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drawings/drawing1.xml" ContentType="application/vnd.openxmlformats-officedocument.drawing+xml"/>
  <Override PartName="/xl/comments11.xml" ContentType="application/vnd.openxmlformats-officedocument.spreadsheetml.comments+xml"/>
  <Override PartName="/xl/comments12.xml" ContentType="application/vnd.openxmlformats-officedocument.spreadsheetml.comments+xml"/>
  <Override PartName="/xl/drawings/drawing2.xml" ContentType="application/vnd.openxmlformats-officedocument.drawing+xml"/>
  <Override PartName="/xl/comments1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827"/>
  <workbookPr codeName="ThisWorkbook" defaultThemeVersion="166925"/>
  <mc:AlternateContent xmlns:mc="http://schemas.openxmlformats.org/markup-compatibility/2006">
    <mc:Choice Requires="x15">
      <x15ac:absPath xmlns:x15ac="http://schemas.microsoft.com/office/spreadsheetml/2010/11/ac" url="\\192.168.1.252\Administracija\Ēku renovācija\Aptaujas anketas mājas\Pionieru 88\Iepirkums būvdarbiem\"/>
    </mc:Choice>
  </mc:AlternateContent>
  <xr:revisionPtr revIDLastSave="0" documentId="13_ncr:1_{DCFB97A1-8C5A-49F3-BA0D-18F6B7081DBD}" xr6:coauthVersionLast="47" xr6:coauthVersionMax="47" xr10:uidLastSave="{00000000-0000-0000-0000-000000000000}"/>
  <bookViews>
    <workbookView xWindow="-120" yWindow="-120" windowWidth="29040" windowHeight="15990" tabRatio="846" activeTab="1" xr2:uid="{00000000-000D-0000-FFFF-FFFF00000000}"/>
  </bookViews>
  <sheets>
    <sheet name="Kopt a" sheetId="1" r:id="rId1"/>
    <sheet name="Kops a" sheetId="2" r:id="rId2"/>
    <sheet name="1a" sheetId="3" r:id="rId3"/>
    <sheet name="2a" sheetId="4" r:id="rId4"/>
    <sheet name="3a" sheetId="5" r:id="rId5"/>
    <sheet name="4a" sheetId="6" r:id="rId6"/>
    <sheet name="5a" sheetId="7" r:id="rId7"/>
    <sheet name="6a" sheetId="8" r:id="rId8"/>
    <sheet name="7a" sheetId="9" r:id="rId9"/>
    <sheet name="8a" sheetId="10" r:id="rId10"/>
    <sheet name="9a" sheetId="13" r:id="rId11"/>
    <sheet name="10a" sheetId="11" r:id="rId12"/>
    <sheet name="11a" sheetId="12" r:id="rId13"/>
    <sheet name="12a" sheetId="15" r:id="rId14"/>
  </sheets>
  <definedNames>
    <definedName name="_xlnm.Print_Area" localSheetId="5">'4a'!$A$1:$P$1024</definedName>
  </definedNames>
  <calcPr calcId="18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feature name="microsoft.com:LET_WF"/>
      </xcalcf:calcFeatures>
    </ext>
  </extLst>
</workbook>
</file>

<file path=xl/calcChain.xml><?xml version="1.0" encoding="utf-8"?>
<calcChain xmlns="http://schemas.openxmlformats.org/spreadsheetml/2006/main">
  <c r="C26" i="2" l="1"/>
  <c r="E89" i="5"/>
  <c r="E90" i="5" s="1"/>
  <c r="E74" i="5"/>
  <c r="E58" i="5"/>
  <c r="E54" i="5" s="1"/>
  <c r="E80" i="5" l="1"/>
  <c r="E39" i="5"/>
  <c r="E31" i="5"/>
  <c r="E32" i="5"/>
  <c r="E34" i="5"/>
  <c r="E33" i="5" s="1"/>
  <c r="D1" i="15" l="1"/>
  <c r="C48" i="15"/>
  <c r="C45" i="15"/>
  <c r="C40" i="15"/>
  <c r="O14" i="15"/>
  <c r="N14" i="15"/>
  <c r="L14" i="15"/>
  <c r="H14" i="15"/>
  <c r="M14" i="15" s="1"/>
  <c r="E55" i="12"/>
  <c r="E61" i="12" s="1"/>
  <c r="E54" i="12"/>
  <c r="E60" i="12" s="1"/>
  <c r="E53" i="12"/>
  <c r="E59" i="12" s="1"/>
  <c r="E52" i="12"/>
  <c r="E58" i="12" s="1"/>
  <c r="E51" i="12"/>
  <c r="E57" i="12" s="1"/>
  <c r="E42" i="12"/>
  <c r="E41" i="12"/>
  <c r="E38" i="11"/>
  <c r="E23" i="11"/>
  <c r="E22" i="11"/>
  <c r="E16" i="11"/>
  <c r="E15" i="11"/>
  <c r="H14" i="13"/>
  <c r="K14" i="13" s="1"/>
  <c r="L14" i="13"/>
  <c r="N14" i="13"/>
  <c r="O14" i="13"/>
  <c r="E68" i="13"/>
  <c r="E71" i="13" s="1"/>
  <c r="E67" i="13"/>
  <c r="E70" i="13" s="1"/>
  <c r="E66" i="13"/>
  <c r="E69" i="13" s="1"/>
  <c r="E58" i="13"/>
  <c r="E50" i="13"/>
  <c r="E56" i="13" s="1"/>
  <c r="E49" i="13"/>
  <c r="E55" i="13" s="1"/>
  <c r="E48" i="13"/>
  <c r="E54" i="13" s="1"/>
  <c r="E47" i="13"/>
  <c r="E53" i="13" s="1"/>
  <c r="E46" i="13"/>
  <c r="E52" i="13" s="1"/>
  <c r="E45" i="13"/>
  <c r="E51" i="13" s="1"/>
  <c r="E38" i="13"/>
  <c r="E41" i="13" s="1"/>
  <c r="E37" i="13"/>
  <c r="E40" i="13" s="1"/>
  <c r="E36" i="13"/>
  <c r="E39" i="13" s="1"/>
  <c r="E21" i="13"/>
  <c r="E20" i="13"/>
  <c r="E26" i="13" s="1"/>
  <c r="E19" i="13"/>
  <c r="E18" i="13"/>
  <c r="E17" i="13"/>
  <c r="E23" i="13" s="1"/>
  <c r="E16" i="13"/>
  <c r="E22" i="13" s="1"/>
  <c r="H1006" i="10"/>
  <c r="K1006" i="10" s="1"/>
  <c r="L1006" i="10"/>
  <c r="N1006" i="10"/>
  <c r="O1006" i="10"/>
  <c r="H14" i="10"/>
  <c r="M14" i="10" s="1"/>
  <c r="K14" i="10"/>
  <c r="L14" i="10"/>
  <c r="N14" i="10"/>
  <c r="O14" i="10"/>
  <c r="H23" i="10"/>
  <c r="M23" i="10" s="1"/>
  <c r="L23" i="10"/>
  <c r="N23" i="10"/>
  <c r="O23" i="10"/>
  <c r="H24" i="10"/>
  <c r="M24" i="10" s="1"/>
  <c r="L24" i="10"/>
  <c r="N24" i="10"/>
  <c r="O24" i="10"/>
  <c r="H14" i="9"/>
  <c r="K14" i="9" s="1"/>
  <c r="L14" i="9"/>
  <c r="N14" i="9"/>
  <c r="O14" i="9"/>
  <c r="H21" i="9"/>
  <c r="M21" i="9" s="1"/>
  <c r="L21" i="9"/>
  <c r="N21" i="9"/>
  <c r="O21" i="9"/>
  <c r="B29" i="8"/>
  <c r="B36" i="8" s="1"/>
  <c r="B43" i="8" s="1"/>
  <c r="B50" i="8" s="1"/>
  <c r="B58" i="8" s="1"/>
  <c r="E46" i="8"/>
  <c r="E22" i="8"/>
  <c r="E15" i="8"/>
  <c r="H14" i="8"/>
  <c r="K14" i="8" s="1"/>
  <c r="L14" i="8"/>
  <c r="N14" i="8"/>
  <c r="O14" i="8"/>
  <c r="E53" i="8"/>
  <c r="E52" i="8"/>
  <c r="E51" i="8"/>
  <c r="E55" i="8" s="1"/>
  <c r="E41" i="8"/>
  <c r="E19" i="8"/>
  <c r="E19" i="7"/>
  <c r="E20" i="7" s="1"/>
  <c r="N14" i="7"/>
  <c r="O14" i="7"/>
  <c r="M14" i="7"/>
  <c r="P14" i="7" s="1"/>
  <c r="L14" i="7"/>
  <c r="H14" i="7"/>
  <c r="K14" i="7" s="1"/>
  <c r="E24" i="7"/>
  <c r="E31" i="6"/>
  <c r="E33" i="6"/>
  <c r="E128" i="5"/>
  <c r="E129" i="5" s="1"/>
  <c r="E105" i="5"/>
  <c r="E106" i="5" s="1"/>
  <c r="E113" i="5"/>
  <c r="E109" i="5"/>
  <c r="E108" i="5"/>
  <c r="E94" i="5"/>
  <c r="E91" i="5"/>
  <c r="E84" i="5"/>
  <c r="E88" i="5"/>
  <c r="E77" i="5"/>
  <c r="E76" i="5"/>
  <c r="E71" i="5"/>
  <c r="E66" i="5"/>
  <c r="E69" i="5"/>
  <c r="H14" i="5"/>
  <c r="E60" i="5"/>
  <c r="E55" i="5"/>
  <c r="E47" i="5"/>
  <c r="E43" i="5" s="1"/>
  <c r="E51" i="5" s="1"/>
  <c r="E44" i="5"/>
  <c r="E35" i="5"/>
  <c r="E27" i="5"/>
  <c r="E21" i="5"/>
  <c r="K21" i="9" l="1"/>
  <c r="M14" i="8"/>
  <c r="K24" i="10"/>
  <c r="E25" i="13"/>
  <c r="M14" i="13"/>
  <c r="P14" i="13" s="1"/>
  <c r="E24" i="13"/>
  <c r="M14" i="9"/>
  <c r="P14" i="9" s="1"/>
  <c r="E23" i="8"/>
  <c r="E24" i="8"/>
  <c r="E25" i="8" s="1"/>
  <c r="E26" i="8" s="1"/>
  <c r="E27" i="8" s="1"/>
  <c r="P14" i="8"/>
  <c r="E22" i="7"/>
  <c r="E61" i="5"/>
  <c r="P14" i="15"/>
  <c r="K14" i="15"/>
  <c r="M1006" i="10"/>
  <c r="P1006" i="10" s="1"/>
  <c r="P14" i="10"/>
  <c r="P23" i="10"/>
  <c r="P24" i="10"/>
  <c r="K23" i="10"/>
  <c r="P21" i="9"/>
  <c r="E20" i="8"/>
  <c r="E17" i="8"/>
  <c r="E54" i="8"/>
  <c r="E16" i="8"/>
  <c r="E18" i="8"/>
  <c r="E107" i="5"/>
  <c r="E82" i="5"/>
  <c r="E81" i="5"/>
  <c r="E83" i="5"/>
  <c r="E79" i="5"/>
  <c r="E50" i="5"/>
  <c r="E75" i="5"/>
  <c r="E73" i="5"/>
  <c r="E67" i="5"/>
  <c r="E64" i="5"/>
  <c r="E68" i="5"/>
  <c r="E57" i="5"/>
  <c r="E48" i="5"/>
  <c r="E49" i="5"/>
  <c r="E42" i="5"/>
  <c r="E46" i="5"/>
  <c r="E21" i="7" l="1"/>
  <c r="O37" i="15"/>
  <c r="H26" i="2" s="1"/>
  <c r="L37" i="15"/>
  <c r="I26" i="2" s="1"/>
  <c r="N37" i="15"/>
  <c r="G26" i="2" s="1"/>
  <c r="P37" i="15"/>
  <c r="M37" i="15"/>
  <c r="F26" i="2" s="1"/>
  <c r="N9" i="15" l="1"/>
  <c r="E26" i="2"/>
  <c r="E25" i="5" l="1"/>
  <c r="E24" i="5"/>
  <c r="E22" i="5"/>
  <c r="E23" i="5" l="1"/>
  <c r="E29" i="5" l="1"/>
  <c r="B28" i="6" l="1"/>
  <c r="B31" i="6" s="1"/>
  <c r="B35" i="6" s="1"/>
  <c r="B31" i="5"/>
  <c r="B42" i="5" l="1"/>
  <c r="B53" i="5" s="1"/>
  <c r="B64" i="5" s="1"/>
  <c r="B79" i="5" s="1"/>
  <c r="B93" i="5" s="1"/>
  <c r="B98" i="5" s="1"/>
  <c r="B104" i="5" s="1"/>
  <c r="B117" i="5" s="1"/>
  <c r="B124" i="5" s="1"/>
  <c r="B39" i="5"/>
  <c r="C1009" i="5" l="1"/>
  <c r="C1006" i="5"/>
  <c r="C1001" i="5"/>
  <c r="C1024" i="6"/>
  <c r="C1021" i="6"/>
  <c r="C1016" i="6"/>
  <c r="C1016" i="7"/>
  <c r="C1013" i="7"/>
  <c r="C1008" i="7"/>
  <c r="C1023" i="8"/>
  <c r="C1020" i="8"/>
  <c r="C1015" i="8"/>
  <c r="C1011" i="9"/>
  <c r="C1008" i="9"/>
  <c r="C1003" i="9"/>
  <c r="C1018" i="10"/>
  <c r="C1015" i="10"/>
  <c r="C1010" i="10"/>
  <c r="C52" i="11"/>
  <c r="C49" i="11"/>
  <c r="C44" i="11"/>
  <c r="C91" i="12"/>
  <c r="C88" i="12"/>
  <c r="C83" i="12"/>
  <c r="C1024" i="13"/>
  <c r="C1021" i="13"/>
  <c r="C1016" i="13"/>
  <c r="C1027" i="4"/>
  <c r="C1024" i="4"/>
  <c r="C1019" i="4"/>
  <c r="C1024" i="3"/>
  <c r="C1021" i="3"/>
  <c r="C1016" i="3"/>
  <c r="A39" i="2"/>
  <c r="A1004" i="5" l="1"/>
  <c r="P10" i="5" s="1"/>
  <c r="A43" i="15"/>
  <c r="P10" i="15" s="1"/>
  <c r="A1019" i="3"/>
  <c r="P10" i="3" s="1"/>
  <c r="A86" i="12"/>
  <c r="P10" i="12" s="1"/>
  <c r="A1013" i="10"/>
  <c r="P10" i="10" s="1"/>
  <c r="A1018" i="8"/>
  <c r="P10" i="8" s="1"/>
  <c r="A1019" i="6"/>
  <c r="P10" i="6" s="1"/>
  <c r="A1022" i="4"/>
  <c r="P10" i="4" s="1"/>
  <c r="A1019" i="13"/>
  <c r="P10" i="13" s="1"/>
  <c r="A47" i="11"/>
  <c r="P10" i="11" s="1"/>
  <c r="A1006" i="9"/>
  <c r="P10" i="9" s="1"/>
  <c r="A1011" i="7"/>
  <c r="P10" i="7" s="1"/>
  <c r="C25" i="2"/>
  <c r="D9" i="2"/>
  <c r="D8" i="15" s="1"/>
  <c r="D8" i="2"/>
  <c r="D7" i="15" s="1"/>
  <c r="D7" i="2"/>
  <c r="D6" i="15" s="1"/>
  <c r="D6" i="2"/>
  <c r="D5" i="15" s="1"/>
  <c r="D7" i="13" l="1"/>
  <c r="D7" i="12"/>
  <c r="D7" i="11"/>
  <c r="D7" i="10"/>
  <c r="D7" i="9"/>
  <c r="D7" i="8"/>
  <c r="D7" i="7"/>
  <c r="D7" i="6"/>
  <c r="D7" i="5"/>
  <c r="D7" i="4"/>
  <c r="D8" i="13"/>
  <c r="D8" i="12"/>
  <c r="D8" i="11"/>
  <c r="D8" i="10"/>
  <c r="D8" i="9"/>
  <c r="D8" i="8"/>
  <c r="D8" i="7"/>
  <c r="D8" i="6"/>
  <c r="D8" i="5"/>
  <c r="D8" i="4"/>
  <c r="D5" i="13"/>
  <c r="D5" i="12"/>
  <c r="D5" i="11"/>
  <c r="D5" i="10"/>
  <c r="D5" i="9"/>
  <c r="D5" i="8"/>
  <c r="D5" i="7"/>
  <c r="D5" i="6"/>
  <c r="D5" i="5"/>
  <c r="D5" i="4"/>
  <c r="D6" i="13"/>
  <c r="D6" i="12"/>
  <c r="D6" i="11"/>
  <c r="D6" i="10"/>
  <c r="D6" i="9"/>
  <c r="D6" i="8"/>
  <c r="D6" i="7"/>
  <c r="D6" i="5"/>
  <c r="D6" i="4"/>
  <c r="D6" i="3"/>
  <c r="D7" i="3"/>
  <c r="D5" i="3"/>
  <c r="D8" i="3"/>
  <c r="H37" i="6"/>
  <c r="H38" i="6"/>
  <c r="H39" i="6"/>
  <c r="H41" i="6"/>
  <c r="H42" i="6"/>
  <c r="H43" i="6"/>
  <c r="H44" i="6"/>
  <c r="H45" i="6"/>
  <c r="H47" i="6"/>
  <c r="H48" i="6"/>
  <c r="H49" i="6"/>
  <c r="H51" i="6"/>
  <c r="H53" i="6"/>
  <c r="H54" i="6"/>
  <c r="H55" i="6"/>
  <c r="H57" i="6"/>
  <c r="H58" i="6"/>
  <c r="H59" i="6"/>
  <c r="H60" i="6"/>
  <c r="H61" i="6"/>
  <c r="H62" i="6"/>
  <c r="H65" i="6"/>
  <c r="H66" i="6"/>
  <c r="H67" i="6"/>
  <c r="H68" i="6"/>
  <c r="H69" i="6"/>
  <c r="H71" i="6"/>
  <c r="H72" i="6"/>
  <c r="H73" i="6"/>
  <c r="H74" i="6"/>
  <c r="H75" i="6"/>
  <c r="H77" i="6"/>
  <c r="H78" i="6"/>
  <c r="H79" i="6"/>
  <c r="H80" i="6"/>
  <c r="H81" i="6"/>
  <c r="H82" i="6"/>
  <c r="H85" i="6"/>
  <c r="H87" i="6"/>
  <c r="H89" i="6"/>
  <c r="H90" i="6"/>
  <c r="H91" i="6"/>
  <c r="H92" i="6"/>
  <c r="H93" i="6"/>
  <c r="H95" i="6"/>
  <c r="H97" i="6"/>
  <c r="H98" i="6"/>
  <c r="H99" i="6"/>
  <c r="H100" i="6"/>
  <c r="H101" i="6"/>
  <c r="H102" i="6"/>
  <c r="H103" i="6"/>
  <c r="H105" i="6"/>
  <c r="H106" i="6"/>
  <c r="H107" i="6"/>
  <c r="H109" i="6"/>
  <c r="H110" i="6"/>
  <c r="H111" i="6"/>
  <c r="H112" i="6"/>
  <c r="H113" i="6"/>
  <c r="H114" i="6"/>
  <c r="H115" i="6"/>
  <c r="H117" i="6"/>
  <c r="H119" i="6"/>
  <c r="H121" i="6"/>
  <c r="H122" i="6"/>
  <c r="H123" i="6"/>
  <c r="H124" i="6"/>
  <c r="H125" i="6"/>
  <c r="H126" i="6"/>
  <c r="H127" i="6"/>
  <c r="H129" i="6"/>
  <c r="H130" i="6"/>
  <c r="H131" i="6"/>
  <c r="H132" i="6"/>
  <c r="H133" i="6"/>
  <c r="H134" i="6"/>
  <c r="H135" i="6"/>
  <c r="H136" i="6"/>
  <c r="H137" i="6"/>
  <c r="H138" i="6"/>
  <c r="H139" i="6"/>
  <c r="H141" i="6"/>
  <c r="H143" i="6"/>
  <c r="H144" i="6"/>
  <c r="H145" i="6"/>
  <c r="H147" i="6"/>
  <c r="H148" i="6"/>
  <c r="H149" i="6"/>
  <c r="H150" i="6"/>
  <c r="H151" i="6"/>
  <c r="H153" i="6"/>
  <c r="H154" i="6"/>
  <c r="H155" i="6"/>
  <c r="H157" i="6"/>
  <c r="H159" i="6"/>
  <c r="H160" i="6"/>
  <c r="H161" i="6"/>
  <c r="H163" i="6"/>
  <c r="H164" i="6"/>
  <c r="H165" i="6"/>
  <c r="H166" i="6"/>
  <c r="H167" i="6"/>
  <c r="H169" i="6"/>
  <c r="H170" i="6"/>
  <c r="H172" i="6"/>
  <c r="H173" i="6"/>
  <c r="H174" i="6"/>
  <c r="H175" i="6"/>
  <c r="H177" i="6"/>
  <c r="H178" i="6"/>
  <c r="H179" i="6"/>
  <c r="H180" i="6"/>
  <c r="H181" i="6"/>
  <c r="H183" i="6"/>
  <c r="H184" i="6"/>
  <c r="H185" i="6"/>
  <c r="H186" i="6"/>
  <c r="H187" i="6"/>
  <c r="H189" i="6"/>
  <c r="H190" i="6"/>
  <c r="H193" i="6"/>
  <c r="H194" i="6"/>
  <c r="H195" i="6"/>
  <c r="H196" i="6"/>
  <c r="H197" i="6"/>
  <c r="H199" i="6"/>
  <c r="H201" i="6"/>
  <c r="H202" i="6"/>
  <c r="H203" i="6"/>
  <c r="H205" i="6"/>
  <c r="H206" i="6"/>
  <c r="H208" i="6"/>
  <c r="H209" i="6"/>
  <c r="H211" i="6"/>
  <c r="H213" i="6"/>
  <c r="H215" i="6"/>
  <c r="H217" i="6"/>
  <c r="H218" i="6"/>
  <c r="H219" i="6"/>
  <c r="H220" i="6"/>
  <c r="H221" i="6"/>
  <c r="H222" i="6"/>
  <c r="H223" i="6"/>
  <c r="H225" i="6"/>
  <c r="H226" i="6"/>
  <c r="H227" i="6"/>
  <c r="H229" i="6"/>
  <c r="H231" i="6"/>
  <c r="H232" i="6"/>
  <c r="H233" i="6"/>
  <c r="H235" i="6"/>
  <c r="H236" i="6"/>
  <c r="H237" i="6"/>
  <c r="H238" i="6"/>
  <c r="H239" i="6"/>
  <c r="H241" i="6"/>
  <c r="H242" i="6"/>
  <c r="H244" i="6"/>
  <c r="H245" i="6"/>
  <c r="H246" i="6"/>
  <c r="H247" i="6"/>
  <c r="H249" i="6"/>
  <c r="H250" i="6"/>
  <c r="H251" i="6"/>
  <c r="H252" i="6"/>
  <c r="H253" i="6"/>
  <c r="H254" i="6"/>
  <c r="H255" i="6"/>
  <c r="H257" i="6"/>
  <c r="H259" i="6"/>
  <c r="H261" i="6"/>
  <c r="H262" i="6"/>
  <c r="H263" i="6"/>
  <c r="H264" i="6"/>
  <c r="H265" i="6"/>
  <c r="H266" i="6"/>
  <c r="H267" i="6"/>
  <c r="H269" i="6"/>
  <c r="H270" i="6"/>
  <c r="H271" i="6"/>
  <c r="H273" i="6"/>
  <c r="H274" i="6"/>
  <c r="H275" i="6"/>
  <c r="H276" i="6"/>
  <c r="H277" i="6"/>
  <c r="H279" i="6"/>
  <c r="H281" i="6"/>
  <c r="H282" i="6"/>
  <c r="H283" i="6"/>
  <c r="H284" i="6"/>
  <c r="H285" i="6"/>
  <c r="H286" i="6"/>
  <c r="H287" i="6"/>
  <c r="H289" i="6"/>
  <c r="H290" i="6"/>
  <c r="H291" i="6"/>
  <c r="H292" i="6"/>
  <c r="H293" i="6"/>
  <c r="H295" i="6"/>
  <c r="H296" i="6"/>
  <c r="H297" i="6"/>
  <c r="H298" i="6"/>
  <c r="H299" i="6"/>
  <c r="H301" i="6"/>
  <c r="H302" i="6"/>
  <c r="H303" i="6"/>
  <c r="H304" i="6"/>
  <c r="H305" i="6"/>
  <c r="H306" i="6"/>
  <c r="H309" i="6"/>
  <c r="H310" i="6"/>
  <c r="H311" i="6"/>
  <c r="H312" i="6"/>
  <c r="H313" i="6"/>
  <c r="H315" i="6"/>
  <c r="H316" i="6"/>
  <c r="H317" i="6"/>
  <c r="H318" i="6"/>
  <c r="H319" i="6"/>
  <c r="H321" i="6"/>
  <c r="H324" i="6"/>
  <c r="H325" i="6"/>
  <c r="H326" i="6"/>
  <c r="H327" i="6"/>
  <c r="H328" i="6"/>
  <c r="H329" i="6"/>
  <c r="H333" i="6"/>
  <c r="H334" i="6"/>
  <c r="H335" i="6"/>
  <c r="H337" i="6"/>
  <c r="H338" i="6"/>
  <c r="H339" i="6"/>
  <c r="H340" i="6"/>
  <c r="H341" i="6"/>
  <c r="H343" i="6"/>
  <c r="H344" i="6"/>
  <c r="H345" i="6"/>
  <c r="H347" i="6"/>
  <c r="H349" i="6"/>
  <c r="H350" i="6"/>
  <c r="H351" i="6"/>
  <c r="H353" i="6"/>
  <c r="H354" i="6"/>
  <c r="H355" i="6"/>
  <c r="H356" i="6"/>
  <c r="H357" i="6"/>
  <c r="H358" i="6"/>
  <c r="H359" i="6"/>
  <c r="H361" i="6"/>
  <c r="H362" i="6"/>
  <c r="H363" i="6"/>
  <c r="H364" i="6"/>
  <c r="H365" i="6"/>
  <c r="H366" i="6"/>
  <c r="H367" i="6"/>
  <c r="H369" i="6"/>
  <c r="H370" i="6"/>
  <c r="H371" i="6"/>
  <c r="H372" i="6"/>
  <c r="H373" i="6"/>
  <c r="H375" i="6"/>
  <c r="H376" i="6"/>
  <c r="H377" i="6"/>
  <c r="H378" i="6"/>
  <c r="H379" i="6"/>
  <c r="H381" i="6"/>
  <c r="H382" i="6"/>
  <c r="H383" i="6"/>
  <c r="H384" i="6"/>
  <c r="H385" i="6"/>
  <c r="H386" i="6"/>
  <c r="H387" i="6"/>
  <c r="H389" i="6"/>
  <c r="H390" i="6"/>
  <c r="H391" i="6"/>
  <c r="H392" i="6"/>
  <c r="H393" i="6"/>
  <c r="H394" i="6"/>
  <c r="H395" i="6"/>
  <c r="H397" i="6"/>
  <c r="H398" i="6"/>
  <c r="H399" i="6"/>
  <c r="H400" i="6"/>
  <c r="H401" i="6"/>
  <c r="H403" i="6"/>
  <c r="H405" i="6"/>
  <c r="H406" i="6"/>
  <c r="H407" i="6"/>
  <c r="H408" i="6"/>
  <c r="H409" i="6"/>
  <c r="H410" i="6"/>
  <c r="H411" i="6"/>
  <c r="H413" i="6"/>
  <c r="H414" i="6"/>
  <c r="H415" i="6"/>
  <c r="H416" i="6"/>
  <c r="H417" i="6"/>
  <c r="H418" i="6"/>
  <c r="H419" i="6"/>
  <c r="H421" i="6"/>
  <c r="H422" i="6"/>
  <c r="H423" i="6"/>
  <c r="H424" i="6"/>
  <c r="H425" i="6"/>
  <c r="H426" i="6"/>
  <c r="H429" i="6"/>
  <c r="H430" i="6"/>
  <c r="H431" i="6"/>
  <c r="H432" i="6"/>
  <c r="H433" i="6"/>
  <c r="H434" i="6"/>
  <c r="H435" i="6"/>
  <c r="H437" i="6"/>
  <c r="H438" i="6"/>
  <c r="H439" i="6"/>
  <c r="H440" i="6"/>
  <c r="H441" i="6"/>
  <c r="H442" i="6"/>
  <c r="H443" i="6"/>
  <c r="H444" i="6"/>
  <c r="H445" i="6"/>
  <c r="H447" i="6"/>
  <c r="H449" i="6"/>
  <c r="H450" i="6"/>
  <c r="H451" i="6"/>
  <c r="H452" i="6"/>
  <c r="H453" i="6"/>
  <c r="H455" i="6"/>
  <c r="H456" i="6"/>
  <c r="H457" i="6"/>
  <c r="H458" i="6"/>
  <c r="H459" i="6"/>
  <c r="H461" i="6"/>
  <c r="H462" i="6"/>
  <c r="H463" i="6"/>
  <c r="H464" i="6"/>
  <c r="H465" i="6"/>
  <c r="H466" i="6"/>
  <c r="H467" i="6"/>
  <c r="H468" i="6"/>
  <c r="H469" i="6"/>
  <c r="H470" i="6"/>
  <c r="H471" i="6"/>
  <c r="H473" i="6"/>
  <c r="H474" i="6"/>
  <c r="H475" i="6"/>
  <c r="H476" i="6"/>
  <c r="H477" i="6"/>
  <c r="H479" i="6"/>
  <c r="H481" i="6"/>
  <c r="H483" i="6"/>
  <c r="H485" i="6"/>
  <c r="H486" i="6"/>
  <c r="H487" i="6"/>
  <c r="H488" i="6"/>
  <c r="H489" i="6"/>
  <c r="H490" i="6"/>
  <c r="H491" i="6"/>
  <c r="H493" i="6"/>
  <c r="H494" i="6"/>
  <c r="H495" i="6"/>
  <c r="H497" i="6"/>
  <c r="H498" i="6"/>
  <c r="H499" i="6"/>
  <c r="H500" i="6"/>
  <c r="H501" i="6"/>
  <c r="H502" i="6"/>
  <c r="H503" i="6"/>
  <c r="H505" i="6"/>
  <c r="H507" i="6"/>
  <c r="H508" i="6"/>
  <c r="H509" i="6"/>
  <c r="H510" i="6"/>
  <c r="H511" i="6"/>
  <c r="H513" i="6"/>
  <c r="H515" i="6"/>
  <c r="H517" i="6"/>
  <c r="H518" i="6"/>
  <c r="H519" i="6"/>
  <c r="H520" i="6"/>
  <c r="H521" i="6"/>
  <c r="H522" i="6"/>
  <c r="H523" i="6"/>
  <c r="H525" i="6"/>
  <c r="H526" i="6"/>
  <c r="H527" i="6"/>
  <c r="H529" i="6"/>
  <c r="H530" i="6"/>
  <c r="H531" i="6"/>
  <c r="H532" i="6"/>
  <c r="H533" i="6"/>
  <c r="H535" i="6"/>
  <c r="H537" i="6"/>
  <c r="H538" i="6"/>
  <c r="H539" i="6"/>
  <c r="H540" i="6"/>
  <c r="H541" i="6"/>
  <c r="H542" i="6"/>
  <c r="H543" i="6"/>
  <c r="H545" i="6"/>
  <c r="H546" i="6"/>
  <c r="H547" i="6"/>
  <c r="H548" i="6"/>
  <c r="H549" i="6"/>
  <c r="H550" i="6"/>
  <c r="H551" i="6"/>
  <c r="H553" i="6"/>
  <c r="H555" i="6"/>
  <c r="H557" i="6"/>
  <c r="H558" i="6"/>
  <c r="H559" i="6"/>
  <c r="H560" i="6"/>
  <c r="H561" i="6"/>
  <c r="H562" i="6"/>
  <c r="H563" i="6"/>
  <c r="H565" i="6"/>
  <c r="H566" i="6"/>
  <c r="H567" i="6"/>
  <c r="H568" i="6"/>
  <c r="H569" i="6"/>
  <c r="H571" i="6"/>
  <c r="H573" i="6"/>
  <c r="H574" i="6"/>
  <c r="H575" i="6"/>
  <c r="H577" i="6"/>
  <c r="H579" i="6"/>
  <c r="H580" i="6"/>
  <c r="H581" i="6"/>
  <c r="H582" i="6"/>
  <c r="H583" i="6"/>
  <c r="H585" i="6"/>
  <c r="H586" i="6"/>
  <c r="H587" i="6"/>
  <c r="H588" i="6"/>
  <c r="H589" i="6"/>
  <c r="H590" i="6"/>
  <c r="H591" i="6"/>
  <c r="H593" i="6"/>
  <c r="H594" i="6"/>
  <c r="H595" i="6"/>
  <c r="H596" i="6"/>
  <c r="H597" i="6"/>
  <c r="H599" i="6"/>
  <c r="H600" i="6"/>
  <c r="H601" i="6"/>
  <c r="H602" i="6"/>
  <c r="H603" i="6"/>
  <c r="H605" i="6"/>
  <c r="H606" i="6"/>
  <c r="H607" i="6"/>
  <c r="H609" i="6"/>
  <c r="H612" i="6"/>
  <c r="H613" i="6"/>
  <c r="H614" i="6"/>
  <c r="H615" i="6"/>
  <c r="H617" i="6"/>
  <c r="H618" i="6"/>
  <c r="H619" i="6"/>
  <c r="H621" i="6"/>
  <c r="H622" i="6"/>
  <c r="H623" i="6"/>
  <c r="H624" i="6"/>
  <c r="H625" i="6"/>
  <c r="H626" i="6"/>
  <c r="H627" i="6"/>
  <c r="H629" i="6"/>
  <c r="H630" i="6"/>
  <c r="H631" i="6"/>
  <c r="H632" i="6"/>
  <c r="H633" i="6"/>
  <c r="H634" i="6"/>
  <c r="H635" i="6"/>
  <c r="H637" i="6"/>
  <c r="H639" i="6"/>
  <c r="H641" i="6"/>
  <c r="H642" i="6"/>
  <c r="H643" i="6"/>
  <c r="H644" i="6"/>
  <c r="H645" i="6"/>
  <c r="H646" i="6"/>
  <c r="H647" i="6"/>
  <c r="H649" i="6"/>
  <c r="H651" i="6"/>
  <c r="H652" i="6"/>
  <c r="H653" i="6"/>
  <c r="H654" i="6"/>
  <c r="H655" i="6"/>
  <c r="H656" i="6"/>
  <c r="H657" i="6"/>
  <c r="H658" i="6"/>
  <c r="H659" i="6"/>
  <c r="H661" i="6"/>
  <c r="H662" i="6"/>
  <c r="H663" i="6"/>
  <c r="H664" i="6"/>
  <c r="H665" i="6"/>
  <c r="H666" i="6"/>
  <c r="H667" i="6"/>
  <c r="H669" i="6"/>
  <c r="H673" i="6"/>
  <c r="H674" i="6"/>
  <c r="H675" i="6"/>
  <c r="H676" i="6"/>
  <c r="H677" i="6"/>
  <c r="H678" i="6"/>
  <c r="H679" i="6"/>
  <c r="H681" i="6"/>
  <c r="H682" i="6"/>
  <c r="H683" i="6"/>
  <c r="H684" i="6"/>
  <c r="H685" i="6"/>
  <c r="H686" i="6"/>
  <c r="H688" i="6"/>
  <c r="H689" i="6"/>
  <c r="H691" i="6"/>
  <c r="H693" i="6"/>
  <c r="H694" i="6"/>
  <c r="H697" i="6"/>
  <c r="H699" i="6"/>
  <c r="H700" i="6"/>
  <c r="H701" i="6"/>
  <c r="H704" i="6"/>
  <c r="H705" i="6"/>
  <c r="H706" i="6"/>
  <c r="H707" i="6"/>
  <c r="H709" i="6"/>
  <c r="H713" i="6"/>
  <c r="H714" i="6"/>
  <c r="H715" i="6"/>
  <c r="H716" i="6"/>
  <c r="H717" i="6"/>
  <c r="H718" i="6"/>
  <c r="H720" i="6"/>
  <c r="H721" i="6"/>
  <c r="H723" i="6"/>
  <c r="H725" i="6"/>
  <c r="H726" i="6"/>
  <c r="H729" i="6"/>
  <c r="H731" i="6"/>
  <c r="H732" i="6"/>
  <c r="H733" i="6"/>
  <c r="H736" i="6"/>
  <c r="H737" i="6"/>
  <c r="H738" i="6"/>
  <c r="H739" i="6"/>
  <c r="H741" i="6"/>
  <c r="H745" i="6"/>
  <c r="H746" i="6"/>
  <c r="H747" i="6"/>
  <c r="H748" i="6"/>
  <c r="H749" i="6"/>
  <c r="H750" i="6"/>
  <c r="H751" i="6"/>
  <c r="H753" i="6"/>
  <c r="H754" i="6"/>
  <c r="H755" i="6"/>
  <c r="H756" i="6"/>
  <c r="H757" i="6"/>
  <c r="H758" i="6"/>
  <c r="H759" i="6"/>
  <c r="H761" i="6"/>
  <c r="H762" i="6"/>
  <c r="H763" i="6"/>
  <c r="H764" i="6"/>
  <c r="H765" i="6"/>
  <c r="H766" i="6"/>
  <c r="H767" i="6"/>
  <c r="H769" i="6"/>
  <c r="H770" i="6"/>
  <c r="H771" i="6"/>
  <c r="H772" i="6"/>
  <c r="H773" i="6"/>
  <c r="H774" i="6"/>
  <c r="H775" i="6"/>
  <c r="H777" i="6"/>
  <c r="H778" i="6"/>
  <c r="H779" i="6"/>
  <c r="H780" i="6"/>
  <c r="H781" i="6"/>
  <c r="H782" i="6"/>
  <c r="H783" i="6"/>
  <c r="H785" i="6"/>
  <c r="H786" i="6"/>
  <c r="H787" i="6"/>
  <c r="H788" i="6"/>
  <c r="H789" i="6"/>
  <c r="H790" i="6"/>
  <c r="H791" i="6"/>
  <c r="H793" i="6"/>
  <c r="H794" i="6"/>
  <c r="H795" i="6"/>
  <c r="H796" i="6"/>
  <c r="H797" i="6"/>
  <c r="H798" i="6"/>
  <c r="H799" i="6"/>
  <c r="H801" i="6"/>
  <c r="H802" i="6"/>
  <c r="H803" i="6"/>
  <c r="H804" i="6"/>
  <c r="H805" i="6"/>
  <c r="H806" i="6"/>
  <c r="H807" i="6"/>
  <c r="H809" i="6"/>
  <c r="H810" i="6"/>
  <c r="H811" i="6"/>
  <c r="H812" i="6"/>
  <c r="H813" i="6"/>
  <c r="H814" i="6"/>
  <c r="H815" i="6"/>
  <c r="H817" i="6"/>
  <c r="H818" i="6"/>
  <c r="H819" i="6"/>
  <c r="H820" i="6"/>
  <c r="H821" i="6"/>
  <c r="H822" i="6"/>
  <c r="H823" i="6"/>
  <c r="H825" i="6"/>
  <c r="H826" i="6"/>
  <c r="H827" i="6"/>
  <c r="H828" i="6"/>
  <c r="H829" i="6"/>
  <c r="H830" i="6"/>
  <c r="H831" i="6"/>
  <c r="H833" i="6"/>
  <c r="H834" i="6"/>
  <c r="H835" i="6"/>
  <c r="H836" i="6"/>
  <c r="H837" i="6"/>
  <c r="H838" i="6"/>
  <c r="H839" i="6"/>
  <c r="H841" i="6"/>
  <c r="H842" i="6"/>
  <c r="H843" i="6"/>
  <c r="H844" i="6"/>
  <c r="H845" i="6"/>
  <c r="H846" i="6"/>
  <c r="H847" i="6"/>
  <c r="H849" i="6"/>
  <c r="H850" i="6"/>
  <c r="H851" i="6"/>
  <c r="H852" i="6"/>
  <c r="H853" i="6"/>
  <c r="H854" i="6"/>
  <c r="H855" i="6"/>
  <c r="H857" i="6"/>
  <c r="H858" i="6"/>
  <c r="H859" i="6"/>
  <c r="H860" i="6"/>
  <c r="H861" i="6"/>
  <c r="H862" i="6"/>
  <c r="H863" i="6"/>
  <c r="H865" i="6"/>
  <c r="H866" i="6"/>
  <c r="H867" i="6"/>
  <c r="H868" i="6"/>
  <c r="H869" i="6"/>
  <c r="H870" i="6"/>
  <c r="H871" i="6"/>
  <c r="H873" i="6"/>
  <c r="H874" i="6"/>
  <c r="H875" i="6"/>
  <c r="H876" i="6"/>
  <c r="H877" i="6"/>
  <c r="H878" i="6"/>
  <c r="H881" i="6"/>
  <c r="H882" i="6"/>
  <c r="H883" i="6"/>
  <c r="H884" i="6"/>
  <c r="H885" i="6"/>
  <c r="H886" i="6"/>
  <c r="H887" i="6"/>
  <c r="H889" i="6"/>
  <c r="H891" i="6"/>
  <c r="H893" i="6"/>
  <c r="H894" i="6"/>
  <c r="H895" i="6"/>
  <c r="H896" i="6"/>
  <c r="H897" i="6"/>
  <c r="H899" i="6"/>
  <c r="H901" i="6"/>
  <c r="H902" i="6"/>
  <c r="H904" i="6"/>
  <c r="H905" i="6"/>
  <c r="H906" i="6"/>
  <c r="H907" i="6"/>
  <c r="H909" i="6"/>
  <c r="H910" i="6"/>
  <c r="H911" i="6"/>
  <c r="H912" i="6"/>
  <c r="H913" i="6"/>
  <c r="H914" i="6"/>
  <c r="H915" i="6"/>
  <c r="H917" i="6"/>
  <c r="H918" i="6"/>
  <c r="H919" i="6"/>
  <c r="H920" i="6"/>
  <c r="H921" i="6"/>
  <c r="H922" i="6"/>
  <c r="H923" i="6"/>
  <c r="H925" i="6"/>
  <c r="H926" i="6"/>
  <c r="H927" i="6"/>
  <c r="H928" i="6"/>
  <c r="H929" i="6"/>
  <c r="H930" i="6"/>
  <c r="H931" i="6"/>
  <c r="H933" i="6"/>
  <c r="H934" i="6"/>
  <c r="H935" i="6"/>
  <c r="H936" i="6"/>
  <c r="H937" i="6"/>
  <c r="H938" i="6"/>
  <c r="H939" i="6"/>
  <c r="H941" i="6"/>
  <c r="H942" i="6"/>
  <c r="H943" i="6"/>
  <c r="H944" i="6"/>
  <c r="H945" i="6"/>
  <c r="H946" i="6"/>
  <c r="H947" i="6"/>
  <c r="H949" i="6"/>
  <c r="H950" i="6"/>
  <c r="H951" i="6"/>
  <c r="H952" i="6"/>
  <c r="H953" i="6"/>
  <c r="H954" i="6"/>
  <c r="H957" i="6"/>
  <c r="H958" i="6"/>
  <c r="H959" i="6"/>
  <c r="H960" i="6"/>
  <c r="H961" i="6"/>
  <c r="H963" i="6"/>
  <c r="H964" i="6"/>
  <c r="H965" i="6"/>
  <c r="H966" i="6"/>
  <c r="H967" i="6"/>
  <c r="H969" i="6"/>
  <c r="H971" i="6"/>
  <c r="H972" i="6"/>
  <c r="H973" i="6"/>
  <c r="H974" i="6"/>
  <c r="H975" i="6"/>
  <c r="H977" i="6"/>
  <c r="H978" i="6"/>
  <c r="H980" i="6"/>
  <c r="H981" i="6"/>
  <c r="H982" i="6"/>
  <c r="H983" i="6"/>
  <c r="H985" i="6"/>
  <c r="H986" i="6"/>
  <c r="H987" i="6"/>
  <c r="H988" i="6"/>
  <c r="H989" i="6"/>
  <c r="H990" i="6"/>
  <c r="H991" i="6"/>
  <c r="H993" i="6"/>
  <c r="H994" i="6"/>
  <c r="H995" i="6"/>
  <c r="H997" i="6"/>
  <c r="H998" i="6"/>
  <c r="H999" i="6"/>
  <c r="H1000" i="6"/>
  <c r="H1001" i="6"/>
  <c r="H1002" i="6"/>
  <c r="H1003" i="6"/>
  <c r="H1005" i="6"/>
  <c r="H1007" i="6"/>
  <c r="H1009" i="6"/>
  <c r="H1010" i="6"/>
  <c r="H1011" i="6"/>
  <c r="H25" i="7"/>
  <c r="H27" i="7"/>
  <c r="H29" i="7"/>
  <c r="H31" i="7"/>
  <c r="H32" i="7"/>
  <c r="H33" i="7"/>
  <c r="H34" i="7"/>
  <c r="H36" i="7"/>
  <c r="H37" i="7"/>
  <c r="H38" i="7"/>
  <c r="H39" i="7"/>
  <c r="H40" i="7"/>
  <c r="H41" i="7"/>
  <c r="H43" i="7"/>
  <c r="H44" i="7"/>
  <c r="H45" i="7"/>
  <c r="H47" i="7"/>
  <c r="H48" i="7"/>
  <c r="H49" i="7"/>
  <c r="H50" i="7"/>
  <c r="H51" i="7"/>
  <c r="H53" i="7"/>
  <c r="H55" i="7"/>
  <c r="H56" i="7"/>
  <c r="H57" i="7"/>
  <c r="H58" i="7"/>
  <c r="H59" i="7"/>
  <c r="H61" i="7"/>
  <c r="H62" i="7"/>
  <c r="H63" i="7"/>
  <c r="H64" i="7"/>
  <c r="H65" i="7"/>
  <c r="H67" i="7"/>
  <c r="H68" i="7"/>
  <c r="H69" i="7"/>
  <c r="H70" i="7"/>
  <c r="H71" i="7"/>
  <c r="H72" i="7"/>
  <c r="H73" i="7"/>
  <c r="H74" i="7"/>
  <c r="H75" i="7"/>
  <c r="H77" i="7"/>
  <c r="H79" i="7"/>
  <c r="H81" i="7"/>
  <c r="H83" i="7"/>
  <c r="H84" i="7"/>
  <c r="H85" i="7"/>
  <c r="H86" i="7"/>
  <c r="H87" i="7"/>
  <c r="H88" i="7"/>
  <c r="H89" i="7"/>
  <c r="H91" i="7"/>
  <c r="H92" i="7"/>
  <c r="H93" i="7"/>
  <c r="H95" i="7"/>
  <c r="H97" i="7"/>
  <c r="H98" i="7"/>
  <c r="H99" i="7"/>
  <c r="H101" i="7"/>
  <c r="H102" i="7"/>
  <c r="H103" i="7"/>
  <c r="H104" i="7"/>
  <c r="H105" i="7"/>
  <c r="H107" i="7"/>
  <c r="H108" i="7"/>
  <c r="H109" i="7"/>
  <c r="H110" i="7"/>
  <c r="H111" i="7"/>
  <c r="H112" i="7"/>
  <c r="H113" i="7"/>
  <c r="H114" i="7"/>
  <c r="H115" i="7"/>
  <c r="H116" i="7"/>
  <c r="H117" i="7"/>
  <c r="H119" i="7"/>
  <c r="H121" i="7"/>
  <c r="H122" i="7"/>
  <c r="H123" i="7"/>
  <c r="H125" i="7"/>
  <c r="H126" i="7"/>
  <c r="H127" i="7"/>
  <c r="H128" i="7"/>
  <c r="H129" i="7"/>
  <c r="H131" i="7"/>
  <c r="H132" i="7"/>
  <c r="H133" i="7"/>
  <c r="H135" i="7"/>
  <c r="H137" i="7"/>
  <c r="H138" i="7"/>
  <c r="H139" i="7"/>
  <c r="H140" i="7"/>
  <c r="H141" i="7"/>
  <c r="H143" i="7"/>
  <c r="H144" i="7"/>
  <c r="H145" i="7"/>
  <c r="H147" i="7"/>
  <c r="H148" i="7"/>
  <c r="H149" i="7"/>
  <c r="H150" i="7"/>
  <c r="H151" i="7"/>
  <c r="H152" i="7"/>
  <c r="H153" i="7"/>
  <c r="H155" i="7"/>
  <c r="H156" i="7"/>
  <c r="H157" i="7"/>
  <c r="H158" i="7"/>
  <c r="H159" i="7"/>
  <c r="H160" i="7"/>
  <c r="H161" i="7"/>
  <c r="H163" i="7"/>
  <c r="H165" i="7"/>
  <c r="H167" i="7"/>
  <c r="H169" i="7"/>
  <c r="H170" i="7"/>
  <c r="H171" i="7"/>
  <c r="H172" i="7"/>
  <c r="H173" i="7"/>
  <c r="H174" i="7"/>
  <c r="H175" i="7"/>
  <c r="H176" i="7"/>
  <c r="H177" i="7"/>
  <c r="H179" i="7"/>
  <c r="H181" i="7"/>
  <c r="H183" i="7"/>
  <c r="H185" i="7"/>
  <c r="H186" i="7"/>
  <c r="H187" i="7"/>
  <c r="H188" i="7"/>
  <c r="H189" i="7"/>
  <c r="H190" i="7"/>
  <c r="H191" i="7"/>
  <c r="H192" i="7"/>
  <c r="H193" i="7"/>
  <c r="H195" i="7"/>
  <c r="H196" i="7"/>
  <c r="H197" i="7"/>
  <c r="H198" i="7"/>
  <c r="H199" i="7"/>
  <c r="H201" i="7"/>
  <c r="H202" i="7"/>
  <c r="H203" i="7"/>
  <c r="H205" i="7"/>
  <c r="H207" i="7"/>
  <c r="H208" i="7"/>
  <c r="H209" i="7"/>
  <c r="H210" i="7"/>
  <c r="H211" i="7"/>
  <c r="H212" i="7"/>
  <c r="H213" i="7"/>
  <c r="H214" i="7"/>
  <c r="H215" i="7"/>
  <c r="H216" i="7"/>
  <c r="H217" i="7"/>
  <c r="H219" i="7"/>
  <c r="H221" i="7"/>
  <c r="H223" i="7"/>
  <c r="H225" i="7"/>
  <c r="H226" i="7"/>
  <c r="H227" i="7"/>
  <c r="H228" i="7"/>
  <c r="H229" i="7"/>
  <c r="H231" i="7"/>
  <c r="H232" i="7"/>
  <c r="H233" i="7"/>
  <c r="H235" i="7"/>
  <c r="H236" i="7"/>
  <c r="H237" i="7"/>
  <c r="H238" i="7"/>
  <c r="H239" i="7"/>
  <c r="H241" i="7"/>
  <c r="H242" i="7"/>
  <c r="H243" i="7"/>
  <c r="H245" i="7"/>
  <c r="H247" i="7"/>
  <c r="H248" i="7"/>
  <c r="H249" i="7"/>
  <c r="H250" i="7"/>
  <c r="H251" i="7"/>
  <c r="H252" i="7"/>
  <c r="H253" i="7"/>
  <c r="H255" i="7"/>
  <c r="H256" i="7"/>
  <c r="H257" i="7"/>
  <c r="H258" i="7"/>
  <c r="H259" i="7"/>
  <c r="H260" i="7"/>
  <c r="H261" i="7"/>
  <c r="H262" i="7"/>
  <c r="H263" i="7"/>
  <c r="H264" i="7"/>
  <c r="H265" i="7"/>
  <c r="H267" i="7"/>
  <c r="H269" i="7"/>
  <c r="H270" i="7"/>
  <c r="H271" i="7"/>
  <c r="H273" i="7"/>
  <c r="H274" i="7"/>
  <c r="H275" i="7"/>
  <c r="H276" i="7"/>
  <c r="H277" i="7"/>
  <c r="H279" i="7"/>
  <c r="H280" i="7"/>
  <c r="H281" i="7"/>
  <c r="H282" i="7"/>
  <c r="H283" i="7"/>
  <c r="H284" i="7"/>
  <c r="H285" i="7"/>
  <c r="H286" i="7"/>
  <c r="H287" i="7"/>
  <c r="H289" i="7"/>
  <c r="H291" i="7"/>
  <c r="H293" i="7"/>
  <c r="H295" i="7"/>
  <c r="H296" i="7"/>
  <c r="H297" i="7"/>
  <c r="H298" i="7"/>
  <c r="H299" i="7"/>
  <c r="H300" i="7"/>
  <c r="H301" i="7"/>
  <c r="H303" i="7"/>
  <c r="H305" i="7"/>
  <c r="H307" i="7"/>
  <c r="H308" i="7"/>
  <c r="H309" i="7"/>
  <c r="H310" i="7"/>
  <c r="H311" i="7"/>
  <c r="H312" i="7"/>
  <c r="H313" i="7"/>
  <c r="H315" i="7"/>
  <c r="H316" i="7"/>
  <c r="H317" i="7"/>
  <c r="H318" i="7"/>
  <c r="H319" i="7"/>
  <c r="H321" i="7"/>
  <c r="H323" i="7"/>
  <c r="H324" i="7"/>
  <c r="H325" i="7"/>
  <c r="H327" i="7"/>
  <c r="H328" i="7"/>
  <c r="H329" i="7"/>
  <c r="H330" i="7"/>
  <c r="H331" i="7"/>
  <c r="H332" i="7"/>
  <c r="H333" i="7"/>
  <c r="H335" i="7"/>
  <c r="H336" i="7"/>
  <c r="H337" i="7"/>
  <c r="H338" i="7"/>
  <c r="H339" i="7"/>
  <c r="H341" i="7"/>
  <c r="H343" i="7"/>
  <c r="H344" i="7"/>
  <c r="H345" i="7"/>
  <c r="H347" i="7"/>
  <c r="H349" i="7"/>
  <c r="H351" i="7"/>
  <c r="H352" i="7"/>
  <c r="H353" i="7"/>
  <c r="H355" i="7"/>
  <c r="H356" i="7"/>
  <c r="H357" i="7"/>
  <c r="H359" i="7"/>
  <c r="H360" i="7"/>
  <c r="H361" i="7"/>
  <c r="H363" i="7"/>
  <c r="H365" i="7"/>
  <c r="H367" i="7"/>
  <c r="H368" i="7"/>
  <c r="H369" i="7"/>
  <c r="H371" i="7"/>
  <c r="H373" i="7"/>
  <c r="H375" i="7"/>
  <c r="H376" i="7"/>
  <c r="H377" i="7"/>
  <c r="H379" i="7"/>
  <c r="H380" i="7"/>
  <c r="H381" i="7"/>
  <c r="H383" i="7"/>
  <c r="H384" i="7"/>
  <c r="H385" i="7"/>
  <c r="H387" i="7"/>
  <c r="H388" i="7"/>
  <c r="H389" i="7"/>
  <c r="H391" i="7"/>
  <c r="H392" i="7"/>
  <c r="H393" i="7"/>
  <c r="H395" i="7"/>
  <c r="H397" i="7"/>
  <c r="H399" i="7"/>
  <c r="H401" i="7"/>
  <c r="H403" i="7"/>
  <c r="H404" i="7"/>
  <c r="H405" i="7"/>
  <c r="H407" i="7"/>
  <c r="H408" i="7"/>
  <c r="H409" i="7"/>
  <c r="H411" i="7"/>
  <c r="H412" i="7"/>
  <c r="H413" i="7"/>
  <c r="H415" i="7"/>
  <c r="H416" i="7"/>
  <c r="H417" i="7"/>
  <c r="H419" i="7"/>
  <c r="H421" i="7"/>
  <c r="H423" i="7"/>
  <c r="H425" i="7"/>
  <c r="H427" i="7"/>
  <c r="H428" i="7"/>
  <c r="H429" i="7"/>
  <c r="H431" i="7"/>
  <c r="H432" i="7"/>
  <c r="H433" i="7"/>
  <c r="H435" i="7"/>
  <c r="H436" i="7"/>
  <c r="H437" i="7"/>
  <c r="H439" i="7"/>
  <c r="H440" i="7"/>
  <c r="H441" i="7"/>
  <c r="H443" i="7"/>
  <c r="H444" i="7"/>
  <c r="H445" i="7"/>
  <c r="H447" i="7"/>
  <c r="H449" i="7"/>
  <c r="H451" i="7"/>
  <c r="H452" i="7"/>
  <c r="H453" i="7"/>
  <c r="H455" i="7"/>
  <c r="H456" i="7"/>
  <c r="H457" i="7"/>
  <c r="H459" i="7"/>
  <c r="H460" i="7"/>
  <c r="H461" i="7"/>
  <c r="H463" i="7"/>
  <c r="H465" i="7"/>
  <c r="H467" i="7"/>
  <c r="H468" i="7"/>
  <c r="H469" i="7"/>
  <c r="H471" i="7"/>
  <c r="H472" i="7"/>
  <c r="H473" i="7"/>
  <c r="H475" i="7"/>
  <c r="H476" i="7"/>
  <c r="H477" i="7"/>
  <c r="H479" i="7"/>
  <c r="H480" i="7"/>
  <c r="H481" i="7"/>
  <c r="H483" i="7"/>
  <c r="H484" i="7"/>
  <c r="H485" i="7"/>
  <c r="H487" i="7"/>
  <c r="H489" i="7"/>
  <c r="H491" i="7"/>
  <c r="H492" i="7"/>
  <c r="H493" i="7"/>
  <c r="H495" i="7"/>
  <c r="H497" i="7"/>
  <c r="H499" i="7"/>
  <c r="H500" i="7"/>
  <c r="H501" i="7"/>
  <c r="H503" i="7"/>
  <c r="H504" i="7"/>
  <c r="H505" i="7"/>
  <c r="H507" i="7"/>
  <c r="H508" i="7"/>
  <c r="H509" i="7"/>
  <c r="H511" i="7"/>
  <c r="H512" i="7"/>
  <c r="H513" i="7"/>
  <c r="H515" i="7"/>
  <c r="H517" i="7"/>
  <c r="H519" i="7"/>
  <c r="H521" i="7"/>
  <c r="H523" i="7"/>
  <c r="H524" i="7"/>
  <c r="H525" i="7"/>
  <c r="H527" i="7"/>
  <c r="H528" i="7"/>
  <c r="H529" i="7"/>
  <c r="H531" i="7"/>
  <c r="H532" i="7"/>
  <c r="H533" i="7"/>
  <c r="H535" i="7"/>
  <c r="H536" i="7"/>
  <c r="H537" i="7"/>
  <c r="H539" i="7"/>
  <c r="H540" i="7"/>
  <c r="H541" i="7"/>
  <c r="H543" i="7"/>
  <c r="H545" i="7"/>
  <c r="H547" i="7"/>
  <c r="H548" i="7"/>
  <c r="H549" i="7"/>
  <c r="H551" i="7"/>
  <c r="H552" i="7"/>
  <c r="H553" i="7"/>
  <c r="H555" i="7"/>
  <c r="H556" i="7"/>
  <c r="H557" i="7"/>
  <c r="H559" i="7"/>
  <c r="H561" i="7"/>
  <c r="H563" i="7"/>
  <c r="H564" i="7"/>
  <c r="H565" i="7"/>
  <c r="H567" i="7"/>
  <c r="H568" i="7"/>
  <c r="H569" i="7"/>
  <c r="H571" i="7"/>
  <c r="H572" i="7"/>
  <c r="H573" i="7"/>
  <c r="H575" i="7"/>
  <c r="H577" i="7"/>
  <c r="H579" i="7"/>
  <c r="H581" i="7"/>
  <c r="H583" i="7"/>
  <c r="H584" i="7"/>
  <c r="H585" i="7"/>
  <c r="H587" i="7"/>
  <c r="H588" i="7"/>
  <c r="H589" i="7"/>
  <c r="H591" i="7"/>
  <c r="H592" i="7"/>
  <c r="H593" i="7"/>
  <c r="H595" i="7"/>
  <c r="H596" i="7"/>
  <c r="H597" i="7"/>
  <c r="H599" i="7"/>
  <c r="H601" i="7"/>
  <c r="H603" i="7"/>
  <c r="H604" i="7"/>
  <c r="H605" i="7"/>
  <c r="H607" i="7"/>
  <c r="H608" i="7"/>
  <c r="H609" i="7"/>
  <c r="H611" i="7"/>
  <c r="H612" i="7"/>
  <c r="H613" i="7"/>
  <c r="H615" i="7"/>
  <c r="H617" i="7"/>
  <c r="H619" i="7"/>
  <c r="H620" i="7"/>
  <c r="H621" i="7"/>
  <c r="H623" i="7"/>
  <c r="H624" i="7"/>
  <c r="H625" i="7"/>
  <c r="H627" i="7"/>
  <c r="H628" i="7"/>
  <c r="H629" i="7"/>
  <c r="H631" i="7"/>
  <c r="H632" i="7"/>
  <c r="H633" i="7"/>
  <c r="H635" i="7"/>
  <c r="H636" i="7"/>
  <c r="H637" i="7"/>
  <c r="H639" i="7"/>
  <c r="H640" i="7"/>
  <c r="H641" i="7"/>
  <c r="H643" i="7"/>
  <c r="H644" i="7"/>
  <c r="H645" i="7"/>
  <c r="H647" i="7"/>
  <c r="H649" i="7"/>
  <c r="H651" i="7"/>
  <c r="H652" i="7"/>
  <c r="H653" i="7"/>
  <c r="H655" i="7"/>
  <c r="H656" i="7"/>
  <c r="H657" i="7"/>
  <c r="H659" i="7"/>
  <c r="H660" i="7"/>
  <c r="H661" i="7"/>
  <c r="H663" i="7"/>
  <c r="H665" i="7"/>
  <c r="H667" i="7"/>
  <c r="H668" i="7"/>
  <c r="H669" i="7"/>
  <c r="H671" i="7"/>
  <c r="H672" i="7"/>
  <c r="H673" i="7"/>
  <c r="H675" i="7"/>
  <c r="H676" i="7"/>
  <c r="H677" i="7"/>
  <c r="H679" i="7"/>
  <c r="H681" i="7"/>
  <c r="H683" i="7"/>
  <c r="H684" i="7"/>
  <c r="H685" i="7"/>
  <c r="H687" i="7"/>
  <c r="H688" i="7"/>
  <c r="H689" i="7"/>
  <c r="H691" i="7"/>
  <c r="H692" i="7"/>
  <c r="H693" i="7"/>
  <c r="H695" i="7"/>
  <c r="H696" i="7"/>
  <c r="H697" i="7"/>
  <c r="H699" i="7"/>
  <c r="H700" i="7"/>
  <c r="H701" i="7"/>
  <c r="H703" i="7"/>
  <c r="H704" i="7"/>
  <c r="H705" i="7"/>
  <c r="H707" i="7"/>
  <c r="H709" i="7"/>
  <c r="H711" i="7"/>
  <c r="H712" i="7"/>
  <c r="H713" i="7"/>
  <c r="H715" i="7"/>
  <c r="H717" i="7"/>
  <c r="H719" i="7"/>
  <c r="H720" i="7"/>
  <c r="H721" i="7"/>
  <c r="H723" i="7"/>
  <c r="H725" i="7"/>
  <c r="H727" i="7"/>
  <c r="H728" i="7"/>
  <c r="H729" i="7"/>
  <c r="H731" i="7"/>
  <c r="H732" i="7"/>
  <c r="H733" i="7"/>
  <c r="H735" i="7"/>
  <c r="H737" i="7"/>
  <c r="H739" i="7"/>
  <c r="H740" i="7"/>
  <c r="H741" i="7"/>
  <c r="H743" i="7"/>
  <c r="H744" i="7"/>
  <c r="H745" i="7"/>
  <c r="H747" i="7"/>
  <c r="H748" i="7"/>
  <c r="H749" i="7"/>
  <c r="H751" i="7"/>
  <c r="H752" i="7"/>
  <c r="H753" i="7"/>
  <c r="H755" i="7"/>
  <c r="H756" i="7"/>
  <c r="H757" i="7"/>
  <c r="H759" i="7"/>
  <c r="H760" i="7"/>
  <c r="H761" i="7"/>
  <c r="H763" i="7"/>
  <c r="H764" i="7"/>
  <c r="H765" i="7"/>
  <c r="H767" i="7"/>
  <c r="H768" i="7"/>
  <c r="H769" i="7"/>
  <c r="H771" i="7"/>
  <c r="H773" i="7"/>
  <c r="H775" i="7"/>
  <c r="H777" i="7"/>
  <c r="H779" i="7"/>
  <c r="H780" i="7"/>
  <c r="H781" i="7"/>
  <c r="H783" i="7"/>
  <c r="H784" i="7"/>
  <c r="H785" i="7"/>
  <c r="H787" i="7"/>
  <c r="H788" i="7"/>
  <c r="H789" i="7"/>
  <c r="H791" i="7"/>
  <c r="H793" i="7"/>
  <c r="H795" i="7"/>
  <c r="H796" i="7"/>
  <c r="H797" i="7"/>
  <c r="H799" i="7"/>
  <c r="H801" i="7"/>
  <c r="H803" i="7"/>
  <c r="H804" i="7"/>
  <c r="H805" i="7"/>
  <c r="H807" i="7"/>
  <c r="H808" i="7"/>
  <c r="H809" i="7"/>
  <c r="H811" i="7"/>
  <c r="H812" i="7"/>
  <c r="H813" i="7"/>
  <c r="H815" i="7"/>
  <c r="H816" i="7"/>
  <c r="H817" i="7"/>
  <c r="H819" i="7"/>
  <c r="H820" i="7"/>
  <c r="H821" i="7"/>
  <c r="H823" i="7"/>
  <c r="H824" i="7"/>
  <c r="H825" i="7"/>
  <c r="H827" i="7"/>
  <c r="H828" i="7"/>
  <c r="H829" i="7"/>
  <c r="H831" i="7"/>
  <c r="H833" i="7"/>
  <c r="H835" i="7"/>
  <c r="H836" i="7"/>
  <c r="H837" i="7"/>
  <c r="H839" i="7"/>
  <c r="H841" i="7"/>
  <c r="H843" i="7"/>
  <c r="H844" i="7"/>
  <c r="H845" i="7"/>
  <c r="H847" i="7"/>
  <c r="H848" i="7"/>
  <c r="H849" i="7"/>
  <c r="H851" i="7"/>
  <c r="H852" i="7"/>
  <c r="H853" i="7"/>
  <c r="H855" i="7"/>
  <c r="H856" i="7"/>
  <c r="H857" i="7"/>
  <c r="H859" i="7"/>
  <c r="H861" i="7"/>
  <c r="H863" i="7"/>
  <c r="H864" i="7"/>
  <c r="H865" i="7"/>
  <c r="H867" i="7"/>
  <c r="H868" i="7"/>
  <c r="H869" i="7"/>
  <c r="H871" i="7"/>
  <c r="H873" i="7"/>
  <c r="H875" i="7"/>
  <c r="H876" i="7"/>
  <c r="H877" i="7"/>
  <c r="H879" i="7"/>
  <c r="H880" i="7"/>
  <c r="H881" i="7"/>
  <c r="H883" i="7"/>
  <c r="H885" i="7"/>
  <c r="H887" i="7"/>
  <c r="H888" i="7"/>
  <c r="H889" i="7"/>
  <c r="H891" i="7"/>
  <c r="H893" i="7"/>
  <c r="H895" i="7"/>
  <c r="H896" i="7"/>
  <c r="H897" i="7"/>
  <c r="H899" i="7"/>
  <c r="H900" i="7"/>
  <c r="H901" i="7"/>
  <c r="H903" i="7"/>
  <c r="H904" i="7"/>
  <c r="H905" i="7"/>
  <c r="H907" i="7"/>
  <c r="H908" i="7"/>
  <c r="H909" i="7"/>
  <c r="H911" i="7"/>
  <c r="H913" i="7"/>
  <c r="H915" i="7"/>
  <c r="H917" i="7"/>
  <c r="H919" i="7"/>
  <c r="H920" i="7"/>
  <c r="H921" i="7"/>
  <c r="H923" i="7"/>
  <c r="H924" i="7"/>
  <c r="H925" i="7"/>
  <c r="H927" i="7"/>
  <c r="H928" i="7"/>
  <c r="H929" i="7"/>
  <c r="H931" i="7"/>
  <c r="H933" i="7"/>
  <c r="H935" i="7"/>
  <c r="H936" i="7"/>
  <c r="H937" i="7"/>
  <c r="H939" i="7"/>
  <c r="H941" i="7"/>
  <c r="H943" i="7"/>
  <c r="H944" i="7"/>
  <c r="H945" i="7"/>
  <c r="H947" i="7"/>
  <c r="H948" i="7"/>
  <c r="H949" i="7"/>
  <c r="H951" i="7"/>
  <c r="H953" i="7"/>
  <c r="H955" i="7"/>
  <c r="H956" i="7"/>
  <c r="H957" i="7"/>
  <c r="H959" i="7"/>
  <c r="H960" i="7"/>
  <c r="H961" i="7"/>
  <c r="H963" i="7"/>
  <c r="H965" i="7"/>
  <c r="H967" i="7"/>
  <c r="H968" i="7"/>
  <c r="H969" i="7"/>
  <c r="H971" i="7"/>
  <c r="H972" i="7"/>
  <c r="H973" i="7"/>
  <c r="H975" i="7"/>
  <c r="H977" i="7"/>
  <c r="H979" i="7"/>
  <c r="H981" i="7"/>
  <c r="H983" i="7"/>
  <c r="H984" i="7"/>
  <c r="H985" i="7"/>
  <c r="H987" i="7"/>
  <c r="H988" i="7"/>
  <c r="H989" i="7"/>
  <c r="H991" i="7"/>
  <c r="H993" i="7"/>
  <c r="H995" i="7"/>
  <c r="H997" i="7"/>
  <c r="H999" i="7"/>
  <c r="H1000" i="7"/>
  <c r="H1001" i="7"/>
  <c r="H1003" i="7"/>
  <c r="H1004" i="8"/>
  <c r="H1005" i="8"/>
  <c r="H1006" i="8"/>
  <c r="H1008" i="8"/>
  <c r="H1009" i="8"/>
  <c r="H1010" i="8"/>
  <c r="H22" i="9"/>
  <c r="H24" i="9"/>
  <c r="H26" i="9"/>
  <c r="H28" i="9"/>
  <c r="H30" i="9"/>
  <c r="H32" i="9"/>
  <c r="H34" i="9"/>
  <c r="H36" i="9"/>
  <c r="H38" i="9"/>
  <c r="H40" i="9"/>
  <c r="H42" i="9"/>
  <c r="H44" i="9"/>
  <c r="H46" i="9"/>
  <c r="H48" i="9"/>
  <c r="H50" i="9"/>
  <c r="H52" i="9"/>
  <c r="H54" i="9"/>
  <c r="H56" i="9"/>
  <c r="H60" i="9"/>
  <c r="H62" i="9"/>
  <c r="H64" i="9"/>
  <c r="H66" i="9"/>
  <c r="H68" i="9"/>
  <c r="H70" i="9"/>
  <c r="H72" i="9"/>
  <c r="H74" i="9"/>
  <c r="H76" i="9"/>
  <c r="H78" i="9"/>
  <c r="H80" i="9"/>
  <c r="H82" i="9"/>
  <c r="H84" i="9"/>
  <c r="H86" i="9"/>
  <c r="H88" i="9"/>
  <c r="H90" i="9"/>
  <c r="H92" i="9"/>
  <c r="H96" i="9"/>
  <c r="H98" i="9"/>
  <c r="H100" i="9"/>
  <c r="H102" i="9"/>
  <c r="H104" i="9"/>
  <c r="H106" i="9"/>
  <c r="H108" i="9"/>
  <c r="H110" i="9"/>
  <c r="H112" i="9"/>
  <c r="H114" i="9"/>
  <c r="H116" i="9"/>
  <c r="H118" i="9"/>
  <c r="H120" i="9"/>
  <c r="H122" i="9"/>
  <c r="H124" i="9"/>
  <c r="H126" i="9"/>
  <c r="H128" i="9"/>
  <c r="H130" i="9"/>
  <c r="H132" i="9"/>
  <c r="H134" i="9"/>
  <c r="H136" i="9"/>
  <c r="H138" i="9"/>
  <c r="H140" i="9"/>
  <c r="H144" i="9"/>
  <c r="H146" i="9"/>
  <c r="H148" i="9"/>
  <c r="H150" i="9"/>
  <c r="H152" i="9"/>
  <c r="H154" i="9"/>
  <c r="H156" i="9"/>
  <c r="H158" i="9"/>
  <c r="H160" i="9"/>
  <c r="H164" i="9"/>
  <c r="H166" i="9"/>
  <c r="H168" i="9"/>
  <c r="H170" i="9"/>
  <c r="H172" i="9"/>
  <c r="H174" i="9"/>
  <c r="H176" i="9"/>
  <c r="H178" i="9"/>
  <c r="H180" i="9"/>
  <c r="H184" i="9"/>
  <c r="H186" i="9"/>
  <c r="H188" i="9"/>
  <c r="H190" i="9"/>
  <c r="H192" i="9"/>
  <c r="H194" i="9"/>
  <c r="H196" i="9"/>
  <c r="H198" i="9"/>
  <c r="H200" i="9"/>
  <c r="H202" i="9"/>
  <c r="H204" i="9"/>
  <c r="H206" i="9"/>
  <c r="H208" i="9"/>
  <c r="H210" i="9"/>
  <c r="H212" i="9"/>
  <c r="H214" i="9"/>
  <c r="H216" i="9"/>
  <c r="H218" i="9"/>
  <c r="H220" i="9"/>
  <c r="H222" i="9"/>
  <c r="H224" i="9"/>
  <c r="H228" i="9"/>
  <c r="H230" i="9"/>
  <c r="H232" i="9"/>
  <c r="H234" i="9"/>
  <c r="H236" i="9"/>
  <c r="H238" i="9"/>
  <c r="H240" i="9"/>
  <c r="H242" i="9"/>
  <c r="H244" i="9"/>
  <c r="H246" i="9"/>
  <c r="H248" i="9"/>
  <c r="H250" i="9"/>
  <c r="H252" i="9"/>
  <c r="H254" i="9"/>
  <c r="H256" i="9"/>
  <c r="H258" i="9"/>
  <c r="H260" i="9"/>
  <c r="H262" i="9"/>
  <c r="H264" i="9"/>
  <c r="H266" i="9"/>
  <c r="H268" i="9"/>
  <c r="H270" i="9"/>
  <c r="H272" i="9"/>
  <c r="H274" i="9"/>
  <c r="H276" i="9"/>
  <c r="H278" i="9"/>
  <c r="H280" i="9"/>
  <c r="H282" i="9"/>
  <c r="H284" i="9"/>
  <c r="H286" i="9"/>
  <c r="H288" i="9"/>
  <c r="H290" i="9"/>
  <c r="H292" i="9"/>
  <c r="H294" i="9"/>
  <c r="H296" i="9"/>
  <c r="H298" i="9"/>
  <c r="H300" i="9"/>
  <c r="H302" i="9"/>
  <c r="H304" i="9"/>
  <c r="H306" i="9"/>
  <c r="H308" i="9"/>
  <c r="H310" i="9"/>
  <c r="H312" i="9"/>
  <c r="H314" i="9"/>
  <c r="H316" i="9"/>
  <c r="H318" i="9"/>
  <c r="H320" i="9"/>
  <c r="H322" i="9"/>
  <c r="H324" i="9"/>
  <c r="H326" i="9"/>
  <c r="H328" i="9"/>
  <c r="H330" i="9"/>
  <c r="H332" i="9"/>
  <c r="H334" i="9"/>
  <c r="H336" i="9"/>
  <c r="H338" i="9"/>
  <c r="H340" i="9"/>
  <c r="H342" i="9"/>
  <c r="H344" i="9"/>
  <c r="H346" i="9"/>
  <c r="H348" i="9"/>
  <c r="H350" i="9"/>
  <c r="H352" i="9"/>
  <c r="H354" i="9"/>
  <c r="H356" i="9"/>
  <c r="H358" i="9"/>
  <c r="H360" i="9"/>
  <c r="H362" i="9"/>
  <c r="H364" i="9"/>
  <c r="H366" i="9"/>
  <c r="H368" i="9"/>
  <c r="H370" i="9"/>
  <c r="H372" i="9"/>
  <c r="H374" i="9"/>
  <c r="H376" i="9"/>
  <c r="H378" i="9"/>
  <c r="H380" i="9"/>
  <c r="H382" i="9"/>
  <c r="H384" i="9"/>
  <c r="H386" i="9"/>
  <c r="H388" i="9"/>
  <c r="H390" i="9"/>
  <c r="H392" i="9"/>
  <c r="H396" i="9"/>
  <c r="H398" i="9"/>
  <c r="H400" i="9"/>
  <c r="H402" i="9"/>
  <c r="H404" i="9"/>
  <c r="H406" i="9"/>
  <c r="H408" i="9"/>
  <c r="H410" i="9"/>
  <c r="H412" i="9"/>
  <c r="H414" i="9"/>
  <c r="H416" i="9"/>
  <c r="H418" i="9"/>
  <c r="H420" i="9"/>
  <c r="H422" i="9"/>
  <c r="H424" i="9"/>
  <c r="H426" i="9"/>
  <c r="H428" i="9"/>
  <c r="H430" i="9"/>
  <c r="H432" i="9"/>
  <c r="H434" i="9"/>
  <c r="H436" i="9"/>
  <c r="H438" i="9"/>
  <c r="H440" i="9"/>
  <c r="H442" i="9"/>
  <c r="H444" i="9"/>
  <c r="H446" i="9"/>
  <c r="H448" i="9"/>
  <c r="H450" i="9"/>
  <c r="H452" i="9"/>
  <c r="H454" i="9"/>
  <c r="H456" i="9"/>
  <c r="H458" i="9"/>
  <c r="H460" i="9"/>
  <c r="H462" i="9"/>
  <c r="H464" i="9"/>
  <c r="H466" i="9"/>
  <c r="H468" i="9"/>
  <c r="H470" i="9"/>
  <c r="H472" i="9"/>
  <c r="H474" i="9"/>
  <c r="H476" i="9"/>
  <c r="H478" i="9"/>
  <c r="H480" i="9"/>
  <c r="H482" i="9"/>
  <c r="H484" i="9"/>
  <c r="H486" i="9"/>
  <c r="H488" i="9"/>
  <c r="H490" i="9"/>
  <c r="H492" i="9"/>
  <c r="H496" i="9"/>
  <c r="H498" i="9"/>
  <c r="H500" i="9"/>
  <c r="H502" i="9"/>
  <c r="H504" i="9"/>
  <c r="H506" i="9"/>
  <c r="H508" i="9"/>
  <c r="H510" i="9"/>
  <c r="H512" i="9"/>
  <c r="H514" i="9"/>
  <c r="H516" i="9"/>
  <c r="H518" i="9"/>
  <c r="H520" i="9"/>
  <c r="H522" i="9"/>
  <c r="H524" i="9"/>
  <c r="H526" i="9"/>
  <c r="H528" i="9"/>
  <c r="H530" i="9"/>
  <c r="H532" i="9"/>
  <c r="H534" i="9"/>
  <c r="H536" i="9"/>
  <c r="H538" i="9"/>
  <c r="H540" i="9"/>
  <c r="H542" i="9"/>
  <c r="H544" i="9"/>
  <c r="H546" i="9"/>
  <c r="H548" i="9"/>
  <c r="H550" i="9"/>
  <c r="H552" i="9"/>
  <c r="H554" i="9"/>
  <c r="H556" i="9"/>
  <c r="H558" i="9"/>
  <c r="H560" i="9"/>
  <c r="H562" i="9"/>
  <c r="H564" i="9"/>
  <c r="H566" i="9"/>
  <c r="H568" i="9"/>
  <c r="H570" i="9"/>
  <c r="H572" i="9"/>
  <c r="H574" i="9"/>
  <c r="H576" i="9"/>
  <c r="H578" i="9"/>
  <c r="H580" i="9"/>
  <c r="H582" i="9"/>
  <c r="H584" i="9"/>
  <c r="H586" i="9"/>
  <c r="H588" i="9"/>
  <c r="H590" i="9"/>
  <c r="H592" i="9"/>
  <c r="H594" i="9"/>
  <c r="H596" i="9"/>
  <c r="H598" i="9"/>
  <c r="H600" i="9"/>
  <c r="H602" i="9"/>
  <c r="H604" i="9"/>
  <c r="H606" i="9"/>
  <c r="H608" i="9"/>
  <c r="H612" i="9"/>
  <c r="H614" i="9"/>
  <c r="H616" i="9"/>
  <c r="H618" i="9"/>
  <c r="H620" i="9"/>
  <c r="H622" i="9"/>
  <c r="H624" i="9"/>
  <c r="H626" i="9"/>
  <c r="H628" i="9"/>
  <c r="H630" i="9"/>
  <c r="H632" i="9"/>
  <c r="H634" i="9"/>
  <c r="H636" i="9"/>
  <c r="H638" i="9"/>
  <c r="H640" i="9"/>
  <c r="H642" i="9"/>
  <c r="H644" i="9"/>
  <c r="H646" i="9"/>
  <c r="H648" i="9"/>
  <c r="H650" i="9"/>
  <c r="H652" i="9"/>
  <c r="H654" i="9"/>
  <c r="H656" i="9"/>
  <c r="H658" i="9"/>
  <c r="H660" i="9"/>
  <c r="H662" i="9"/>
  <c r="H664" i="9"/>
  <c r="H666" i="9"/>
  <c r="H668" i="9"/>
  <c r="H670" i="9"/>
  <c r="H672" i="9"/>
  <c r="H674" i="9"/>
  <c r="H676" i="9"/>
  <c r="H678" i="9"/>
  <c r="H680" i="9"/>
  <c r="H682" i="9"/>
  <c r="H684" i="9"/>
  <c r="H686" i="9"/>
  <c r="H688" i="9"/>
  <c r="H690" i="9"/>
  <c r="H692" i="9"/>
  <c r="H694" i="9"/>
  <c r="H696" i="9"/>
  <c r="H698" i="9"/>
  <c r="H700" i="9"/>
  <c r="H702" i="9"/>
  <c r="H704" i="9"/>
  <c r="H706" i="9"/>
  <c r="H708" i="9"/>
  <c r="H710" i="9"/>
  <c r="H712" i="9"/>
  <c r="H714" i="9"/>
  <c r="H716" i="9"/>
  <c r="H718" i="9"/>
  <c r="H720" i="9"/>
  <c r="H722" i="9"/>
  <c r="H724" i="9"/>
  <c r="H726" i="9"/>
  <c r="H728" i="9"/>
  <c r="H730" i="9"/>
  <c r="H732" i="9"/>
  <c r="H734" i="9"/>
  <c r="H736" i="9"/>
  <c r="H738" i="9"/>
  <c r="H740" i="9"/>
  <c r="H742" i="9"/>
  <c r="H744" i="9"/>
  <c r="H746" i="9"/>
  <c r="H748" i="9"/>
  <c r="H750" i="9"/>
  <c r="H752" i="9"/>
  <c r="H754" i="9"/>
  <c r="H756" i="9"/>
  <c r="H758" i="9"/>
  <c r="H760" i="9"/>
  <c r="H762" i="9"/>
  <c r="H764" i="9"/>
  <c r="H766" i="9"/>
  <c r="H768" i="9"/>
  <c r="H770" i="9"/>
  <c r="H772" i="9"/>
  <c r="H774" i="9"/>
  <c r="H776" i="9"/>
  <c r="H778" i="9"/>
  <c r="H780" i="9"/>
  <c r="H782" i="9"/>
  <c r="H784" i="9"/>
  <c r="H786" i="9"/>
  <c r="H788" i="9"/>
  <c r="H790" i="9"/>
  <c r="H792" i="9"/>
  <c r="H794" i="9"/>
  <c r="H796" i="9"/>
  <c r="H798" i="9"/>
  <c r="H800" i="9"/>
  <c r="H802" i="9"/>
  <c r="H804" i="9"/>
  <c r="H806" i="9"/>
  <c r="H808" i="9"/>
  <c r="H810" i="9"/>
  <c r="H812" i="9"/>
  <c r="H814" i="9"/>
  <c r="H816" i="9"/>
  <c r="H818" i="9"/>
  <c r="H820" i="9"/>
  <c r="H822" i="9"/>
  <c r="H824" i="9"/>
  <c r="H826" i="9"/>
  <c r="H828" i="9"/>
  <c r="H830" i="9"/>
  <c r="H832" i="9"/>
  <c r="H834" i="9"/>
  <c r="H836" i="9"/>
  <c r="H838" i="9"/>
  <c r="H840" i="9"/>
  <c r="H842" i="9"/>
  <c r="H844" i="9"/>
  <c r="H846" i="9"/>
  <c r="H848" i="9"/>
  <c r="H850" i="9"/>
  <c r="H852" i="9"/>
  <c r="H854" i="9"/>
  <c r="H856" i="9"/>
  <c r="H858" i="9"/>
  <c r="H860" i="9"/>
  <c r="H862" i="9"/>
  <c r="H864" i="9"/>
  <c r="H866" i="9"/>
  <c r="H868" i="9"/>
  <c r="H870" i="9"/>
  <c r="H872" i="9"/>
  <c r="H874" i="9"/>
  <c r="H876" i="9"/>
  <c r="H878" i="9"/>
  <c r="H880" i="9"/>
  <c r="H882" i="9"/>
  <c r="H884" i="9"/>
  <c r="H886" i="9"/>
  <c r="H888" i="9"/>
  <c r="H890" i="9"/>
  <c r="H892" i="9"/>
  <c r="H894" i="9"/>
  <c r="H896" i="9"/>
  <c r="H898" i="9"/>
  <c r="H900" i="9"/>
  <c r="H902" i="9"/>
  <c r="H904" i="9"/>
  <c r="H906" i="9"/>
  <c r="H908" i="9"/>
  <c r="H910" i="9"/>
  <c r="H912" i="9"/>
  <c r="H914" i="9"/>
  <c r="H916" i="9"/>
  <c r="H918" i="9"/>
  <c r="H920" i="9"/>
  <c r="H922" i="9"/>
  <c r="H924" i="9"/>
  <c r="H926" i="9"/>
  <c r="H928" i="9"/>
  <c r="H930" i="9"/>
  <c r="H932" i="9"/>
  <c r="H934" i="9"/>
  <c r="H936" i="9"/>
  <c r="H938" i="9"/>
  <c r="H940" i="9"/>
  <c r="H942" i="9"/>
  <c r="H944" i="9"/>
  <c r="H946" i="9"/>
  <c r="H948" i="9"/>
  <c r="H950" i="9"/>
  <c r="H952" i="9"/>
  <c r="H954" i="9"/>
  <c r="H956" i="9"/>
  <c r="H958" i="9"/>
  <c r="H960" i="9"/>
  <c r="H962" i="9"/>
  <c r="H964" i="9"/>
  <c r="H966" i="9"/>
  <c r="H968" i="9"/>
  <c r="H970" i="9"/>
  <c r="H972" i="9"/>
  <c r="H974" i="9"/>
  <c r="H976" i="9"/>
  <c r="H978" i="9"/>
  <c r="H980" i="9"/>
  <c r="H982" i="9"/>
  <c r="H984" i="9"/>
  <c r="H986" i="9"/>
  <c r="H988" i="9"/>
  <c r="H990" i="9"/>
  <c r="H992" i="9"/>
  <c r="H994" i="9"/>
  <c r="H996" i="9"/>
  <c r="H998" i="9"/>
  <c r="H25" i="10"/>
  <c r="H29" i="10"/>
  <c r="H33" i="10"/>
  <c r="H37" i="10"/>
  <c r="H41" i="10"/>
  <c r="H45" i="10"/>
  <c r="H49" i="10"/>
  <c r="H53" i="10"/>
  <c r="H57" i="10"/>
  <c r="H61" i="10"/>
  <c r="H65" i="10"/>
  <c r="H69" i="10"/>
  <c r="H73" i="10"/>
  <c r="H77" i="10"/>
  <c r="H81" i="10"/>
  <c r="H85" i="10"/>
  <c r="H89" i="10"/>
  <c r="H93" i="10"/>
  <c r="H97" i="10"/>
  <c r="H101" i="10"/>
  <c r="H105" i="10"/>
  <c r="H107" i="10"/>
  <c r="H109" i="10"/>
  <c r="H111" i="10"/>
  <c r="H113" i="10"/>
  <c r="H115" i="10"/>
  <c r="H117" i="10"/>
  <c r="H119" i="10"/>
  <c r="H121" i="10"/>
  <c r="H123" i="10"/>
  <c r="H125" i="10"/>
  <c r="H127" i="10"/>
  <c r="H129" i="10"/>
  <c r="H131" i="10"/>
  <c r="H133" i="10"/>
  <c r="H135" i="10"/>
  <c r="H137" i="10"/>
  <c r="H139" i="10"/>
  <c r="H141" i="10"/>
  <c r="H145" i="10"/>
  <c r="H149" i="10"/>
  <c r="H153" i="10"/>
  <c r="H157" i="10"/>
  <c r="H159" i="10"/>
  <c r="H161" i="10"/>
  <c r="H163" i="10"/>
  <c r="H165" i="10"/>
  <c r="H167" i="10"/>
  <c r="H169" i="10"/>
  <c r="H171" i="10"/>
  <c r="H173" i="10"/>
  <c r="H175" i="10"/>
  <c r="H177" i="10"/>
  <c r="H179" i="10"/>
  <c r="H181" i="10"/>
  <c r="H183" i="10"/>
  <c r="H185" i="10"/>
  <c r="H187" i="10"/>
  <c r="H189" i="10"/>
  <c r="H191" i="10"/>
  <c r="H193" i="10"/>
  <c r="H197" i="10"/>
  <c r="H201" i="10"/>
  <c r="H203" i="10"/>
  <c r="H205" i="10"/>
  <c r="H207" i="10"/>
  <c r="H209" i="10"/>
  <c r="H211" i="10"/>
  <c r="H213" i="10"/>
  <c r="H215" i="10"/>
  <c r="H217" i="10"/>
  <c r="H219" i="10"/>
  <c r="H221" i="10"/>
  <c r="H223" i="10"/>
  <c r="H225" i="10"/>
  <c r="H227" i="10"/>
  <c r="H229" i="10"/>
  <c r="H231" i="10"/>
  <c r="H233" i="10"/>
  <c r="H235" i="10"/>
  <c r="H237" i="10"/>
  <c r="H239" i="10"/>
  <c r="H241" i="10"/>
  <c r="H243" i="10"/>
  <c r="H245" i="10"/>
  <c r="H247" i="10"/>
  <c r="H249" i="10"/>
  <c r="H251" i="10"/>
  <c r="H253" i="10"/>
  <c r="H255" i="10"/>
  <c r="H257" i="10"/>
  <c r="H259" i="10"/>
  <c r="H261" i="10"/>
  <c r="H263" i="10"/>
  <c r="H265" i="10"/>
  <c r="H267" i="10"/>
  <c r="H269" i="10"/>
  <c r="H271" i="10"/>
  <c r="H273" i="10"/>
  <c r="H275" i="10"/>
  <c r="H277" i="10"/>
  <c r="H279" i="10"/>
  <c r="H281" i="10"/>
  <c r="H283" i="10"/>
  <c r="H285" i="10"/>
  <c r="H287" i="10"/>
  <c r="H289" i="10"/>
  <c r="H291" i="10"/>
  <c r="H293" i="10"/>
  <c r="H295" i="10"/>
  <c r="H297" i="10"/>
  <c r="H299" i="10"/>
  <c r="H301" i="10"/>
  <c r="H303" i="10"/>
  <c r="H305" i="10"/>
  <c r="H307" i="10"/>
  <c r="H309" i="10"/>
  <c r="H313" i="10"/>
  <c r="H317" i="10"/>
  <c r="H321" i="10"/>
  <c r="H323" i="10"/>
  <c r="H325" i="10"/>
  <c r="H327" i="10"/>
  <c r="H329" i="10"/>
  <c r="H331" i="10"/>
  <c r="H333" i="10"/>
  <c r="H335" i="10"/>
  <c r="H337" i="10"/>
  <c r="H339" i="10"/>
  <c r="H341" i="10"/>
  <c r="H345" i="10"/>
  <c r="H349" i="10"/>
  <c r="H353" i="10"/>
  <c r="H355" i="10"/>
  <c r="H357" i="10"/>
  <c r="H359" i="10"/>
  <c r="H361" i="10"/>
  <c r="H363" i="10"/>
  <c r="H365" i="10"/>
  <c r="H367" i="10"/>
  <c r="H369" i="10"/>
  <c r="H371" i="10"/>
  <c r="H373" i="10"/>
  <c r="H375" i="10"/>
  <c r="H377" i="10"/>
  <c r="H379" i="10"/>
  <c r="H381" i="10"/>
  <c r="H383" i="10"/>
  <c r="H385" i="10"/>
  <c r="H387" i="10"/>
  <c r="H389" i="10"/>
  <c r="H391" i="10"/>
  <c r="H393" i="10"/>
  <c r="H395" i="10"/>
  <c r="H397" i="10"/>
  <c r="H399" i="10"/>
  <c r="H401" i="10"/>
  <c r="H403" i="10"/>
  <c r="H405" i="10"/>
  <c r="H409" i="10"/>
  <c r="H413" i="10"/>
  <c r="H415" i="10"/>
  <c r="H417" i="10"/>
  <c r="H421" i="10"/>
  <c r="H423" i="10"/>
  <c r="H425" i="10"/>
  <c r="H427" i="10"/>
  <c r="H429" i="10"/>
  <c r="H433" i="10"/>
  <c r="H435" i="10"/>
  <c r="H437" i="10"/>
  <c r="H439" i="10"/>
  <c r="H441" i="10"/>
  <c r="H443" i="10"/>
  <c r="H445" i="10"/>
  <c r="H447" i="10"/>
  <c r="H449" i="10"/>
  <c r="H453" i="10"/>
  <c r="H455" i="10"/>
  <c r="H457" i="10"/>
  <c r="H459" i="10"/>
  <c r="H461" i="10"/>
  <c r="H463" i="10"/>
  <c r="H465" i="10"/>
  <c r="H467" i="10"/>
  <c r="H469" i="10"/>
  <c r="H473" i="10"/>
  <c r="H477" i="10"/>
  <c r="H479" i="10"/>
  <c r="H481" i="10"/>
  <c r="H485" i="10"/>
  <c r="H487" i="10"/>
  <c r="H489" i="10"/>
  <c r="H491" i="10"/>
  <c r="H493" i="10"/>
  <c r="H497" i="10"/>
  <c r="H499" i="10"/>
  <c r="H501" i="10"/>
  <c r="H503" i="10"/>
  <c r="H505" i="10"/>
  <c r="H507" i="10"/>
  <c r="H509" i="10"/>
  <c r="H511" i="10"/>
  <c r="H513" i="10"/>
  <c r="H517" i="10"/>
  <c r="H519" i="10"/>
  <c r="H521" i="10"/>
  <c r="H523" i="10"/>
  <c r="H525" i="10"/>
  <c r="H529" i="10"/>
  <c r="H531" i="10"/>
  <c r="H533" i="10"/>
  <c r="H535" i="10"/>
  <c r="H537" i="10"/>
  <c r="H539" i="10"/>
  <c r="H541" i="10"/>
  <c r="H543" i="10"/>
  <c r="H545" i="10"/>
  <c r="H549" i="10"/>
  <c r="H551" i="10"/>
  <c r="H553" i="10"/>
  <c r="H555" i="10"/>
  <c r="H557" i="10"/>
  <c r="H561" i="10"/>
  <c r="H563" i="10"/>
  <c r="H565" i="10"/>
  <c r="H567" i="10"/>
  <c r="H569" i="10"/>
  <c r="H571" i="10"/>
  <c r="H573" i="10"/>
  <c r="H575" i="10"/>
  <c r="H577" i="10"/>
  <c r="H581" i="10"/>
  <c r="H583" i="10"/>
  <c r="H585" i="10"/>
  <c r="H587" i="10"/>
  <c r="H589" i="10"/>
  <c r="H593" i="10"/>
  <c r="H595" i="10"/>
  <c r="H597" i="10"/>
  <c r="H599" i="10"/>
  <c r="H601" i="10"/>
  <c r="H603" i="10"/>
  <c r="H605" i="10"/>
  <c r="H607" i="10"/>
  <c r="H609" i="10"/>
  <c r="H611" i="10"/>
  <c r="H613" i="10"/>
  <c r="H617" i="10"/>
  <c r="H621" i="10"/>
  <c r="H623" i="10"/>
  <c r="H625" i="10"/>
  <c r="H627" i="10"/>
  <c r="H629" i="10"/>
  <c r="H633" i="10"/>
  <c r="H637" i="10"/>
  <c r="H639" i="10"/>
  <c r="H641" i="10"/>
  <c r="H643" i="10"/>
  <c r="H645" i="10"/>
  <c r="H647" i="10"/>
  <c r="H649" i="10"/>
  <c r="H651" i="10"/>
  <c r="H653" i="10"/>
  <c r="H655" i="10"/>
  <c r="H657" i="10"/>
  <c r="H659" i="10"/>
  <c r="H661" i="10"/>
  <c r="H663" i="10"/>
  <c r="H665" i="10"/>
  <c r="H667" i="10"/>
  <c r="H669" i="10"/>
  <c r="H671" i="10"/>
  <c r="H673" i="10"/>
  <c r="H677" i="10"/>
  <c r="H679" i="10"/>
  <c r="H681" i="10"/>
  <c r="H683" i="10"/>
  <c r="H685" i="10"/>
  <c r="H687" i="10"/>
  <c r="H689" i="10"/>
  <c r="H691" i="10"/>
  <c r="H693" i="10"/>
  <c r="H695" i="10"/>
  <c r="H697" i="10"/>
  <c r="H699" i="10"/>
  <c r="H701" i="10"/>
  <c r="H703" i="10"/>
  <c r="H705" i="10"/>
  <c r="H709" i="10"/>
  <c r="H711" i="10"/>
  <c r="H713" i="10"/>
  <c r="H715" i="10"/>
  <c r="H717" i="10"/>
  <c r="H719" i="10"/>
  <c r="H721" i="10"/>
  <c r="H723" i="10"/>
  <c r="H725" i="10"/>
  <c r="H727" i="10"/>
  <c r="H729" i="10"/>
  <c r="H731" i="10"/>
  <c r="H733" i="10"/>
  <c r="H735" i="10"/>
  <c r="H737" i="10"/>
  <c r="H741" i="10"/>
  <c r="H743" i="10"/>
  <c r="H745" i="10"/>
  <c r="H747" i="10"/>
  <c r="H749" i="10"/>
  <c r="H751" i="10"/>
  <c r="H753" i="10"/>
  <c r="H755" i="10"/>
  <c r="H757" i="10"/>
  <c r="H759" i="10"/>
  <c r="H761" i="10"/>
  <c r="H763" i="10"/>
  <c r="H765" i="10"/>
  <c r="H767" i="10"/>
  <c r="H769" i="10"/>
  <c r="H773" i="10"/>
  <c r="H775" i="10"/>
  <c r="H777" i="10"/>
  <c r="H779" i="10"/>
  <c r="H781" i="10"/>
  <c r="H783" i="10"/>
  <c r="H785" i="10"/>
  <c r="H787" i="10"/>
  <c r="H789" i="10"/>
  <c r="H791" i="10"/>
  <c r="H793" i="10"/>
  <c r="H795" i="10"/>
  <c r="H797" i="10"/>
  <c r="H799" i="10"/>
  <c r="H801" i="10"/>
  <c r="H805" i="10"/>
  <c r="H807" i="10"/>
  <c r="H809" i="10"/>
  <c r="H811" i="10"/>
  <c r="H813" i="10"/>
  <c r="H815" i="10"/>
  <c r="H817" i="10"/>
  <c r="H819" i="10"/>
  <c r="H821" i="10"/>
  <c r="H823" i="10"/>
  <c r="H825" i="10"/>
  <c r="H827" i="10"/>
  <c r="H829" i="10"/>
  <c r="H831" i="10"/>
  <c r="H833" i="10"/>
  <c r="H837" i="10"/>
  <c r="H839" i="10"/>
  <c r="H841" i="10"/>
  <c r="H843" i="10"/>
  <c r="H845" i="10"/>
  <c r="H847" i="10"/>
  <c r="H849" i="10"/>
  <c r="H851" i="10"/>
  <c r="H853" i="10"/>
  <c r="H855" i="10"/>
  <c r="H857" i="10"/>
  <c r="H859" i="10"/>
  <c r="H861" i="10"/>
  <c r="H863" i="10"/>
  <c r="H865" i="10"/>
  <c r="H869" i="10"/>
  <c r="H873" i="10"/>
  <c r="H875" i="10"/>
  <c r="H877" i="10"/>
  <c r="H879" i="10"/>
  <c r="H881" i="10"/>
  <c r="H883" i="10"/>
  <c r="H885" i="10"/>
  <c r="H887" i="10"/>
  <c r="H889" i="10"/>
  <c r="H893" i="10"/>
  <c r="H897" i="10"/>
  <c r="H899" i="10"/>
  <c r="H901" i="10"/>
  <c r="H905" i="10"/>
  <c r="H907" i="10"/>
  <c r="H909" i="10"/>
  <c r="H911" i="10"/>
  <c r="H913" i="10"/>
  <c r="H915" i="10"/>
  <c r="H917" i="10"/>
  <c r="H919" i="10"/>
  <c r="H921" i="10"/>
  <c r="H923" i="10"/>
  <c r="H925" i="10"/>
  <c r="H929" i="10"/>
  <c r="H931" i="10"/>
  <c r="H933" i="10"/>
  <c r="H937" i="10"/>
  <c r="H939" i="10"/>
  <c r="H941" i="10"/>
  <c r="H943" i="10"/>
  <c r="H945" i="10"/>
  <c r="H947" i="10"/>
  <c r="H949" i="10"/>
  <c r="H951" i="10"/>
  <c r="H953" i="10"/>
  <c r="H955" i="10"/>
  <c r="H957" i="10"/>
  <c r="H959" i="10"/>
  <c r="H961" i="10"/>
  <c r="H965" i="10"/>
  <c r="H969" i="10"/>
  <c r="H973" i="10"/>
  <c r="H977" i="10"/>
  <c r="H979" i="10"/>
  <c r="H981" i="10"/>
  <c r="H983" i="10"/>
  <c r="H985" i="10"/>
  <c r="H987" i="10"/>
  <c r="H989" i="10"/>
  <c r="H991" i="10"/>
  <c r="H993" i="10"/>
  <c r="H997" i="10"/>
  <c r="H1001" i="10"/>
  <c r="H1005" i="10"/>
  <c r="H89" i="13"/>
  <c r="H91" i="13"/>
  <c r="H93" i="13"/>
  <c r="H95" i="13"/>
  <c r="H97" i="13"/>
  <c r="H99" i="13"/>
  <c r="H101" i="13"/>
  <c r="H103" i="13"/>
  <c r="H105" i="13"/>
  <c r="H107" i="13"/>
  <c r="H109" i="13"/>
  <c r="H111" i="13"/>
  <c r="H113" i="13"/>
  <c r="H115" i="13"/>
  <c r="H117" i="13"/>
  <c r="H119" i="13"/>
  <c r="H121" i="13"/>
  <c r="H125" i="13"/>
  <c r="H127" i="13"/>
  <c r="H129" i="13"/>
  <c r="H131" i="13"/>
  <c r="H133" i="13"/>
  <c r="H135" i="13"/>
  <c r="H137" i="13"/>
  <c r="H139" i="13"/>
  <c r="H141" i="13"/>
  <c r="H143" i="13"/>
  <c r="H145" i="13"/>
  <c r="H147" i="13"/>
  <c r="H149" i="13"/>
  <c r="H151" i="13"/>
  <c r="H153" i="13"/>
  <c r="H155" i="13"/>
  <c r="H157" i="13"/>
  <c r="H159" i="13"/>
  <c r="H161" i="13"/>
  <c r="H163" i="13"/>
  <c r="H165" i="13"/>
  <c r="H167" i="13"/>
  <c r="H169" i="13"/>
  <c r="H171" i="13"/>
  <c r="H173" i="13"/>
  <c r="H175" i="13"/>
  <c r="H177" i="13"/>
  <c r="H179" i="13"/>
  <c r="H181" i="13"/>
  <c r="H183" i="13"/>
  <c r="H185" i="13"/>
  <c r="H187" i="13"/>
  <c r="H189" i="13"/>
  <c r="H191" i="13"/>
  <c r="H193" i="13"/>
  <c r="H195" i="13"/>
  <c r="H197" i="13"/>
  <c r="H199" i="13"/>
  <c r="H201" i="13"/>
  <c r="H203" i="13"/>
  <c r="H205" i="13"/>
  <c r="H207" i="13"/>
  <c r="H209" i="13"/>
  <c r="H211" i="13"/>
  <c r="H213" i="13"/>
  <c r="H215" i="13"/>
  <c r="H217" i="13"/>
  <c r="H219" i="13"/>
  <c r="H221" i="13"/>
  <c r="H223" i="13"/>
  <c r="H225" i="13"/>
  <c r="H227" i="13"/>
  <c r="H229" i="13"/>
  <c r="H231" i="13"/>
  <c r="H233" i="13"/>
  <c r="H235" i="13"/>
  <c r="H237" i="13"/>
  <c r="H239" i="13"/>
  <c r="H241" i="13"/>
  <c r="H243" i="13"/>
  <c r="H245" i="13"/>
  <c r="H247" i="13"/>
  <c r="H249" i="13"/>
  <c r="H251" i="13"/>
  <c r="H253" i="13"/>
  <c r="H255" i="13"/>
  <c r="H257" i="13"/>
  <c r="H259" i="13"/>
  <c r="H261" i="13"/>
  <c r="H263" i="13"/>
  <c r="H265" i="13"/>
  <c r="H267" i="13"/>
  <c r="H269" i="13"/>
  <c r="H271" i="13"/>
  <c r="H273" i="13"/>
  <c r="H275" i="13"/>
  <c r="H277" i="13"/>
  <c r="H279" i="13"/>
  <c r="H281" i="13"/>
  <c r="H283" i="13"/>
  <c r="H285" i="13"/>
  <c r="H287" i="13"/>
  <c r="H289" i="13"/>
  <c r="H291" i="13"/>
  <c r="H293" i="13"/>
  <c r="H295" i="13"/>
  <c r="H297" i="13"/>
  <c r="H299" i="13"/>
  <c r="H301" i="13"/>
  <c r="H303" i="13"/>
  <c r="H305" i="13"/>
  <c r="H307" i="13"/>
  <c r="H309" i="13"/>
  <c r="H311" i="13"/>
  <c r="H313" i="13"/>
  <c r="H315" i="13"/>
  <c r="H317" i="13"/>
  <c r="H319" i="13"/>
  <c r="H321" i="13"/>
  <c r="H323" i="13"/>
  <c r="H325" i="13"/>
  <c r="H327" i="13"/>
  <c r="H329" i="13"/>
  <c r="H331" i="13"/>
  <c r="H333" i="13"/>
  <c r="H335" i="13"/>
  <c r="H337" i="13"/>
  <c r="H339" i="13"/>
  <c r="H341" i="13"/>
  <c r="H343" i="13"/>
  <c r="H345" i="13"/>
  <c r="H347" i="13"/>
  <c r="H349" i="13"/>
  <c r="H351" i="13"/>
  <c r="H353" i="13"/>
  <c r="H355" i="13"/>
  <c r="H357" i="13"/>
  <c r="H359" i="13"/>
  <c r="H361" i="13"/>
  <c r="H363" i="13"/>
  <c r="H365" i="13"/>
  <c r="H367" i="13"/>
  <c r="H369" i="13"/>
  <c r="H371" i="13"/>
  <c r="H373" i="13"/>
  <c r="H375" i="13"/>
  <c r="H377" i="13"/>
  <c r="H379" i="13"/>
  <c r="H381" i="13"/>
  <c r="H383" i="13"/>
  <c r="H385" i="13"/>
  <c r="H387" i="13"/>
  <c r="H389" i="13"/>
  <c r="H391" i="13"/>
  <c r="H393" i="13"/>
  <c r="H395" i="13"/>
  <c r="H397" i="13"/>
  <c r="H399" i="13"/>
  <c r="H401" i="13"/>
  <c r="H403" i="13"/>
  <c r="H405" i="13"/>
  <c r="H407" i="13"/>
  <c r="H409" i="13"/>
  <c r="H411" i="13"/>
  <c r="H413" i="13"/>
  <c r="H415" i="13"/>
  <c r="H417" i="13"/>
  <c r="H419" i="13"/>
  <c r="H421" i="13"/>
  <c r="H423" i="13"/>
  <c r="H425" i="13"/>
  <c r="H427" i="13"/>
  <c r="H429" i="13"/>
  <c r="H431" i="13"/>
  <c r="H433" i="13"/>
  <c r="H435" i="13"/>
  <c r="H437" i="13"/>
  <c r="H439" i="13"/>
  <c r="H441" i="13"/>
  <c r="H443" i="13"/>
  <c r="H445" i="13"/>
  <c r="H447" i="13"/>
  <c r="H449" i="13"/>
  <c r="H451" i="13"/>
  <c r="H453" i="13"/>
  <c r="H455" i="13"/>
  <c r="H457" i="13"/>
  <c r="H459" i="13"/>
  <c r="H461" i="13"/>
  <c r="H463" i="13"/>
  <c r="H465" i="13"/>
  <c r="H467" i="13"/>
  <c r="H469" i="13"/>
  <c r="H471" i="13"/>
  <c r="H473" i="13"/>
  <c r="H475" i="13"/>
  <c r="H477" i="13"/>
  <c r="H479" i="13"/>
  <c r="H481" i="13"/>
  <c r="H483" i="13"/>
  <c r="H485" i="13"/>
  <c r="H487" i="13"/>
  <c r="H489" i="13"/>
  <c r="H491" i="13"/>
  <c r="H493" i="13"/>
  <c r="H495" i="13"/>
  <c r="H497" i="13"/>
  <c r="H499" i="13"/>
  <c r="H501" i="13"/>
  <c r="H503" i="13"/>
  <c r="H505" i="13"/>
  <c r="H507" i="13"/>
  <c r="H509" i="13"/>
  <c r="H511" i="13"/>
  <c r="H513" i="13"/>
  <c r="H515" i="13"/>
  <c r="H517" i="13"/>
  <c r="H519" i="13"/>
  <c r="H521" i="13"/>
  <c r="H523" i="13"/>
  <c r="H525" i="13"/>
  <c r="H527" i="13"/>
  <c r="H529" i="13"/>
  <c r="H531" i="13"/>
  <c r="H533" i="13"/>
  <c r="H535" i="13"/>
  <c r="H537" i="13"/>
  <c r="H539" i="13"/>
  <c r="H541" i="13"/>
  <c r="H543" i="13"/>
  <c r="H545" i="13"/>
  <c r="H547" i="13"/>
  <c r="H549" i="13"/>
  <c r="H551" i="13"/>
  <c r="H553" i="13"/>
  <c r="H555" i="13"/>
  <c r="H557" i="13"/>
  <c r="H559" i="13"/>
  <c r="H561" i="13"/>
  <c r="H563" i="13"/>
  <c r="H565" i="13"/>
  <c r="H567" i="13"/>
  <c r="H569" i="13"/>
  <c r="H571" i="13"/>
  <c r="H573" i="13"/>
  <c r="H575" i="13"/>
  <c r="H577" i="13"/>
  <c r="H579" i="13"/>
  <c r="H581" i="13"/>
  <c r="H583" i="13"/>
  <c r="H585" i="13"/>
  <c r="H587" i="13"/>
  <c r="H589" i="13"/>
  <c r="H593" i="13"/>
  <c r="H595" i="13"/>
  <c r="H597" i="13"/>
  <c r="H599" i="13"/>
  <c r="H601" i="13"/>
  <c r="H603" i="13"/>
  <c r="H605" i="13"/>
  <c r="H607" i="13"/>
  <c r="H609" i="13"/>
  <c r="H611" i="13"/>
  <c r="H613" i="13"/>
  <c r="H615" i="13"/>
  <c r="H617" i="13"/>
  <c r="H619" i="13"/>
  <c r="H621" i="13"/>
  <c r="H623" i="13"/>
  <c r="H625" i="13"/>
  <c r="H627" i="13"/>
  <c r="H629" i="13"/>
  <c r="H631" i="13"/>
  <c r="H633" i="13"/>
  <c r="H635" i="13"/>
  <c r="H637" i="13"/>
  <c r="H639" i="13"/>
  <c r="H641" i="13"/>
  <c r="H643" i="13"/>
  <c r="H645" i="13"/>
  <c r="H647" i="13"/>
  <c r="H649" i="13"/>
  <c r="H651" i="13"/>
  <c r="H653" i="13"/>
  <c r="H655" i="13"/>
  <c r="H657" i="13"/>
  <c r="H659" i="13"/>
  <c r="H661" i="13"/>
  <c r="H663" i="13"/>
  <c r="H665" i="13"/>
  <c r="H667" i="13"/>
  <c r="H669" i="13"/>
  <c r="H671" i="13"/>
  <c r="H673" i="13"/>
  <c r="H675" i="13"/>
  <c r="H677" i="13"/>
  <c r="H679" i="13"/>
  <c r="H681" i="13"/>
  <c r="H683" i="13"/>
  <c r="H685" i="13"/>
  <c r="H687" i="13"/>
  <c r="H689" i="13"/>
  <c r="H691" i="13"/>
  <c r="H693" i="13"/>
  <c r="H695" i="13"/>
  <c r="H697" i="13"/>
  <c r="H699" i="13"/>
  <c r="H701" i="13"/>
  <c r="H703" i="13"/>
  <c r="H705" i="13"/>
  <c r="H707" i="13"/>
  <c r="H709" i="13"/>
  <c r="H711" i="13"/>
  <c r="H713" i="13"/>
  <c r="H715" i="13"/>
  <c r="H717" i="13"/>
  <c r="H719" i="13"/>
  <c r="H721" i="13"/>
  <c r="H723" i="13"/>
  <c r="H725" i="13"/>
  <c r="H727" i="13"/>
  <c r="H729" i="13"/>
  <c r="H731" i="13"/>
  <c r="H733" i="13"/>
  <c r="H735" i="13"/>
  <c r="H737" i="13"/>
  <c r="H739" i="13"/>
  <c r="H741" i="13"/>
  <c r="H743" i="13"/>
  <c r="H745" i="13"/>
  <c r="H747" i="13"/>
  <c r="H749" i="13"/>
  <c r="H751" i="13"/>
  <c r="H753" i="13"/>
  <c r="H755" i="13"/>
  <c r="H757" i="13"/>
  <c r="H759" i="13"/>
  <c r="H761" i="13"/>
  <c r="H763" i="13"/>
  <c r="H765" i="13"/>
  <c r="H767" i="13"/>
  <c r="H769" i="13"/>
  <c r="H771" i="13"/>
  <c r="H773" i="13"/>
  <c r="H775" i="13"/>
  <c r="H777" i="13"/>
  <c r="H779" i="13"/>
  <c r="H781" i="13"/>
  <c r="H783" i="13"/>
  <c r="H785" i="13"/>
  <c r="H787" i="13"/>
  <c r="H789" i="13"/>
  <c r="H791" i="13"/>
  <c r="H793" i="13"/>
  <c r="H795" i="13"/>
  <c r="H797" i="13"/>
  <c r="H799" i="13"/>
  <c r="H801" i="13"/>
  <c r="H803" i="13"/>
  <c r="H805" i="13"/>
  <c r="H807" i="13"/>
  <c r="H809" i="13"/>
  <c r="H811" i="13"/>
  <c r="H813" i="13"/>
  <c r="H815" i="13"/>
  <c r="H817" i="13"/>
  <c r="H819" i="13"/>
  <c r="H821" i="13"/>
  <c r="H823" i="13"/>
  <c r="H825" i="13"/>
  <c r="H827" i="13"/>
  <c r="H829" i="13"/>
  <c r="H831" i="13"/>
  <c r="H833" i="13"/>
  <c r="H835" i="13"/>
  <c r="H837" i="13"/>
  <c r="H839" i="13"/>
  <c r="H841" i="13"/>
  <c r="H843" i="13"/>
  <c r="H845" i="13"/>
  <c r="H847" i="13"/>
  <c r="H849" i="13"/>
  <c r="H851" i="13"/>
  <c r="H853" i="13"/>
  <c r="H855" i="13"/>
  <c r="H857" i="13"/>
  <c r="H859" i="13"/>
  <c r="H861" i="13"/>
  <c r="H863" i="13"/>
  <c r="H865" i="13"/>
  <c r="H867" i="13"/>
  <c r="H869" i="13"/>
  <c r="H871" i="13"/>
  <c r="H873" i="13"/>
  <c r="H875" i="13"/>
  <c r="H877" i="13"/>
  <c r="H879" i="13"/>
  <c r="H881" i="13"/>
  <c r="H883" i="13"/>
  <c r="H885" i="13"/>
  <c r="H887" i="13"/>
  <c r="H889" i="13"/>
  <c r="H891" i="13"/>
  <c r="H893" i="13"/>
  <c r="H895" i="13"/>
  <c r="H897" i="13"/>
  <c r="H899" i="13"/>
  <c r="H901" i="13"/>
  <c r="H903" i="13"/>
  <c r="H905" i="13"/>
  <c r="H907" i="13"/>
  <c r="H909" i="13"/>
  <c r="H911" i="13"/>
  <c r="H913" i="13"/>
  <c r="H915" i="13"/>
  <c r="H917" i="13"/>
  <c r="H919" i="13"/>
  <c r="H921" i="13"/>
  <c r="H923" i="13"/>
  <c r="H925" i="13"/>
  <c r="H927" i="13"/>
  <c r="H929" i="13"/>
  <c r="H931" i="13"/>
  <c r="H933" i="13"/>
  <c r="H935" i="13"/>
  <c r="H937" i="13"/>
  <c r="H939" i="13"/>
  <c r="H941" i="13"/>
  <c r="H943" i="13"/>
  <c r="H945" i="13"/>
  <c r="H947" i="13"/>
  <c r="H949" i="13"/>
  <c r="H951" i="13"/>
  <c r="H953" i="13"/>
  <c r="H955" i="13"/>
  <c r="H957" i="13"/>
  <c r="H959" i="13"/>
  <c r="H961" i="13"/>
  <c r="H963" i="13"/>
  <c r="H965" i="13"/>
  <c r="H967" i="13"/>
  <c r="H969" i="13"/>
  <c r="H971" i="13"/>
  <c r="H973" i="13"/>
  <c r="H975" i="13"/>
  <c r="H977" i="13"/>
  <c r="H979" i="13"/>
  <c r="H981" i="13"/>
  <c r="H983" i="13"/>
  <c r="H985" i="13"/>
  <c r="H987" i="13"/>
  <c r="H989" i="13"/>
  <c r="H991" i="13"/>
  <c r="H993" i="13"/>
  <c r="H995" i="13"/>
  <c r="H997" i="13"/>
  <c r="H999" i="13"/>
  <c r="H1001" i="13"/>
  <c r="H1003" i="13"/>
  <c r="H1005" i="13"/>
  <c r="H1007" i="13"/>
  <c r="H1009" i="13"/>
  <c r="H1011" i="13"/>
  <c r="L51" i="6"/>
  <c r="L55" i="6"/>
  <c r="L79" i="6"/>
  <c r="L83" i="6"/>
  <c r="L87" i="6"/>
  <c r="L91" i="6"/>
  <c r="L115" i="6"/>
  <c r="L123" i="6"/>
  <c r="L143" i="6"/>
  <c r="L155" i="6"/>
  <c r="L159" i="6"/>
  <c r="L199" i="6"/>
  <c r="L203" i="6"/>
  <c r="L207" i="6"/>
  <c r="L223" i="6"/>
  <c r="L227" i="6"/>
  <c r="L247" i="6"/>
  <c r="L263" i="6"/>
  <c r="L267" i="6"/>
  <c r="L295" i="6"/>
  <c r="L299" i="6"/>
  <c r="L303" i="6"/>
  <c r="L307" i="6"/>
  <c r="L311" i="6"/>
  <c r="L327" i="6"/>
  <c r="L331" i="6"/>
  <c r="L343" i="6"/>
  <c r="L347" i="6"/>
  <c r="L375" i="6"/>
  <c r="L379" i="6"/>
  <c r="L383" i="6"/>
  <c r="L387" i="6"/>
  <c r="L391" i="6"/>
  <c r="L395" i="6"/>
  <c r="L399" i="6"/>
  <c r="L403" i="6"/>
  <c r="L407" i="6"/>
  <c r="L411" i="6"/>
  <c r="L415" i="6"/>
  <c r="L419" i="6"/>
  <c r="L423" i="6"/>
  <c r="L427" i="6"/>
  <c r="L431" i="6"/>
  <c r="L435" i="6"/>
  <c r="L439" i="6"/>
  <c r="L455" i="6"/>
  <c r="L459" i="6"/>
  <c r="L463" i="6"/>
  <c r="L479" i="6"/>
  <c r="L483" i="6"/>
  <c r="L487" i="6"/>
  <c r="L535" i="6"/>
  <c r="L551" i="6"/>
  <c r="L559" i="6"/>
  <c r="L563" i="6"/>
  <c r="L567" i="6"/>
  <c r="L571" i="6"/>
  <c r="L587" i="6"/>
  <c r="L611" i="6"/>
  <c r="L647" i="6"/>
  <c r="L755" i="6"/>
  <c r="L771" i="6"/>
  <c r="L787" i="6"/>
  <c r="L803" i="6"/>
  <c r="L819" i="6"/>
  <c r="L835" i="6"/>
  <c r="L963" i="6"/>
  <c r="H40" i="6"/>
  <c r="H52" i="6"/>
  <c r="H56" i="6"/>
  <c r="H64" i="6"/>
  <c r="H76" i="6"/>
  <c r="H84" i="6"/>
  <c r="H88" i="6"/>
  <c r="H96" i="6"/>
  <c r="H104" i="6"/>
  <c r="H108" i="6"/>
  <c r="H116" i="6"/>
  <c r="H120" i="6"/>
  <c r="H128" i="6"/>
  <c r="H140" i="6"/>
  <c r="H152" i="6"/>
  <c r="H156" i="6"/>
  <c r="H168" i="6"/>
  <c r="H176" i="6"/>
  <c r="H188" i="6"/>
  <c r="H192" i="6"/>
  <c r="H200" i="6"/>
  <c r="H204" i="6"/>
  <c r="H212" i="6"/>
  <c r="H216" i="6"/>
  <c r="H224" i="6"/>
  <c r="H228" i="6"/>
  <c r="H240" i="6"/>
  <c r="H248" i="6"/>
  <c r="H256" i="6"/>
  <c r="H260" i="6"/>
  <c r="H268" i="6"/>
  <c r="H272" i="6"/>
  <c r="H280" i="6"/>
  <c r="H288" i="6"/>
  <c r="H300" i="6"/>
  <c r="H308" i="6"/>
  <c r="H320" i="6"/>
  <c r="H332" i="6"/>
  <c r="H336" i="6"/>
  <c r="H348" i="6"/>
  <c r="H352" i="6"/>
  <c r="H360" i="6"/>
  <c r="H368" i="6"/>
  <c r="H380" i="6"/>
  <c r="H388" i="6"/>
  <c r="H396" i="6"/>
  <c r="H404" i="6"/>
  <c r="H412" i="6"/>
  <c r="H420" i="6"/>
  <c r="H428" i="6"/>
  <c r="H436" i="6"/>
  <c r="H448" i="6"/>
  <c r="H460" i="6"/>
  <c r="H472" i="6"/>
  <c r="H480" i="6"/>
  <c r="H484" i="6"/>
  <c r="H492" i="6"/>
  <c r="H496" i="6"/>
  <c r="H504" i="6"/>
  <c r="H512" i="6"/>
  <c r="H516" i="6"/>
  <c r="H524" i="6"/>
  <c r="H528" i="6"/>
  <c r="H536" i="6"/>
  <c r="H544" i="6"/>
  <c r="H552" i="6"/>
  <c r="H556" i="6"/>
  <c r="H564" i="6"/>
  <c r="H570" i="6"/>
  <c r="H572" i="6"/>
  <c r="H576" i="6"/>
  <c r="H584" i="6"/>
  <c r="H592" i="6"/>
  <c r="H604" i="6"/>
  <c r="H608" i="6"/>
  <c r="H616" i="6"/>
  <c r="H620" i="6"/>
  <c r="H628" i="6"/>
  <c r="H636" i="6"/>
  <c r="H640" i="6"/>
  <c r="H648" i="6"/>
  <c r="H660" i="6"/>
  <c r="H668" i="6"/>
  <c r="H672" i="6"/>
  <c r="H680" i="6"/>
  <c r="H692" i="6"/>
  <c r="H696" i="6"/>
  <c r="H708" i="6"/>
  <c r="H712" i="6"/>
  <c r="H724" i="6"/>
  <c r="H728" i="6"/>
  <c r="H740" i="6"/>
  <c r="H744" i="6"/>
  <c r="H752" i="6"/>
  <c r="H760" i="6"/>
  <c r="H768" i="6"/>
  <c r="H776" i="6"/>
  <c r="H784" i="6"/>
  <c r="H792" i="6"/>
  <c r="H800" i="6"/>
  <c r="H808" i="6"/>
  <c r="H816" i="6"/>
  <c r="H824" i="6"/>
  <c r="H832" i="6"/>
  <c r="H840" i="6"/>
  <c r="H848" i="6"/>
  <c r="H856" i="6"/>
  <c r="H864" i="6"/>
  <c r="H872" i="6"/>
  <c r="H880" i="6"/>
  <c r="H888" i="6"/>
  <c r="H892" i="6"/>
  <c r="H900" i="6"/>
  <c r="H908" i="6"/>
  <c r="H916" i="6"/>
  <c r="H924" i="6"/>
  <c r="H932" i="6"/>
  <c r="H940" i="6"/>
  <c r="H948" i="6"/>
  <c r="H956" i="6"/>
  <c r="H968" i="6"/>
  <c r="H976" i="6"/>
  <c r="H984" i="6"/>
  <c r="H996" i="6"/>
  <c r="H1004" i="6"/>
  <c r="H1008" i="6"/>
  <c r="H26" i="7"/>
  <c r="H30" i="7"/>
  <c r="H35" i="7"/>
  <c r="H42" i="7"/>
  <c r="H46" i="7"/>
  <c r="H54" i="7"/>
  <c r="H66" i="7"/>
  <c r="H78" i="7"/>
  <c r="H82" i="7"/>
  <c r="H90" i="7"/>
  <c r="H94" i="7"/>
  <c r="H106" i="7"/>
  <c r="H118" i="7"/>
  <c r="H130" i="7"/>
  <c r="H134" i="7"/>
  <c r="H142" i="7"/>
  <c r="H146" i="7"/>
  <c r="H154" i="7"/>
  <c r="H162" i="7"/>
  <c r="H166" i="7"/>
  <c r="H178" i="7"/>
  <c r="H182" i="7"/>
  <c r="H194" i="7"/>
  <c r="H206" i="7"/>
  <c r="H218" i="7"/>
  <c r="H222" i="7"/>
  <c r="H230" i="7"/>
  <c r="H234" i="7"/>
  <c r="H246" i="7"/>
  <c r="H254" i="7"/>
  <c r="H266" i="7"/>
  <c r="H278" i="7"/>
  <c r="H290" i="7"/>
  <c r="H294" i="7"/>
  <c r="H302" i="7"/>
  <c r="H306" i="7"/>
  <c r="H314" i="7"/>
  <c r="H322" i="7"/>
  <c r="H326" i="7"/>
  <c r="H334" i="7"/>
  <c r="H342" i="7"/>
  <c r="H346" i="7"/>
  <c r="H350" i="7"/>
  <c r="H354" i="7"/>
  <c r="H358" i="7"/>
  <c r="H362" i="7"/>
  <c r="H366" i="7"/>
  <c r="H370" i="7"/>
  <c r="H374" i="7"/>
  <c r="H378" i="7"/>
  <c r="H382" i="7"/>
  <c r="H386" i="7"/>
  <c r="H390" i="7"/>
  <c r="H394" i="7"/>
  <c r="H398" i="7"/>
  <c r="H402" i="7"/>
  <c r="H406" i="7"/>
  <c r="H410" i="7"/>
  <c r="H414" i="7"/>
  <c r="H418" i="7"/>
  <c r="H422" i="7"/>
  <c r="H426" i="7"/>
  <c r="H430" i="7"/>
  <c r="H434" i="7"/>
  <c r="H438" i="7"/>
  <c r="H442" i="7"/>
  <c r="H446" i="7"/>
  <c r="H450" i="7"/>
  <c r="H454" i="7"/>
  <c r="H458" i="7"/>
  <c r="H462" i="7"/>
  <c r="H466" i="7"/>
  <c r="H470" i="7"/>
  <c r="H474" i="7"/>
  <c r="H478" i="7"/>
  <c r="H482" i="7"/>
  <c r="H486" i="7"/>
  <c r="H490" i="7"/>
  <c r="H494" i="7"/>
  <c r="H498" i="7"/>
  <c r="H502" i="7"/>
  <c r="H506" i="7"/>
  <c r="H510" i="7"/>
  <c r="H514" i="7"/>
  <c r="H518" i="7"/>
  <c r="H522" i="7"/>
  <c r="H526" i="7"/>
  <c r="H530" i="7"/>
  <c r="H534" i="7"/>
  <c r="H538" i="7"/>
  <c r="H542" i="7"/>
  <c r="H546" i="7"/>
  <c r="H550" i="7"/>
  <c r="H554" i="7"/>
  <c r="H558" i="7"/>
  <c r="H562" i="7"/>
  <c r="H566" i="7"/>
  <c r="H570" i="7"/>
  <c r="H574" i="7"/>
  <c r="H578" i="7"/>
  <c r="H582" i="7"/>
  <c r="H586" i="7"/>
  <c r="H590" i="7"/>
  <c r="H594" i="7"/>
  <c r="H598" i="7"/>
  <c r="H602" i="7"/>
  <c r="H606" i="7"/>
  <c r="H610" i="7"/>
  <c r="H614" i="7"/>
  <c r="H618" i="7"/>
  <c r="H622" i="7"/>
  <c r="H626" i="7"/>
  <c r="H630" i="7"/>
  <c r="H634" i="7"/>
  <c r="H638" i="7"/>
  <c r="H642" i="7"/>
  <c r="H646" i="7"/>
  <c r="H650" i="7"/>
  <c r="H654" i="7"/>
  <c r="H658" i="7"/>
  <c r="H662" i="7"/>
  <c r="H666" i="7"/>
  <c r="H670" i="7"/>
  <c r="H674" i="7"/>
  <c r="H678" i="7"/>
  <c r="H682" i="7"/>
  <c r="H686" i="7"/>
  <c r="H690" i="7"/>
  <c r="H694" i="7"/>
  <c r="H698" i="7"/>
  <c r="H702" i="7"/>
  <c r="H706" i="7"/>
  <c r="H710" i="7"/>
  <c r="H714" i="7"/>
  <c r="H718" i="7"/>
  <c r="H722" i="7"/>
  <c r="H726" i="7"/>
  <c r="H730" i="7"/>
  <c r="H734" i="7"/>
  <c r="H738" i="7"/>
  <c r="H742" i="7"/>
  <c r="H746" i="7"/>
  <c r="H750" i="7"/>
  <c r="H754" i="7"/>
  <c r="H758" i="7"/>
  <c r="H762" i="7"/>
  <c r="H766" i="7"/>
  <c r="H770" i="7"/>
  <c r="H774" i="7"/>
  <c r="H778" i="7"/>
  <c r="H782" i="7"/>
  <c r="H786" i="7"/>
  <c r="H790" i="7"/>
  <c r="H794" i="7"/>
  <c r="H798" i="7"/>
  <c r="H802" i="7"/>
  <c r="H806" i="7"/>
  <c r="H810" i="7"/>
  <c r="H814" i="7"/>
  <c r="H818" i="7"/>
  <c r="H822" i="7"/>
  <c r="H826" i="7"/>
  <c r="H830" i="7"/>
  <c r="H834" i="7"/>
  <c r="H838" i="7"/>
  <c r="H842" i="7"/>
  <c r="H846" i="7"/>
  <c r="H850" i="7"/>
  <c r="H854" i="7"/>
  <c r="H858" i="7"/>
  <c r="H862" i="7"/>
  <c r="H866" i="7"/>
  <c r="H870" i="7"/>
  <c r="H874" i="7"/>
  <c r="H878" i="7"/>
  <c r="H882" i="7"/>
  <c r="H886" i="7"/>
  <c r="H890" i="7"/>
  <c r="H894" i="7"/>
  <c r="H898" i="7"/>
  <c r="H902" i="7"/>
  <c r="H906" i="7"/>
  <c r="H910" i="7"/>
  <c r="H914" i="7"/>
  <c r="H918" i="7"/>
  <c r="H922" i="7"/>
  <c r="H926" i="7"/>
  <c r="H930" i="7"/>
  <c r="H934" i="7"/>
  <c r="H938" i="7"/>
  <c r="H942" i="7"/>
  <c r="H946" i="7"/>
  <c r="H950" i="7"/>
  <c r="H954" i="7"/>
  <c r="H958" i="7"/>
  <c r="H962" i="7"/>
  <c r="H966" i="7"/>
  <c r="H970" i="7"/>
  <c r="H974" i="7"/>
  <c r="H978" i="7"/>
  <c r="H982" i="7"/>
  <c r="H986" i="7"/>
  <c r="H990" i="7"/>
  <c r="H994" i="7"/>
  <c r="H998" i="7"/>
  <c r="H1002" i="7"/>
  <c r="H1003" i="8"/>
  <c r="H1007" i="8"/>
  <c r="H25" i="9"/>
  <c r="H29" i="9"/>
  <c r="H33" i="9"/>
  <c r="H37" i="9"/>
  <c r="H41" i="9"/>
  <c r="H49" i="9"/>
  <c r="H53" i="9"/>
  <c r="H57" i="9"/>
  <c r="H61" i="9"/>
  <c r="H65" i="9"/>
  <c r="H69" i="9"/>
  <c r="H73" i="9"/>
  <c r="H77" i="9"/>
  <c r="H81" i="9"/>
  <c r="H85" i="9"/>
  <c r="H89" i="9"/>
  <c r="H93" i="9"/>
  <c r="H97" i="9"/>
  <c r="H101" i="9"/>
  <c r="H105" i="9"/>
  <c r="H109" i="9"/>
  <c r="H113" i="9"/>
  <c r="H117" i="9"/>
  <c r="H121" i="9"/>
  <c r="H125" i="9"/>
  <c r="H129" i="9"/>
  <c r="H133" i="9"/>
  <c r="H137" i="9"/>
  <c r="H141" i="9"/>
  <c r="H145" i="9"/>
  <c r="H149" i="9"/>
  <c r="H153" i="9"/>
  <c r="H157" i="9"/>
  <c r="H161" i="9"/>
  <c r="H165" i="9"/>
  <c r="H169" i="9"/>
  <c r="H173" i="9"/>
  <c r="H177" i="9"/>
  <c r="H181" i="9"/>
  <c r="H185" i="9"/>
  <c r="H189" i="9"/>
  <c r="H193" i="9"/>
  <c r="H197" i="9"/>
  <c r="H201" i="9"/>
  <c r="H205" i="9"/>
  <c r="H209" i="9"/>
  <c r="H213" i="9"/>
  <c r="H217" i="9"/>
  <c r="H221" i="9"/>
  <c r="H225" i="9"/>
  <c r="H229" i="9"/>
  <c r="H233" i="9"/>
  <c r="H237" i="9"/>
  <c r="H241" i="9"/>
  <c r="H245" i="9"/>
  <c r="H249" i="9"/>
  <c r="H253" i="9"/>
  <c r="H257" i="9"/>
  <c r="H261" i="9"/>
  <c r="H265" i="9"/>
  <c r="H269" i="9"/>
  <c r="H273" i="9"/>
  <c r="H277" i="9"/>
  <c r="H281" i="9"/>
  <c r="H285" i="9"/>
  <c r="H289" i="9"/>
  <c r="H293" i="9"/>
  <c r="H297" i="9"/>
  <c r="H301" i="9"/>
  <c r="H305" i="9"/>
  <c r="H309" i="9"/>
  <c r="H313" i="9"/>
  <c r="H317" i="9"/>
  <c r="H321" i="9"/>
  <c r="H325" i="9"/>
  <c r="H329" i="9"/>
  <c r="H333" i="9"/>
  <c r="H337" i="9"/>
  <c r="H341" i="9"/>
  <c r="H345" i="9"/>
  <c r="H349" i="9"/>
  <c r="H353" i="9"/>
  <c r="H357" i="9"/>
  <c r="H361" i="9"/>
  <c r="H365" i="9"/>
  <c r="H369" i="9"/>
  <c r="H373" i="9"/>
  <c r="H377" i="9"/>
  <c r="H381" i="9"/>
  <c r="H385" i="9"/>
  <c r="H389" i="9"/>
  <c r="H397" i="9"/>
  <c r="H401" i="9"/>
  <c r="H405" i="9"/>
  <c r="H409" i="9"/>
  <c r="H413" i="9"/>
  <c r="H417" i="9"/>
  <c r="H421" i="9"/>
  <c r="H425" i="9"/>
  <c r="H429" i="9"/>
  <c r="H433" i="9"/>
  <c r="H437" i="9"/>
  <c r="H441" i="9"/>
  <c r="H445" i="9"/>
  <c r="H449" i="9"/>
  <c r="H453" i="9"/>
  <c r="H457" i="9"/>
  <c r="H461" i="9"/>
  <c r="H465" i="9"/>
  <c r="H469" i="9"/>
  <c r="H473" i="9"/>
  <c r="H477" i="9"/>
  <c r="H481" i="9"/>
  <c r="H485" i="9"/>
  <c r="H489" i="9"/>
  <c r="H493" i="9"/>
  <c r="H497" i="9"/>
  <c r="H501" i="9"/>
  <c r="H505" i="9"/>
  <c r="H509" i="9"/>
  <c r="H513" i="9"/>
  <c r="H517" i="9"/>
  <c r="H521" i="9"/>
  <c r="H525" i="9"/>
  <c r="H529" i="9"/>
  <c r="H533" i="9"/>
  <c r="H537" i="9"/>
  <c r="H541" i="9"/>
  <c r="H545" i="9"/>
  <c r="H549" i="9"/>
  <c r="H553" i="9"/>
  <c r="H557" i="9"/>
  <c r="H561" i="9"/>
  <c r="H565" i="9"/>
  <c r="H569" i="9"/>
  <c r="H573" i="9"/>
  <c r="H577" i="9"/>
  <c r="H581" i="9"/>
  <c r="H585" i="9"/>
  <c r="H589" i="9"/>
  <c r="H593" i="9"/>
  <c r="H597" i="9"/>
  <c r="H601" i="9"/>
  <c r="H609" i="9"/>
  <c r="H613" i="9"/>
  <c r="H617" i="9"/>
  <c r="H621" i="9"/>
  <c r="H625" i="9"/>
  <c r="H629" i="9"/>
  <c r="H633" i="9"/>
  <c r="H637" i="9"/>
  <c r="H641" i="9"/>
  <c r="H645" i="9"/>
  <c r="H649" i="9"/>
  <c r="H653" i="9"/>
  <c r="H657" i="9"/>
  <c r="H661" i="9"/>
  <c r="H665" i="9"/>
  <c r="H669" i="9"/>
  <c r="H673" i="9"/>
  <c r="H677" i="9"/>
  <c r="H681" i="9"/>
  <c r="H685" i="9"/>
  <c r="H689" i="9"/>
  <c r="H693" i="9"/>
  <c r="H697" i="9"/>
  <c r="H701" i="9"/>
  <c r="H705" i="9"/>
  <c r="H709" i="9"/>
  <c r="H713" i="9"/>
  <c r="H717" i="9"/>
  <c r="H721" i="9"/>
  <c r="H725" i="9"/>
  <c r="H729" i="9"/>
  <c r="H733" i="9"/>
  <c r="H737" i="9"/>
  <c r="H741" i="9"/>
  <c r="H745" i="9"/>
  <c r="H749" i="9"/>
  <c r="H753" i="9"/>
  <c r="H757" i="9"/>
  <c r="H761" i="9"/>
  <c r="H765" i="9"/>
  <c r="H769" i="9"/>
  <c r="H773" i="9"/>
  <c r="H777" i="9"/>
  <c r="H781" i="9"/>
  <c r="H785" i="9"/>
  <c r="H789" i="9"/>
  <c r="H793" i="9"/>
  <c r="H797" i="9"/>
  <c r="H801" i="9"/>
  <c r="H805" i="9"/>
  <c r="H809" i="9"/>
  <c r="H813" i="9"/>
  <c r="H817" i="9"/>
  <c r="H821" i="9"/>
  <c r="H825" i="9"/>
  <c r="H829" i="9"/>
  <c r="H833" i="9"/>
  <c r="H841" i="9"/>
  <c r="H845" i="9"/>
  <c r="H849" i="9"/>
  <c r="H853" i="9"/>
  <c r="H857" i="9"/>
  <c r="H861" i="9"/>
  <c r="H865" i="9"/>
  <c r="H869" i="9"/>
  <c r="H873" i="9"/>
  <c r="H877" i="9"/>
  <c r="H881" i="9"/>
  <c r="H885" i="9"/>
  <c r="H889" i="9"/>
  <c r="H893" i="9"/>
  <c r="H897" i="9"/>
  <c r="H901" i="9"/>
  <c r="H905" i="9"/>
  <c r="H909" i="9"/>
  <c r="H913" i="9"/>
  <c r="H917" i="9"/>
  <c r="H921" i="9"/>
  <c r="H925" i="9"/>
  <c r="H929" i="9"/>
  <c r="H933" i="9"/>
  <c r="H937" i="9"/>
  <c r="H941" i="9"/>
  <c r="H945" i="9"/>
  <c r="H949" i="9"/>
  <c r="H953" i="9"/>
  <c r="H957" i="9"/>
  <c r="H961" i="9"/>
  <c r="H965" i="9"/>
  <c r="H969" i="9"/>
  <c r="H973" i="9"/>
  <c r="H977" i="9"/>
  <c r="H981" i="9"/>
  <c r="H985" i="9"/>
  <c r="H989" i="9"/>
  <c r="H993" i="9"/>
  <c r="H997" i="9"/>
  <c r="H26" i="10"/>
  <c r="H42" i="10"/>
  <c r="H58" i="10"/>
  <c r="H74" i="10"/>
  <c r="H86" i="10"/>
  <c r="H94" i="10"/>
  <c r="H102" i="10"/>
  <c r="H106" i="10"/>
  <c r="H110" i="10"/>
  <c r="H126" i="10"/>
  <c r="H130" i="10"/>
  <c r="H134" i="10"/>
  <c r="H138" i="10"/>
  <c r="H154" i="10"/>
  <c r="H158" i="10"/>
  <c r="H162" i="10"/>
  <c r="H166" i="10"/>
  <c r="H170" i="10"/>
  <c r="H174" i="10"/>
  <c r="H186" i="10"/>
  <c r="H190" i="10"/>
  <c r="H194" i="10"/>
  <c r="H202" i="10"/>
  <c r="H206" i="10"/>
  <c r="H210" i="10"/>
  <c r="H214" i="10"/>
  <c r="H218" i="10"/>
  <c r="H222" i="10"/>
  <c r="H226" i="10"/>
  <c r="H230" i="10"/>
  <c r="H234" i="10"/>
  <c r="H238" i="10"/>
  <c r="H242" i="10"/>
  <c r="H246" i="10"/>
  <c r="H250" i="10"/>
  <c r="H254" i="10"/>
  <c r="H258" i="10"/>
  <c r="H262" i="10"/>
  <c r="H266" i="10"/>
  <c r="H270" i="10"/>
  <c r="H274" i="10"/>
  <c r="H278" i="10"/>
  <c r="H282" i="10"/>
  <c r="H286" i="10"/>
  <c r="H290" i="10"/>
  <c r="H294" i="10"/>
  <c r="H298" i="10"/>
  <c r="H302" i="10"/>
  <c r="H306" i="10"/>
  <c r="H310" i="10"/>
  <c r="H314" i="10"/>
  <c r="H318" i="10"/>
  <c r="H322" i="10"/>
  <c r="H326" i="10"/>
  <c r="H330" i="10"/>
  <c r="H334" i="10"/>
  <c r="H338" i="10"/>
  <c r="H342" i="10"/>
  <c r="H346" i="10"/>
  <c r="H350" i="10"/>
  <c r="H354" i="10"/>
  <c r="H358" i="10"/>
  <c r="H362" i="10"/>
  <c r="H366" i="10"/>
  <c r="H370" i="10"/>
  <c r="H374" i="10"/>
  <c r="H378" i="10"/>
  <c r="H382" i="10"/>
  <c r="H386" i="10"/>
  <c r="H390" i="10"/>
  <c r="H394" i="10"/>
  <c r="H398" i="10"/>
  <c r="H402" i="10"/>
  <c r="H406" i="10"/>
  <c r="H410" i="10"/>
  <c r="H418" i="10"/>
  <c r="H422" i="10"/>
  <c r="H426" i="10"/>
  <c r="H430" i="10"/>
  <c r="H434" i="10"/>
  <c r="H438" i="10"/>
  <c r="H442" i="10"/>
  <c r="H446" i="10"/>
  <c r="H450" i="10"/>
  <c r="H454" i="10"/>
  <c r="H458" i="10"/>
  <c r="H466" i="10"/>
  <c r="H470" i="10"/>
  <c r="H474" i="10"/>
  <c r="H478" i="10"/>
  <c r="H486" i="10"/>
  <c r="H490" i="10"/>
  <c r="H494" i="10"/>
  <c r="H498" i="10"/>
  <c r="H502" i="10"/>
  <c r="H506" i="10"/>
  <c r="H514" i="10"/>
  <c r="H518" i="10"/>
  <c r="H522" i="10"/>
  <c r="H526" i="10"/>
  <c r="H530" i="10"/>
  <c r="H534" i="10"/>
  <c r="H538" i="10"/>
  <c r="H542" i="10"/>
  <c r="H546" i="10"/>
  <c r="H550" i="10"/>
  <c r="H554" i="10"/>
  <c r="H558" i="10"/>
  <c r="H562" i="10"/>
  <c r="H566" i="10"/>
  <c r="H570" i="10"/>
  <c r="H574" i="10"/>
  <c r="H578" i="10"/>
  <c r="H582" i="10"/>
  <c r="H586" i="10"/>
  <c r="H590" i="10"/>
  <c r="H594" i="10"/>
  <c r="H598" i="10"/>
  <c r="H602" i="10"/>
  <c r="H606" i="10"/>
  <c r="H610" i="10"/>
  <c r="H614" i="10"/>
  <c r="H622" i="10"/>
  <c r="H626" i="10"/>
  <c r="H630" i="10"/>
  <c r="H634" i="10"/>
  <c r="H638" i="10"/>
  <c r="H642" i="10"/>
  <c r="H646" i="10"/>
  <c r="H650" i="10"/>
  <c r="H658" i="10"/>
  <c r="H662" i="10"/>
  <c r="H666" i="10"/>
  <c r="H670" i="10"/>
  <c r="H678" i="10"/>
  <c r="H682" i="10"/>
  <c r="H686" i="10"/>
  <c r="H690" i="10"/>
  <c r="H694" i="10"/>
  <c r="H698" i="10"/>
  <c r="H702" i="10"/>
  <c r="H706" i="10"/>
  <c r="H710" i="10"/>
  <c r="H714" i="10"/>
  <c r="H718" i="10"/>
  <c r="H722" i="10"/>
  <c r="H730" i="10"/>
  <c r="H734" i="10"/>
  <c r="H738" i="10"/>
  <c r="H742" i="10"/>
  <c r="H746" i="10"/>
  <c r="H750" i="10"/>
  <c r="H754" i="10"/>
  <c r="H758" i="10"/>
  <c r="H762" i="10"/>
  <c r="H766" i="10"/>
  <c r="H774" i="10"/>
  <c r="H778" i="10"/>
  <c r="H782" i="10"/>
  <c r="H786" i="10"/>
  <c r="H790" i="10"/>
  <c r="H794" i="10"/>
  <c r="H798" i="10"/>
  <c r="H802" i="10"/>
  <c r="H806" i="10"/>
  <c r="H810" i="10"/>
  <c r="H814" i="10"/>
  <c r="H818" i="10"/>
  <c r="H822" i="10"/>
  <c r="H826" i="10"/>
  <c r="H830" i="10"/>
  <c r="H834" i="10"/>
  <c r="H838" i="10"/>
  <c r="H842" i="10"/>
  <c r="H846" i="10"/>
  <c r="H850" i="10"/>
  <c r="H854" i="10"/>
  <c r="H858" i="10"/>
  <c r="H862" i="10"/>
  <c r="H866" i="10"/>
  <c r="H874" i="10"/>
  <c r="H878" i="10"/>
  <c r="H882" i="10"/>
  <c r="H886" i="10"/>
  <c r="H890" i="10"/>
  <c r="H894" i="10"/>
  <c r="H898" i="10"/>
  <c r="H902" i="10"/>
  <c r="H906" i="10"/>
  <c r="H910" i="10"/>
  <c r="H914" i="10"/>
  <c r="H918" i="10"/>
  <c r="H926" i="10"/>
  <c r="H930" i="10"/>
  <c r="H934" i="10"/>
  <c r="H938" i="10"/>
  <c r="H942" i="10"/>
  <c r="H946" i="10"/>
  <c r="H950" i="10"/>
  <c r="H954" i="10"/>
  <c r="H958" i="10"/>
  <c r="H962" i="10"/>
  <c r="H966" i="10"/>
  <c r="H970" i="10"/>
  <c r="H974" i="10"/>
  <c r="H978" i="10"/>
  <c r="H982" i="10"/>
  <c r="H986" i="10"/>
  <c r="H990" i="10"/>
  <c r="H994" i="10"/>
  <c r="H998" i="10"/>
  <c r="H318" i="13"/>
  <c r="H362" i="13"/>
  <c r="N32" i="4"/>
  <c r="N33" i="4"/>
  <c r="N35" i="4"/>
  <c r="N36" i="4"/>
  <c r="N37" i="4"/>
  <c r="N39" i="4"/>
  <c r="N40" i="4"/>
  <c r="N41" i="4"/>
  <c r="N43" i="4"/>
  <c r="N44" i="4"/>
  <c r="N45" i="4"/>
  <c r="N47" i="4"/>
  <c r="N48" i="4"/>
  <c r="N49" i="4"/>
  <c r="N51" i="4"/>
  <c r="N52" i="4"/>
  <c r="N53" i="4"/>
  <c r="N55" i="4"/>
  <c r="N56" i="4"/>
  <c r="N57" i="4"/>
  <c r="N59" i="4"/>
  <c r="N60" i="4"/>
  <c r="N61" i="4"/>
  <c r="N63" i="4"/>
  <c r="N64" i="4"/>
  <c r="N65" i="4"/>
  <c r="N67" i="4"/>
  <c r="N68" i="4"/>
  <c r="N69" i="4"/>
  <c r="N71" i="4"/>
  <c r="N72" i="4"/>
  <c r="N73" i="4"/>
  <c r="N75" i="4"/>
  <c r="N76" i="4"/>
  <c r="N77" i="4"/>
  <c r="N79" i="4"/>
  <c r="N80" i="4"/>
  <c r="N81" i="4"/>
  <c r="N83" i="4"/>
  <c r="N84" i="4"/>
  <c r="N85" i="4"/>
  <c r="N87" i="4"/>
  <c r="N88" i="4"/>
  <c r="N89" i="4"/>
  <c r="N91" i="4"/>
  <c r="N92" i="4"/>
  <c r="N93" i="4"/>
  <c r="N95" i="4"/>
  <c r="N96" i="4"/>
  <c r="N97" i="4"/>
  <c r="N99" i="4"/>
  <c r="N100" i="4"/>
  <c r="N101" i="4"/>
  <c r="N103" i="4"/>
  <c r="N104" i="4"/>
  <c r="N105" i="4"/>
  <c r="N107" i="4"/>
  <c r="N108" i="4"/>
  <c r="N109" i="4"/>
  <c r="N111" i="4"/>
  <c r="N112" i="4"/>
  <c r="N113" i="4"/>
  <c r="N115" i="4"/>
  <c r="N116" i="4"/>
  <c r="N117" i="4"/>
  <c r="N119" i="4"/>
  <c r="N120" i="4"/>
  <c r="N121" i="4"/>
  <c r="N123" i="4"/>
  <c r="N124" i="4"/>
  <c r="N125" i="4"/>
  <c r="N127" i="4"/>
  <c r="N128" i="4"/>
  <c r="N129" i="4"/>
  <c r="N131" i="4"/>
  <c r="N132" i="4"/>
  <c r="N133" i="4"/>
  <c r="N135" i="4"/>
  <c r="N136" i="4"/>
  <c r="N137" i="4"/>
  <c r="N139" i="4"/>
  <c r="N140" i="4"/>
  <c r="N141" i="4"/>
  <c r="N143" i="4"/>
  <c r="N144" i="4"/>
  <c r="N145" i="4"/>
  <c r="N147" i="4"/>
  <c r="N148" i="4"/>
  <c r="N149" i="4"/>
  <c r="N151" i="4"/>
  <c r="N152" i="4"/>
  <c r="N153" i="4"/>
  <c r="N155" i="4"/>
  <c r="N156" i="4"/>
  <c r="N157" i="4"/>
  <c r="N159" i="4"/>
  <c r="N160" i="4"/>
  <c r="N161" i="4"/>
  <c r="N163" i="4"/>
  <c r="N164" i="4"/>
  <c r="N165" i="4"/>
  <c r="N167" i="4"/>
  <c r="N168" i="4"/>
  <c r="N169" i="4"/>
  <c r="N171" i="4"/>
  <c r="N172" i="4"/>
  <c r="N173" i="4"/>
  <c r="N175" i="4"/>
  <c r="N176" i="4"/>
  <c r="N177" i="4"/>
  <c r="N179" i="4"/>
  <c r="N180" i="4"/>
  <c r="N181" i="4"/>
  <c r="N183" i="4"/>
  <c r="N184" i="4"/>
  <c r="N185" i="4"/>
  <c r="N187" i="4"/>
  <c r="N188" i="4"/>
  <c r="N189" i="4"/>
  <c r="N191" i="4"/>
  <c r="N192" i="4"/>
  <c r="N193" i="4"/>
  <c r="N195" i="4"/>
  <c r="N196" i="4"/>
  <c r="N197" i="4"/>
  <c r="N199" i="4"/>
  <c r="N200" i="4"/>
  <c r="N201" i="4"/>
  <c r="N203" i="4"/>
  <c r="N204" i="4"/>
  <c r="N205" i="4"/>
  <c r="N207" i="4"/>
  <c r="N208" i="4"/>
  <c r="N209" i="4"/>
  <c r="N211" i="4"/>
  <c r="N212" i="4"/>
  <c r="N213" i="4"/>
  <c r="N215" i="4"/>
  <c r="N216" i="4"/>
  <c r="N217" i="4"/>
  <c r="N219" i="4"/>
  <c r="N220" i="4"/>
  <c r="N221" i="4"/>
  <c r="N223" i="4"/>
  <c r="N224" i="4"/>
  <c r="N225" i="4"/>
  <c r="N227" i="4"/>
  <c r="N228" i="4"/>
  <c r="N229" i="4"/>
  <c r="N231" i="4"/>
  <c r="N232" i="4"/>
  <c r="N233" i="4"/>
  <c r="N235" i="4"/>
  <c r="N236" i="4"/>
  <c r="N237" i="4"/>
  <c r="N239" i="4"/>
  <c r="N240" i="4"/>
  <c r="N241" i="4"/>
  <c r="N243" i="4"/>
  <c r="N244" i="4"/>
  <c r="N245" i="4"/>
  <c r="N247" i="4"/>
  <c r="N248" i="4"/>
  <c r="N249" i="4"/>
  <c r="N251" i="4"/>
  <c r="N252" i="4"/>
  <c r="N253" i="4"/>
  <c r="N255" i="4"/>
  <c r="N256" i="4"/>
  <c r="N257" i="4"/>
  <c r="N259" i="4"/>
  <c r="N260" i="4"/>
  <c r="N261" i="4"/>
  <c r="N263" i="4"/>
  <c r="N264" i="4"/>
  <c r="N265" i="4"/>
  <c r="N267" i="4"/>
  <c r="N268" i="4"/>
  <c r="N269" i="4"/>
  <c r="N271" i="4"/>
  <c r="N272" i="4"/>
  <c r="N273" i="4"/>
  <c r="N275" i="4"/>
  <c r="N276" i="4"/>
  <c r="N277" i="4"/>
  <c r="N279" i="4"/>
  <c r="N280" i="4"/>
  <c r="N281" i="4"/>
  <c r="N283" i="4"/>
  <c r="N284" i="4"/>
  <c r="N285" i="4"/>
  <c r="N287" i="4"/>
  <c r="N288" i="4"/>
  <c r="N289" i="4"/>
  <c r="N291" i="4"/>
  <c r="N292" i="4"/>
  <c r="N293" i="4"/>
  <c r="N295" i="4"/>
  <c r="N296" i="4"/>
  <c r="N297" i="4"/>
  <c r="N299" i="4"/>
  <c r="N300" i="4"/>
  <c r="N301" i="4"/>
  <c r="N303" i="4"/>
  <c r="N304" i="4"/>
  <c r="N305" i="4"/>
  <c r="N307" i="4"/>
  <c r="N308" i="4"/>
  <c r="N309" i="4"/>
  <c r="N311" i="4"/>
  <c r="N312" i="4"/>
  <c r="N313" i="4"/>
  <c r="N315" i="4"/>
  <c r="N316" i="4"/>
  <c r="N317" i="4"/>
  <c r="N319" i="4"/>
  <c r="N320" i="4"/>
  <c r="N321" i="4"/>
  <c r="N323" i="4"/>
  <c r="N324" i="4"/>
  <c r="N325" i="4"/>
  <c r="N327" i="4"/>
  <c r="N328" i="4"/>
  <c r="N329" i="4"/>
  <c r="N331" i="4"/>
  <c r="N332" i="4"/>
  <c r="N333" i="4"/>
  <c r="N335" i="4"/>
  <c r="N336" i="4"/>
  <c r="N337" i="4"/>
  <c r="N339" i="4"/>
  <c r="N340" i="4"/>
  <c r="N341" i="4"/>
  <c r="N343" i="4"/>
  <c r="N344" i="4"/>
  <c r="N345" i="4"/>
  <c r="N347" i="4"/>
  <c r="N348" i="4"/>
  <c r="N349" i="4"/>
  <c r="N351" i="4"/>
  <c r="N352" i="4"/>
  <c r="N353" i="4"/>
  <c r="N355" i="4"/>
  <c r="N356" i="4"/>
  <c r="N357" i="4"/>
  <c r="N359" i="4"/>
  <c r="N360" i="4"/>
  <c r="N361" i="4"/>
  <c r="N363" i="4"/>
  <c r="N364" i="4"/>
  <c r="N365" i="4"/>
  <c r="N367" i="4"/>
  <c r="N368" i="4"/>
  <c r="N369" i="4"/>
  <c r="N371" i="4"/>
  <c r="N372" i="4"/>
  <c r="N373" i="4"/>
  <c r="N375" i="4"/>
  <c r="N376" i="4"/>
  <c r="N377" i="4"/>
  <c r="N379" i="4"/>
  <c r="N380" i="4"/>
  <c r="N381" i="4"/>
  <c r="N383" i="4"/>
  <c r="N384" i="4"/>
  <c r="N385" i="4"/>
  <c r="N387" i="4"/>
  <c r="N388" i="4"/>
  <c r="N389" i="4"/>
  <c r="N391" i="4"/>
  <c r="N392" i="4"/>
  <c r="N393" i="4"/>
  <c r="N395" i="4"/>
  <c r="N396" i="4"/>
  <c r="N397" i="4"/>
  <c r="N399" i="4"/>
  <c r="N400" i="4"/>
  <c r="N401" i="4"/>
  <c r="N403" i="4"/>
  <c r="N404" i="4"/>
  <c r="N405" i="4"/>
  <c r="N407" i="4"/>
  <c r="N408" i="4"/>
  <c r="N409" i="4"/>
  <c r="N411" i="4"/>
  <c r="N412" i="4"/>
  <c r="N413" i="4"/>
  <c r="N415" i="4"/>
  <c r="N416" i="4"/>
  <c r="N417" i="4"/>
  <c r="N419" i="4"/>
  <c r="N420" i="4"/>
  <c r="N421" i="4"/>
  <c r="N423" i="4"/>
  <c r="N424" i="4"/>
  <c r="N425" i="4"/>
  <c r="N427" i="4"/>
  <c r="N428" i="4"/>
  <c r="N429" i="4"/>
  <c r="N431" i="4"/>
  <c r="N432" i="4"/>
  <c r="N433" i="4"/>
  <c r="N435" i="4"/>
  <c r="N436" i="4"/>
  <c r="N437" i="4"/>
  <c r="N439" i="4"/>
  <c r="N440" i="4"/>
  <c r="N441" i="4"/>
  <c r="N443" i="4"/>
  <c r="N444" i="4"/>
  <c r="N445" i="4"/>
  <c r="N447" i="4"/>
  <c r="N448" i="4"/>
  <c r="N449" i="4"/>
  <c r="N451" i="4"/>
  <c r="N452" i="4"/>
  <c r="N453" i="4"/>
  <c r="N455" i="4"/>
  <c r="N456" i="4"/>
  <c r="N457" i="4"/>
  <c r="N459" i="4"/>
  <c r="N460" i="4"/>
  <c r="N461" i="4"/>
  <c r="N463" i="4"/>
  <c r="N464" i="4"/>
  <c r="N465" i="4"/>
  <c r="N467" i="4"/>
  <c r="N468" i="4"/>
  <c r="N469" i="4"/>
  <c r="N471" i="4"/>
  <c r="N472" i="4"/>
  <c r="N473" i="4"/>
  <c r="N475" i="4"/>
  <c r="N476" i="4"/>
  <c r="N477" i="4"/>
  <c r="N479" i="4"/>
  <c r="N480" i="4"/>
  <c r="N481" i="4"/>
  <c r="N483" i="4"/>
  <c r="N484" i="4"/>
  <c r="N485" i="4"/>
  <c r="N487" i="4"/>
  <c r="N488" i="4"/>
  <c r="N489" i="4"/>
  <c r="N491" i="4"/>
  <c r="N492" i="4"/>
  <c r="N493" i="4"/>
  <c r="N495" i="4"/>
  <c r="N496" i="4"/>
  <c r="N497" i="4"/>
  <c r="N499" i="4"/>
  <c r="N500" i="4"/>
  <c r="N501" i="4"/>
  <c r="N503" i="4"/>
  <c r="N504" i="4"/>
  <c r="N505" i="4"/>
  <c r="N507" i="4"/>
  <c r="N508" i="4"/>
  <c r="N509" i="4"/>
  <c r="N511" i="4"/>
  <c r="N512" i="4"/>
  <c r="N513" i="4"/>
  <c r="N515" i="4"/>
  <c r="N516" i="4"/>
  <c r="N517" i="4"/>
  <c r="N519" i="4"/>
  <c r="N520" i="4"/>
  <c r="N521" i="4"/>
  <c r="N523" i="4"/>
  <c r="N524" i="4"/>
  <c r="N525" i="4"/>
  <c r="N527" i="4"/>
  <c r="N528" i="4"/>
  <c r="N529" i="4"/>
  <c r="N531" i="4"/>
  <c r="N532" i="4"/>
  <c r="N533" i="4"/>
  <c r="N535" i="4"/>
  <c r="N536" i="4"/>
  <c r="N537" i="4"/>
  <c r="N539" i="4"/>
  <c r="N540" i="4"/>
  <c r="N541" i="4"/>
  <c r="N543" i="4"/>
  <c r="N544" i="4"/>
  <c r="N545" i="4"/>
  <c r="N547" i="4"/>
  <c r="N548" i="4"/>
  <c r="N549" i="4"/>
  <c r="N551" i="4"/>
  <c r="N552" i="4"/>
  <c r="N553" i="4"/>
  <c r="N555" i="4"/>
  <c r="N556" i="4"/>
  <c r="N557" i="4"/>
  <c r="N559" i="4"/>
  <c r="N560" i="4"/>
  <c r="N561" i="4"/>
  <c r="N563" i="4"/>
  <c r="N564" i="4"/>
  <c r="N565" i="4"/>
  <c r="N567" i="4"/>
  <c r="N568" i="4"/>
  <c r="N569" i="4"/>
  <c r="N571" i="4"/>
  <c r="N572" i="4"/>
  <c r="N573" i="4"/>
  <c r="N575" i="4"/>
  <c r="N576" i="4"/>
  <c r="N577" i="4"/>
  <c r="N579" i="4"/>
  <c r="N580" i="4"/>
  <c r="N581" i="4"/>
  <c r="N583" i="4"/>
  <c r="N584" i="4"/>
  <c r="N585" i="4"/>
  <c r="N587" i="4"/>
  <c r="N588" i="4"/>
  <c r="N589" i="4"/>
  <c r="N591" i="4"/>
  <c r="N592" i="4"/>
  <c r="N593" i="4"/>
  <c r="N595" i="4"/>
  <c r="N596" i="4"/>
  <c r="N597" i="4"/>
  <c r="N599" i="4"/>
  <c r="N600" i="4"/>
  <c r="N601" i="4"/>
  <c r="N603" i="4"/>
  <c r="N604" i="4"/>
  <c r="N605" i="4"/>
  <c r="N607" i="4"/>
  <c r="N608" i="4"/>
  <c r="N609" i="4"/>
  <c r="N611" i="4"/>
  <c r="N612" i="4"/>
  <c r="N613" i="4"/>
  <c r="N615" i="4"/>
  <c r="N616" i="4"/>
  <c r="N617" i="4"/>
  <c r="N619" i="4"/>
  <c r="N620" i="4"/>
  <c r="N621" i="4"/>
  <c r="N623" i="4"/>
  <c r="N624" i="4"/>
  <c r="N625" i="4"/>
  <c r="N627" i="4"/>
  <c r="N628" i="4"/>
  <c r="N629" i="4"/>
  <c r="N631" i="4"/>
  <c r="N632" i="4"/>
  <c r="N633" i="4"/>
  <c r="N635" i="4"/>
  <c r="N636" i="4"/>
  <c r="N637" i="4"/>
  <c r="N639" i="4"/>
  <c r="N640" i="4"/>
  <c r="N641" i="4"/>
  <c r="N643" i="4"/>
  <c r="N644" i="4"/>
  <c r="N645" i="4"/>
  <c r="N647" i="4"/>
  <c r="N648" i="4"/>
  <c r="N649" i="4"/>
  <c r="N651" i="4"/>
  <c r="N652" i="4"/>
  <c r="N653" i="4"/>
  <c r="N655" i="4"/>
  <c r="N656" i="4"/>
  <c r="N657" i="4"/>
  <c r="N659" i="4"/>
  <c r="N660" i="4"/>
  <c r="N661" i="4"/>
  <c r="N663" i="4"/>
  <c r="N664" i="4"/>
  <c r="N665" i="4"/>
  <c r="N667" i="4"/>
  <c r="N668" i="4"/>
  <c r="N669" i="4"/>
  <c r="N671" i="4"/>
  <c r="N672" i="4"/>
  <c r="N673" i="4"/>
  <c r="N675" i="4"/>
  <c r="N676" i="4"/>
  <c r="N677" i="4"/>
  <c r="N679" i="4"/>
  <c r="N680" i="4"/>
  <c r="N681" i="4"/>
  <c r="N683" i="4"/>
  <c r="N684" i="4"/>
  <c r="N685" i="4"/>
  <c r="N687" i="4"/>
  <c r="N688" i="4"/>
  <c r="N689" i="4"/>
  <c r="N691" i="4"/>
  <c r="N692" i="4"/>
  <c r="N693" i="4"/>
  <c r="N695" i="4"/>
  <c r="N696" i="4"/>
  <c r="N697" i="4"/>
  <c r="N699" i="4"/>
  <c r="N700" i="4"/>
  <c r="N701" i="4"/>
  <c r="N703" i="4"/>
  <c r="N704" i="4"/>
  <c r="N705" i="4"/>
  <c r="N707" i="4"/>
  <c r="N708" i="4"/>
  <c r="N709" i="4"/>
  <c r="N711" i="4"/>
  <c r="N712" i="4"/>
  <c r="N713" i="4"/>
  <c r="N715" i="4"/>
  <c r="N716" i="4"/>
  <c r="N717" i="4"/>
  <c r="N719" i="4"/>
  <c r="N720" i="4"/>
  <c r="N721" i="4"/>
  <c r="N723" i="4"/>
  <c r="N724" i="4"/>
  <c r="N725" i="4"/>
  <c r="N727" i="4"/>
  <c r="N728" i="4"/>
  <c r="N729" i="4"/>
  <c r="N731" i="4"/>
  <c r="N732" i="4"/>
  <c r="N733" i="4"/>
  <c r="N735" i="4"/>
  <c r="N736" i="4"/>
  <c r="N737" i="4"/>
  <c r="N739" i="4"/>
  <c r="N740" i="4"/>
  <c r="N741" i="4"/>
  <c r="N743" i="4"/>
  <c r="N744" i="4"/>
  <c r="N745" i="4"/>
  <c r="N747" i="4"/>
  <c r="N748" i="4"/>
  <c r="N749" i="4"/>
  <c r="N751" i="4"/>
  <c r="N752" i="4"/>
  <c r="N753" i="4"/>
  <c r="N755" i="4"/>
  <c r="N756" i="4"/>
  <c r="N757" i="4"/>
  <c r="N759" i="4"/>
  <c r="N760" i="4"/>
  <c r="N761" i="4"/>
  <c r="N763" i="4"/>
  <c r="N764" i="4"/>
  <c r="N765" i="4"/>
  <c r="N767" i="4"/>
  <c r="N768" i="4"/>
  <c r="N769" i="4"/>
  <c r="N771" i="4"/>
  <c r="N772" i="4"/>
  <c r="N773" i="4"/>
  <c r="N775" i="4"/>
  <c r="N776" i="4"/>
  <c r="N777" i="4"/>
  <c r="N779" i="4"/>
  <c r="N780" i="4"/>
  <c r="N781" i="4"/>
  <c r="N783" i="4"/>
  <c r="N784" i="4"/>
  <c r="N785" i="4"/>
  <c r="N787" i="4"/>
  <c r="N788" i="4"/>
  <c r="N789" i="4"/>
  <c r="N791" i="4"/>
  <c r="N792" i="4"/>
  <c r="N793" i="4"/>
  <c r="N795" i="4"/>
  <c r="N796" i="4"/>
  <c r="N797" i="4"/>
  <c r="N799" i="4"/>
  <c r="N800" i="4"/>
  <c r="N801" i="4"/>
  <c r="N803" i="4"/>
  <c r="N804" i="4"/>
  <c r="N805" i="4"/>
  <c r="N807" i="4"/>
  <c r="N808" i="4"/>
  <c r="N809" i="4"/>
  <c r="N811" i="4"/>
  <c r="N812" i="4"/>
  <c r="N813" i="4"/>
  <c r="N815" i="4"/>
  <c r="N816" i="4"/>
  <c r="N817" i="4"/>
  <c r="N819" i="4"/>
  <c r="N820" i="4"/>
  <c r="N821" i="4"/>
  <c r="N823" i="4"/>
  <c r="N824" i="4"/>
  <c r="N825" i="4"/>
  <c r="N827" i="4"/>
  <c r="N828" i="4"/>
  <c r="N829" i="4"/>
  <c r="N831" i="4"/>
  <c r="N832" i="4"/>
  <c r="N833" i="4"/>
  <c r="N835" i="4"/>
  <c r="N836" i="4"/>
  <c r="N837" i="4"/>
  <c r="N839" i="4"/>
  <c r="N840" i="4"/>
  <c r="N841" i="4"/>
  <c r="N843" i="4"/>
  <c r="N844" i="4"/>
  <c r="N845" i="4"/>
  <c r="N847" i="4"/>
  <c r="N848" i="4"/>
  <c r="N849" i="4"/>
  <c r="N851" i="4"/>
  <c r="N852" i="4"/>
  <c r="N853" i="4"/>
  <c r="N855" i="4"/>
  <c r="N856" i="4"/>
  <c r="N857" i="4"/>
  <c r="N859" i="4"/>
  <c r="N860" i="4"/>
  <c r="N861" i="4"/>
  <c r="N863" i="4"/>
  <c r="N864" i="4"/>
  <c r="N865" i="4"/>
  <c r="N867" i="4"/>
  <c r="N868" i="4"/>
  <c r="N869" i="4"/>
  <c r="N871" i="4"/>
  <c r="N872" i="4"/>
  <c r="N873" i="4"/>
  <c r="N875" i="4"/>
  <c r="N876" i="4"/>
  <c r="N877" i="4"/>
  <c r="N879" i="4"/>
  <c r="N880" i="4"/>
  <c r="N881" i="4"/>
  <c r="N883" i="4"/>
  <c r="N884" i="4"/>
  <c r="N885" i="4"/>
  <c r="N887" i="4"/>
  <c r="N888" i="4"/>
  <c r="N889" i="4"/>
  <c r="N891" i="4"/>
  <c r="N892" i="4"/>
  <c r="N893" i="4"/>
  <c r="N895" i="4"/>
  <c r="N896" i="4"/>
  <c r="N897" i="4"/>
  <c r="N899" i="4"/>
  <c r="N900" i="4"/>
  <c r="N901" i="4"/>
  <c r="N903" i="4"/>
  <c r="N904" i="4"/>
  <c r="N905" i="4"/>
  <c r="N907" i="4"/>
  <c r="N908" i="4"/>
  <c r="N909" i="4"/>
  <c r="N911" i="4"/>
  <c r="N912" i="4"/>
  <c r="N913" i="4"/>
  <c r="N915" i="4"/>
  <c r="N916" i="4"/>
  <c r="N917" i="4"/>
  <c r="N919" i="4"/>
  <c r="N920" i="4"/>
  <c r="N921" i="4"/>
  <c r="N923" i="4"/>
  <c r="N924" i="4"/>
  <c r="N925" i="4"/>
  <c r="N927" i="4"/>
  <c r="N928" i="4"/>
  <c r="N929" i="4"/>
  <c r="N931" i="4"/>
  <c r="N932" i="4"/>
  <c r="N933" i="4"/>
  <c r="N935" i="4"/>
  <c r="N936" i="4"/>
  <c r="N937" i="4"/>
  <c r="N939" i="4"/>
  <c r="N940" i="4"/>
  <c r="N941" i="4"/>
  <c r="N943" i="4"/>
  <c r="N944" i="4"/>
  <c r="N945" i="4"/>
  <c r="N947" i="4"/>
  <c r="N948" i="4"/>
  <c r="N949" i="4"/>
  <c r="N951" i="4"/>
  <c r="N952" i="4"/>
  <c r="N953" i="4"/>
  <c r="N955" i="4"/>
  <c r="N956" i="4"/>
  <c r="N957" i="4"/>
  <c r="N959" i="4"/>
  <c r="N960" i="4"/>
  <c r="N961" i="4"/>
  <c r="N963" i="4"/>
  <c r="N964" i="4"/>
  <c r="N965" i="4"/>
  <c r="N967" i="4"/>
  <c r="N968" i="4"/>
  <c r="N969" i="4"/>
  <c r="N971" i="4"/>
  <c r="N972" i="4"/>
  <c r="N973" i="4"/>
  <c r="N975" i="4"/>
  <c r="N976" i="4"/>
  <c r="N977" i="4"/>
  <c r="N979" i="4"/>
  <c r="N980" i="4"/>
  <c r="N981" i="4"/>
  <c r="N983" i="4"/>
  <c r="N984" i="4"/>
  <c r="N985" i="4"/>
  <c r="N987" i="4"/>
  <c r="N988" i="4"/>
  <c r="N989" i="4"/>
  <c r="N991" i="4"/>
  <c r="N992" i="4"/>
  <c r="N993" i="4"/>
  <c r="N995" i="4"/>
  <c r="N996" i="4"/>
  <c r="N997" i="4"/>
  <c r="N999" i="4"/>
  <c r="N1000" i="4"/>
  <c r="N1001" i="4"/>
  <c r="N1003" i="4"/>
  <c r="N1004" i="4"/>
  <c r="N1005" i="4"/>
  <c r="N1007" i="4"/>
  <c r="N1008" i="4"/>
  <c r="N1009" i="4"/>
  <c r="N1011" i="4"/>
  <c r="N1012" i="4"/>
  <c r="N1013" i="4"/>
  <c r="N131" i="5"/>
  <c r="N132" i="5"/>
  <c r="N133" i="5"/>
  <c r="N135" i="5"/>
  <c r="N136" i="5"/>
  <c r="N137" i="5"/>
  <c r="N139" i="5"/>
  <c r="N140" i="5"/>
  <c r="N141" i="5"/>
  <c r="N143" i="5"/>
  <c r="N144" i="5"/>
  <c r="N145" i="5"/>
  <c r="N147" i="5"/>
  <c r="N148" i="5"/>
  <c r="N149" i="5"/>
  <c r="N151" i="5"/>
  <c r="N152" i="5"/>
  <c r="N153" i="5"/>
  <c r="N155" i="5"/>
  <c r="N156" i="5"/>
  <c r="N157" i="5"/>
  <c r="N159" i="5"/>
  <c r="N160" i="5"/>
  <c r="N161" i="5"/>
  <c r="N163" i="5"/>
  <c r="N164" i="5"/>
  <c r="N165" i="5"/>
  <c r="N167" i="5"/>
  <c r="N168" i="5"/>
  <c r="N169" i="5"/>
  <c r="N171" i="5"/>
  <c r="N172" i="5"/>
  <c r="N173" i="5"/>
  <c r="N175" i="5"/>
  <c r="N176" i="5"/>
  <c r="N177" i="5"/>
  <c r="N179" i="5"/>
  <c r="N180" i="5"/>
  <c r="N181" i="5"/>
  <c r="N183" i="5"/>
  <c r="N184" i="5"/>
  <c r="N185" i="5"/>
  <c r="N187" i="5"/>
  <c r="N188" i="5"/>
  <c r="N189" i="5"/>
  <c r="N191" i="5"/>
  <c r="N192" i="5"/>
  <c r="N193" i="5"/>
  <c r="N195" i="5"/>
  <c r="N196" i="5"/>
  <c r="N197" i="5"/>
  <c r="N199" i="5"/>
  <c r="N200" i="5"/>
  <c r="N201" i="5"/>
  <c r="N203" i="5"/>
  <c r="N204" i="5"/>
  <c r="N205" i="5"/>
  <c r="N207" i="5"/>
  <c r="N208" i="5"/>
  <c r="N209" i="5"/>
  <c r="N211" i="5"/>
  <c r="N212" i="5"/>
  <c r="N213" i="5"/>
  <c r="N215" i="5"/>
  <c r="N216" i="5"/>
  <c r="N217" i="5"/>
  <c r="N219" i="5"/>
  <c r="N220" i="5"/>
  <c r="N221" i="5"/>
  <c r="N223" i="5"/>
  <c r="N224" i="5"/>
  <c r="N225" i="5"/>
  <c r="N227" i="5"/>
  <c r="N228" i="5"/>
  <c r="N229" i="5"/>
  <c r="N231" i="5"/>
  <c r="N232" i="5"/>
  <c r="N233" i="5"/>
  <c r="N235" i="5"/>
  <c r="N236" i="5"/>
  <c r="N237" i="5"/>
  <c r="N239" i="5"/>
  <c r="N240" i="5"/>
  <c r="N241" i="5"/>
  <c r="N243" i="5"/>
  <c r="N244" i="5"/>
  <c r="N245" i="5"/>
  <c r="N247" i="5"/>
  <c r="N248" i="5"/>
  <c r="N249" i="5"/>
  <c r="N251" i="5"/>
  <c r="N252" i="5"/>
  <c r="N253" i="5"/>
  <c r="N255" i="5"/>
  <c r="N256" i="5"/>
  <c r="N257" i="5"/>
  <c r="N259" i="5"/>
  <c r="N260" i="5"/>
  <c r="N261" i="5"/>
  <c r="N263" i="5"/>
  <c r="N264" i="5"/>
  <c r="N265" i="5"/>
  <c r="N267" i="5"/>
  <c r="N268" i="5"/>
  <c r="N269" i="5"/>
  <c r="N271" i="5"/>
  <c r="N272" i="5"/>
  <c r="N273" i="5"/>
  <c r="N275" i="5"/>
  <c r="N276" i="5"/>
  <c r="N277" i="5"/>
  <c r="N279" i="5"/>
  <c r="N280" i="5"/>
  <c r="N281" i="5"/>
  <c r="N283" i="5"/>
  <c r="N284" i="5"/>
  <c r="N285" i="5"/>
  <c r="N287" i="5"/>
  <c r="N288" i="5"/>
  <c r="N289" i="5"/>
  <c r="N291" i="5"/>
  <c r="N292" i="5"/>
  <c r="N293" i="5"/>
  <c r="N295" i="5"/>
  <c r="N296" i="5"/>
  <c r="N297" i="5"/>
  <c r="N299" i="5"/>
  <c r="N300" i="5"/>
  <c r="N301" i="5"/>
  <c r="N303" i="5"/>
  <c r="N304" i="5"/>
  <c r="N305" i="5"/>
  <c r="N307" i="5"/>
  <c r="N308" i="5"/>
  <c r="N309" i="5"/>
  <c r="N311" i="5"/>
  <c r="N312" i="5"/>
  <c r="N313" i="5"/>
  <c r="N315" i="5"/>
  <c r="N316" i="5"/>
  <c r="N317" i="5"/>
  <c r="N319" i="5"/>
  <c r="N320" i="5"/>
  <c r="N321" i="5"/>
  <c r="N323" i="5"/>
  <c r="N324" i="5"/>
  <c r="N325" i="5"/>
  <c r="N327" i="5"/>
  <c r="N328" i="5"/>
  <c r="N329" i="5"/>
  <c r="N331" i="5"/>
  <c r="N332" i="5"/>
  <c r="N333" i="5"/>
  <c r="N335" i="5"/>
  <c r="N336" i="5"/>
  <c r="N337" i="5"/>
  <c r="N339" i="5"/>
  <c r="N340" i="5"/>
  <c r="N341" i="5"/>
  <c r="N343" i="5"/>
  <c r="N344" i="5"/>
  <c r="N345" i="5"/>
  <c r="N347" i="5"/>
  <c r="N348" i="5"/>
  <c r="N349" i="5"/>
  <c r="N351" i="5"/>
  <c r="N352" i="5"/>
  <c r="N353" i="5"/>
  <c r="N355" i="5"/>
  <c r="N356" i="5"/>
  <c r="N357" i="5"/>
  <c r="N359" i="5"/>
  <c r="N360" i="5"/>
  <c r="N361" i="5"/>
  <c r="N363" i="5"/>
  <c r="N364" i="5"/>
  <c r="N365" i="5"/>
  <c r="N367" i="5"/>
  <c r="N368" i="5"/>
  <c r="N369" i="5"/>
  <c r="N371" i="5"/>
  <c r="N372" i="5"/>
  <c r="N373" i="5"/>
  <c r="N375" i="5"/>
  <c r="N376" i="5"/>
  <c r="N377" i="5"/>
  <c r="N379" i="5"/>
  <c r="N380" i="5"/>
  <c r="N381" i="5"/>
  <c r="N383" i="5"/>
  <c r="N384" i="5"/>
  <c r="N385" i="5"/>
  <c r="N387" i="5"/>
  <c r="N388" i="5"/>
  <c r="N389" i="5"/>
  <c r="N391" i="5"/>
  <c r="N392" i="5"/>
  <c r="N393" i="5"/>
  <c r="N395" i="5"/>
  <c r="N396" i="5"/>
  <c r="N397" i="5"/>
  <c r="N399" i="5"/>
  <c r="N400" i="5"/>
  <c r="N401" i="5"/>
  <c r="N403" i="5"/>
  <c r="N404" i="5"/>
  <c r="N405" i="5"/>
  <c r="N407" i="5"/>
  <c r="N408" i="5"/>
  <c r="N409" i="5"/>
  <c r="N411" i="5"/>
  <c r="N412" i="5"/>
  <c r="N413" i="5"/>
  <c r="N415" i="5"/>
  <c r="N416" i="5"/>
  <c r="N417" i="5"/>
  <c r="N419" i="5"/>
  <c r="N420" i="5"/>
  <c r="N421" i="5"/>
  <c r="N423" i="5"/>
  <c r="N424" i="5"/>
  <c r="N425" i="5"/>
  <c r="N427" i="5"/>
  <c r="N428" i="5"/>
  <c r="N429" i="5"/>
  <c r="N431" i="5"/>
  <c r="N432" i="5"/>
  <c r="N433" i="5"/>
  <c r="N435" i="5"/>
  <c r="N436" i="5"/>
  <c r="N437" i="5"/>
  <c r="N439" i="5"/>
  <c r="N440" i="5"/>
  <c r="N441" i="5"/>
  <c r="N443" i="5"/>
  <c r="N444" i="5"/>
  <c r="N445" i="5"/>
  <c r="N447" i="5"/>
  <c r="N448" i="5"/>
  <c r="N449" i="5"/>
  <c r="N451" i="5"/>
  <c r="N452" i="5"/>
  <c r="N453" i="5"/>
  <c r="N455" i="5"/>
  <c r="N456" i="5"/>
  <c r="N457" i="5"/>
  <c r="N459" i="5"/>
  <c r="N460" i="5"/>
  <c r="N461" i="5"/>
  <c r="N463" i="5"/>
  <c r="N464" i="5"/>
  <c r="N465" i="5"/>
  <c r="N467" i="5"/>
  <c r="N468" i="5"/>
  <c r="N469" i="5"/>
  <c r="N471" i="5"/>
  <c r="N472" i="5"/>
  <c r="N473" i="5"/>
  <c r="N475" i="5"/>
  <c r="N476" i="5"/>
  <c r="N477" i="5"/>
  <c r="N479" i="5"/>
  <c r="N480" i="5"/>
  <c r="N481" i="5"/>
  <c r="N483" i="5"/>
  <c r="N484" i="5"/>
  <c r="N485" i="5"/>
  <c r="N487" i="5"/>
  <c r="N488" i="5"/>
  <c r="N489" i="5"/>
  <c r="N491" i="5"/>
  <c r="N492" i="5"/>
  <c r="N493" i="5"/>
  <c r="N495" i="5"/>
  <c r="N496" i="5"/>
  <c r="N497" i="5"/>
  <c r="N499" i="5"/>
  <c r="N500" i="5"/>
  <c r="N501" i="5"/>
  <c r="N503" i="5"/>
  <c r="N504" i="5"/>
  <c r="N505" i="5"/>
  <c r="N507" i="5"/>
  <c r="N508" i="5"/>
  <c r="N509" i="5"/>
  <c r="N511" i="5"/>
  <c r="N512" i="5"/>
  <c r="N513" i="5"/>
  <c r="N515" i="5"/>
  <c r="N516" i="5"/>
  <c r="N517" i="5"/>
  <c r="N519" i="5"/>
  <c r="N520" i="5"/>
  <c r="N521" i="5"/>
  <c r="N523" i="5"/>
  <c r="N524" i="5"/>
  <c r="N525" i="5"/>
  <c r="N527" i="5"/>
  <c r="N528" i="5"/>
  <c r="N529" i="5"/>
  <c r="N531" i="5"/>
  <c r="N532" i="5"/>
  <c r="N533" i="5"/>
  <c r="N535" i="5"/>
  <c r="N536" i="5"/>
  <c r="N537" i="5"/>
  <c r="N539" i="5"/>
  <c r="N540" i="5"/>
  <c r="N541" i="5"/>
  <c r="N543" i="5"/>
  <c r="N544" i="5"/>
  <c r="N545" i="5"/>
  <c r="N547" i="5"/>
  <c r="N548" i="5"/>
  <c r="N549" i="5"/>
  <c r="N551" i="5"/>
  <c r="N552" i="5"/>
  <c r="N553" i="5"/>
  <c r="N555" i="5"/>
  <c r="N556" i="5"/>
  <c r="N557" i="5"/>
  <c r="N559" i="5"/>
  <c r="N560" i="5"/>
  <c r="N561" i="5"/>
  <c r="N563" i="5"/>
  <c r="N564" i="5"/>
  <c r="N565" i="5"/>
  <c r="N567" i="5"/>
  <c r="N568" i="5"/>
  <c r="N569" i="5"/>
  <c r="N571" i="5"/>
  <c r="N572" i="5"/>
  <c r="N573" i="5"/>
  <c r="N575" i="5"/>
  <c r="N576" i="5"/>
  <c r="N577" i="5"/>
  <c r="N579" i="5"/>
  <c r="N580" i="5"/>
  <c r="N581" i="5"/>
  <c r="N583" i="5"/>
  <c r="N584" i="5"/>
  <c r="N585" i="5"/>
  <c r="N587" i="5"/>
  <c r="N588" i="5"/>
  <c r="N589" i="5"/>
  <c r="N591" i="5"/>
  <c r="N592" i="5"/>
  <c r="N593" i="5"/>
  <c r="N595" i="5"/>
  <c r="N596" i="5"/>
  <c r="N597" i="5"/>
  <c r="N599" i="5"/>
  <c r="N600" i="5"/>
  <c r="N601" i="5"/>
  <c r="N603" i="5"/>
  <c r="N604" i="5"/>
  <c r="N605" i="5"/>
  <c r="N607" i="5"/>
  <c r="N608" i="5"/>
  <c r="N609" i="5"/>
  <c r="N611" i="5"/>
  <c r="N612" i="5"/>
  <c r="N613" i="5"/>
  <c r="N615" i="5"/>
  <c r="N616" i="5"/>
  <c r="N617" i="5"/>
  <c r="N619" i="5"/>
  <c r="N620" i="5"/>
  <c r="N621" i="5"/>
  <c r="N623" i="5"/>
  <c r="N624" i="5"/>
  <c r="N625" i="5"/>
  <c r="N627" i="5"/>
  <c r="N628" i="5"/>
  <c r="N629" i="5"/>
  <c r="N631" i="5"/>
  <c r="N632" i="5"/>
  <c r="N633" i="5"/>
  <c r="N635" i="5"/>
  <c r="N636" i="5"/>
  <c r="N637" i="5"/>
  <c r="N639" i="5"/>
  <c r="N640" i="5"/>
  <c r="N641" i="5"/>
  <c r="N643" i="5"/>
  <c r="N644" i="5"/>
  <c r="N645" i="5"/>
  <c r="N647" i="5"/>
  <c r="N648" i="5"/>
  <c r="N649" i="5"/>
  <c r="N651" i="5"/>
  <c r="N652" i="5"/>
  <c r="N653" i="5"/>
  <c r="N655" i="5"/>
  <c r="N656" i="5"/>
  <c r="N657" i="5"/>
  <c r="N659" i="5"/>
  <c r="N660" i="5"/>
  <c r="N661" i="5"/>
  <c r="N663" i="5"/>
  <c r="N664" i="5"/>
  <c r="N665" i="5"/>
  <c r="N667" i="5"/>
  <c r="N668" i="5"/>
  <c r="N669" i="5"/>
  <c r="N671" i="5"/>
  <c r="N672" i="5"/>
  <c r="N673" i="5"/>
  <c r="N675" i="5"/>
  <c r="N676" i="5"/>
  <c r="N677" i="5"/>
  <c r="N679" i="5"/>
  <c r="N680" i="5"/>
  <c r="N681" i="5"/>
  <c r="N683" i="5"/>
  <c r="N684" i="5"/>
  <c r="N685" i="5"/>
  <c r="N687" i="5"/>
  <c r="N688" i="5"/>
  <c r="N689" i="5"/>
  <c r="N691" i="5"/>
  <c r="N692" i="5"/>
  <c r="N693" i="5"/>
  <c r="N695" i="5"/>
  <c r="N696" i="5"/>
  <c r="N697" i="5"/>
  <c r="N699" i="5"/>
  <c r="N700" i="5"/>
  <c r="N701" i="5"/>
  <c r="N703" i="5"/>
  <c r="N704" i="5"/>
  <c r="N705" i="5"/>
  <c r="N707" i="5"/>
  <c r="N708" i="5"/>
  <c r="N709" i="5"/>
  <c r="N711" i="5"/>
  <c r="N712" i="5"/>
  <c r="N713" i="5"/>
  <c r="N715" i="5"/>
  <c r="N716" i="5"/>
  <c r="N717" i="5"/>
  <c r="N719" i="5"/>
  <c r="N720" i="5"/>
  <c r="N721" i="5"/>
  <c r="N723" i="5"/>
  <c r="N724" i="5"/>
  <c r="N725" i="5"/>
  <c r="N727" i="5"/>
  <c r="N728" i="5"/>
  <c r="N729" i="5"/>
  <c r="N731" i="5"/>
  <c r="N732" i="5"/>
  <c r="N733" i="5"/>
  <c r="N735" i="5"/>
  <c r="N736" i="5"/>
  <c r="N737" i="5"/>
  <c r="N739" i="5"/>
  <c r="N740" i="5"/>
  <c r="N741" i="5"/>
  <c r="N743" i="5"/>
  <c r="N744" i="5"/>
  <c r="N745" i="5"/>
  <c r="N747" i="5"/>
  <c r="N748" i="5"/>
  <c r="N749" i="5"/>
  <c r="N751" i="5"/>
  <c r="N752" i="5"/>
  <c r="N753" i="5"/>
  <c r="N755" i="5"/>
  <c r="N756" i="5"/>
  <c r="N757" i="5"/>
  <c r="N759" i="5"/>
  <c r="N760" i="5"/>
  <c r="N761" i="5"/>
  <c r="N763" i="5"/>
  <c r="N764" i="5"/>
  <c r="N765" i="5"/>
  <c r="N767" i="5"/>
  <c r="N768" i="5"/>
  <c r="N769" i="5"/>
  <c r="N771" i="5"/>
  <c r="N772" i="5"/>
  <c r="N773" i="5"/>
  <c r="N775" i="5"/>
  <c r="N776" i="5"/>
  <c r="N777" i="5"/>
  <c r="N779" i="5"/>
  <c r="N780" i="5"/>
  <c r="N781" i="5"/>
  <c r="N783" i="5"/>
  <c r="N784" i="5"/>
  <c r="N785" i="5"/>
  <c r="N787" i="5"/>
  <c r="N788" i="5"/>
  <c r="N789" i="5"/>
  <c r="N791" i="5"/>
  <c r="N792" i="5"/>
  <c r="N793" i="5"/>
  <c r="N795" i="5"/>
  <c r="N796" i="5"/>
  <c r="N797" i="5"/>
  <c r="N799" i="5"/>
  <c r="N800" i="5"/>
  <c r="N801" i="5"/>
  <c r="N803" i="5"/>
  <c r="N804" i="5"/>
  <c r="N805" i="5"/>
  <c r="N807" i="5"/>
  <c r="N808" i="5"/>
  <c r="N809" i="5"/>
  <c r="N811" i="5"/>
  <c r="N812" i="5"/>
  <c r="N813" i="5"/>
  <c r="N815" i="5"/>
  <c r="N816" i="5"/>
  <c r="N817" i="5"/>
  <c r="N819" i="5"/>
  <c r="N820" i="5"/>
  <c r="N821" i="5"/>
  <c r="N823" i="5"/>
  <c r="N824" i="5"/>
  <c r="N825" i="5"/>
  <c r="N827" i="5"/>
  <c r="N828" i="5"/>
  <c r="N829" i="5"/>
  <c r="N831" i="5"/>
  <c r="N832" i="5"/>
  <c r="N833" i="5"/>
  <c r="N835" i="5"/>
  <c r="N836" i="5"/>
  <c r="N837" i="5"/>
  <c r="N839" i="5"/>
  <c r="N840" i="5"/>
  <c r="N841" i="5"/>
  <c r="N843" i="5"/>
  <c r="N844" i="5"/>
  <c r="N845" i="5"/>
  <c r="N847" i="5"/>
  <c r="N848" i="5"/>
  <c r="N849" i="5"/>
  <c r="N851" i="5"/>
  <c r="N852" i="5"/>
  <c r="N853" i="5"/>
  <c r="N855" i="5"/>
  <c r="N856" i="5"/>
  <c r="N857" i="5"/>
  <c r="N859" i="5"/>
  <c r="N860" i="5"/>
  <c r="N861" i="5"/>
  <c r="N863" i="5"/>
  <c r="N864" i="5"/>
  <c r="N865" i="5"/>
  <c r="N867" i="5"/>
  <c r="N868" i="5"/>
  <c r="N869" i="5"/>
  <c r="N871" i="5"/>
  <c r="N872" i="5"/>
  <c r="N873" i="5"/>
  <c r="N875" i="5"/>
  <c r="N876" i="5"/>
  <c r="N877" i="5"/>
  <c r="N878" i="5"/>
  <c r="N879" i="5"/>
  <c r="N880" i="5"/>
  <c r="N881" i="5"/>
  <c r="N882" i="5"/>
  <c r="N883" i="5"/>
  <c r="N884" i="5"/>
  <c r="N885" i="5"/>
  <c r="N886" i="5"/>
  <c r="N887" i="5"/>
  <c r="N888" i="5"/>
  <c r="N889" i="5"/>
  <c r="N890" i="5"/>
  <c r="N891" i="5"/>
  <c r="N892" i="5"/>
  <c r="N893" i="5"/>
  <c r="N894" i="5"/>
  <c r="N895" i="5"/>
  <c r="N896" i="5"/>
  <c r="N897" i="5"/>
  <c r="N898" i="5"/>
  <c r="N899" i="5"/>
  <c r="N900" i="5"/>
  <c r="N901" i="5"/>
  <c r="N902" i="5"/>
  <c r="N903" i="5"/>
  <c r="N904" i="5"/>
  <c r="N905" i="5"/>
  <c r="N906" i="5"/>
  <c r="N907" i="5"/>
  <c r="N908" i="5"/>
  <c r="N909" i="5"/>
  <c r="N910" i="5"/>
  <c r="N911" i="5"/>
  <c r="N912" i="5"/>
  <c r="N913" i="5"/>
  <c r="N914" i="5"/>
  <c r="N915" i="5"/>
  <c r="N916" i="5"/>
  <c r="N917" i="5"/>
  <c r="N918" i="5"/>
  <c r="N919" i="5"/>
  <c r="N920" i="5"/>
  <c r="N921" i="5"/>
  <c r="N922" i="5"/>
  <c r="N923" i="5"/>
  <c r="N924" i="5"/>
  <c r="N925" i="5"/>
  <c r="N926" i="5"/>
  <c r="N927" i="5"/>
  <c r="N928" i="5"/>
  <c r="N929" i="5"/>
  <c r="N930" i="5"/>
  <c r="N931" i="5"/>
  <c r="N932" i="5"/>
  <c r="N933" i="5"/>
  <c r="N934" i="5"/>
  <c r="N935" i="5"/>
  <c r="N936" i="5"/>
  <c r="N937" i="5"/>
  <c r="N938" i="5"/>
  <c r="N939" i="5"/>
  <c r="N940" i="5"/>
  <c r="N941" i="5"/>
  <c r="N942" i="5"/>
  <c r="N943" i="5"/>
  <c r="N944" i="5"/>
  <c r="N945" i="5"/>
  <c r="N946" i="5"/>
  <c r="N947" i="5"/>
  <c r="N948" i="5"/>
  <c r="N949" i="5"/>
  <c r="N950" i="5"/>
  <c r="N951" i="5"/>
  <c r="N952" i="5"/>
  <c r="N953" i="5"/>
  <c r="N954" i="5"/>
  <c r="N955" i="5"/>
  <c r="N956" i="5"/>
  <c r="N957" i="5"/>
  <c r="N958" i="5"/>
  <c r="N959" i="5"/>
  <c r="N960" i="5"/>
  <c r="N961" i="5"/>
  <c r="N962" i="5"/>
  <c r="N963" i="5"/>
  <c r="N964" i="5"/>
  <c r="N965" i="5"/>
  <c r="N966" i="5"/>
  <c r="N967" i="5"/>
  <c r="N968" i="5"/>
  <c r="N969" i="5"/>
  <c r="N970" i="5"/>
  <c r="N971" i="5"/>
  <c r="N972" i="5"/>
  <c r="N973" i="5"/>
  <c r="N974" i="5"/>
  <c r="N975" i="5"/>
  <c r="N976" i="5"/>
  <c r="N977" i="5"/>
  <c r="N978" i="5"/>
  <c r="N979" i="5"/>
  <c r="N980" i="5"/>
  <c r="N981" i="5"/>
  <c r="N982" i="5"/>
  <c r="N983" i="5"/>
  <c r="N984" i="5"/>
  <c r="N985" i="5"/>
  <c r="N986" i="5"/>
  <c r="N987" i="5"/>
  <c r="N988" i="5"/>
  <c r="N989" i="5"/>
  <c r="N990" i="5"/>
  <c r="N991" i="5"/>
  <c r="N992" i="5"/>
  <c r="N993" i="5"/>
  <c r="N994" i="5"/>
  <c r="N995" i="5"/>
  <c r="N996" i="5"/>
  <c r="C23" i="2"/>
  <c r="C24" i="2"/>
  <c r="C22" i="2"/>
  <c r="C21" i="2"/>
  <c r="C20" i="2"/>
  <c r="C19" i="2"/>
  <c r="C18" i="2"/>
  <c r="C17" i="2"/>
  <c r="C16" i="2"/>
  <c r="C15" i="2"/>
  <c r="O1012" i="6"/>
  <c r="N1012" i="6"/>
  <c r="L1012" i="6"/>
  <c r="H1012" i="6"/>
  <c r="H1006" i="6"/>
  <c r="H979" i="6"/>
  <c r="H970" i="6"/>
  <c r="H962" i="6"/>
  <c r="H955" i="6"/>
  <c r="H903" i="6"/>
  <c r="H898" i="6"/>
  <c r="H890" i="6"/>
  <c r="H879" i="6"/>
  <c r="H743" i="6"/>
  <c r="H742" i="6"/>
  <c r="H735" i="6"/>
  <c r="H734" i="6"/>
  <c r="H730" i="6"/>
  <c r="H727" i="6"/>
  <c r="H722" i="6"/>
  <c r="H719" i="6"/>
  <c r="H711" i="6"/>
  <c r="H710" i="6"/>
  <c r="H703" i="6"/>
  <c r="H702" i="6"/>
  <c r="H698" i="6"/>
  <c r="H695" i="6"/>
  <c r="H690" i="6"/>
  <c r="H687" i="6"/>
  <c r="H671" i="6"/>
  <c r="H670" i="6"/>
  <c r="H650" i="6"/>
  <c r="H638" i="6"/>
  <c r="H611" i="6"/>
  <c r="H610" i="6"/>
  <c r="H598" i="6"/>
  <c r="H578" i="6"/>
  <c r="H554" i="6"/>
  <c r="H534" i="6"/>
  <c r="H514" i="6"/>
  <c r="H506" i="6"/>
  <c r="H482" i="6"/>
  <c r="H478" i="6"/>
  <c r="H454" i="6"/>
  <c r="H446" i="6"/>
  <c r="H427" i="6"/>
  <c r="H402" i="6"/>
  <c r="H374" i="6"/>
  <c r="H346" i="6"/>
  <c r="H342" i="6"/>
  <c r="H331" i="6"/>
  <c r="H330" i="6"/>
  <c r="H323" i="6"/>
  <c r="H322" i="6"/>
  <c r="H314" i="6"/>
  <c r="H307" i="6"/>
  <c r="H294" i="6"/>
  <c r="H278" i="6"/>
  <c r="L259" i="6"/>
  <c r="H258" i="6"/>
  <c r="H243" i="6"/>
  <c r="H234" i="6"/>
  <c r="H230" i="6"/>
  <c r="H214" i="6"/>
  <c r="H210" i="6"/>
  <c r="H207" i="6"/>
  <c r="H198" i="6"/>
  <c r="H191" i="6"/>
  <c r="L183" i="6"/>
  <c r="H182" i="6"/>
  <c r="H171" i="6"/>
  <c r="H162" i="6"/>
  <c r="H158" i="6"/>
  <c r="H146" i="6"/>
  <c r="H142" i="6"/>
  <c r="L119" i="6"/>
  <c r="H118" i="6"/>
  <c r="H94" i="6"/>
  <c r="H86" i="6"/>
  <c r="H83" i="6"/>
  <c r="H70" i="6"/>
  <c r="H63" i="6"/>
  <c r="H50" i="6"/>
  <c r="H46" i="6"/>
  <c r="O1004" i="7"/>
  <c r="N1004" i="7"/>
  <c r="L1004" i="7"/>
  <c r="H1004" i="7"/>
  <c r="H996" i="7"/>
  <c r="H992" i="7"/>
  <c r="H980" i="7"/>
  <c r="H976" i="7"/>
  <c r="H964" i="7"/>
  <c r="H952" i="7"/>
  <c r="H940" i="7"/>
  <c r="H932" i="7"/>
  <c r="H916" i="7"/>
  <c r="H912" i="7"/>
  <c r="H892" i="7"/>
  <c r="H884" i="7"/>
  <c r="H872" i="7"/>
  <c r="H860" i="7"/>
  <c r="H840" i="7"/>
  <c r="H832" i="7"/>
  <c r="H800" i="7"/>
  <c r="H792" i="7"/>
  <c r="H776" i="7"/>
  <c r="H772" i="7"/>
  <c r="H736" i="7"/>
  <c r="H724" i="7"/>
  <c r="H716" i="7"/>
  <c r="H708" i="7"/>
  <c r="H680" i="7"/>
  <c r="H664" i="7"/>
  <c r="H648" i="7"/>
  <c r="H616" i="7"/>
  <c r="H600" i="7"/>
  <c r="H580" i="7"/>
  <c r="H576" i="7"/>
  <c r="H560" i="7"/>
  <c r="H544" i="7"/>
  <c r="H520" i="7"/>
  <c r="H516" i="7"/>
  <c r="H496" i="7"/>
  <c r="H488" i="7"/>
  <c r="H464" i="7"/>
  <c r="H448" i="7"/>
  <c r="H424" i="7"/>
  <c r="H420" i="7"/>
  <c r="H400" i="7"/>
  <c r="H396" i="7"/>
  <c r="H372" i="7"/>
  <c r="H364" i="7"/>
  <c r="H348" i="7"/>
  <c r="H340" i="7"/>
  <c r="H320" i="7"/>
  <c r="H304" i="7"/>
  <c r="H292" i="7"/>
  <c r="H288" i="7"/>
  <c r="H272" i="7"/>
  <c r="H268" i="7"/>
  <c r="H244" i="7"/>
  <c r="H240" i="7"/>
  <c r="H224" i="7"/>
  <c r="H220" i="7"/>
  <c r="H204" i="7"/>
  <c r="H200" i="7"/>
  <c r="H184" i="7"/>
  <c r="H180" i="7"/>
  <c r="H168" i="7"/>
  <c r="H164" i="7"/>
  <c r="H136" i="7"/>
  <c r="H124" i="7"/>
  <c r="H120" i="7"/>
  <c r="H100" i="7"/>
  <c r="H96" i="7"/>
  <c r="H80" i="7"/>
  <c r="H76" i="7"/>
  <c r="H60" i="7"/>
  <c r="H52" i="7"/>
  <c r="H28" i="7"/>
  <c r="H24" i="7"/>
  <c r="O1011" i="8"/>
  <c r="N1011" i="8"/>
  <c r="L1011" i="8"/>
  <c r="H1011" i="8"/>
  <c r="M1011" i="8" s="1"/>
  <c r="O999" i="9"/>
  <c r="N999" i="9"/>
  <c r="L999" i="9"/>
  <c r="H999" i="9"/>
  <c r="K999" i="9" s="1"/>
  <c r="H995" i="9"/>
  <c r="H991" i="9"/>
  <c r="H987" i="9"/>
  <c r="H983" i="9"/>
  <c r="H979" i="9"/>
  <c r="H975" i="9"/>
  <c r="H971" i="9"/>
  <c r="H967" i="9"/>
  <c r="H963" i="9"/>
  <c r="H959" i="9"/>
  <c r="H955" i="9"/>
  <c r="H951" i="9"/>
  <c r="H947" i="9"/>
  <c r="H943" i="9"/>
  <c r="H939" i="9"/>
  <c r="H935" i="9"/>
  <c r="H931" i="9"/>
  <c r="H927" i="9"/>
  <c r="H923" i="9"/>
  <c r="H919" i="9"/>
  <c r="H915" i="9"/>
  <c r="H911" i="9"/>
  <c r="H907" i="9"/>
  <c r="H903" i="9"/>
  <c r="H899" i="9"/>
  <c r="H895" i="9"/>
  <c r="H891" i="9"/>
  <c r="H887" i="9"/>
  <c r="H883" i="9"/>
  <c r="H879" i="9"/>
  <c r="H875" i="9"/>
  <c r="H871" i="9"/>
  <c r="H867" i="9"/>
  <c r="H863" i="9"/>
  <c r="H859" i="9"/>
  <c r="H855" i="9"/>
  <c r="H851" i="9"/>
  <c r="H847" i="9"/>
  <c r="H843" i="9"/>
  <c r="H839" i="9"/>
  <c r="H835" i="9"/>
  <c r="H831" i="9"/>
  <c r="H827" i="9"/>
  <c r="H823" i="9"/>
  <c r="H819" i="9"/>
  <c r="H815" i="9"/>
  <c r="H811" i="9"/>
  <c r="H807" i="9"/>
  <c r="H803" i="9"/>
  <c r="H799" i="9"/>
  <c r="H795" i="9"/>
  <c r="H791" i="9"/>
  <c r="H787" i="9"/>
  <c r="H783" i="9"/>
  <c r="H779" i="9"/>
  <c r="H775" i="9"/>
  <c r="H771" i="9"/>
  <c r="H767" i="9"/>
  <c r="H763" i="9"/>
  <c r="H759" i="9"/>
  <c r="H755" i="9"/>
  <c r="H751" i="9"/>
  <c r="H747" i="9"/>
  <c r="H743" i="9"/>
  <c r="H739" i="9"/>
  <c r="H735" i="9"/>
  <c r="H731" i="9"/>
  <c r="H727" i="9"/>
  <c r="H723" i="9"/>
  <c r="H719" i="9"/>
  <c r="H715" i="9"/>
  <c r="H711" i="9"/>
  <c r="H707" i="9"/>
  <c r="H703" i="9"/>
  <c r="H699" i="9"/>
  <c r="H695" i="9"/>
  <c r="H691" i="9"/>
  <c r="H687" i="9"/>
  <c r="H683" i="9"/>
  <c r="H679" i="9"/>
  <c r="H675" i="9"/>
  <c r="H671" i="9"/>
  <c r="H667" i="9"/>
  <c r="H663" i="9"/>
  <c r="H659" i="9"/>
  <c r="H655" i="9"/>
  <c r="H651" i="9"/>
  <c r="H647" i="9"/>
  <c r="H643" i="9"/>
  <c r="H639" i="9"/>
  <c r="H635" i="9"/>
  <c r="H631" i="9"/>
  <c r="H627" i="9"/>
  <c r="H623" i="9"/>
  <c r="H619" i="9"/>
  <c r="H615" i="9"/>
  <c r="H611" i="9"/>
  <c r="H607" i="9"/>
  <c r="H603" i="9"/>
  <c r="H599" i="9"/>
  <c r="H595" i="9"/>
  <c r="H591" i="9"/>
  <c r="H587" i="9"/>
  <c r="H583" i="9"/>
  <c r="H579" i="9"/>
  <c r="H575" i="9"/>
  <c r="H571" i="9"/>
  <c r="H567" i="9"/>
  <c r="H563" i="9"/>
  <c r="H559" i="9"/>
  <c r="H555" i="9"/>
  <c r="H551" i="9"/>
  <c r="H547" i="9"/>
  <c r="H543" i="9"/>
  <c r="H539" i="9"/>
  <c r="H535" i="9"/>
  <c r="H531" i="9"/>
  <c r="H527" i="9"/>
  <c r="H523" i="9"/>
  <c r="H519" i="9"/>
  <c r="H515" i="9"/>
  <c r="H511" i="9"/>
  <c r="H507" i="9"/>
  <c r="H503" i="9"/>
  <c r="H499" i="9"/>
  <c r="H495" i="9"/>
  <c r="H491" i="9"/>
  <c r="H487" i="9"/>
  <c r="H483" i="9"/>
  <c r="H479" i="9"/>
  <c r="H475" i="9"/>
  <c r="H471" i="9"/>
  <c r="H467" i="9"/>
  <c r="H463" i="9"/>
  <c r="H459" i="9"/>
  <c r="H455" i="9"/>
  <c r="H451" i="9"/>
  <c r="H447" i="9"/>
  <c r="H443" i="9"/>
  <c r="H439" i="9"/>
  <c r="H435" i="9"/>
  <c r="H431" i="9"/>
  <c r="H427" i="9"/>
  <c r="H423" i="9"/>
  <c r="H419" i="9"/>
  <c r="H415" i="9"/>
  <c r="H411" i="9"/>
  <c r="H407" i="9"/>
  <c r="H403" i="9"/>
  <c r="H399" i="9"/>
  <c r="H395" i="9"/>
  <c r="H391" i="9"/>
  <c r="H387" i="9"/>
  <c r="H383" i="9"/>
  <c r="H379" i="9"/>
  <c r="H375" i="9"/>
  <c r="H371" i="9"/>
  <c r="H367" i="9"/>
  <c r="H363" i="9"/>
  <c r="H359" i="9"/>
  <c r="H355" i="9"/>
  <c r="H351" i="9"/>
  <c r="H347" i="9"/>
  <c r="H343" i="9"/>
  <c r="H339" i="9"/>
  <c r="H335" i="9"/>
  <c r="H331" i="9"/>
  <c r="H327" i="9"/>
  <c r="H323" i="9"/>
  <c r="H319" i="9"/>
  <c r="H315" i="9"/>
  <c r="H311" i="9"/>
  <c r="H307" i="9"/>
  <c r="H303" i="9"/>
  <c r="H299" i="9"/>
  <c r="H295" i="9"/>
  <c r="H291" i="9"/>
  <c r="H287" i="9"/>
  <c r="H283" i="9"/>
  <c r="H279" i="9"/>
  <c r="H275" i="9"/>
  <c r="H271" i="9"/>
  <c r="H267" i="9"/>
  <c r="H263" i="9"/>
  <c r="H259" i="9"/>
  <c r="H255" i="9"/>
  <c r="H251" i="9"/>
  <c r="H247" i="9"/>
  <c r="H243" i="9"/>
  <c r="H239" i="9"/>
  <c r="H235" i="9"/>
  <c r="H231" i="9"/>
  <c r="H227" i="9"/>
  <c r="H223" i="9"/>
  <c r="H219" i="9"/>
  <c r="H215" i="9"/>
  <c r="H211" i="9"/>
  <c r="H207" i="9"/>
  <c r="H203" i="9"/>
  <c r="H199" i="9"/>
  <c r="H195" i="9"/>
  <c r="H191" i="9"/>
  <c r="H187" i="9"/>
  <c r="H183" i="9"/>
  <c r="H182" i="9"/>
  <c r="H179" i="9"/>
  <c r="H175" i="9"/>
  <c r="H171" i="9"/>
  <c r="H167" i="9"/>
  <c r="H163" i="9"/>
  <c r="H162" i="9"/>
  <c r="H159" i="9"/>
  <c r="H155" i="9"/>
  <c r="H151" i="9"/>
  <c r="H147" i="9"/>
  <c r="H143" i="9"/>
  <c r="H142" i="9"/>
  <c r="H139" i="9"/>
  <c r="H135" i="9"/>
  <c r="H131" i="9"/>
  <c r="H127" i="9"/>
  <c r="H123" i="9"/>
  <c r="H119" i="9"/>
  <c r="H115" i="9"/>
  <c r="H111" i="9"/>
  <c r="H107" i="9"/>
  <c r="H103" i="9"/>
  <c r="H99" i="9"/>
  <c r="H95" i="9"/>
  <c r="H91" i="9"/>
  <c r="H87" i="9"/>
  <c r="H83" i="9"/>
  <c r="H79" i="9"/>
  <c r="H75" i="9"/>
  <c r="H71" i="9"/>
  <c r="H67" i="9"/>
  <c r="H63" i="9"/>
  <c r="H59" i="9"/>
  <c r="H58" i="9"/>
  <c r="H55" i="9"/>
  <c r="H51" i="9"/>
  <c r="H47" i="9"/>
  <c r="H43" i="9"/>
  <c r="H39" i="9"/>
  <c r="H35" i="9"/>
  <c r="H31" i="9"/>
  <c r="H27" i="9"/>
  <c r="H23" i="9"/>
  <c r="H1004" i="10"/>
  <c r="H1000" i="10"/>
  <c r="H996" i="10"/>
  <c r="H992" i="10"/>
  <c r="H988" i="10"/>
  <c r="H984" i="10"/>
  <c r="H980" i="10"/>
  <c r="H976" i="10"/>
  <c r="H972" i="10"/>
  <c r="H968" i="10"/>
  <c r="H964" i="10"/>
  <c r="H960" i="10"/>
  <c r="H956" i="10"/>
  <c r="H952" i="10"/>
  <c r="H948" i="10"/>
  <c r="H944" i="10"/>
  <c r="H940" i="10"/>
  <c r="H936" i="10"/>
  <c r="H932" i="10"/>
  <c r="H928" i="10"/>
  <c r="H924" i="10"/>
  <c r="H920" i="10"/>
  <c r="H916" i="10"/>
  <c r="H912" i="10"/>
  <c r="H908" i="10"/>
  <c r="H904" i="10"/>
  <c r="H900" i="10"/>
  <c r="H896" i="10"/>
  <c r="H892" i="10"/>
  <c r="H888" i="10"/>
  <c r="H884" i="10"/>
  <c r="H880" i="10"/>
  <c r="H876" i="10"/>
  <c r="H872" i="10"/>
  <c r="H871" i="10"/>
  <c r="H868" i="10"/>
  <c r="H864" i="10"/>
  <c r="H860" i="10"/>
  <c r="H856" i="10"/>
  <c r="H852" i="10"/>
  <c r="H848" i="10"/>
  <c r="H844" i="10"/>
  <c r="H840" i="10"/>
  <c r="H836" i="10"/>
  <c r="H832" i="10"/>
  <c r="H828" i="10"/>
  <c r="H824" i="10"/>
  <c r="H820" i="10"/>
  <c r="H816" i="10"/>
  <c r="H812" i="10"/>
  <c r="H808" i="10"/>
  <c r="H804" i="10"/>
  <c r="H800" i="10"/>
  <c r="H796" i="10"/>
  <c r="H792" i="10"/>
  <c r="H788" i="10"/>
  <c r="H784" i="10"/>
  <c r="H780" i="10"/>
  <c r="H776" i="10"/>
  <c r="H772" i="10"/>
  <c r="H768" i="10"/>
  <c r="H764" i="10"/>
  <c r="H760" i="10"/>
  <c r="H756" i="10"/>
  <c r="H752" i="10"/>
  <c r="H748" i="10"/>
  <c r="H744" i="10"/>
  <c r="H740" i="10"/>
  <c r="H736" i="10"/>
  <c r="H732" i="10"/>
  <c r="H728" i="10"/>
  <c r="H724" i="10"/>
  <c r="H720" i="10"/>
  <c r="H716" i="10"/>
  <c r="H712" i="10"/>
  <c r="H708" i="10"/>
  <c r="H704" i="10"/>
  <c r="H700" i="10"/>
  <c r="H696" i="10"/>
  <c r="H692" i="10"/>
  <c r="H688" i="10"/>
  <c r="H684" i="10"/>
  <c r="H680" i="10"/>
  <c r="H676" i="10"/>
  <c r="H672" i="10"/>
  <c r="H668" i="10"/>
  <c r="H664" i="10"/>
  <c r="H660" i="10"/>
  <c r="H656" i="10"/>
  <c r="H652" i="10"/>
  <c r="H648" i="10"/>
  <c r="H644" i="10"/>
  <c r="H640" i="10"/>
  <c r="H636" i="10"/>
  <c r="H632" i="10"/>
  <c r="H628" i="10"/>
  <c r="H624" i="10"/>
  <c r="H620" i="10"/>
  <c r="H616" i="10"/>
  <c r="H612" i="10"/>
  <c r="H608" i="10"/>
  <c r="H604" i="10"/>
  <c r="H600" i="10"/>
  <c r="H596" i="10"/>
  <c r="H592" i="10"/>
  <c r="H588" i="10"/>
  <c r="H584" i="10"/>
  <c r="H580" i="10"/>
  <c r="H576" i="10"/>
  <c r="H572" i="10"/>
  <c r="H568" i="10"/>
  <c r="H564" i="10"/>
  <c r="H560" i="10"/>
  <c r="H556" i="10"/>
  <c r="H552" i="10"/>
  <c r="H548" i="10"/>
  <c r="H544" i="10"/>
  <c r="H540" i="10"/>
  <c r="H536" i="10"/>
  <c r="H532" i="10"/>
  <c r="H528" i="10"/>
  <c r="H524" i="10"/>
  <c r="H520" i="10"/>
  <c r="H516" i="10"/>
  <c r="H512" i="10"/>
  <c r="H508" i="10"/>
  <c r="H504" i="10"/>
  <c r="H500" i="10"/>
  <c r="H496" i="10"/>
  <c r="H492" i="10"/>
  <c r="H488" i="10"/>
  <c r="H484" i="10"/>
  <c r="H480" i="10"/>
  <c r="H476" i="10"/>
  <c r="H472" i="10"/>
  <c r="H468" i="10"/>
  <c r="H464" i="10"/>
  <c r="H460" i="10"/>
  <c r="H456" i="10"/>
  <c r="H452" i="10"/>
  <c r="H448" i="10"/>
  <c r="H444" i="10"/>
  <c r="H440" i="10"/>
  <c r="H436" i="10"/>
  <c r="H432" i="10"/>
  <c r="H428" i="10"/>
  <c r="H424" i="10"/>
  <c r="H420" i="10"/>
  <c r="H416" i="10"/>
  <c r="H412" i="10"/>
  <c r="H408" i="10"/>
  <c r="H404" i="10"/>
  <c r="H400" i="10"/>
  <c r="H396" i="10"/>
  <c r="H392" i="10"/>
  <c r="H388" i="10"/>
  <c r="H384" i="10"/>
  <c r="H380" i="10"/>
  <c r="H376" i="10"/>
  <c r="H372" i="10"/>
  <c r="H368" i="10"/>
  <c r="H364" i="10"/>
  <c r="H360" i="10"/>
  <c r="H356" i="10"/>
  <c r="H352" i="10"/>
  <c r="H348" i="10"/>
  <c r="H344" i="10"/>
  <c r="H340" i="10"/>
  <c r="H336" i="10"/>
  <c r="H332" i="10"/>
  <c r="H328" i="10"/>
  <c r="H324" i="10"/>
  <c r="H320" i="10"/>
  <c r="H316" i="10"/>
  <c r="H312" i="10"/>
  <c r="H308" i="10"/>
  <c r="H304" i="10"/>
  <c r="H300" i="10"/>
  <c r="H296" i="10"/>
  <c r="H292" i="10"/>
  <c r="H288" i="10"/>
  <c r="H284" i="10"/>
  <c r="H280" i="10"/>
  <c r="H276" i="10"/>
  <c r="H272" i="10"/>
  <c r="H268" i="10"/>
  <c r="H264" i="10"/>
  <c r="H260" i="10"/>
  <c r="H256" i="10"/>
  <c r="H252" i="10"/>
  <c r="H248" i="10"/>
  <c r="H244" i="10"/>
  <c r="H240" i="10"/>
  <c r="H236" i="10"/>
  <c r="H232" i="10"/>
  <c r="H228" i="10"/>
  <c r="H224" i="10"/>
  <c r="H220" i="10"/>
  <c r="H216" i="10"/>
  <c r="H212" i="10"/>
  <c r="H208" i="10"/>
  <c r="H204" i="10"/>
  <c r="H200" i="10"/>
  <c r="H196" i="10"/>
  <c r="H192" i="10"/>
  <c r="H188" i="10"/>
  <c r="H184" i="10"/>
  <c r="H180" i="10"/>
  <c r="H176" i="10"/>
  <c r="H172" i="10"/>
  <c r="H168" i="10"/>
  <c r="H164" i="10"/>
  <c r="H160" i="10"/>
  <c r="H156" i="10"/>
  <c r="H152" i="10"/>
  <c r="H148" i="10"/>
  <c r="H144" i="10"/>
  <c r="H140" i="10"/>
  <c r="H136" i="10"/>
  <c r="H132" i="10"/>
  <c r="H128" i="10"/>
  <c r="H124" i="10"/>
  <c r="H120" i="10"/>
  <c r="H116" i="10"/>
  <c r="H112" i="10"/>
  <c r="H108" i="10"/>
  <c r="H104" i="10"/>
  <c r="H100" i="10"/>
  <c r="H96" i="10"/>
  <c r="H92" i="10"/>
  <c r="H88" i="10"/>
  <c r="H84" i="10"/>
  <c r="H80" i="10"/>
  <c r="H76" i="10"/>
  <c r="H72" i="10"/>
  <c r="H68" i="10"/>
  <c r="H64" i="10"/>
  <c r="H60" i="10"/>
  <c r="H56" i="10"/>
  <c r="H52" i="10"/>
  <c r="H48" i="10"/>
  <c r="H44" i="10"/>
  <c r="H40" i="10"/>
  <c r="H36" i="10"/>
  <c r="H32" i="10"/>
  <c r="H28" i="10"/>
  <c r="O1012" i="13"/>
  <c r="N1012" i="13"/>
  <c r="L1012" i="13"/>
  <c r="H1012" i="13"/>
  <c r="M1012" i="13" s="1"/>
  <c r="H1008" i="13"/>
  <c r="H1004" i="13"/>
  <c r="H1000" i="13"/>
  <c r="H996" i="13"/>
  <c r="H992" i="13"/>
  <c r="H988" i="13"/>
  <c r="H984" i="13"/>
  <c r="H980" i="13"/>
  <c r="H976" i="13"/>
  <c r="H972" i="13"/>
  <c r="H968" i="13"/>
  <c r="H964" i="13"/>
  <c r="H960" i="13"/>
  <c r="H956" i="13"/>
  <c r="H952" i="13"/>
  <c r="H948" i="13"/>
  <c r="H944" i="13"/>
  <c r="H940" i="13"/>
  <c r="H936" i="13"/>
  <c r="H932" i="13"/>
  <c r="H928" i="13"/>
  <c r="H924" i="13"/>
  <c r="H920" i="13"/>
  <c r="H916" i="13"/>
  <c r="H912" i="13"/>
  <c r="H908" i="13"/>
  <c r="H904" i="13"/>
  <c r="H900" i="13"/>
  <c r="H896" i="13"/>
  <c r="H892" i="13"/>
  <c r="H888" i="13"/>
  <c r="H884" i="13"/>
  <c r="H880" i="13"/>
  <c r="H876" i="13"/>
  <c r="H872" i="13"/>
  <c r="H868" i="13"/>
  <c r="H864" i="13"/>
  <c r="H860" i="13"/>
  <c r="H856" i="13"/>
  <c r="H852" i="13"/>
  <c r="H848" i="13"/>
  <c r="H844" i="13"/>
  <c r="H840" i="13"/>
  <c r="H836" i="13"/>
  <c r="H832" i="13"/>
  <c r="H828" i="13"/>
  <c r="H824" i="13"/>
  <c r="H820" i="13"/>
  <c r="H816" i="13"/>
  <c r="H812" i="13"/>
  <c r="H808" i="13"/>
  <c r="H804" i="13"/>
  <c r="H800" i="13"/>
  <c r="H796" i="13"/>
  <c r="H792" i="13"/>
  <c r="H788" i="13"/>
  <c r="H784" i="13"/>
  <c r="H780" i="13"/>
  <c r="H776" i="13"/>
  <c r="H772" i="13"/>
  <c r="H768" i="13"/>
  <c r="H764" i="13"/>
  <c r="H760" i="13"/>
  <c r="H756" i="13"/>
  <c r="H752" i="13"/>
  <c r="H748" i="13"/>
  <c r="H744" i="13"/>
  <c r="H740" i="13"/>
  <c r="H736" i="13"/>
  <c r="H732" i="13"/>
  <c r="H728" i="13"/>
  <c r="H724" i="13"/>
  <c r="H720" i="13"/>
  <c r="H716" i="13"/>
  <c r="H712" i="13"/>
  <c r="H708" i="13"/>
  <c r="H704" i="13"/>
  <c r="H700" i="13"/>
  <c r="H696" i="13"/>
  <c r="H692" i="13"/>
  <c r="H688" i="13"/>
  <c r="H684" i="13"/>
  <c r="H680" i="13"/>
  <c r="H676" i="13"/>
  <c r="H672" i="13"/>
  <c r="H668" i="13"/>
  <c r="H664" i="13"/>
  <c r="H660" i="13"/>
  <c r="H656" i="13"/>
  <c r="H652" i="13"/>
  <c r="H648" i="13"/>
  <c r="H644" i="13"/>
  <c r="H640" i="13"/>
  <c r="H636" i="13"/>
  <c r="H632" i="13"/>
  <c r="H628" i="13"/>
  <c r="H624" i="13"/>
  <c r="H620" i="13"/>
  <c r="H616" i="13"/>
  <c r="H612" i="13"/>
  <c r="H608" i="13"/>
  <c r="H604" i="13"/>
  <c r="H600" i="13"/>
  <c r="H596" i="13"/>
  <c r="H592" i="13"/>
  <c r="H588" i="13"/>
  <c r="H584" i="13"/>
  <c r="H580" i="13"/>
  <c r="H576" i="13"/>
  <c r="H572" i="13"/>
  <c r="H568" i="13"/>
  <c r="H564" i="13"/>
  <c r="H560" i="13"/>
  <c r="H556" i="13"/>
  <c r="H552" i="13"/>
  <c r="H548" i="13"/>
  <c r="H544" i="13"/>
  <c r="H540" i="13"/>
  <c r="H536" i="13"/>
  <c r="H532" i="13"/>
  <c r="H528" i="13"/>
  <c r="H524" i="13"/>
  <c r="H520" i="13"/>
  <c r="H516" i="13"/>
  <c r="H512" i="13"/>
  <c r="H508" i="13"/>
  <c r="H504" i="13"/>
  <c r="H500" i="13"/>
  <c r="H496" i="13"/>
  <c r="H492" i="13"/>
  <c r="H488" i="13"/>
  <c r="H484" i="13"/>
  <c r="H480" i="13"/>
  <c r="H476" i="13"/>
  <c r="H472" i="13"/>
  <c r="H468" i="13"/>
  <c r="H464" i="13"/>
  <c r="H460" i="13"/>
  <c r="H456" i="13"/>
  <c r="H452" i="13"/>
  <c r="H448" i="13"/>
  <c r="H444" i="13"/>
  <c r="H440" i="13"/>
  <c r="H436" i="13"/>
  <c r="H432" i="13"/>
  <c r="H428" i="13"/>
  <c r="H424" i="13"/>
  <c r="H420" i="13"/>
  <c r="H416" i="13"/>
  <c r="H412" i="13"/>
  <c r="H408" i="13"/>
  <c r="H404" i="13"/>
  <c r="H400" i="13"/>
  <c r="H396" i="13"/>
  <c r="H392" i="13"/>
  <c r="H388" i="13"/>
  <c r="H384" i="13"/>
  <c r="H380" i="13"/>
  <c r="H376" i="13"/>
  <c r="H372" i="13"/>
  <c r="H368" i="13"/>
  <c r="H364" i="13"/>
  <c r="H360" i="13"/>
  <c r="H356" i="13"/>
  <c r="H352" i="13"/>
  <c r="H348" i="13"/>
  <c r="H344" i="13"/>
  <c r="H340" i="13"/>
  <c r="H336" i="13"/>
  <c r="H332" i="13"/>
  <c r="H328" i="13"/>
  <c r="H324" i="13"/>
  <c r="H320" i="13"/>
  <c r="H316" i="13"/>
  <c r="H312" i="13"/>
  <c r="H308" i="13"/>
  <c r="H304" i="13"/>
  <c r="H300" i="13"/>
  <c r="H296" i="13"/>
  <c r="H292" i="13"/>
  <c r="H288" i="13"/>
  <c r="H284" i="13"/>
  <c r="H280" i="13"/>
  <c r="H276" i="13"/>
  <c r="H272" i="13"/>
  <c r="H268" i="13"/>
  <c r="H264" i="13"/>
  <c r="H260" i="13"/>
  <c r="H256" i="13"/>
  <c r="H252" i="13"/>
  <c r="H248" i="13"/>
  <c r="H244" i="13"/>
  <c r="H240" i="13"/>
  <c r="H236" i="13"/>
  <c r="H232" i="13"/>
  <c r="H228" i="13"/>
  <c r="H224" i="13"/>
  <c r="H220" i="13"/>
  <c r="H216" i="13"/>
  <c r="H212" i="13"/>
  <c r="H208" i="13"/>
  <c r="H204" i="13"/>
  <c r="H200" i="13"/>
  <c r="H196" i="13"/>
  <c r="H192" i="13"/>
  <c r="H188" i="13"/>
  <c r="H184" i="13"/>
  <c r="H180" i="13"/>
  <c r="H176" i="13"/>
  <c r="H172" i="13"/>
  <c r="H168" i="13"/>
  <c r="H164" i="13"/>
  <c r="H160" i="13"/>
  <c r="H156" i="13"/>
  <c r="H152" i="13"/>
  <c r="H148" i="13"/>
  <c r="H144" i="13"/>
  <c r="H140" i="13"/>
  <c r="H136" i="13"/>
  <c r="H132" i="13"/>
  <c r="H128" i="13"/>
  <c r="H124" i="13"/>
  <c r="H120" i="13"/>
  <c r="H116" i="13"/>
  <c r="H112" i="13"/>
  <c r="H108" i="13"/>
  <c r="H104" i="13"/>
  <c r="H100" i="13"/>
  <c r="H96" i="13"/>
  <c r="H92" i="13"/>
  <c r="H88" i="13"/>
  <c r="O997" i="5"/>
  <c r="N997" i="5"/>
  <c r="L997" i="5"/>
  <c r="H997" i="5"/>
  <c r="M997" i="5" s="1"/>
  <c r="L996" i="5"/>
  <c r="H996" i="5"/>
  <c r="L995" i="5"/>
  <c r="H995" i="5"/>
  <c r="L994" i="5"/>
  <c r="H994" i="5"/>
  <c r="L993" i="5"/>
  <c r="H993" i="5"/>
  <c r="L992" i="5"/>
  <c r="H992" i="5"/>
  <c r="L991" i="5"/>
  <c r="H991" i="5"/>
  <c r="L990" i="5"/>
  <c r="H990" i="5"/>
  <c r="L989" i="5"/>
  <c r="H989" i="5"/>
  <c r="L988" i="5"/>
  <c r="H988" i="5"/>
  <c r="L987" i="5"/>
  <c r="H987" i="5"/>
  <c r="L986" i="5"/>
  <c r="H986" i="5"/>
  <c r="O986" i="5" s="1"/>
  <c r="L985" i="5"/>
  <c r="H985" i="5"/>
  <c r="L984" i="5"/>
  <c r="H984" i="5"/>
  <c r="L983" i="5"/>
  <c r="H983" i="5"/>
  <c r="L982" i="5"/>
  <c r="H982" i="5"/>
  <c r="O982" i="5" s="1"/>
  <c r="L981" i="5"/>
  <c r="H981" i="5"/>
  <c r="L980" i="5"/>
  <c r="H980" i="5"/>
  <c r="L979" i="5"/>
  <c r="H979" i="5"/>
  <c r="L978" i="5"/>
  <c r="H978" i="5"/>
  <c r="L977" i="5"/>
  <c r="H977" i="5"/>
  <c r="L976" i="5"/>
  <c r="H976" i="5"/>
  <c r="L975" i="5"/>
  <c r="H975" i="5"/>
  <c r="L974" i="5"/>
  <c r="H974" i="5"/>
  <c r="L973" i="5"/>
  <c r="H973" i="5"/>
  <c r="L972" i="5"/>
  <c r="H972" i="5"/>
  <c r="L971" i="5"/>
  <c r="H971" i="5"/>
  <c r="L970" i="5"/>
  <c r="H970" i="5"/>
  <c r="L969" i="5"/>
  <c r="H969" i="5"/>
  <c r="O969" i="5" s="1"/>
  <c r="L968" i="5"/>
  <c r="H968" i="5"/>
  <c r="L967" i="5"/>
  <c r="H967" i="5"/>
  <c r="L966" i="5"/>
  <c r="H966" i="5"/>
  <c r="L965" i="5"/>
  <c r="H965" i="5"/>
  <c r="O965" i="5" s="1"/>
  <c r="L964" i="5"/>
  <c r="H964" i="5"/>
  <c r="L963" i="5"/>
  <c r="H963" i="5"/>
  <c r="L962" i="5"/>
  <c r="H962" i="5"/>
  <c r="L961" i="5"/>
  <c r="H961" i="5"/>
  <c r="L960" i="5"/>
  <c r="H960" i="5"/>
  <c r="L959" i="5"/>
  <c r="H959" i="5"/>
  <c r="L958" i="5"/>
  <c r="H958" i="5"/>
  <c r="L957" i="5"/>
  <c r="H957" i="5"/>
  <c r="L956" i="5"/>
  <c r="H956" i="5"/>
  <c r="L955" i="5"/>
  <c r="H955" i="5"/>
  <c r="L954" i="5"/>
  <c r="H954" i="5"/>
  <c r="M954" i="5" s="1"/>
  <c r="L953" i="5"/>
  <c r="H953" i="5"/>
  <c r="L952" i="5"/>
  <c r="H952" i="5"/>
  <c r="L951" i="5"/>
  <c r="H951" i="5"/>
  <c r="L950" i="5"/>
  <c r="H950" i="5"/>
  <c r="L949" i="5"/>
  <c r="H949" i="5"/>
  <c r="L948" i="5"/>
  <c r="H948" i="5"/>
  <c r="L947" i="5"/>
  <c r="H947" i="5"/>
  <c r="L946" i="5"/>
  <c r="H946" i="5"/>
  <c r="L945" i="5"/>
  <c r="H945" i="5"/>
  <c r="L944" i="5"/>
  <c r="H944" i="5"/>
  <c r="L943" i="5"/>
  <c r="H943" i="5"/>
  <c r="L942" i="5"/>
  <c r="H942" i="5"/>
  <c r="L941" i="5"/>
  <c r="H941" i="5"/>
  <c r="L940" i="5"/>
  <c r="H940" i="5"/>
  <c r="L939" i="5"/>
  <c r="H939" i="5"/>
  <c r="L938" i="5"/>
  <c r="H938" i="5"/>
  <c r="L937" i="5"/>
  <c r="H937" i="5"/>
  <c r="L936" i="5"/>
  <c r="H936" i="5"/>
  <c r="L935" i="5"/>
  <c r="H935" i="5"/>
  <c r="L934" i="5"/>
  <c r="H934" i="5"/>
  <c r="L933" i="5"/>
  <c r="H933" i="5"/>
  <c r="L932" i="5"/>
  <c r="H932" i="5"/>
  <c r="L931" i="5"/>
  <c r="H931" i="5"/>
  <c r="L930" i="5"/>
  <c r="H930" i="5"/>
  <c r="L929" i="5"/>
  <c r="H929" i="5"/>
  <c r="L928" i="5"/>
  <c r="H928" i="5"/>
  <c r="L927" i="5"/>
  <c r="H927" i="5"/>
  <c r="L926" i="5"/>
  <c r="H926" i="5"/>
  <c r="L925" i="5"/>
  <c r="H925" i="5"/>
  <c r="L924" i="5"/>
  <c r="H924" i="5"/>
  <c r="L923" i="5"/>
  <c r="H923" i="5"/>
  <c r="L922" i="5"/>
  <c r="H922" i="5"/>
  <c r="M922" i="5" s="1"/>
  <c r="L921" i="5"/>
  <c r="H921" i="5"/>
  <c r="L920" i="5"/>
  <c r="H920" i="5"/>
  <c r="L919" i="5"/>
  <c r="H919" i="5"/>
  <c r="L918" i="5"/>
  <c r="H918" i="5"/>
  <c r="M918" i="5" s="1"/>
  <c r="L917" i="5"/>
  <c r="H917" i="5"/>
  <c r="L916" i="5"/>
  <c r="H916" i="5"/>
  <c r="L915" i="5"/>
  <c r="H915" i="5"/>
  <c r="L914" i="5"/>
  <c r="H914" i="5"/>
  <c r="L913" i="5"/>
  <c r="H913" i="5"/>
  <c r="L912" i="5"/>
  <c r="H912" i="5"/>
  <c r="L911" i="5"/>
  <c r="H911" i="5"/>
  <c r="L910" i="5"/>
  <c r="H910" i="5"/>
  <c r="L909" i="5"/>
  <c r="H909" i="5"/>
  <c r="L908" i="5"/>
  <c r="H908" i="5"/>
  <c r="L907" i="5"/>
  <c r="H907" i="5"/>
  <c r="L906" i="5"/>
  <c r="H906" i="5"/>
  <c r="L905" i="5"/>
  <c r="H905" i="5"/>
  <c r="L904" i="5"/>
  <c r="H904" i="5"/>
  <c r="L903" i="5"/>
  <c r="H903" i="5"/>
  <c r="L902" i="5"/>
  <c r="H902" i="5"/>
  <c r="O902" i="5" s="1"/>
  <c r="L901" i="5"/>
  <c r="H901" i="5"/>
  <c r="L900" i="5"/>
  <c r="H900" i="5"/>
  <c r="L899" i="5"/>
  <c r="H899" i="5"/>
  <c r="L898" i="5"/>
  <c r="H898" i="5"/>
  <c r="L897" i="5"/>
  <c r="H897" i="5"/>
  <c r="L896" i="5"/>
  <c r="H896" i="5"/>
  <c r="L895" i="5"/>
  <c r="H895" i="5"/>
  <c r="L894" i="5"/>
  <c r="H894" i="5"/>
  <c r="M894" i="5" s="1"/>
  <c r="L893" i="5"/>
  <c r="H893" i="5"/>
  <c r="L892" i="5"/>
  <c r="H892" i="5"/>
  <c r="L891" i="5"/>
  <c r="H891" i="5"/>
  <c r="L890" i="5"/>
  <c r="H890" i="5"/>
  <c r="L889" i="5"/>
  <c r="H889" i="5"/>
  <c r="L888" i="5"/>
  <c r="H888" i="5"/>
  <c r="L887" i="5"/>
  <c r="H887" i="5"/>
  <c r="L886" i="5"/>
  <c r="H886" i="5"/>
  <c r="L885" i="5"/>
  <c r="H885" i="5"/>
  <c r="L884" i="5"/>
  <c r="H884" i="5"/>
  <c r="L883" i="5"/>
  <c r="H883" i="5"/>
  <c r="L882" i="5"/>
  <c r="H882" i="5"/>
  <c r="L881" i="5"/>
  <c r="H881" i="5"/>
  <c r="L880" i="5"/>
  <c r="H880" i="5"/>
  <c r="L879" i="5"/>
  <c r="H879" i="5"/>
  <c r="L878" i="5"/>
  <c r="H878" i="5"/>
  <c r="L877" i="5"/>
  <c r="H877" i="5"/>
  <c r="L876" i="5"/>
  <c r="H876" i="5"/>
  <c r="L875" i="5"/>
  <c r="H875" i="5"/>
  <c r="N874" i="5"/>
  <c r="L874" i="5"/>
  <c r="H874" i="5"/>
  <c r="M874" i="5" s="1"/>
  <c r="L873" i="5"/>
  <c r="H873" i="5"/>
  <c r="L872" i="5"/>
  <c r="H872" i="5"/>
  <c r="L871" i="5"/>
  <c r="H871" i="5"/>
  <c r="N870" i="5"/>
  <c r="L870" i="5"/>
  <c r="H870" i="5"/>
  <c r="L869" i="5"/>
  <c r="H869" i="5"/>
  <c r="L868" i="5"/>
  <c r="H868" i="5"/>
  <c r="L867" i="5"/>
  <c r="H867" i="5"/>
  <c r="N866" i="5"/>
  <c r="L866" i="5"/>
  <c r="H866" i="5"/>
  <c r="O866" i="5" s="1"/>
  <c r="L865" i="5"/>
  <c r="H865" i="5"/>
  <c r="L864" i="5"/>
  <c r="H864" i="5"/>
  <c r="L863" i="5"/>
  <c r="H863" i="5"/>
  <c r="N862" i="5"/>
  <c r="L862" i="5"/>
  <c r="H862" i="5"/>
  <c r="L861" i="5"/>
  <c r="H861" i="5"/>
  <c r="L860" i="5"/>
  <c r="H860" i="5"/>
  <c r="L859" i="5"/>
  <c r="H859" i="5"/>
  <c r="N858" i="5"/>
  <c r="L858" i="5"/>
  <c r="H858" i="5"/>
  <c r="L857" i="5"/>
  <c r="H857" i="5"/>
  <c r="L856" i="5"/>
  <c r="H856" i="5"/>
  <c r="L855" i="5"/>
  <c r="H855" i="5"/>
  <c r="N854" i="5"/>
  <c r="L854" i="5"/>
  <c r="H854" i="5"/>
  <c r="L853" i="5"/>
  <c r="H853" i="5"/>
  <c r="L852" i="5"/>
  <c r="H852" i="5"/>
  <c r="L851" i="5"/>
  <c r="H851" i="5"/>
  <c r="N850" i="5"/>
  <c r="L850" i="5"/>
  <c r="H850" i="5"/>
  <c r="L849" i="5"/>
  <c r="H849" i="5"/>
  <c r="L848" i="5"/>
  <c r="H848" i="5"/>
  <c r="L847" i="5"/>
  <c r="H847" i="5"/>
  <c r="N846" i="5"/>
  <c r="L846" i="5"/>
  <c r="H846" i="5"/>
  <c r="L845" i="5"/>
  <c r="H845" i="5"/>
  <c r="L844" i="5"/>
  <c r="H844" i="5"/>
  <c r="L843" i="5"/>
  <c r="H843" i="5"/>
  <c r="N842" i="5"/>
  <c r="L842" i="5"/>
  <c r="H842" i="5"/>
  <c r="L841" i="5"/>
  <c r="H841" i="5"/>
  <c r="L840" i="5"/>
  <c r="H840" i="5"/>
  <c r="L839" i="5"/>
  <c r="H839" i="5"/>
  <c r="N838" i="5"/>
  <c r="L838" i="5"/>
  <c r="H838" i="5"/>
  <c r="L837" i="5"/>
  <c r="H837" i="5"/>
  <c r="L836" i="5"/>
  <c r="H836" i="5"/>
  <c r="L835" i="5"/>
  <c r="H835" i="5"/>
  <c r="N834" i="5"/>
  <c r="L834" i="5"/>
  <c r="H834" i="5"/>
  <c r="L833" i="5"/>
  <c r="H833" i="5"/>
  <c r="L832" i="5"/>
  <c r="H832" i="5"/>
  <c r="L831" i="5"/>
  <c r="H831" i="5"/>
  <c r="N830" i="5"/>
  <c r="L830" i="5"/>
  <c r="H830" i="5"/>
  <c r="L829" i="5"/>
  <c r="H829" i="5"/>
  <c r="L828" i="5"/>
  <c r="H828" i="5"/>
  <c r="L827" i="5"/>
  <c r="H827" i="5"/>
  <c r="N826" i="5"/>
  <c r="L826" i="5"/>
  <c r="H826" i="5"/>
  <c r="L825" i="5"/>
  <c r="H825" i="5"/>
  <c r="L824" i="5"/>
  <c r="H824" i="5"/>
  <c r="L823" i="5"/>
  <c r="H823" i="5"/>
  <c r="N822" i="5"/>
  <c r="L822" i="5"/>
  <c r="H822" i="5"/>
  <c r="L821" i="5"/>
  <c r="H821" i="5"/>
  <c r="L820" i="5"/>
  <c r="H820" i="5"/>
  <c r="L819" i="5"/>
  <c r="H819" i="5"/>
  <c r="N818" i="5"/>
  <c r="L818" i="5"/>
  <c r="H818" i="5"/>
  <c r="L817" i="5"/>
  <c r="H817" i="5"/>
  <c r="L816" i="5"/>
  <c r="H816" i="5"/>
  <c r="L815" i="5"/>
  <c r="H815" i="5"/>
  <c r="N814" i="5"/>
  <c r="L814" i="5"/>
  <c r="H814" i="5"/>
  <c r="L813" i="5"/>
  <c r="H813" i="5"/>
  <c r="L812" i="5"/>
  <c r="H812" i="5"/>
  <c r="L811" i="5"/>
  <c r="H811" i="5"/>
  <c r="N810" i="5"/>
  <c r="L810" i="5"/>
  <c r="H810" i="5"/>
  <c r="L809" i="5"/>
  <c r="H809" i="5"/>
  <c r="L808" i="5"/>
  <c r="H808" i="5"/>
  <c r="L807" i="5"/>
  <c r="H807" i="5"/>
  <c r="N806" i="5"/>
  <c r="L806" i="5"/>
  <c r="H806" i="5"/>
  <c r="L805" i="5"/>
  <c r="H805" i="5"/>
  <c r="L804" i="5"/>
  <c r="H804" i="5"/>
  <c r="L803" i="5"/>
  <c r="H803" i="5"/>
  <c r="N802" i="5"/>
  <c r="L802" i="5"/>
  <c r="H802" i="5"/>
  <c r="L801" i="5"/>
  <c r="H801" i="5"/>
  <c r="L800" i="5"/>
  <c r="H800" i="5"/>
  <c r="L799" i="5"/>
  <c r="H799" i="5"/>
  <c r="N798" i="5"/>
  <c r="L798" i="5"/>
  <c r="H798" i="5"/>
  <c r="L797" i="5"/>
  <c r="H797" i="5"/>
  <c r="L796" i="5"/>
  <c r="H796" i="5"/>
  <c r="L795" i="5"/>
  <c r="H795" i="5"/>
  <c r="N794" i="5"/>
  <c r="L794" i="5"/>
  <c r="H794" i="5"/>
  <c r="L793" i="5"/>
  <c r="H793" i="5"/>
  <c r="L792" i="5"/>
  <c r="H792" i="5"/>
  <c r="L791" i="5"/>
  <c r="H791" i="5"/>
  <c r="N790" i="5"/>
  <c r="L790" i="5"/>
  <c r="H790" i="5"/>
  <c r="M790" i="5" s="1"/>
  <c r="L789" i="5"/>
  <c r="H789" i="5"/>
  <c r="L788" i="5"/>
  <c r="H788" i="5"/>
  <c r="L787" i="5"/>
  <c r="H787" i="5"/>
  <c r="N786" i="5"/>
  <c r="L786" i="5"/>
  <c r="H786" i="5"/>
  <c r="L785" i="5"/>
  <c r="H785" i="5"/>
  <c r="L784" i="5"/>
  <c r="H784" i="5"/>
  <c r="L783" i="5"/>
  <c r="H783" i="5"/>
  <c r="N782" i="5"/>
  <c r="L782" i="5"/>
  <c r="H782" i="5"/>
  <c r="L781" i="5"/>
  <c r="H781" i="5"/>
  <c r="L780" i="5"/>
  <c r="H780" i="5"/>
  <c r="L779" i="5"/>
  <c r="H779" i="5"/>
  <c r="N778" i="5"/>
  <c r="L778" i="5"/>
  <c r="H778" i="5"/>
  <c r="M778" i="5" s="1"/>
  <c r="L777" i="5"/>
  <c r="H777" i="5"/>
  <c r="L776" i="5"/>
  <c r="H776" i="5"/>
  <c r="L775" i="5"/>
  <c r="H775" i="5"/>
  <c r="N774" i="5"/>
  <c r="L774" i="5"/>
  <c r="H774" i="5"/>
  <c r="L773" i="5"/>
  <c r="H773" i="5"/>
  <c r="L772" i="5"/>
  <c r="H772" i="5"/>
  <c r="L771" i="5"/>
  <c r="H771" i="5"/>
  <c r="N770" i="5"/>
  <c r="L770" i="5"/>
  <c r="H770" i="5"/>
  <c r="L769" i="5"/>
  <c r="H769" i="5"/>
  <c r="L768" i="5"/>
  <c r="H768" i="5"/>
  <c r="L767" i="5"/>
  <c r="H767" i="5"/>
  <c r="N766" i="5"/>
  <c r="L766" i="5"/>
  <c r="H766" i="5"/>
  <c r="O766" i="5" s="1"/>
  <c r="L765" i="5"/>
  <c r="H765" i="5"/>
  <c r="L764" i="5"/>
  <c r="H764" i="5"/>
  <c r="L763" i="5"/>
  <c r="H763" i="5"/>
  <c r="N762" i="5"/>
  <c r="L762" i="5"/>
  <c r="H762" i="5"/>
  <c r="L761" i="5"/>
  <c r="H761" i="5"/>
  <c r="L760" i="5"/>
  <c r="H760" i="5"/>
  <c r="L759" i="5"/>
  <c r="H759" i="5"/>
  <c r="N758" i="5"/>
  <c r="L758" i="5"/>
  <c r="H758" i="5"/>
  <c r="L757" i="5"/>
  <c r="H757" i="5"/>
  <c r="L756" i="5"/>
  <c r="H756" i="5"/>
  <c r="L755" i="5"/>
  <c r="H755" i="5"/>
  <c r="N754" i="5"/>
  <c r="L754" i="5"/>
  <c r="H754" i="5"/>
  <c r="O754" i="5" s="1"/>
  <c r="L753" i="5"/>
  <c r="H753" i="5"/>
  <c r="L752" i="5"/>
  <c r="H752" i="5"/>
  <c r="O752" i="5" s="1"/>
  <c r="L751" i="5"/>
  <c r="H751" i="5"/>
  <c r="N750" i="5"/>
  <c r="L750" i="5"/>
  <c r="H750" i="5"/>
  <c r="O750" i="5" s="1"/>
  <c r="L749" i="5"/>
  <c r="H749" i="5"/>
  <c r="L748" i="5"/>
  <c r="H748" i="5"/>
  <c r="O748" i="5" s="1"/>
  <c r="L747" i="5"/>
  <c r="H747" i="5"/>
  <c r="N746" i="5"/>
  <c r="L746" i="5"/>
  <c r="H746" i="5"/>
  <c r="O746" i="5" s="1"/>
  <c r="L745" i="5"/>
  <c r="H745" i="5"/>
  <c r="L744" i="5"/>
  <c r="H744" i="5"/>
  <c r="O744" i="5" s="1"/>
  <c r="L743" i="5"/>
  <c r="H743" i="5"/>
  <c r="N742" i="5"/>
  <c r="L742" i="5"/>
  <c r="H742" i="5"/>
  <c r="O742" i="5" s="1"/>
  <c r="L741" i="5"/>
  <c r="H741" i="5"/>
  <c r="L740" i="5"/>
  <c r="H740" i="5"/>
  <c r="O740" i="5" s="1"/>
  <c r="L739" i="5"/>
  <c r="H739" i="5"/>
  <c r="N738" i="5"/>
  <c r="L738" i="5"/>
  <c r="H738" i="5"/>
  <c r="O738" i="5" s="1"/>
  <c r="L737" i="5"/>
  <c r="H737" i="5"/>
  <c r="L736" i="5"/>
  <c r="H736" i="5"/>
  <c r="O736" i="5" s="1"/>
  <c r="L735" i="5"/>
  <c r="H735" i="5"/>
  <c r="N734" i="5"/>
  <c r="L734" i="5"/>
  <c r="H734" i="5"/>
  <c r="O734" i="5" s="1"/>
  <c r="L733" i="5"/>
  <c r="H733" i="5"/>
  <c r="L732" i="5"/>
  <c r="H732" i="5"/>
  <c r="L731" i="5"/>
  <c r="H731" i="5"/>
  <c r="N730" i="5"/>
  <c r="L730" i="5"/>
  <c r="H730" i="5"/>
  <c r="L729" i="5"/>
  <c r="H729" i="5"/>
  <c r="L728" i="5"/>
  <c r="H728" i="5"/>
  <c r="L727" i="5"/>
  <c r="H727" i="5"/>
  <c r="N726" i="5"/>
  <c r="L726" i="5"/>
  <c r="H726" i="5"/>
  <c r="L725" i="5"/>
  <c r="H725" i="5"/>
  <c r="L724" i="5"/>
  <c r="H724" i="5"/>
  <c r="L723" i="5"/>
  <c r="H723" i="5"/>
  <c r="N722" i="5"/>
  <c r="L722" i="5"/>
  <c r="H722" i="5"/>
  <c r="L721" i="5"/>
  <c r="H721" i="5"/>
  <c r="L720" i="5"/>
  <c r="H720" i="5"/>
  <c r="L719" i="5"/>
  <c r="H719" i="5"/>
  <c r="N718" i="5"/>
  <c r="L718" i="5"/>
  <c r="H718" i="5"/>
  <c r="L717" i="5"/>
  <c r="H717" i="5"/>
  <c r="L716" i="5"/>
  <c r="H716" i="5"/>
  <c r="L715" i="5"/>
  <c r="H715" i="5"/>
  <c r="N714" i="5"/>
  <c r="L714" i="5"/>
  <c r="H714" i="5"/>
  <c r="L713" i="5"/>
  <c r="H713" i="5"/>
  <c r="L712" i="5"/>
  <c r="H712" i="5"/>
  <c r="L711" i="5"/>
  <c r="H711" i="5"/>
  <c r="N710" i="5"/>
  <c r="L710" i="5"/>
  <c r="H710" i="5"/>
  <c r="M710" i="5" s="1"/>
  <c r="L709" i="5"/>
  <c r="H709" i="5"/>
  <c r="L708" i="5"/>
  <c r="H708" i="5"/>
  <c r="L707" i="5"/>
  <c r="H707" i="5"/>
  <c r="N706" i="5"/>
  <c r="L706" i="5"/>
  <c r="H706" i="5"/>
  <c r="L705" i="5"/>
  <c r="H705" i="5"/>
  <c r="L704" i="5"/>
  <c r="H704" i="5"/>
  <c r="L703" i="5"/>
  <c r="H703" i="5"/>
  <c r="N702" i="5"/>
  <c r="L702" i="5"/>
  <c r="H702" i="5"/>
  <c r="L701" i="5"/>
  <c r="H701" i="5"/>
  <c r="L700" i="5"/>
  <c r="H700" i="5"/>
  <c r="L699" i="5"/>
  <c r="H699" i="5"/>
  <c r="N698" i="5"/>
  <c r="L698" i="5"/>
  <c r="H698" i="5"/>
  <c r="M698" i="5" s="1"/>
  <c r="L697" i="5"/>
  <c r="H697" i="5"/>
  <c r="L696" i="5"/>
  <c r="H696" i="5"/>
  <c r="L695" i="5"/>
  <c r="H695" i="5"/>
  <c r="N694" i="5"/>
  <c r="L694" i="5"/>
  <c r="H694" i="5"/>
  <c r="L693" i="5"/>
  <c r="H693" i="5"/>
  <c r="L692" i="5"/>
  <c r="H692" i="5"/>
  <c r="L691" i="5"/>
  <c r="H691" i="5"/>
  <c r="N690" i="5"/>
  <c r="L690" i="5"/>
  <c r="H690" i="5"/>
  <c r="L689" i="5"/>
  <c r="H689" i="5"/>
  <c r="L688" i="5"/>
  <c r="H688" i="5"/>
  <c r="L687" i="5"/>
  <c r="H687" i="5"/>
  <c r="N686" i="5"/>
  <c r="L686" i="5"/>
  <c r="H686" i="5"/>
  <c r="M686" i="5" s="1"/>
  <c r="L685" i="5"/>
  <c r="H685" i="5"/>
  <c r="L684" i="5"/>
  <c r="H684" i="5"/>
  <c r="L683" i="5"/>
  <c r="H683" i="5"/>
  <c r="N682" i="5"/>
  <c r="L682" i="5"/>
  <c r="H682" i="5"/>
  <c r="O682" i="5" s="1"/>
  <c r="L681" i="5"/>
  <c r="H681" i="5"/>
  <c r="L680" i="5"/>
  <c r="H680" i="5"/>
  <c r="L679" i="5"/>
  <c r="H679" i="5"/>
  <c r="N678" i="5"/>
  <c r="L678" i="5"/>
  <c r="H678" i="5"/>
  <c r="O678" i="5" s="1"/>
  <c r="L677" i="5"/>
  <c r="H677" i="5"/>
  <c r="L676" i="5"/>
  <c r="H676" i="5"/>
  <c r="L675" i="5"/>
  <c r="H675" i="5"/>
  <c r="N674" i="5"/>
  <c r="L674" i="5"/>
  <c r="H674" i="5"/>
  <c r="O674" i="5" s="1"/>
  <c r="L673" i="5"/>
  <c r="H673" i="5"/>
  <c r="L672" i="5"/>
  <c r="H672" i="5"/>
  <c r="L671" i="5"/>
  <c r="H671" i="5"/>
  <c r="N670" i="5"/>
  <c r="L670" i="5"/>
  <c r="H670" i="5"/>
  <c r="O670" i="5" s="1"/>
  <c r="L669" i="5"/>
  <c r="H669" i="5"/>
  <c r="L668" i="5"/>
  <c r="H668" i="5"/>
  <c r="L667" i="5"/>
  <c r="H667" i="5"/>
  <c r="N666" i="5"/>
  <c r="L666" i="5"/>
  <c r="H666" i="5"/>
  <c r="O666" i="5" s="1"/>
  <c r="L665" i="5"/>
  <c r="H665" i="5"/>
  <c r="L664" i="5"/>
  <c r="H664" i="5"/>
  <c r="L663" i="5"/>
  <c r="H663" i="5"/>
  <c r="N662" i="5"/>
  <c r="L662" i="5"/>
  <c r="H662" i="5"/>
  <c r="O662" i="5" s="1"/>
  <c r="L661" i="5"/>
  <c r="H661" i="5"/>
  <c r="L660" i="5"/>
  <c r="H660" i="5"/>
  <c r="L659" i="5"/>
  <c r="H659" i="5"/>
  <c r="N658" i="5"/>
  <c r="L658" i="5"/>
  <c r="H658" i="5"/>
  <c r="O658" i="5" s="1"/>
  <c r="L657" i="5"/>
  <c r="H657" i="5"/>
  <c r="L656" i="5"/>
  <c r="H656" i="5"/>
  <c r="L655" i="5"/>
  <c r="H655" i="5"/>
  <c r="N654" i="5"/>
  <c r="L654" i="5"/>
  <c r="H654" i="5"/>
  <c r="L653" i="5"/>
  <c r="H653" i="5"/>
  <c r="L652" i="5"/>
  <c r="H652" i="5"/>
  <c r="L651" i="5"/>
  <c r="H651" i="5"/>
  <c r="N650" i="5"/>
  <c r="L650" i="5"/>
  <c r="H650" i="5"/>
  <c r="L649" i="5"/>
  <c r="H649" i="5"/>
  <c r="L648" i="5"/>
  <c r="H648" i="5"/>
  <c r="L647" i="5"/>
  <c r="H647" i="5"/>
  <c r="N646" i="5"/>
  <c r="L646" i="5"/>
  <c r="H646" i="5"/>
  <c r="O646" i="5" s="1"/>
  <c r="L645" i="5"/>
  <c r="H645" i="5"/>
  <c r="L644" i="5"/>
  <c r="H644" i="5"/>
  <c r="L643" i="5"/>
  <c r="H643" i="5"/>
  <c r="N642" i="5"/>
  <c r="L642" i="5"/>
  <c r="H642" i="5"/>
  <c r="M642" i="5" s="1"/>
  <c r="L641" i="5"/>
  <c r="H641" i="5"/>
  <c r="L640" i="5"/>
  <c r="H640" i="5"/>
  <c r="L639" i="5"/>
  <c r="H639" i="5"/>
  <c r="N638" i="5"/>
  <c r="L638" i="5"/>
  <c r="H638" i="5"/>
  <c r="L637" i="5"/>
  <c r="H637" i="5"/>
  <c r="L636" i="5"/>
  <c r="H636" i="5"/>
  <c r="L635" i="5"/>
  <c r="H635" i="5"/>
  <c r="N634" i="5"/>
  <c r="L634" i="5"/>
  <c r="H634" i="5"/>
  <c r="L633" i="5"/>
  <c r="H633" i="5"/>
  <c r="L632" i="5"/>
  <c r="H632" i="5"/>
  <c r="L631" i="5"/>
  <c r="H631" i="5"/>
  <c r="N630" i="5"/>
  <c r="L630" i="5"/>
  <c r="H630" i="5"/>
  <c r="O630" i="5" s="1"/>
  <c r="L629" i="5"/>
  <c r="H629" i="5"/>
  <c r="L628" i="5"/>
  <c r="H628" i="5"/>
  <c r="L627" i="5"/>
  <c r="H627" i="5"/>
  <c r="N626" i="5"/>
  <c r="L626" i="5"/>
  <c r="H626" i="5"/>
  <c r="O626" i="5" s="1"/>
  <c r="L625" i="5"/>
  <c r="H625" i="5"/>
  <c r="L624" i="5"/>
  <c r="H624" i="5"/>
  <c r="L623" i="5"/>
  <c r="H623" i="5"/>
  <c r="N622" i="5"/>
  <c r="L622" i="5"/>
  <c r="H622" i="5"/>
  <c r="O622" i="5" s="1"/>
  <c r="L621" i="5"/>
  <c r="H621" i="5"/>
  <c r="L620" i="5"/>
  <c r="H620" i="5"/>
  <c r="L619" i="5"/>
  <c r="H619" i="5"/>
  <c r="N618" i="5"/>
  <c r="L618" i="5"/>
  <c r="H618" i="5"/>
  <c r="O618" i="5" s="1"/>
  <c r="L617" i="5"/>
  <c r="H617" i="5"/>
  <c r="L616" i="5"/>
  <c r="H616" i="5"/>
  <c r="L615" i="5"/>
  <c r="H615" i="5"/>
  <c r="N614" i="5"/>
  <c r="L614" i="5"/>
  <c r="H614" i="5"/>
  <c r="L613" i="5"/>
  <c r="H613" i="5"/>
  <c r="L612" i="5"/>
  <c r="H612" i="5"/>
  <c r="L611" i="5"/>
  <c r="H611" i="5"/>
  <c r="N610" i="5"/>
  <c r="L610" i="5"/>
  <c r="H610" i="5"/>
  <c r="L609" i="5"/>
  <c r="H609" i="5"/>
  <c r="L608" i="5"/>
  <c r="H608" i="5"/>
  <c r="L607" i="5"/>
  <c r="H607" i="5"/>
  <c r="N606" i="5"/>
  <c r="L606" i="5"/>
  <c r="H606" i="5"/>
  <c r="L605" i="5"/>
  <c r="H605" i="5"/>
  <c r="L604" i="5"/>
  <c r="H604" i="5"/>
  <c r="L603" i="5"/>
  <c r="H603" i="5"/>
  <c r="N602" i="5"/>
  <c r="L602" i="5"/>
  <c r="H602" i="5"/>
  <c r="L601" i="5"/>
  <c r="H601" i="5"/>
  <c r="L600" i="5"/>
  <c r="H600" i="5"/>
  <c r="L599" i="5"/>
  <c r="H599" i="5"/>
  <c r="N598" i="5"/>
  <c r="L598" i="5"/>
  <c r="H598" i="5"/>
  <c r="L597" i="5"/>
  <c r="H597" i="5"/>
  <c r="L596" i="5"/>
  <c r="H596" i="5"/>
  <c r="L595" i="5"/>
  <c r="H595" i="5"/>
  <c r="N594" i="5"/>
  <c r="L594" i="5"/>
  <c r="H594" i="5"/>
  <c r="L593" i="5"/>
  <c r="H593" i="5"/>
  <c r="L592" i="5"/>
  <c r="H592" i="5"/>
  <c r="L591" i="5"/>
  <c r="H591" i="5"/>
  <c r="N590" i="5"/>
  <c r="L590" i="5"/>
  <c r="H590" i="5"/>
  <c r="L589" i="5"/>
  <c r="H589" i="5"/>
  <c r="L588" i="5"/>
  <c r="H588" i="5"/>
  <c r="L587" i="5"/>
  <c r="H587" i="5"/>
  <c r="N586" i="5"/>
  <c r="L586" i="5"/>
  <c r="H586" i="5"/>
  <c r="L585" i="5"/>
  <c r="H585" i="5"/>
  <c r="L584" i="5"/>
  <c r="H584" i="5"/>
  <c r="L583" i="5"/>
  <c r="H583" i="5"/>
  <c r="N582" i="5"/>
  <c r="L582" i="5"/>
  <c r="H582" i="5"/>
  <c r="L581" i="5"/>
  <c r="H581" i="5"/>
  <c r="L580" i="5"/>
  <c r="H580" i="5"/>
  <c r="L579" i="5"/>
  <c r="H579" i="5"/>
  <c r="N578" i="5"/>
  <c r="L578" i="5"/>
  <c r="H578" i="5"/>
  <c r="L577" i="5"/>
  <c r="H577" i="5"/>
  <c r="L576" i="5"/>
  <c r="H576" i="5"/>
  <c r="L575" i="5"/>
  <c r="H575" i="5"/>
  <c r="N574" i="5"/>
  <c r="L574" i="5"/>
  <c r="H574" i="5"/>
  <c r="L573" i="5"/>
  <c r="H573" i="5"/>
  <c r="L572" i="5"/>
  <c r="H572" i="5"/>
  <c r="L571" i="5"/>
  <c r="H571" i="5"/>
  <c r="N570" i="5"/>
  <c r="L570" i="5"/>
  <c r="H570" i="5"/>
  <c r="L569" i="5"/>
  <c r="H569" i="5"/>
  <c r="L568" i="5"/>
  <c r="H568" i="5"/>
  <c r="L567" i="5"/>
  <c r="H567" i="5"/>
  <c r="N566" i="5"/>
  <c r="L566" i="5"/>
  <c r="H566" i="5"/>
  <c r="O566" i="5" s="1"/>
  <c r="L565" i="5"/>
  <c r="H565" i="5"/>
  <c r="L564" i="5"/>
  <c r="H564" i="5"/>
  <c r="L563" i="5"/>
  <c r="H563" i="5"/>
  <c r="N562" i="5"/>
  <c r="L562" i="5"/>
  <c r="H562" i="5"/>
  <c r="M562" i="5" s="1"/>
  <c r="L561" i="5"/>
  <c r="H561" i="5"/>
  <c r="L560" i="5"/>
  <c r="H560" i="5"/>
  <c r="L559" i="5"/>
  <c r="H559" i="5"/>
  <c r="N558" i="5"/>
  <c r="L558" i="5"/>
  <c r="H558" i="5"/>
  <c r="M558" i="5" s="1"/>
  <c r="L557" i="5"/>
  <c r="H557" i="5"/>
  <c r="L556" i="5"/>
  <c r="H556" i="5"/>
  <c r="L555" i="5"/>
  <c r="H555" i="5"/>
  <c r="N554" i="5"/>
  <c r="L554" i="5"/>
  <c r="H554" i="5"/>
  <c r="M554" i="5" s="1"/>
  <c r="L553" i="5"/>
  <c r="H553" i="5"/>
  <c r="L552" i="5"/>
  <c r="H552" i="5"/>
  <c r="L551" i="5"/>
  <c r="H551" i="5"/>
  <c r="N550" i="5"/>
  <c r="L550" i="5"/>
  <c r="H550" i="5"/>
  <c r="M550" i="5" s="1"/>
  <c r="L549" i="5"/>
  <c r="H549" i="5"/>
  <c r="L548" i="5"/>
  <c r="H548" i="5"/>
  <c r="L547" i="5"/>
  <c r="H547" i="5"/>
  <c r="N546" i="5"/>
  <c r="L546" i="5"/>
  <c r="H546" i="5"/>
  <c r="L545" i="5"/>
  <c r="H545" i="5"/>
  <c r="L544" i="5"/>
  <c r="H544" i="5"/>
  <c r="L543" i="5"/>
  <c r="H543" i="5"/>
  <c r="N542" i="5"/>
  <c r="L542" i="5"/>
  <c r="H542" i="5"/>
  <c r="L541" i="5"/>
  <c r="H541" i="5"/>
  <c r="O541" i="5" s="1"/>
  <c r="L540" i="5"/>
  <c r="H540" i="5"/>
  <c r="L539" i="5"/>
  <c r="H539" i="5"/>
  <c r="N538" i="5"/>
  <c r="L538" i="5"/>
  <c r="H538" i="5"/>
  <c r="L537" i="5"/>
  <c r="H537" i="5"/>
  <c r="L536" i="5"/>
  <c r="H536" i="5"/>
  <c r="L535" i="5"/>
  <c r="H535" i="5"/>
  <c r="N534" i="5"/>
  <c r="L534" i="5"/>
  <c r="H534" i="5"/>
  <c r="M534" i="5" s="1"/>
  <c r="L533" i="5"/>
  <c r="H533" i="5"/>
  <c r="L532" i="5"/>
  <c r="H532" i="5"/>
  <c r="L531" i="5"/>
  <c r="H531" i="5"/>
  <c r="N530" i="5"/>
  <c r="L530" i="5"/>
  <c r="H530" i="5"/>
  <c r="L529" i="5"/>
  <c r="H529" i="5"/>
  <c r="L528" i="5"/>
  <c r="H528" i="5"/>
  <c r="L527" i="5"/>
  <c r="H527" i="5"/>
  <c r="N526" i="5"/>
  <c r="L526" i="5"/>
  <c r="H526" i="5"/>
  <c r="M526" i="5" s="1"/>
  <c r="L525" i="5"/>
  <c r="H525" i="5"/>
  <c r="L524" i="5"/>
  <c r="H524" i="5"/>
  <c r="L523" i="5"/>
  <c r="H523" i="5"/>
  <c r="N522" i="5"/>
  <c r="L522" i="5"/>
  <c r="H522" i="5"/>
  <c r="M522" i="5" s="1"/>
  <c r="L521" i="5"/>
  <c r="H521" i="5"/>
  <c r="L520" i="5"/>
  <c r="H520" i="5"/>
  <c r="L519" i="5"/>
  <c r="H519" i="5"/>
  <c r="N518" i="5"/>
  <c r="L518" i="5"/>
  <c r="H518" i="5"/>
  <c r="M518" i="5" s="1"/>
  <c r="L517" i="5"/>
  <c r="H517" i="5"/>
  <c r="L516" i="5"/>
  <c r="H516" i="5"/>
  <c r="L515" i="5"/>
  <c r="H515" i="5"/>
  <c r="N514" i="5"/>
  <c r="L514" i="5"/>
  <c r="H514" i="5"/>
  <c r="L513" i="5"/>
  <c r="H513" i="5"/>
  <c r="L512" i="5"/>
  <c r="H512" i="5"/>
  <c r="L511" i="5"/>
  <c r="H511" i="5"/>
  <c r="N510" i="5"/>
  <c r="L510" i="5"/>
  <c r="H510" i="5"/>
  <c r="M510" i="5" s="1"/>
  <c r="L509" i="5"/>
  <c r="H509" i="5"/>
  <c r="L508" i="5"/>
  <c r="H508" i="5"/>
  <c r="L507" i="5"/>
  <c r="H507" i="5"/>
  <c r="N506" i="5"/>
  <c r="L506" i="5"/>
  <c r="H506" i="5"/>
  <c r="M506" i="5" s="1"/>
  <c r="L505" i="5"/>
  <c r="H505" i="5"/>
  <c r="L504" i="5"/>
  <c r="H504" i="5"/>
  <c r="L503" i="5"/>
  <c r="H503" i="5"/>
  <c r="N502" i="5"/>
  <c r="L502" i="5"/>
  <c r="H502" i="5"/>
  <c r="M502" i="5" s="1"/>
  <c r="L501" i="5"/>
  <c r="H501" i="5"/>
  <c r="L500" i="5"/>
  <c r="H500" i="5"/>
  <c r="L499" i="5"/>
  <c r="H499" i="5"/>
  <c r="N498" i="5"/>
  <c r="L498" i="5"/>
  <c r="H498" i="5"/>
  <c r="L497" i="5"/>
  <c r="H497" i="5"/>
  <c r="L496" i="5"/>
  <c r="H496" i="5"/>
  <c r="L495" i="5"/>
  <c r="H495" i="5"/>
  <c r="N494" i="5"/>
  <c r="L494" i="5"/>
  <c r="H494" i="5"/>
  <c r="O494" i="5" s="1"/>
  <c r="L493" i="5"/>
  <c r="H493" i="5"/>
  <c r="L492" i="5"/>
  <c r="H492" i="5"/>
  <c r="L491" i="5"/>
  <c r="H491" i="5"/>
  <c r="N490" i="5"/>
  <c r="L490" i="5"/>
  <c r="H490" i="5"/>
  <c r="O490" i="5" s="1"/>
  <c r="L489" i="5"/>
  <c r="H489" i="5"/>
  <c r="L488" i="5"/>
  <c r="H488" i="5"/>
  <c r="L487" i="5"/>
  <c r="H487" i="5"/>
  <c r="N486" i="5"/>
  <c r="L486" i="5"/>
  <c r="H486" i="5"/>
  <c r="O486" i="5" s="1"/>
  <c r="L485" i="5"/>
  <c r="H485" i="5"/>
  <c r="L484" i="5"/>
  <c r="H484" i="5"/>
  <c r="L483" i="5"/>
  <c r="H483" i="5"/>
  <c r="N482" i="5"/>
  <c r="L482" i="5"/>
  <c r="H482" i="5"/>
  <c r="O482" i="5" s="1"/>
  <c r="L481" i="5"/>
  <c r="H481" i="5"/>
  <c r="L480" i="5"/>
  <c r="H480" i="5"/>
  <c r="L479" i="5"/>
  <c r="H479" i="5"/>
  <c r="N478" i="5"/>
  <c r="L478" i="5"/>
  <c r="H478" i="5"/>
  <c r="O478" i="5" s="1"/>
  <c r="L477" i="5"/>
  <c r="H477" i="5"/>
  <c r="L476" i="5"/>
  <c r="H476" i="5"/>
  <c r="L475" i="5"/>
  <c r="H475" i="5"/>
  <c r="N474" i="5"/>
  <c r="L474" i="5"/>
  <c r="H474" i="5"/>
  <c r="O474" i="5" s="1"/>
  <c r="L473" i="5"/>
  <c r="H473" i="5"/>
  <c r="L472" i="5"/>
  <c r="H472" i="5"/>
  <c r="L471" i="5"/>
  <c r="H471" i="5"/>
  <c r="N470" i="5"/>
  <c r="L470" i="5"/>
  <c r="H470" i="5"/>
  <c r="O470" i="5" s="1"/>
  <c r="L469" i="5"/>
  <c r="H469" i="5"/>
  <c r="L468" i="5"/>
  <c r="H468" i="5"/>
  <c r="L467" i="5"/>
  <c r="H467" i="5"/>
  <c r="N466" i="5"/>
  <c r="L466" i="5"/>
  <c r="H466" i="5"/>
  <c r="O466" i="5" s="1"/>
  <c r="L465" i="5"/>
  <c r="H465" i="5"/>
  <c r="L464" i="5"/>
  <c r="H464" i="5"/>
  <c r="L463" i="5"/>
  <c r="H463" i="5"/>
  <c r="N462" i="5"/>
  <c r="L462" i="5"/>
  <c r="H462" i="5"/>
  <c r="O462" i="5" s="1"/>
  <c r="L461" i="5"/>
  <c r="H461" i="5"/>
  <c r="L460" i="5"/>
  <c r="H460" i="5"/>
  <c r="L459" i="5"/>
  <c r="H459" i="5"/>
  <c r="N458" i="5"/>
  <c r="L458" i="5"/>
  <c r="H458" i="5"/>
  <c r="O458" i="5" s="1"/>
  <c r="L457" i="5"/>
  <c r="H457" i="5"/>
  <c r="L456" i="5"/>
  <c r="H456" i="5"/>
  <c r="L455" i="5"/>
  <c r="H455" i="5"/>
  <c r="N454" i="5"/>
  <c r="L454" i="5"/>
  <c r="H454" i="5"/>
  <c r="O454" i="5" s="1"/>
  <c r="L453" i="5"/>
  <c r="H453" i="5"/>
  <c r="L452" i="5"/>
  <c r="H452" i="5"/>
  <c r="L451" i="5"/>
  <c r="H451" i="5"/>
  <c r="N450" i="5"/>
  <c r="L450" i="5"/>
  <c r="H450" i="5"/>
  <c r="O450" i="5" s="1"/>
  <c r="L449" i="5"/>
  <c r="H449" i="5"/>
  <c r="L448" i="5"/>
  <c r="H448" i="5"/>
  <c r="L447" i="5"/>
  <c r="H447" i="5"/>
  <c r="N446" i="5"/>
  <c r="L446" i="5"/>
  <c r="H446" i="5"/>
  <c r="O446" i="5" s="1"/>
  <c r="L445" i="5"/>
  <c r="H445" i="5"/>
  <c r="L444" i="5"/>
  <c r="H444" i="5"/>
  <c r="L443" i="5"/>
  <c r="H443" i="5"/>
  <c r="N442" i="5"/>
  <c r="L442" i="5"/>
  <c r="H442" i="5"/>
  <c r="L441" i="5"/>
  <c r="H441" i="5"/>
  <c r="L440" i="5"/>
  <c r="H440" i="5"/>
  <c r="L439" i="5"/>
  <c r="H439" i="5"/>
  <c r="N438" i="5"/>
  <c r="L438" i="5"/>
  <c r="H438" i="5"/>
  <c r="L437" i="5"/>
  <c r="H437" i="5"/>
  <c r="L436" i="5"/>
  <c r="H436" i="5"/>
  <c r="L435" i="5"/>
  <c r="H435" i="5"/>
  <c r="N434" i="5"/>
  <c r="L434" i="5"/>
  <c r="H434" i="5"/>
  <c r="L433" i="5"/>
  <c r="H433" i="5"/>
  <c r="L432" i="5"/>
  <c r="H432" i="5"/>
  <c r="L431" i="5"/>
  <c r="H431" i="5"/>
  <c r="N430" i="5"/>
  <c r="L430" i="5"/>
  <c r="H430" i="5"/>
  <c r="L429" i="5"/>
  <c r="H429" i="5"/>
  <c r="L428" i="5"/>
  <c r="H428" i="5"/>
  <c r="L427" i="5"/>
  <c r="H427" i="5"/>
  <c r="N426" i="5"/>
  <c r="L426" i="5"/>
  <c r="H426" i="5"/>
  <c r="L425" i="5"/>
  <c r="H425" i="5"/>
  <c r="L424" i="5"/>
  <c r="H424" i="5"/>
  <c r="L423" i="5"/>
  <c r="H423" i="5"/>
  <c r="N422" i="5"/>
  <c r="L422" i="5"/>
  <c r="H422" i="5"/>
  <c r="L421" i="5"/>
  <c r="H421" i="5"/>
  <c r="L420" i="5"/>
  <c r="H420" i="5"/>
  <c r="L419" i="5"/>
  <c r="H419" i="5"/>
  <c r="N418" i="5"/>
  <c r="L418" i="5"/>
  <c r="H418" i="5"/>
  <c r="M418" i="5" s="1"/>
  <c r="L417" i="5"/>
  <c r="H417" i="5"/>
  <c r="L416" i="5"/>
  <c r="H416" i="5"/>
  <c r="L415" i="5"/>
  <c r="H415" i="5"/>
  <c r="N414" i="5"/>
  <c r="L414" i="5"/>
  <c r="H414" i="5"/>
  <c r="M414" i="5" s="1"/>
  <c r="L413" i="5"/>
  <c r="H413" i="5"/>
  <c r="L412" i="5"/>
  <c r="H412" i="5"/>
  <c r="L411" i="5"/>
  <c r="H411" i="5"/>
  <c r="N410" i="5"/>
  <c r="L410" i="5"/>
  <c r="H410" i="5"/>
  <c r="L409" i="5"/>
  <c r="H409" i="5"/>
  <c r="L408" i="5"/>
  <c r="H408" i="5"/>
  <c r="L407" i="5"/>
  <c r="H407" i="5"/>
  <c r="N406" i="5"/>
  <c r="L406" i="5"/>
  <c r="H406" i="5"/>
  <c r="L405" i="5"/>
  <c r="H405" i="5"/>
  <c r="L404" i="5"/>
  <c r="H404" i="5"/>
  <c r="L403" i="5"/>
  <c r="H403" i="5"/>
  <c r="N402" i="5"/>
  <c r="L402" i="5"/>
  <c r="H402" i="5"/>
  <c r="M402" i="5" s="1"/>
  <c r="L401" i="5"/>
  <c r="H401" i="5"/>
  <c r="L400" i="5"/>
  <c r="H400" i="5"/>
  <c r="L399" i="5"/>
  <c r="H399" i="5"/>
  <c r="N398" i="5"/>
  <c r="L398" i="5"/>
  <c r="H398" i="5"/>
  <c r="L397" i="5"/>
  <c r="H397" i="5"/>
  <c r="L396" i="5"/>
  <c r="H396" i="5"/>
  <c r="L395" i="5"/>
  <c r="H395" i="5"/>
  <c r="N394" i="5"/>
  <c r="L394" i="5"/>
  <c r="H394" i="5"/>
  <c r="M394" i="5" s="1"/>
  <c r="L393" i="5"/>
  <c r="H393" i="5"/>
  <c r="L392" i="5"/>
  <c r="H392" i="5"/>
  <c r="L391" i="5"/>
  <c r="H391" i="5"/>
  <c r="N390" i="5"/>
  <c r="L390" i="5"/>
  <c r="H390" i="5"/>
  <c r="M390" i="5" s="1"/>
  <c r="L389" i="5"/>
  <c r="H389" i="5"/>
  <c r="L388" i="5"/>
  <c r="H388" i="5"/>
  <c r="L387" i="5"/>
  <c r="H387" i="5"/>
  <c r="N386" i="5"/>
  <c r="L386" i="5"/>
  <c r="H386" i="5"/>
  <c r="M386" i="5" s="1"/>
  <c r="L385" i="5"/>
  <c r="H385" i="5"/>
  <c r="L384" i="5"/>
  <c r="H384" i="5"/>
  <c r="L383" i="5"/>
  <c r="H383" i="5"/>
  <c r="N382" i="5"/>
  <c r="L382" i="5"/>
  <c r="H382" i="5"/>
  <c r="L381" i="5"/>
  <c r="H381" i="5"/>
  <c r="M381" i="5" s="1"/>
  <c r="L380" i="5"/>
  <c r="H380" i="5"/>
  <c r="L379" i="5"/>
  <c r="H379" i="5"/>
  <c r="N378" i="5"/>
  <c r="L378" i="5"/>
  <c r="H378" i="5"/>
  <c r="M378" i="5" s="1"/>
  <c r="L377" i="5"/>
  <c r="H377" i="5"/>
  <c r="M377" i="5" s="1"/>
  <c r="L376" i="5"/>
  <c r="H376" i="5"/>
  <c r="L375" i="5"/>
  <c r="H375" i="5"/>
  <c r="N374" i="5"/>
  <c r="L374" i="5"/>
  <c r="H374" i="5"/>
  <c r="L373" i="5"/>
  <c r="H373" i="5"/>
  <c r="L372" i="5"/>
  <c r="H372" i="5"/>
  <c r="L371" i="5"/>
  <c r="H371" i="5"/>
  <c r="N370" i="5"/>
  <c r="L370" i="5"/>
  <c r="H370" i="5"/>
  <c r="O370" i="5" s="1"/>
  <c r="L369" i="5"/>
  <c r="H369" i="5"/>
  <c r="L368" i="5"/>
  <c r="H368" i="5"/>
  <c r="L367" i="5"/>
  <c r="H367" i="5"/>
  <c r="N366" i="5"/>
  <c r="L366" i="5"/>
  <c r="H366" i="5"/>
  <c r="O366" i="5" s="1"/>
  <c r="L365" i="5"/>
  <c r="H365" i="5"/>
  <c r="L364" i="5"/>
  <c r="H364" i="5"/>
  <c r="L363" i="5"/>
  <c r="H363" i="5"/>
  <c r="N362" i="5"/>
  <c r="L362" i="5"/>
  <c r="H362" i="5"/>
  <c r="O362" i="5" s="1"/>
  <c r="L361" i="5"/>
  <c r="H361" i="5"/>
  <c r="L360" i="5"/>
  <c r="H360" i="5"/>
  <c r="L359" i="5"/>
  <c r="H359" i="5"/>
  <c r="N358" i="5"/>
  <c r="L358" i="5"/>
  <c r="H358" i="5"/>
  <c r="L357" i="5"/>
  <c r="H357" i="5"/>
  <c r="L356" i="5"/>
  <c r="H356" i="5"/>
  <c r="L355" i="5"/>
  <c r="H355" i="5"/>
  <c r="N354" i="5"/>
  <c r="L354" i="5"/>
  <c r="H354" i="5"/>
  <c r="L353" i="5"/>
  <c r="H353" i="5"/>
  <c r="L352" i="5"/>
  <c r="H352" i="5"/>
  <c r="L351" i="5"/>
  <c r="H351" i="5"/>
  <c r="N350" i="5"/>
  <c r="L350" i="5"/>
  <c r="H350" i="5"/>
  <c r="L349" i="5"/>
  <c r="H349" i="5"/>
  <c r="L348" i="5"/>
  <c r="H348" i="5"/>
  <c r="L347" i="5"/>
  <c r="H347" i="5"/>
  <c r="N346" i="5"/>
  <c r="L346" i="5"/>
  <c r="H346" i="5"/>
  <c r="L345" i="5"/>
  <c r="H345" i="5"/>
  <c r="L344" i="5"/>
  <c r="H344" i="5"/>
  <c r="L343" i="5"/>
  <c r="H343" i="5"/>
  <c r="N342" i="5"/>
  <c r="L342" i="5"/>
  <c r="H342" i="5"/>
  <c r="L341" i="5"/>
  <c r="H341" i="5"/>
  <c r="L340" i="5"/>
  <c r="H340" i="5"/>
  <c r="L339" i="5"/>
  <c r="H339" i="5"/>
  <c r="N338" i="5"/>
  <c r="L338" i="5"/>
  <c r="H338" i="5"/>
  <c r="L337" i="5"/>
  <c r="H337" i="5"/>
  <c r="L336" i="5"/>
  <c r="H336" i="5"/>
  <c r="L335" i="5"/>
  <c r="H335" i="5"/>
  <c r="N334" i="5"/>
  <c r="L334" i="5"/>
  <c r="H334" i="5"/>
  <c r="L333" i="5"/>
  <c r="H333" i="5"/>
  <c r="L332" i="5"/>
  <c r="H332" i="5"/>
  <c r="L331" i="5"/>
  <c r="H331" i="5"/>
  <c r="N330" i="5"/>
  <c r="L330" i="5"/>
  <c r="H330" i="5"/>
  <c r="M330" i="5" s="1"/>
  <c r="L329" i="5"/>
  <c r="H329" i="5"/>
  <c r="L328" i="5"/>
  <c r="H328" i="5"/>
  <c r="L327" i="5"/>
  <c r="H327" i="5"/>
  <c r="N326" i="5"/>
  <c r="L326" i="5"/>
  <c r="H326" i="5"/>
  <c r="L325" i="5"/>
  <c r="H325" i="5"/>
  <c r="L324" i="5"/>
  <c r="H324" i="5"/>
  <c r="L323" i="5"/>
  <c r="H323" i="5"/>
  <c r="N322" i="5"/>
  <c r="L322" i="5"/>
  <c r="H322" i="5"/>
  <c r="M322" i="5" s="1"/>
  <c r="L321" i="5"/>
  <c r="H321" i="5"/>
  <c r="L320" i="5"/>
  <c r="H320" i="5"/>
  <c r="L319" i="5"/>
  <c r="H319" i="5"/>
  <c r="N318" i="5"/>
  <c r="L318" i="5"/>
  <c r="H318" i="5"/>
  <c r="L317" i="5"/>
  <c r="H317" i="5"/>
  <c r="L316" i="5"/>
  <c r="H316" i="5"/>
  <c r="L315" i="5"/>
  <c r="H315" i="5"/>
  <c r="N314" i="5"/>
  <c r="L314" i="5"/>
  <c r="H314" i="5"/>
  <c r="M314" i="5" s="1"/>
  <c r="L313" i="5"/>
  <c r="H313" i="5"/>
  <c r="L312" i="5"/>
  <c r="H312" i="5"/>
  <c r="L311" i="5"/>
  <c r="H311" i="5"/>
  <c r="N310" i="5"/>
  <c r="L310" i="5"/>
  <c r="H310" i="5"/>
  <c r="L309" i="5"/>
  <c r="H309" i="5"/>
  <c r="L308" i="5"/>
  <c r="H308" i="5"/>
  <c r="L307" i="5"/>
  <c r="H307" i="5"/>
  <c r="N306" i="5"/>
  <c r="L306" i="5"/>
  <c r="H306" i="5"/>
  <c r="M306" i="5" s="1"/>
  <c r="L305" i="5"/>
  <c r="H305" i="5"/>
  <c r="L304" i="5"/>
  <c r="H304" i="5"/>
  <c r="L303" i="5"/>
  <c r="H303" i="5"/>
  <c r="N302" i="5"/>
  <c r="L302" i="5"/>
  <c r="H302" i="5"/>
  <c r="L301" i="5"/>
  <c r="H301" i="5"/>
  <c r="L300" i="5"/>
  <c r="H300" i="5"/>
  <c r="L299" i="5"/>
  <c r="H299" i="5"/>
  <c r="N298" i="5"/>
  <c r="L298" i="5"/>
  <c r="H298" i="5"/>
  <c r="M298" i="5" s="1"/>
  <c r="L297" i="5"/>
  <c r="H297" i="5"/>
  <c r="L296" i="5"/>
  <c r="H296" i="5"/>
  <c r="L295" i="5"/>
  <c r="H295" i="5"/>
  <c r="N294" i="5"/>
  <c r="L294" i="5"/>
  <c r="H294" i="5"/>
  <c r="L293" i="5"/>
  <c r="H293" i="5"/>
  <c r="L292" i="5"/>
  <c r="H292" i="5"/>
  <c r="L291" i="5"/>
  <c r="H291" i="5"/>
  <c r="N290" i="5"/>
  <c r="L290" i="5"/>
  <c r="H290" i="5"/>
  <c r="M290" i="5" s="1"/>
  <c r="L289" i="5"/>
  <c r="H289" i="5"/>
  <c r="L288" i="5"/>
  <c r="H288" i="5"/>
  <c r="L287" i="5"/>
  <c r="H287" i="5"/>
  <c r="N286" i="5"/>
  <c r="L286" i="5"/>
  <c r="H286" i="5"/>
  <c r="L285" i="5"/>
  <c r="H285" i="5"/>
  <c r="L284" i="5"/>
  <c r="H284" i="5"/>
  <c r="L283" i="5"/>
  <c r="H283" i="5"/>
  <c r="N282" i="5"/>
  <c r="L282" i="5"/>
  <c r="H282" i="5"/>
  <c r="M282" i="5" s="1"/>
  <c r="L281" i="5"/>
  <c r="H281" i="5"/>
  <c r="L280" i="5"/>
  <c r="H280" i="5"/>
  <c r="L279" i="5"/>
  <c r="H279" i="5"/>
  <c r="N278" i="5"/>
  <c r="L278" i="5"/>
  <c r="H278" i="5"/>
  <c r="L277" i="5"/>
  <c r="H277" i="5"/>
  <c r="L276" i="5"/>
  <c r="H276" i="5"/>
  <c r="L275" i="5"/>
  <c r="H275" i="5"/>
  <c r="N274" i="5"/>
  <c r="L274" i="5"/>
  <c r="H274" i="5"/>
  <c r="M274" i="5" s="1"/>
  <c r="L273" i="5"/>
  <c r="H273" i="5"/>
  <c r="L272" i="5"/>
  <c r="H272" i="5"/>
  <c r="L271" i="5"/>
  <c r="H271" i="5"/>
  <c r="N270" i="5"/>
  <c r="L270" i="5"/>
  <c r="H270" i="5"/>
  <c r="L269" i="5"/>
  <c r="H269" i="5"/>
  <c r="L268" i="5"/>
  <c r="H268" i="5"/>
  <c r="L267" i="5"/>
  <c r="H267" i="5"/>
  <c r="N266" i="5"/>
  <c r="L266" i="5"/>
  <c r="H266" i="5"/>
  <c r="M266" i="5" s="1"/>
  <c r="L265" i="5"/>
  <c r="H265" i="5"/>
  <c r="L264" i="5"/>
  <c r="H264" i="5"/>
  <c r="L263" i="5"/>
  <c r="H263" i="5"/>
  <c r="N262" i="5"/>
  <c r="L262" i="5"/>
  <c r="H262" i="5"/>
  <c r="L261" i="5"/>
  <c r="H261" i="5"/>
  <c r="L260" i="5"/>
  <c r="H260" i="5"/>
  <c r="L259" i="5"/>
  <c r="H259" i="5"/>
  <c r="N258" i="5"/>
  <c r="L258" i="5"/>
  <c r="H258" i="5"/>
  <c r="M258" i="5" s="1"/>
  <c r="L257" i="5"/>
  <c r="H257" i="5"/>
  <c r="L256" i="5"/>
  <c r="H256" i="5"/>
  <c r="L255" i="5"/>
  <c r="H255" i="5"/>
  <c r="N254" i="5"/>
  <c r="L254" i="5"/>
  <c r="H254" i="5"/>
  <c r="L253" i="5"/>
  <c r="H253" i="5"/>
  <c r="L252" i="5"/>
  <c r="H252" i="5"/>
  <c r="L251" i="5"/>
  <c r="H251" i="5"/>
  <c r="N250" i="5"/>
  <c r="L250" i="5"/>
  <c r="H250" i="5"/>
  <c r="M250" i="5" s="1"/>
  <c r="L249" i="5"/>
  <c r="H249" i="5"/>
  <c r="L248" i="5"/>
  <c r="H248" i="5"/>
  <c r="L247" i="5"/>
  <c r="H247" i="5"/>
  <c r="N246" i="5"/>
  <c r="L246" i="5"/>
  <c r="H246" i="5"/>
  <c r="L245" i="5"/>
  <c r="H245" i="5"/>
  <c r="L244" i="5"/>
  <c r="H244" i="5"/>
  <c r="L243" i="5"/>
  <c r="H243" i="5"/>
  <c r="N242" i="5"/>
  <c r="L242" i="5"/>
  <c r="H242" i="5"/>
  <c r="M242" i="5" s="1"/>
  <c r="L241" i="5"/>
  <c r="H241" i="5"/>
  <c r="L240" i="5"/>
  <c r="H240" i="5"/>
  <c r="L239" i="5"/>
  <c r="H239" i="5"/>
  <c r="N238" i="5"/>
  <c r="L238" i="5"/>
  <c r="H238" i="5"/>
  <c r="L237" i="5"/>
  <c r="H237" i="5"/>
  <c r="L236" i="5"/>
  <c r="H236" i="5"/>
  <c r="L235" i="5"/>
  <c r="H235" i="5"/>
  <c r="N234" i="5"/>
  <c r="L234" i="5"/>
  <c r="H234" i="5"/>
  <c r="M234" i="5" s="1"/>
  <c r="L233" i="5"/>
  <c r="H233" i="5"/>
  <c r="L232" i="5"/>
  <c r="H232" i="5"/>
  <c r="L231" i="5"/>
  <c r="H231" i="5"/>
  <c r="N230" i="5"/>
  <c r="L230" i="5"/>
  <c r="H230" i="5"/>
  <c r="L229" i="5"/>
  <c r="H229" i="5"/>
  <c r="L228" i="5"/>
  <c r="H228" i="5"/>
  <c r="L227" i="5"/>
  <c r="H227" i="5"/>
  <c r="N226" i="5"/>
  <c r="L226" i="5"/>
  <c r="H226" i="5"/>
  <c r="M226" i="5" s="1"/>
  <c r="L225" i="5"/>
  <c r="H225" i="5"/>
  <c r="L224" i="5"/>
  <c r="H224" i="5"/>
  <c r="L223" i="5"/>
  <c r="H223" i="5"/>
  <c r="N222" i="5"/>
  <c r="L222" i="5"/>
  <c r="H222" i="5"/>
  <c r="L221" i="5"/>
  <c r="H221" i="5"/>
  <c r="L220" i="5"/>
  <c r="H220" i="5"/>
  <c r="L219" i="5"/>
  <c r="H219" i="5"/>
  <c r="N218" i="5"/>
  <c r="L218" i="5"/>
  <c r="H218" i="5"/>
  <c r="M218" i="5" s="1"/>
  <c r="L217" i="5"/>
  <c r="H217" i="5"/>
  <c r="L216" i="5"/>
  <c r="H216" i="5"/>
  <c r="L215" i="5"/>
  <c r="H215" i="5"/>
  <c r="N214" i="5"/>
  <c r="L214" i="5"/>
  <c r="H214" i="5"/>
  <c r="L213" i="5"/>
  <c r="H213" i="5"/>
  <c r="L212" i="5"/>
  <c r="H212" i="5"/>
  <c r="L211" i="5"/>
  <c r="H211" i="5"/>
  <c r="N210" i="5"/>
  <c r="L210" i="5"/>
  <c r="H210" i="5"/>
  <c r="M210" i="5" s="1"/>
  <c r="L209" i="5"/>
  <c r="H209" i="5"/>
  <c r="L208" i="5"/>
  <c r="H208" i="5"/>
  <c r="L207" i="5"/>
  <c r="H207" i="5"/>
  <c r="N206" i="5"/>
  <c r="L206" i="5"/>
  <c r="H206" i="5"/>
  <c r="L205" i="5"/>
  <c r="H205" i="5"/>
  <c r="L204" i="5"/>
  <c r="H204" i="5"/>
  <c r="L203" i="5"/>
  <c r="H203" i="5"/>
  <c r="N202" i="5"/>
  <c r="L202" i="5"/>
  <c r="H202" i="5"/>
  <c r="M202" i="5" s="1"/>
  <c r="L201" i="5"/>
  <c r="H201" i="5"/>
  <c r="L200" i="5"/>
  <c r="H200" i="5"/>
  <c r="L199" i="5"/>
  <c r="H199" i="5"/>
  <c r="N198" i="5"/>
  <c r="L198" i="5"/>
  <c r="H198" i="5"/>
  <c r="L197" i="5"/>
  <c r="H197" i="5"/>
  <c r="L196" i="5"/>
  <c r="H196" i="5"/>
  <c r="L195" i="5"/>
  <c r="H195" i="5"/>
  <c r="N194" i="5"/>
  <c r="L194" i="5"/>
  <c r="H194" i="5"/>
  <c r="M194" i="5" s="1"/>
  <c r="L193" i="5"/>
  <c r="H193" i="5"/>
  <c r="L192" i="5"/>
  <c r="H192" i="5"/>
  <c r="L191" i="5"/>
  <c r="H191" i="5"/>
  <c r="N190" i="5"/>
  <c r="L190" i="5"/>
  <c r="H190" i="5"/>
  <c r="L189" i="5"/>
  <c r="H189" i="5"/>
  <c r="L188" i="5"/>
  <c r="H188" i="5"/>
  <c r="L187" i="5"/>
  <c r="H187" i="5"/>
  <c r="N186" i="5"/>
  <c r="L186" i="5"/>
  <c r="H186" i="5"/>
  <c r="M186" i="5" s="1"/>
  <c r="L185" i="5"/>
  <c r="H185" i="5"/>
  <c r="L184" i="5"/>
  <c r="H184" i="5"/>
  <c r="L183" i="5"/>
  <c r="H183" i="5"/>
  <c r="N182" i="5"/>
  <c r="L182" i="5"/>
  <c r="H182" i="5"/>
  <c r="L181" i="5"/>
  <c r="H181" i="5"/>
  <c r="L180" i="5"/>
  <c r="H180" i="5"/>
  <c r="L179" i="5"/>
  <c r="H179" i="5"/>
  <c r="N178" i="5"/>
  <c r="L178" i="5"/>
  <c r="H178" i="5"/>
  <c r="M178" i="5" s="1"/>
  <c r="L177" i="5"/>
  <c r="H177" i="5"/>
  <c r="L176" i="5"/>
  <c r="H176" i="5"/>
  <c r="L175" i="5"/>
  <c r="H175" i="5"/>
  <c r="N174" i="5"/>
  <c r="L174" i="5"/>
  <c r="H174" i="5"/>
  <c r="L173" i="5"/>
  <c r="H173" i="5"/>
  <c r="L172" i="5"/>
  <c r="H172" i="5"/>
  <c r="L171" i="5"/>
  <c r="H171" i="5"/>
  <c r="N170" i="5"/>
  <c r="L170" i="5"/>
  <c r="H170" i="5"/>
  <c r="M170" i="5" s="1"/>
  <c r="L169" i="5"/>
  <c r="H169" i="5"/>
  <c r="L168" i="5"/>
  <c r="H168" i="5"/>
  <c r="L167" i="5"/>
  <c r="H167" i="5"/>
  <c r="N166" i="5"/>
  <c r="L166" i="5"/>
  <c r="H166" i="5"/>
  <c r="L165" i="5"/>
  <c r="H165" i="5"/>
  <c r="L164" i="5"/>
  <c r="H164" i="5"/>
  <c r="L163" i="5"/>
  <c r="H163" i="5"/>
  <c r="N162" i="5"/>
  <c r="L162" i="5"/>
  <c r="H162" i="5"/>
  <c r="M162" i="5" s="1"/>
  <c r="L161" i="5"/>
  <c r="H161" i="5"/>
  <c r="L160" i="5"/>
  <c r="H160" i="5"/>
  <c r="L159" i="5"/>
  <c r="H159" i="5"/>
  <c r="N158" i="5"/>
  <c r="L158" i="5"/>
  <c r="H158" i="5"/>
  <c r="L157" i="5"/>
  <c r="H157" i="5"/>
  <c r="L156" i="5"/>
  <c r="H156" i="5"/>
  <c r="L155" i="5"/>
  <c r="H155" i="5"/>
  <c r="N154" i="5"/>
  <c r="L154" i="5"/>
  <c r="H154" i="5"/>
  <c r="M154" i="5" s="1"/>
  <c r="L153" i="5"/>
  <c r="H153" i="5"/>
  <c r="L152" i="5"/>
  <c r="H152" i="5"/>
  <c r="L151" i="5"/>
  <c r="H151" i="5"/>
  <c r="N150" i="5"/>
  <c r="L150" i="5"/>
  <c r="H150" i="5"/>
  <c r="L149" i="5"/>
  <c r="H149" i="5"/>
  <c r="L148" i="5"/>
  <c r="H148" i="5"/>
  <c r="L147" i="5"/>
  <c r="H147" i="5"/>
  <c r="N146" i="5"/>
  <c r="L146" i="5"/>
  <c r="H146" i="5"/>
  <c r="M146" i="5" s="1"/>
  <c r="L145" i="5"/>
  <c r="H145" i="5"/>
  <c r="L144" i="5"/>
  <c r="H144" i="5"/>
  <c r="L143" i="5"/>
  <c r="H143" i="5"/>
  <c r="N142" i="5"/>
  <c r="L142" i="5"/>
  <c r="H142" i="5"/>
  <c r="L141" i="5"/>
  <c r="H141" i="5"/>
  <c r="L140" i="5"/>
  <c r="H140" i="5"/>
  <c r="L139" i="5"/>
  <c r="H139" i="5"/>
  <c r="N138" i="5"/>
  <c r="L138" i="5"/>
  <c r="H138" i="5"/>
  <c r="M138" i="5" s="1"/>
  <c r="L137" i="5"/>
  <c r="H137" i="5"/>
  <c r="L136" i="5"/>
  <c r="H136" i="5"/>
  <c r="L135" i="5"/>
  <c r="H135" i="5"/>
  <c r="N134" i="5"/>
  <c r="L134" i="5"/>
  <c r="H134" i="5"/>
  <c r="L133" i="5"/>
  <c r="H133" i="5"/>
  <c r="L132" i="5"/>
  <c r="H132" i="5"/>
  <c r="L131" i="5"/>
  <c r="H131" i="5"/>
  <c r="N14" i="5"/>
  <c r="L14" i="5"/>
  <c r="M14" i="5"/>
  <c r="O1015" i="4"/>
  <c r="N1015" i="4"/>
  <c r="L1015" i="4"/>
  <c r="H1015" i="4"/>
  <c r="N1014" i="4"/>
  <c r="L1014" i="4"/>
  <c r="H1014" i="4"/>
  <c r="M1014" i="4" s="1"/>
  <c r="L1013" i="4"/>
  <c r="H1013" i="4"/>
  <c r="L1012" i="4"/>
  <c r="H1012" i="4"/>
  <c r="O1012" i="4" s="1"/>
  <c r="L1011" i="4"/>
  <c r="H1011" i="4"/>
  <c r="O1011" i="4" s="1"/>
  <c r="N1010" i="4"/>
  <c r="L1010" i="4"/>
  <c r="H1010" i="4"/>
  <c r="M1010" i="4" s="1"/>
  <c r="L1009" i="4"/>
  <c r="H1009" i="4"/>
  <c r="L1008" i="4"/>
  <c r="H1008" i="4"/>
  <c r="O1008" i="4" s="1"/>
  <c r="L1007" i="4"/>
  <c r="H1007" i="4"/>
  <c r="O1007" i="4" s="1"/>
  <c r="N1006" i="4"/>
  <c r="L1006" i="4"/>
  <c r="H1006" i="4"/>
  <c r="M1006" i="4" s="1"/>
  <c r="L1005" i="4"/>
  <c r="H1005" i="4"/>
  <c r="L1004" i="4"/>
  <c r="H1004" i="4"/>
  <c r="O1004" i="4" s="1"/>
  <c r="L1003" i="4"/>
  <c r="H1003" i="4"/>
  <c r="O1003" i="4" s="1"/>
  <c r="N1002" i="4"/>
  <c r="L1002" i="4"/>
  <c r="H1002" i="4"/>
  <c r="M1002" i="4" s="1"/>
  <c r="L1001" i="4"/>
  <c r="H1001" i="4"/>
  <c r="M1001" i="4" s="1"/>
  <c r="L1000" i="4"/>
  <c r="H1000" i="4"/>
  <c r="L999" i="4"/>
  <c r="H999" i="4"/>
  <c r="O999" i="4" s="1"/>
  <c r="N998" i="4"/>
  <c r="L998" i="4"/>
  <c r="H998" i="4"/>
  <c r="O998" i="4" s="1"/>
  <c r="L997" i="4"/>
  <c r="H997" i="4"/>
  <c r="L996" i="4"/>
  <c r="H996" i="4"/>
  <c r="L995" i="4"/>
  <c r="H995" i="4"/>
  <c r="O995" i="4" s="1"/>
  <c r="N994" i="4"/>
  <c r="L994" i="4"/>
  <c r="H994" i="4"/>
  <c r="M994" i="4" s="1"/>
  <c r="L993" i="4"/>
  <c r="H993" i="4"/>
  <c r="L992" i="4"/>
  <c r="H992" i="4"/>
  <c r="L991" i="4"/>
  <c r="H991" i="4"/>
  <c r="O991" i="4" s="1"/>
  <c r="N990" i="4"/>
  <c r="L990" i="4"/>
  <c r="H990" i="4"/>
  <c r="O990" i="4" s="1"/>
  <c r="L989" i="4"/>
  <c r="H989" i="4"/>
  <c r="L988" i="4"/>
  <c r="H988" i="4"/>
  <c r="L987" i="4"/>
  <c r="H987" i="4"/>
  <c r="O987" i="4" s="1"/>
  <c r="N986" i="4"/>
  <c r="L986" i="4"/>
  <c r="H986" i="4"/>
  <c r="M986" i="4" s="1"/>
  <c r="L985" i="4"/>
  <c r="H985" i="4"/>
  <c r="L984" i="4"/>
  <c r="H984" i="4"/>
  <c r="L983" i="4"/>
  <c r="H983" i="4"/>
  <c r="O983" i="4" s="1"/>
  <c r="N982" i="4"/>
  <c r="L982" i="4"/>
  <c r="H982" i="4"/>
  <c r="O982" i="4" s="1"/>
  <c r="L981" i="4"/>
  <c r="H981" i="4"/>
  <c r="L980" i="4"/>
  <c r="H980" i="4"/>
  <c r="L979" i="4"/>
  <c r="H979" i="4"/>
  <c r="O979" i="4" s="1"/>
  <c r="N978" i="4"/>
  <c r="L978" i="4"/>
  <c r="H978" i="4"/>
  <c r="M978" i="4" s="1"/>
  <c r="L977" i="4"/>
  <c r="H977" i="4"/>
  <c r="L976" i="4"/>
  <c r="H976" i="4"/>
  <c r="L975" i="4"/>
  <c r="H975" i="4"/>
  <c r="O975" i="4" s="1"/>
  <c r="N974" i="4"/>
  <c r="L974" i="4"/>
  <c r="H974" i="4"/>
  <c r="O974" i="4" s="1"/>
  <c r="L973" i="4"/>
  <c r="H973" i="4"/>
  <c r="L972" i="4"/>
  <c r="H972" i="4"/>
  <c r="M972" i="4" s="1"/>
  <c r="L971" i="4"/>
  <c r="H971" i="4"/>
  <c r="O971" i="4" s="1"/>
  <c r="N970" i="4"/>
  <c r="L970" i="4"/>
  <c r="H970" i="4"/>
  <c r="L969" i="4"/>
  <c r="H969" i="4"/>
  <c r="L968" i="4"/>
  <c r="H968" i="4"/>
  <c r="O968" i="4" s="1"/>
  <c r="L967" i="4"/>
  <c r="H967" i="4"/>
  <c r="O967" i="4" s="1"/>
  <c r="N966" i="4"/>
  <c r="L966" i="4"/>
  <c r="H966" i="4"/>
  <c r="M966" i="4" s="1"/>
  <c r="L965" i="4"/>
  <c r="H965" i="4"/>
  <c r="L964" i="4"/>
  <c r="H964" i="4"/>
  <c r="L963" i="4"/>
  <c r="H963" i="4"/>
  <c r="O963" i="4" s="1"/>
  <c r="N962" i="4"/>
  <c r="L962" i="4"/>
  <c r="H962" i="4"/>
  <c r="O962" i="4" s="1"/>
  <c r="L961" i="4"/>
  <c r="H961" i="4"/>
  <c r="L960" i="4"/>
  <c r="H960" i="4"/>
  <c r="L959" i="4"/>
  <c r="H959" i="4"/>
  <c r="O959" i="4" s="1"/>
  <c r="N958" i="4"/>
  <c r="L958" i="4"/>
  <c r="H958" i="4"/>
  <c r="M958" i="4" s="1"/>
  <c r="L957" i="4"/>
  <c r="H957" i="4"/>
  <c r="L956" i="4"/>
  <c r="H956" i="4"/>
  <c r="L955" i="4"/>
  <c r="H955" i="4"/>
  <c r="O955" i="4" s="1"/>
  <c r="N954" i="4"/>
  <c r="L954" i="4"/>
  <c r="H954" i="4"/>
  <c r="O954" i="4" s="1"/>
  <c r="L953" i="4"/>
  <c r="H953" i="4"/>
  <c r="L952" i="4"/>
  <c r="H952" i="4"/>
  <c r="L951" i="4"/>
  <c r="H951" i="4"/>
  <c r="O951" i="4" s="1"/>
  <c r="N950" i="4"/>
  <c r="L950" i="4"/>
  <c r="H950" i="4"/>
  <c r="M950" i="4" s="1"/>
  <c r="L949" i="4"/>
  <c r="H949" i="4"/>
  <c r="L948" i="4"/>
  <c r="H948" i="4"/>
  <c r="L947" i="4"/>
  <c r="H947" i="4"/>
  <c r="O947" i="4" s="1"/>
  <c r="N946" i="4"/>
  <c r="L946" i="4"/>
  <c r="H946" i="4"/>
  <c r="O946" i="4" s="1"/>
  <c r="L945" i="4"/>
  <c r="H945" i="4"/>
  <c r="L944" i="4"/>
  <c r="H944" i="4"/>
  <c r="L943" i="4"/>
  <c r="H943" i="4"/>
  <c r="O943" i="4" s="1"/>
  <c r="N942" i="4"/>
  <c r="L942" i="4"/>
  <c r="H942" i="4"/>
  <c r="M942" i="4" s="1"/>
  <c r="L941" i="4"/>
  <c r="H941" i="4"/>
  <c r="L940" i="4"/>
  <c r="H940" i="4"/>
  <c r="O940" i="4" s="1"/>
  <c r="L939" i="4"/>
  <c r="H939" i="4"/>
  <c r="O939" i="4" s="1"/>
  <c r="N938" i="4"/>
  <c r="L938" i="4"/>
  <c r="H938" i="4"/>
  <c r="L937" i="4"/>
  <c r="H937" i="4"/>
  <c r="M937" i="4" s="1"/>
  <c r="L936" i="4"/>
  <c r="H936" i="4"/>
  <c r="O936" i="4" s="1"/>
  <c r="L935" i="4"/>
  <c r="H935" i="4"/>
  <c r="O935" i="4" s="1"/>
  <c r="N934" i="4"/>
  <c r="L934" i="4"/>
  <c r="H934" i="4"/>
  <c r="M934" i="4" s="1"/>
  <c r="L933" i="4"/>
  <c r="H933" i="4"/>
  <c r="M933" i="4" s="1"/>
  <c r="L932" i="4"/>
  <c r="H932" i="4"/>
  <c r="O932" i="4" s="1"/>
  <c r="L931" i="4"/>
  <c r="H931" i="4"/>
  <c r="O931" i="4" s="1"/>
  <c r="N930" i="4"/>
  <c r="L930" i="4"/>
  <c r="H930" i="4"/>
  <c r="L929" i="4"/>
  <c r="H929" i="4"/>
  <c r="M929" i="4" s="1"/>
  <c r="L928" i="4"/>
  <c r="H928" i="4"/>
  <c r="O928" i="4" s="1"/>
  <c r="L927" i="4"/>
  <c r="H927" i="4"/>
  <c r="O927" i="4" s="1"/>
  <c r="N926" i="4"/>
  <c r="L926" i="4"/>
  <c r="H926" i="4"/>
  <c r="M926" i="4" s="1"/>
  <c r="L925" i="4"/>
  <c r="H925" i="4"/>
  <c r="O925" i="4" s="1"/>
  <c r="L924" i="4"/>
  <c r="H924" i="4"/>
  <c r="L923" i="4"/>
  <c r="H923" i="4"/>
  <c r="O923" i="4" s="1"/>
  <c r="N922" i="4"/>
  <c r="L922" i="4"/>
  <c r="H922" i="4"/>
  <c r="L921" i="4"/>
  <c r="H921" i="4"/>
  <c r="O921" i="4" s="1"/>
  <c r="L920" i="4"/>
  <c r="H920" i="4"/>
  <c r="L919" i="4"/>
  <c r="H919" i="4"/>
  <c r="O919" i="4" s="1"/>
  <c r="N918" i="4"/>
  <c r="L918" i="4"/>
  <c r="H918" i="4"/>
  <c r="M918" i="4" s="1"/>
  <c r="L917" i="4"/>
  <c r="H917" i="4"/>
  <c r="O917" i="4" s="1"/>
  <c r="L916" i="4"/>
  <c r="H916" i="4"/>
  <c r="L915" i="4"/>
  <c r="H915" i="4"/>
  <c r="O915" i="4" s="1"/>
  <c r="N914" i="4"/>
  <c r="L914" i="4"/>
  <c r="H914" i="4"/>
  <c r="L913" i="4"/>
  <c r="H913" i="4"/>
  <c r="O913" i="4" s="1"/>
  <c r="L912" i="4"/>
  <c r="H912" i="4"/>
  <c r="L911" i="4"/>
  <c r="H911" i="4"/>
  <c r="O911" i="4" s="1"/>
  <c r="N910" i="4"/>
  <c r="L910" i="4"/>
  <c r="H910" i="4"/>
  <c r="M910" i="4" s="1"/>
  <c r="L909" i="4"/>
  <c r="H909" i="4"/>
  <c r="O909" i="4" s="1"/>
  <c r="L908" i="4"/>
  <c r="H908" i="4"/>
  <c r="L907" i="4"/>
  <c r="H907" i="4"/>
  <c r="O907" i="4" s="1"/>
  <c r="N906" i="4"/>
  <c r="L906" i="4"/>
  <c r="H906" i="4"/>
  <c r="L905" i="4"/>
  <c r="H905" i="4"/>
  <c r="O905" i="4" s="1"/>
  <c r="L904" i="4"/>
  <c r="H904" i="4"/>
  <c r="L903" i="4"/>
  <c r="H903" i="4"/>
  <c r="N902" i="4"/>
  <c r="L902" i="4"/>
  <c r="H902" i="4"/>
  <c r="L901" i="4"/>
  <c r="H901" i="4"/>
  <c r="O901" i="4" s="1"/>
  <c r="L900" i="4"/>
  <c r="H900" i="4"/>
  <c r="O900" i="4" s="1"/>
  <c r="L899" i="4"/>
  <c r="H899" i="4"/>
  <c r="N898" i="4"/>
  <c r="L898" i="4"/>
  <c r="H898" i="4"/>
  <c r="O898" i="4" s="1"/>
  <c r="L897" i="4"/>
  <c r="H897" i="4"/>
  <c r="O897" i="4" s="1"/>
  <c r="L896" i="4"/>
  <c r="H896" i="4"/>
  <c r="L895" i="4"/>
  <c r="H895" i="4"/>
  <c r="O895" i="4" s="1"/>
  <c r="N894" i="4"/>
  <c r="L894" i="4"/>
  <c r="H894" i="4"/>
  <c r="L893" i="4"/>
  <c r="H893" i="4"/>
  <c r="M893" i="4" s="1"/>
  <c r="L892" i="4"/>
  <c r="H892" i="4"/>
  <c r="L891" i="4"/>
  <c r="H891" i="4"/>
  <c r="O891" i="4" s="1"/>
  <c r="N890" i="4"/>
  <c r="L890" i="4"/>
  <c r="H890" i="4"/>
  <c r="O890" i="4" s="1"/>
  <c r="L889" i="4"/>
  <c r="H889" i="4"/>
  <c r="O889" i="4" s="1"/>
  <c r="L888" i="4"/>
  <c r="H888" i="4"/>
  <c r="M888" i="4" s="1"/>
  <c r="L887" i="4"/>
  <c r="H887" i="4"/>
  <c r="N886" i="4"/>
  <c r="L886" i="4"/>
  <c r="H886" i="4"/>
  <c r="L885" i="4"/>
  <c r="H885" i="4"/>
  <c r="O885" i="4" s="1"/>
  <c r="L884" i="4"/>
  <c r="H884" i="4"/>
  <c r="M884" i="4" s="1"/>
  <c r="L883" i="4"/>
  <c r="H883" i="4"/>
  <c r="N882" i="4"/>
  <c r="L882" i="4"/>
  <c r="H882" i="4"/>
  <c r="O882" i="4" s="1"/>
  <c r="L881" i="4"/>
  <c r="H881" i="4"/>
  <c r="O881" i="4" s="1"/>
  <c r="L880" i="4"/>
  <c r="H880" i="4"/>
  <c r="L879" i="4"/>
  <c r="H879" i="4"/>
  <c r="O879" i="4" s="1"/>
  <c r="N878" i="4"/>
  <c r="L878" i="4"/>
  <c r="H878" i="4"/>
  <c r="L877" i="4"/>
  <c r="H877" i="4"/>
  <c r="M877" i="4" s="1"/>
  <c r="L876" i="4"/>
  <c r="H876" i="4"/>
  <c r="L875" i="4"/>
  <c r="H875" i="4"/>
  <c r="O875" i="4" s="1"/>
  <c r="N874" i="4"/>
  <c r="L874" i="4"/>
  <c r="H874" i="4"/>
  <c r="O874" i="4" s="1"/>
  <c r="L873" i="4"/>
  <c r="H873" i="4"/>
  <c r="O873" i="4" s="1"/>
  <c r="L872" i="4"/>
  <c r="H872" i="4"/>
  <c r="M872" i="4" s="1"/>
  <c r="L871" i="4"/>
  <c r="H871" i="4"/>
  <c r="N870" i="4"/>
  <c r="L870" i="4"/>
  <c r="H870" i="4"/>
  <c r="L869" i="4"/>
  <c r="H869" i="4"/>
  <c r="O869" i="4" s="1"/>
  <c r="L868" i="4"/>
  <c r="H868" i="4"/>
  <c r="M868" i="4" s="1"/>
  <c r="L867" i="4"/>
  <c r="H867" i="4"/>
  <c r="N866" i="4"/>
  <c r="L866" i="4"/>
  <c r="H866" i="4"/>
  <c r="L865" i="4"/>
  <c r="H865" i="4"/>
  <c r="O865" i="4" s="1"/>
  <c r="L864" i="4"/>
  <c r="H864" i="4"/>
  <c r="L863" i="4"/>
  <c r="H863" i="4"/>
  <c r="N862" i="4"/>
  <c r="L862" i="4"/>
  <c r="H862" i="4"/>
  <c r="O862" i="4" s="1"/>
  <c r="L861" i="4"/>
  <c r="H861" i="4"/>
  <c r="O861" i="4" s="1"/>
  <c r="L860" i="4"/>
  <c r="H860" i="4"/>
  <c r="O860" i="4" s="1"/>
  <c r="L859" i="4"/>
  <c r="H859" i="4"/>
  <c r="N858" i="4"/>
  <c r="L858" i="4"/>
  <c r="H858" i="4"/>
  <c r="L857" i="4"/>
  <c r="H857" i="4"/>
  <c r="L856" i="4"/>
  <c r="H856" i="4"/>
  <c r="O856" i="4" s="1"/>
  <c r="L855" i="4"/>
  <c r="H855" i="4"/>
  <c r="N854" i="4"/>
  <c r="L854" i="4"/>
  <c r="H854" i="4"/>
  <c r="O854" i="4" s="1"/>
  <c r="L853" i="4"/>
  <c r="H853" i="4"/>
  <c r="L852" i="4"/>
  <c r="H852" i="4"/>
  <c r="O852" i="4" s="1"/>
  <c r="L851" i="4"/>
  <c r="H851" i="4"/>
  <c r="N850" i="4"/>
  <c r="L850" i="4"/>
  <c r="H850" i="4"/>
  <c r="O850" i="4" s="1"/>
  <c r="L849" i="4"/>
  <c r="H849" i="4"/>
  <c r="O849" i="4" s="1"/>
  <c r="L848" i="4"/>
  <c r="H848" i="4"/>
  <c r="L847" i="4"/>
  <c r="H847" i="4"/>
  <c r="O847" i="4" s="1"/>
  <c r="N846" i="4"/>
  <c r="L846" i="4"/>
  <c r="H846" i="4"/>
  <c r="L845" i="4"/>
  <c r="H845" i="4"/>
  <c r="O845" i="4" s="1"/>
  <c r="L844" i="4"/>
  <c r="H844" i="4"/>
  <c r="L843" i="4"/>
  <c r="H843" i="4"/>
  <c r="O843" i="4" s="1"/>
  <c r="N842" i="4"/>
  <c r="L842" i="4"/>
  <c r="H842" i="4"/>
  <c r="O842" i="4" s="1"/>
  <c r="L841" i="4"/>
  <c r="H841" i="4"/>
  <c r="O841" i="4" s="1"/>
  <c r="L840" i="4"/>
  <c r="H840" i="4"/>
  <c r="M840" i="4" s="1"/>
  <c r="L839" i="4"/>
  <c r="H839" i="4"/>
  <c r="N838" i="4"/>
  <c r="L838" i="4"/>
  <c r="H838" i="4"/>
  <c r="L837" i="4"/>
  <c r="H837" i="4"/>
  <c r="O837" i="4" s="1"/>
  <c r="L836" i="4"/>
  <c r="H836" i="4"/>
  <c r="M836" i="4" s="1"/>
  <c r="L835" i="4"/>
  <c r="H835" i="4"/>
  <c r="O835" i="4" s="1"/>
  <c r="N834" i="4"/>
  <c r="L834" i="4"/>
  <c r="H834" i="4"/>
  <c r="O834" i="4" s="1"/>
  <c r="L833" i="4"/>
  <c r="H833" i="4"/>
  <c r="L832" i="4"/>
  <c r="H832" i="4"/>
  <c r="M832" i="4" s="1"/>
  <c r="L831" i="4"/>
  <c r="H831" i="4"/>
  <c r="O831" i="4" s="1"/>
  <c r="N830" i="4"/>
  <c r="L830" i="4"/>
  <c r="H830" i="4"/>
  <c r="L829" i="4"/>
  <c r="H829" i="4"/>
  <c r="M829" i="4" s="1"/>
  <c r="L828" i="4"/>
  <c r="H828" i="4"/>
  <c r="L827" i="4"/>
  <c r="H827" i="4"/>
  <c r="O827" i="4" s="1"/>
  <c r="N826" i="4"/>
  <c r="L826" i="4"/>
  <c r="H826" i="4"/>
  <c r="L825" i="4"/>
  <c r="H825" i="4"/>
  <c r="O825" i="4" s="1"/>
  <c r="L824" i="4"/>
  <c r="H824" i="4"/>
  <c r="M824" i="4" s="1"/>
  <c r="L823" i="4"/>
  <c r="H823" i="4"/>
  <c r="N822" i="4"/>
  <c r="L822" i="4"/>
  <c r="H822" i="4"/>
  <c r="O822" i="4" s="1"/>
  <c r="L821" i="4"/>
  <c r="H821" i="4"/>
  <c r="O821" i="4" s="1"/>
  <c r="L820" i="4"/>
  <c r="H820" i="4"/>
  <c r="O820" i="4" s="1"/>
  <c r="L819" i="4"/>
  <c r="H819" i="4"/>
  <c r="N818" i="4"/>
  <c r="L818" i="4"/>
  <c r="H818" i="4"/>
  <c r="L817" i="4"/>
  <c r="H817" i="4"/>
  <c r="L816" i="4"/>
  <c r="H816" i="4"/>
  <c r="O816" i="4" s="1"/>
  <c r="L815" i="4"/>
  <c r="H815" i="4"/>
  <c r="N814" i="4"/>
  <c r="L814" i="4"/>
  <c r="H814" i="4"/>
  <c r="L813" i="4"/>
  <c r="H813" i="4"/>
  <c r="L812" i="4"/>
  <c r="H812" i="4"/>
  <c r="O812" i="4" s="1"/>
  <c r="L811" i="4"/>
  <c r="H811" i="4"/>
  <c r="N810" i="4"/>
  <c r="L810" i="4"/>
  <c r="H810" i="4"/>
  <c r="L809" i="4"/>
  <c r="H809" i="4"/>
  <c r="O809" i="4" s="1"/>
  <c r="L808" i="4"/>
  <c r="H808" i="4"/>
  <c r="O808" i="4" s="1"/>
  <c r="L807" i="4"/>
  <c r="H807" i="4"/>
  <c r="N806" i="4"/>
  <c r="L806" i="4"/>
  <c r="H806" i="4"/>
  <c r="O806" i="4" s="1"/>
  <c r="L805" i="4"/>
  <c r="H805" i="4"/>
  <c r="O805" i="4" s="1"/>
  <c r="L804" i="4"/>
  <c r="H804" i="4"/>
  <c r="M804" i="4" s="1"/>
  <c r="L803" i="4"/>
  <c r="H803" i="4"/>
  <c r="N802" i="4"/>
  <c r="L802" i="4"/>
  <c r="H802" i="4"/>
  <c r="O802" i="4" s="1"/>
  <c r="L801" i="4"/>
  <c r="H801" i="4"/>
  <c r="M801" i="4" s="1"/>
  <c r="L800" i="4"/>
  <c r="H800" i="4"/>
  <c r="M800" i="4" s="1"/>
  <c r="L799" i="4"/>
  <c r="H799" i="4"/>
  <c r="N798" i="4"/>
  <c r="L798" i="4"/>
  <c r="H798" i="4"/>
  <c r="O798" i="4" s="1"/>
  <c r="L797" i="4"/>
  <c r="H797" i="4"/>
  <c r="L796" i="4"/>
  <c r="H796" i="4"/>
  <c r="M796" i="4" s="1"/>
  <c r="L795" i="4"/>
  <c r="H795" i="4"/>
  <c r="N794" i="4"/>
  <c r="L794" i="4"/>
  <c r="H794" i="4"/>
  <c r="O794" i="4" s="1"/>
  <c r="L793" i="4"/>
  <c r="H793" i="4"/>
  <c r="O793" i="4" s="1"/>
  <c r="L792" i="4"/>
  <c r="H792" i="4"/>
  <c r="M792" i="4" s="1"/>
  <c r="L791" i="4"/>
  <c r="H791" i="4"/>
  <c r="N790" i="4"/>
  <c r="L790" i="4"/>
  <c r="H790" i="4"/>
  <c r="O790" i="4" s="1"/>
  <c r="L789" i="4"/>
  <c r="H789" i="4"/>
  <c r="L788" i="4"/>
  <c r="H788" i="4"/>
  <c r="O788" i="4" s="1"/>
  <c r="L787" i="4"/>
  <c r="H787" i="4"/>
  <c r="N786" i="4"/>
  <c r="L786" i="4"/>
  <c r="H786" i="4"/>
  <c r="L785" i="4"/>
  <c r="H785" i="4"/>
  <c r="M785" i="4" s="1"/>
  <c r="L784" i="4"/>
  <c r="H784" i="4"/>
  <c r="O784" i="4" s="1"/>
  <c r="L783" i="4"/>
  <c r="H783" i="4"/>
  <c r="O783" i="4" s="1"/>
  <c r="N782" i="4"/>
  <c r="L782" i="4"/>
  <c r="H782" i="4"/>
  <c r="M782" i="4" s="1"/>
  <c r="L781" i="4"/>
  <c r="H781" i="4"/>
  <c r="O781" i="4" s="1"/>
  <c r="L780" i="4"/>
  <c r="H780" i="4"/>
  <c r="O780" i="4" s="1"/>
  <c r="L779" i="4"/>
  <c r="H779" i="4"/>
  <c r="N778" i="4"/>
  <c r="L778" i="4"/>
  <c r="H778" i="4"/>
  <c r="L777" i="4"/>
  <c r="H777" i="4"/>
  <c r="O777" i="4" s="1"/>
  <c r="L776" i="4"/>
  <c r="H776" i="4"/>
  <c r="O776" i="4" s="1"/>
  <c r="L775" i="4"/>
  <c r="H775" i="4"/>
  <c r="N774" i="4"/>
  <c r="L774" i="4"/>
  <c r="H774" i="4"/>
  <c r="O774" i="4" s="1"/>
  <c r="L773" i="4"/>
  <c r="H773" i="4"/>
  <c r="M773" i="4" s="1"/>
  <c r="L772" i="4"/>
  <c r="H772" i="4"/>
  <c r="O772" i="4" s="1"/>
  <c r="L771" i="4"/>
  <c r="H771" i="4"/>
  <c r="N770" i="4"/>
  <c r="L770" i="4"/>
  <c r="H770" i="4"/>
  <c r="L769" i="4"/>
  <c r="H769" i="4"/>
  <c r="L768" i="4"/>
  <c r="H768" i="4"/>
  <c r="O768" i="4" s="1"/>
  <c r="L767" i="4"/>
  <c r="H767" i="4"/>
  <c r="O767" i="4" s="1"/>
  <c r="N766" i="4"/>
  <c r="L766" i="4"/>
  <c r="H766" i="4"/>
  <c r="M766" i="4" s="1"/>
  <c r="L765" i="4"/>
  <c r="H765" i="4"/>
  <c r="O765" i="4" s="1"/>
  <c r="L764" i="4"/>
  <c r="H764" i="4"/>
  <c r="O764" i="4" s="1"/>
  <c r="L763" i="4"/>
  <c r="H763" i="4"/>
  <c r="N762" i="4"/>
  <c r="L762" i="4"/>
  <c r="H762" i="4"/>
  <c r="M762" i="4" s="1"/>
  <c r="L761" i="4"/>
  <c r="H761" i="4"/>
  <c r="O761" i="4" s="1"/>
  <c r="L760" i="4"/>
  <c r="H760" i="4"/>
  <c r="O760" i="4" s="1"/>
  <c r="L759" i="4"/>
  <c r="H759" i="4"/>
  <c r="N758" i="4"/>
  <c r="L758" i="4"/>
  <c r="H758" i="4"/>
  <c r="O758" i="4" s="1"/>
  <c r="L757" i="4"/>
  <c r="H757" i="4"/>
  <c r="L756" i="4"/>
  <c r="H756" i="4"/>
  <c r="O756" i="4" s="1"/>
  <c r="L755" i="4"/>
  <c r="H755" i="4"/>
  <c r="N754" i="4"/>
  <c r="L754" i="4"/>
  <c r="H754" i="4"/>
  <c r="L753" i="4"/>
  <c r="H753" i="4"/>
  <c r="M753" i="4" s="1"/>
  <c r="L752" i="4"/>
  <c r="H752" i="4"/>
  <c r="O752" i="4" s="1"/>
  <c r="L751" i="4"/>
  <c r="H751" i="4"/>
  <c r="O751" i="4" s="1"/>
  <c r="N750" i="4"/>
  <c r="L750" i="4"/>
  <c r="H750" i="4"/>
  <c r="L749" i="4"/>
  <c r="H749" i="4"/>
  <c r="O749" i="4" s="1"/>
  <c r="L748" i="4"/>
  <c r="H748" i="4"/>
  <c r="O748" i="4" s="1"/>
  <c r="L747" i="4"/>
  <c r="H747" i="4"/>
  <c r="O747" i="4" s="1"/>
  <c r="N746" i="4"/>
  <c r="L746" i="4"/>
  <c r="H746" i="4"/>
  <c r="M746" i="4" s="1"/>
  <c r="L745" i="4"/>
  <c r="H745" i="4"/>
  <c r="O745" i="4" s="1"/>
  <c r="L744" i="4"/>
  <c r="H744" i="4"/>
  <c r="M744" i="4" s="1"/>
  <c r="L743" i="4"/>
  <c r="H743" i="4"/>
  <c r="O743" i="4" s="1"/>
  <c r="N742" i="4"/>
  <c r="L742" i="4"/>
  <c r="H742" i="4"/>
  <c r="M742" i="4" s="1"/>
  <c r="L741" i="4"/>
  <c r="H741" i="4"/>
  <c r="L740" i="4"/>
  <c r="H740" i="4"/>
  <c r="O740" i="4" s="1"/>
  <c r="L739" i="4"/>
  <c r="H739" i="4"/>
  <c r="N738" i="4"/>
  <c r="L738" i="4"/>
  <c r="H738" i="4"/>
  <c r="O738" i="4" s="1"/>
  <c r="L737" i="4"/>
  <c r="H737" i="4"/>
  <c r="M737" i="4" s="1"/>
  <c r="L736" i="4"/>
  <c r="H736" i="4"/>
  <c r="M736" i="4" s="1"/>
  <c r="L735" i="4"/>
  <c r="H735" i="4"/>
  <c r="O735" i="4" s="1"/>
  <c r="N734" i="4"/>
  <c r="L734" i="4"/>
  <c r="H734" i="4"/>
  <c r="O734" i="4" s="1"/>
  <c r="L733" i="4"/>
  <c r="H733" i="4"/>
  <c r="O733" i="4" s="1"/>
  <c r="L732" i="4"/>
  <c r="H732" i="4"/>
  <c r="M732" i="4" s="1"/>
  <c r="L731" i="4"/>
  <c r="H731" i="4"/>
  <c r="N730" i="4"/>
  <c r="L730" i="4"/>
  <c r="H730" i="4"/>
  <c r="O730" i="4" s="1"/>
  <c r="L729" i="4"/>
  <c r="H729" i="4"/>
  <c r="O729" i="4" s="1"/>
  <c r="L728" i="4"/>
  <c r="H728" i="4"/>
  <c r="M728" i="4" s="1"/>
  <c r="L727" i="4"/>
  <c r="H727" i="4"/>
  <c r="N726" i="4"/>
  <c r="L726" i="4"/>
  <c r="H726" i="4"/>
  <c r="O726" i="4" s="1"/>
  <c r="L725" i="4"/>
  <c r="H725" i="4"/>
  <c r="M725" i="4" s="1"/>
  <c r="L724" i="4"/>
  <c r="H724" i="4"/>
  <c r="L723" i="4"/>
  <c r="H723" i="4"/>
  <c r="N722" i="4"/>
  <c r="L722" i="4"/>
  <c r="H722" i="4"/>
  <c r="L721" i="4"/>
  <c r="H721" i="4"/>
  <c r="O721" i="4" s="1"/>
  <c r="L720" i="4"/>
  <c r="H720" i="4"/>
  <c r="M720" i="4" s="1"/>
  <c r="L719" i="4"/>
  <c r="H719" i="4"/>
  <c r="O719" i="4" s="1"/>
  <c r="N718" i="4"/>
  <c r="L718" i="4"/>
  <c r="H718" i="4"/>
  <c r="O718" i="4" s="1"/>
  <c r="L717" i="4"/>
  <c r="H717" i="4"/>
  <c r="O717" i="4" s="1"/>
  <c r="L716" i="4"/>
  <c r="H716" i="4"/>
  <c r="M716" i="4" s="1"/>
  <c r="L715" i="4"/>
  <c r="H715" i="4"/>
  <c r="N714" i="4"/>
  <c r="L714" i="4"/>
  <c r="H714" i="4"/>
  <c r="O714" i="4" s="1"/>
  <c r="L713" i="4"/>
  <c r="H713" i="4"/>
  <c r="O713" i="4" s="1"/>
  <c r="L712" i="4"/>
  <c r="H712" i="4"/>
  <c r="M712" i="4" s="1"/>
  <c r="L711" i="4"/>
  <c r="H711" i="4"/>
  <c r="N710" i="4"/>
  <c r="L710" i="4"/>
  <c r="H710" i="4"/>
  <c r="O710" i="4" s="1"/>
  <c r="L709" i="4"/>
  <c r="H709" i="4"/>
  <c r="O709" i="4" s="1"/>
  <c r="L708" i="4"/>
  <c r="H708" i="4"/>
  <c r="L707" i="4"/>
  <c r="H707" i="4"/>
  <c r="N706" i="4"/>
  <c r="L706" i="4"/>
  <c r="H706" i="4"/>
  <c r="L705" i="4"/>
  <c r="H705" i="4"/>
  <c r="O705" i="4" s="1"/>
  <c r="L704" i="4"/>
  <c r="H704" i="4"/>
  <c r="M704" i="4" s="1"/>
  <c r="L703" i="4"/>
  <c r="H703" i="4"/>
  <c r="O703" i="4" s="1"/>
  <c r="N702" i="4"/>
  <c r="L702" i="4"/>
  <c r="H702" i="4"/>
  <c r="O702" i="4" s="1"/>
  <c r="L701" i="4"/>
  <c r="H701" i="4"/>
  <c r="O701" i="4" s="1"/>
  <c r="L700" i="4"/>
  <c r="H700" i="4"/>
  <c r="M700" i="4" s="1"/>
  <c r="L699" i="4"/>
  <c r="H699" i="4"/>
  <c r="N698" i="4"/>
  <c r="L698" i="4"/>
  <c r="H698" i="4"/>
  <c r="L697" i="4"/>
  <c r="H697" i="4"/>
  <c r="O697" i="4" s="1"/>
  <c r="L696" i="4"/>
  <c r="H696" i="4"/>
  <c r="O696" i="4" s="1"/>
  <c r="L695" i="4"/>
  <c r="H695" i="4"/>
  <c r="N694" i="4"/>
  <c r="L694" i="4"/>
  <c r="H694" i="4"/>
  <c r="O694" i="4" s="1"/>
  <c r="L693" i="4"/>
  <c r="H693" i="4"/>
  <c r="L692" i="4"/>
  <c r="H692" i="4"/>
  <c r="O692" i="4" s="1"/>
  <c r="L691" i="4"/>
  <c r="H691" i="4"/>
  <c r="N690" i="4"/>
  <c r="L690" i="4"/>
  <c r="H690" i="4"/>
  <c r="L689" i="4"/>
  <c r="H689" i="4"/>
  <c r="L688" i="4"/>
  <c r="H688" i="4"/>
  <c r="O688" i="4" s="1"/>
  <c r="L687" i="4"/>
  <c r="H687" i="4"/>
  <c r="O687" i="4" s="1"/>
  <c r="N686" i="4"/>
  <c r="L686" i="4"/>
  <c r="H686" i="4"/>
  <c r="M686" i="4" s="1"/>
  <c r="L685" i="4"/>
  <c r="H685" i="4"/>
  <c r="O685" i="4" s="1"/>
  <c r="L684" i="4"/>
  <c r="H684" i="4"/>
  <c r="O684" i="4" s="1"/>
  <c r="L683" i="4"/>
  <c r="H683" i="4"/>
  <c r="O683" i="4" s="1"/>
  <c r="N682" i="4"/>
  <c r="L682" i="4"/>
  <c r="H682" i="4"/>
  <c r="L681" i="4"/>
  <c r="H681" i="4"/>
  <c r="O681" i="4" s="1"/>
  <c r="L680" i="4"/>
  <c r="H680" i="4"/>
  <c r="O680" i="4" s="1"/>
  <c r="L679" i="4"/>
  <c r="H679" i="4"/>
  <c r="N678" i="4"/>
  <c r="L678" i="4"/>
  <c r="H678" i="4"/>
  <c r="M678" i="4" s="1"/>
  <c r="L677" i="4"/>
  <c r="H677" i="4"/>
  <c r="L676" i="4"/>
  <c r="H676" i="4"/>
  <c r="O676" i="4" s="1"/>
  <c r="L675" i="4"/>
  <c r="H675" i="4"/>
  <c r="N674" i="4"/>
  <c r="L674" i="4"/>
  <c r="H674" i="4"/>
  <c r="O674" i="4" s="1"/>
  <c r="L673" i="4"/>
  <c r="H673" i="4"/>
  <c r="M673" i="4" s="1"/>
  <c r="L672" i="4"/>
  <c r="H672" i="4"/>
  <c r="O672" i="4" s="1"/>
  <c r="L671" i="4"/>
  <c r="H671" i="4"/>
  <c r="O671" i="4" s="1"/>
  <c r="N670" i="4"/>
  <c r="L670" i="4"/>
  <c r="H670" i="4"/>
  <c r="M670" i="4" s="1"/>
  <c r="L669" i="4"/>
  <c r="H669" i="4"/>
  <c r="O669" i="4" s="1"/>
  <c r="L668" i="4"/>
  <c r="H668" i="4"/>
  <c r="O668" i="4" s="1"/>
  <c r="L667" i="4"/>
  <c r="H667" i="4"/>
  <c r="N666" i="4"/>
  <c r="L666" i="4"/>
  <c r="H666" i="4"/>
  <c r="M666" i="4" s="1"/>
  <c r="L665" i="4"/>
  <c r="H665" i="4"/>
  <c r="O665" i="4" s="1"/>
  <c r="L664" i="4"/>
  <c r="H664" i="4"/>
  <c r="L663" i="4"/>
  <c r="H663" i="4"/>
  <c r="O663" i="4" s="1"/>
  <c r="N662" i="4"/>
  <c r="L662" i="4"/>
  <c r="H662" i="4"/>
  <c r="M662" i="4" s="1"/>
  <c r="L661" i="4"/>
  <c r="H661" i="4"/>
  <c r="M661" i="4" s="1"/>
  <c r="L660" i="4"/>
  <c r="H660" i="4"/>
  <c r="O660" i="4" s="1"/>
  <c r="L659" i="4"/>
  <c r="H659" i="4"/>
  <c r="N658" i="4"/>
  <c r="L658" i="4"/>
  <c r="H658" i="4"/>
  <c r="L657" i="4"/>
  <c r="H657" i="4"/>
  <c r="M657" i="4" s="1"/>
  <c r="L656" i="4"/>
  <c r="H656" i="4"/>
  <c r="L655" i="4"/>
  <c r="H655" i="4"/>
  <c r="O655" i="4" s="1"/>
  <c r="N654" i="4"/>
  <c r="L654" i="4"/>
  <c r="H654" i="4"/>
  <c r="O654" i="4" s="1"/>
  <c r="L653" i="4"/>
  <c r="H653" i="4"/>
  <c r="O653" i="4" s="1"/>
  <c r="L652" i="4"/>
  <c r="H652" i="4"/>
  <c r="M652" i="4" s="1"/>
  <c r="L651" i="4"/>
  <c r="H651" i="4"/>
  <c r="O651" i="4" s="1"/>
  <c r="N650" i="4"/>
  <c r="L650" i="4"/>
  <c r="H650" i="4"/>
  <c r="L649" i="4"/>
  <c r="H649" i="4"/>
  <c r="O649" i="4" s="1"/>
  <c r="L648" i="4"/>
  <c r="H648" i="4"/>
  <c r="M648" i="4" s="1"/>
  <c r="L647" i="4"/>
  <c r="H647" i="4"/>
  <c r="N646" i="4"/>
  <c r="L646" i="4"/>
  <c r="H646" i="4"/>
  <c r="O646" i="4" s="1"/>
  <c r="L645" i="4"/>
  <c r="H645" i="4"/>
  <c r="M645" i="4" s="1"/>
  <c r="L644" i="4"/>
  <c r="H644" i="4"/>
  <c r="O644" i="4" s="1"/>
  <c r="L643" i="4"/>
  <c r="H643" i="4"/>
  <c r="N642" i="4"/>
  <c r="L642" i="4"/>
  <c r="H642" i="4"/>
  <c r="L641" i="4"/>
  <c r="H641" i="4"/>
  <c r="M641" i="4" s="1"/>
  <c r="L640" i="4"/>
  <c r="H640" i="4"/>
  <c r="O640" i="4" s="1"/>
  <c r="L639" i="4"/>
  <c r="H639" i="4"/>
  <c r="O639" i="4" s="1"/>
  <c r="N638" i="4"/>
  <c r="L638" i="4"/>
  <c r="H638" i="4"/>
  <c r="M638" i="4" s="1"/>
  <c r="L637" i="4"/>
  <c r="H637" i="4"/>
  <c r="O637" i="4" s="1"/>
  <c r="L636" i="4"/>
  <c r="H636" i="4"/>
  <c r="O636" i="4" s="1"/>
  <c r="L635" i="4"/>
  <c r="H635" i="4"/>
  <c r="N634" i="4"/>
  <c r="L634" i="4"/>
  <c r="H634" i="4"/>
  <c r="L633" i="4"/>
  <c r="H633" i="4"/>
  <c r="O633" i="4" s="1"/>
  <c r="L632" i="4"/>
  <c r="H632" i="4"/>
  <c r="O632" i="4" s="1"/>
  <c r="L631" i="4"/>
  <c r="H631" i="4"/>
  <c r="N630" i="4"/>
  <c r="L630" i="4"/>
  <c r="H630" i="4"/>
  <c r="O630" i="4" s="1"/>
  <c r="L629" i="4"/>
  <c r="H629" i="4"/>
  <c r="M629" i="4" s="1"/>
  <c r="L628" i="4"/>
  <c r="H628" i="4"/>
  <c r="O628" i="4" s="1"/>
  <c r="L627" i="4"/>
  <c r="H627" i="4"/>
  <c r="N626" i="4"/>
  <c r="L626" i="4"/>
  <c r="H626" i="4"/>
  <c r="L625" i="4"/>
  <c r="H625" i="4"/>
  <c r="M625" i="4" s="1"/>
  <c r="L624" i="4"/>
  <c r="H624" i="4"/>
  <c r="L623" i="4"/>
  <c r="H623" i="4"/>
  <c r="O623" i="4" s="1"/>
  <c r="N622" i="4"/>
  <c r="L622" i="4"/>
  <c r="H622" i="4"/>
  <c r="O622" i="4" s="1"/>
  <c r="L621" i="4"/>
  <c r="H621" i="4"/>
  <c r="O621" i="4" s="1"/>
  <c r="L620" i="4"/>
  <c r="H620" i="4"/>
  <c r="M620" i="4" s="1"/>
  <c r="L619" i="4"/>
  <c r="H619" i="4"/>
  <c r="O619" i="4" s="1"/>
  <c r="N618" i="4"/>
  <c r="L618" i="4"/>
  <c r="H618" i="4"/>
  <c r="O618" i="4" s="1"/>
  <c r="L617" i="4"/>
  <c r="H617" i="4"/>
  <c r="O617" i="4" s="1"/>
  <c r="L616" i="4"/>
  <c r="H616" i="4"/>
  <c r="L615" i="4"/>
  <c r="H615" i="4"/>
  <c r="N614" i="4"/>
  <c r="L614" i="4"/>
  <c r="H614" i="4"/>
  <c r="O614" i="4" s="1"/>
  <c r="L613" i="4"/>
  <c r="H613" i="4"/>
  <c r="M613" i="4" s="1"/>
  <c r="L612" i="4"/>
  <c r="H612" i="4"/>
  <c r="M612" i="4" s="1"/>
  <c r="L611" i="4"/>
  <c r="H611" i="4"/>
  <c r="N610" i="4"/>
  <c r="L610" i="4"/>
  <c r="H610" i="4"/>
  <c r="O610" i="4" s="1"/>
  <c r="L609" i="4"/>
  <c r="H609" i="4"/>
  <c r="L608" i="4"/>
  <c r="H608" i="4"/>
  <c r="L607" i="4"/>
  <c r="H607" i="4"/>
  <c r="O607" i="4" s="1"/>
  <c r="N606" i="4"/>
  <c r="L606" i="4"/>
  <c r="H606" i="4"/>
  <c r="O606" i="4" s="1"/>
  <c r="L605" i="4"/>
  <c r="H605" i="4"/>
  <c r="O605" i="4" s="1"/>
  <c r="L604" i="4"/>
  <c r="H604" i="4"/>
  <c r="M604" i="4" s="1"/>
  <c r="L603" i="4"/>
  <c r="H603" i="4"/>
  <c r="N602" i="4"/>
  <c r="L602" i="4"/>
  <c r="H602" i="4"/>
  <c r="O602" i="4" s="1"/>
  <c r="L601" i="4"/>
  <c r="H601" i="4"/>
  <c r="L600" i="4"/>
  <c r="H600" i="4"/>
  <c r="O600" i="4" s="1"/>
  <c r="L599" i="4"/>
  <c r="H599" i="4"/>
  <c r="N598" i="4"/>
  <c r="L598" i="4"/>
  <c r="H598" i="4"/>
  <c r="L597" i="4"/>
  <c r="H597" i="4"/>
  <c r="O597" i="4" s="1"/>
  <c r="L596" i="4"/>
  <c r="H596" i="4"/>
  <c r="L595" i="4"/>
  <c r="H595" i="4"/>
  <c r="N594" i="4"/>
  <c r="L594" i="4"/>
  <c r="H594" i="4"/>
  <c r="L593" i="4"/>
  <c r="H593" i="4"/>
  <c r="O593" i="4" s="1"/>
  <c r="L592" i="4"/>
  <c r="H592" i="4"/>
  <c r="M592" i="4" s="1"/>
  <c r="L591" i="4"/>
  <c r="H591" i="4"/>
  <c r="O591" i="4" s="1"/>
  <c r="N590" i="4"/>
  <c r="L590" i="4"/>
  <c r="H590" i="4"/>
  <c r="O590" i="4" s="1"/>
  <c r="L589" i="4"/>
  <c r="H589" i="4"/>
  <c r="L588" i="4"/>
  <c r="H588" i="4"/>
  <c r="O588" i="4" s="1"/>
  <c r="L587" i="4"/>
  <c r="H587" i="4"/>
  <c r="N586" i="4"/>
  <c r="L586" i="4"/>
  <c r="H586" i="4"/>
  <c r="O586" i="4" s="1"/>
  <c r="L585" i="4"/>
  <c r="H585" i="4"/>
  <c r="L584" i="4"/>
  <c r="H584" i="4"/>
  <c r="O584" i="4" s="1"/>
  <c r="L583" i="4"/>
  <c r="H583" i="4"/>
  <c r="N582" i="4"/>
  <c r="L582" i="4"/>
  <c r="H582" i="4"/>
  <c r="M582" i="4" s="1"/>
  <c r="L581" i="4"/>
  <c r="H581" i="4"/>
  <c r="L580" i="4"/>
  <c r="H580" i="4"/>
  <c r="O580" i="4" s="1"/>
  <c r="L579" i="4"/>
  <c r="H579" i="4"/>
  <c r="N578" i="4"/>
  <c r="L578" i="4"/>
  <c r="H578" i="4"/>
  <c r="L577" i="4"/>
  <c r="H577" i="4"/>
  <c r="O577" i="4" s="1"/>
  <c r="L576" i="4"/>
  <c r="H576" i="4"/>
  <c r="O576" i="4" s="1"/>
  <c r="L575" i="4"/>
  <c r="H575" i="4"/>
  <c r="O575" i="4" s="1"/>
  <c r="N574" i="4"/>
  <c r="L574" i="4"/>
  <c r="H574" i="4"/>
  <c r="O574" i="4" s="1"/>
  <c r="L573" i="4"/>
  <c r="H573" i="4"/>
  <c r="O573" i="4" s="1"/>
  <c r="L572" i="4"/>
  <c r="H572" i="4"/>
  <c r="O572" i="4" s="1"/>
  <c r="L571" i="4"/>
  <c r="H571" i="4"/>
  <c r="N570" i="4"/>
  <c r="L570" i="4"/>
  <c r="H570" i="4"/>
  <c r="O570" i="4" s="1"/>
  <c r="L569" i="4"/>
  <c r="H569" i="4"/>
  <c r="M569" i="4" s="1"/>
  <c r="L568" i="4"/>
  <c r="H568" i="4"/>
  <c r="L567" i="4"/>
  <c r="H567" i="4"/>
  <c r="N566" i="4"/>
  <c r="L566" i="4"/>
  <c r="H566" i="4"/>
  <c r="L565" i="4"/>
  <c r="H565" i="4"/>
  <c r="M565" i="4" s="1"/>
  <c r="L564" i="4"/>
  <c r="H564" i="4"/>
  <c r="L563" i="4"/>
  <c r="H563" i="4"/>
  <c r="N562" i="4"/>
  <c r="L562" i="4"/>
  <c r="H562" i="4"/>
  <c r="L561" i="4"/>
  <c r="H561" i="4"/>
  <c r="M561" i="4" s="1"/>
  <c r="L560" i="4"/>
  <c r="H560" i="4"/>
  <c r="L559" i="4"/>
  <c r="H559" i="4"/>
  <c r="N558" i="4"/>
  <c r="L558" i="4"/>
  <c r="H558" i="4"/>
  <c r="O558" i="4" s="1"/>
  <c r="L557" i="4"/>
  <c r="H557" i="4"/>
  <c r="L556" i="4"/>
  <c r="H556" i="4"/>
  <c r="M556" i="4" s="1"/>
  <c r="L555" i="4"/>
  <c r="H555" i="4"/>
  <c r="N554" i="4"/>
  <c r="L554" i="4"/>
  <c r="H554" i="4"/>
  <c r="L553" i="4"/>
  <c r="H553" i="4"/>
  <c r="L552" i="4"/>
  <c r="H552" i="4"/>
  <c r="L551" i="4"/>
  <c r="H551" i="4"/>
  <c r="N550" i="4"/>
  <c r="L550" i="4"/>
  <c r="H550" i="4"/>
  <c r="M550" i="4" s="1"/>
  <c r="L549" i="4"/>
  <c r="H549" i="4"/>
  <c r="M549" i="4" s="1"/>
  <c r="L548" i="4"/>
  <c r="H548" i="4"/>
  <c r="L547" i="4"/>
  <c r="H547" i="4"/>
  <c r="O547" i="4" s="1"/>
  <c r="N546" i="4"/>
  <c r="L546" i="4"/>
  <c r="H546" i="4"/>
  <c r="O546" i="4" s="1"/>
  <c r="L545" i="4"/>
  <c r="H545" i="4"/>
  <c r="M545" i="4" s="1"/>
  <c r="L544" i="4"/>
  <c r="H544" i="4"/>
  <c r="O544" i="4" s="1"/>
  <c r="L543" i="4"/>
  <c r="H543" i="4"/>
  <c r="N542" i="4"/>
  <c r="L542" i="4"/>
  <c r="H542" i="4"/>
  <c r="O542" i="4" s="1"/>
  <c r="L541" i="4"/>
  <c r="H541" i="4"/>
  <c r="L540" i="4"/>
  <c r="H540" i="4"/>
  <c r="L539" i="4"/>
  <c r="H539" i="4"/>
  <c r="N538" i="4"/>
  <c r="L538" i="4"/>
  <c r="H538" i="4"/>
  <c r="L537" i="4"/>
  <c r="H537" i="4"/>
  <c r="O537" i="4" s="1"/>
  <c r="L536" i="4"/>
  <c r="H536" i="4"/>
  <c r="L535" i="4"/>
  <c r="H535" i="4"/>
  <c r="N534" i="4"/>
  <c r="L534" i="4"/>
  <c r="H534" i="4"/>
  <c r="O534" i="4" s="1"/>
  <c r="L533" i="4"/>
  <c r="H533" i="4"/>
  <c r="L532" i="4"/>
  <c r="H532" i="4"/>
  <c r="O532" i="4" s="1"/>
  <c r="L531" i="4"/>
  <c r="H531" i="4"/>
  <c r="N530" i="4"/>
  <c r="L530" i="4"/>
  <c r="H530" i="4"/>
  <c r="M530" i="4" s="1"/>
  <c r="L529" i="4"/>
  <c r="H529" i="4"/>
  <c r="M529" i="4" s="1"/>
  <c r="L528" i="4"/>
  <c r="H528" i="4"/>
  <c r="O528" i="4" s="1"/>
  <c r="L527" i="4"/>
  <c r="H527" i="4"/>
  <c r="N526" i="4"/>
  <c r="L526" i="4"/>
  <c r="H526" i="4"/>
  <c r="O526" i="4" s="1"/>
  <c r="L525" i="4"/>
  <c r="H525" i="4"/>
  <c r="O525" i="4" s="1"/>
  <c r="L524" i="4"/>
  <c r="H524" i="4"/>
  <c r="L523" i="4"/>
  <c r="H523" i="4"/>
  <c r="N522" i="4"/>
  <c r="L522" i="4"/>
  <c r="H522" i="4"/>
  <c r="M522" i="4" s="1"/>
  <c r="L521" i="4"/>
  <c r="H521" i="4"/>
  <c r="L520" i="4"/>
  <c r="H520" i="4"/>
  <c r="L519" i="4"/>
  <c r="H519" i="4"/>
  <c r="N518" i="4"/>
  <c r="L518" i="4"/>
  <c r="H518" i="4"/>
  <c r="O518" i="4" s="1"/>
  <c r="L517" i="4"/>
  <c r="H517" i="4"/>
  <c r="L516" i="4"/>
  <c r="H516" i="4"/>
  <c r="L515" i="4"/>
  <c r="H515" i="4"/>
  <c r="N514" i="4"/>
  <c r="L514" i="4"/>
  <c r="H514" i="4"/>
  <c r="L513" i="4"/>
  <c r="H513" i="4"/>
  <c r="L512" i="4"/>
  <c r="H512" i="4"/>
  <c r="L511" i="4"/>
  <c r="H511" i="4"/>
  <c r="N510" i="4"/>
  <c r="L510" i="4"/>
  <c r="H510" i="4"/>
  <c r="O510" i="4" s="1"/>
  <c r="L509" i="4"/>
  <c r="H509" i="4"/>
  <c r="L508" i="4"/>
  <c r="H508" i="4"/>
  <c r="L507" i="4"/>
  <c r="H507" i="4"/>
  <c r="N506" i="4"/>
  <c r="L506" i="4"/>
  <c r="H506" i="4"/>
  <c r="M506" i="4" s="1"/>
  <c r="L505" i="4"/>
  <c r="H505" i="4"/>
  <c r="M505" i="4" s="1"/>
  <c r="L504" i="4"/>
  <c r="H504" i="4"/>
  <c r="L503" i="4"/>
  <c r="H503" i="4"/>
  <c r="O503" i="4" s="1"/>
  <c r="N502" i="4"/>
  <c r="L502" i="4"/>
  <c r="H502" i="4"/>
  <c r="O502" i="4" s="1"/>
  <c r="L501" i="4"/>
  <c r="H501" i="4"/>
  <c r="L500" i="4"/>
  <c r="H500" i="4"/>
  <c r="L499" i="4"/>
  <c r="H499" i="4"/>
  <c r="N498" i="4"/>
  <c r="L498" i="4"/>
  <c r="H498" i="4"/>
  <c r="L497" i="4"/>
  <c r="H497" i="4"/>
  <c r="M497" i="4" s="1"/>
  <c r="L496" i="4"/>
  <c r="H496" i="4"/>
  <c r="L495" i="4"/>
  <c r="H495" i="4"/>
  <c r="O495" i="4" s="1"/>
  <c r="N494" i="4"/>
  <c r="L494" i="4"/>
  <c r="H494" i="4"/>
  <c r="O494" i="4" s="1"/>
  <c r="L493" i="4"/>
  <c r="H493" i="4"/>
  <c r="L492" i="4"/>
  <c r="H492" i="4"/>
  <c r="L491" i="4"/>
  <c r="H491" i="4"/>
  <c r="N490" i="4"/>
  <c r="L490" i="4"/>
  <c r="H490" i="4"/>
  <c r="L489" i="4"/>
  <c r="H489" i="4"/>
  <c r="L488" i="4"/>
  <c r="H488" i="4"/>
  <c r="L487" i="4"/>
  <c r="H487" i="4"/>
  <c r="N486" i="4"/>
  <c r="L486" i="4"/>
  <c r="H486" i="4"/>
  <c r="L485" i="4"/>
  <c r="H485" i="4"/>
  <c r="L484" i="4"/>
  <c r="H484" i="4"/>
  <c r="L483" i="4"/>
  <c r="H483" i="4"/>
  <c r="N482" i="4"/>
  <c r="L482" i="4"/>
  <c r="H482" i="4"/>
  <c r="L481" i="4"/>
  <c r="H481" i="4"/>
  <c r="L480" i="4"/>
  <c r="H480" i="4"/>
  <c r="M480" i="4" s="1"/>
  <c r="L479" i="4"/>
  <c r="H479" i="4"/>
  <c r="N478" i="4"/>
  <c r="L478" i="4"/>
  <c r="H478" i="4"/>
  <c r="L477" i="4"/>
  <c r="H477" i="4"/>
  <c r="L476" i="4"/>
  <c r="H476" i="4"/>
  <c r="L475" i="4"/>
  <c r="H475" i="4"/>
  <c r="N474" i="4"/>
  <c r="L474" i="4"/>
  <c r="H474" i="4"/>
  <c r="L473" i="4"/>
  <c r="H473" i="4"/>
  <c r="L472" i="4"/>
  <c r="H472" i="4"/>
  <c r="L471" i="4"/>
  <c r="H471" i="4"/>
  <c r="N470" i="4"/>
  <c r="L470" i="4"/>
  <c r="H470" i="4"/>
  <c r="L469" i="4"/>
  <c r="H469" i="4"/>
  <c r="L468" i="4"/>
  <c r="H468" i="4"/>
  <c r="M468" i="4" s="1"/>
  <c r="L467" i="4"/>
  <c r="H467" i="4"/>
  <c r="N466" i="4"/>
  <c r="L466" i="4"/>
  <c r="H466" i="4"/>
  <c r="L465" i="4"/>
  <c r="H465" i="4"/>
  <c r="M465" i="4" s="1"/>
  <c r="L464" i="4"/>
  <c r="H464" i="4"/>
  <c r="L463" i="4"/>
  <c r="H463" i="4"/>
  <c r="N462" i="4"/>
  <c r="L462" i="4"/>
  <c r="H462" i="4"/>
  <c r="L461" i="4"/>
  <c r="H461" i="4"/>
  <c r="L460" i="4"/>
  <c r="H460" i="4"/>
  <c r="L459" i="4"/>
  <c r="H459" i="4"/>
  <c r="O459" i="4" s="1"/>
  <c r="N458" i="4"/>
  <c r="L458" i="4"/>
  <c r="H458" i="4"/>
  <c r="L457" i="4"/>
  <c r="H457" i="4"/>
  <c r="L456" i="4"/>
  <c r="H456" i="4"/>
  <c r="M456" i="4" s="1"/>
  <c r="L455" i="4"/>
  <c r="H455" i="4"/>
  <c r="N454" i="4"/>
  <c r="L454" i="4"/>
  <c r="H454" i="4"/>
  <c r="L453" i="4"/>
  <c r="H453" i="4"/>
  <c r="L452" i="4"/>
  <c r="H452" i="4"/>
  <c r="M452" i="4" s="1"/>
  <c r="L451" i="4"/>
  <c r="H451" i="4"/>
  <c r="N450" i="4"/>
  <c r="L450" i="4"/>
  <c r="H450" i="4"/>
  <c r="L449" i="4"/>
  <c r="H449" i="4"/>
  <c r="L448" i="4"/>
  <c r="H448" i="4"/>
  <c r="L447" i="4"/>
  <c r="H447" i="4"/>
  <c r="N446" i="4"/>
  <c r="L446" i="4"/>
  <c r="H446" i="4"/>
  <c r="L445" i="4"/>
  <c r="H445" i="4"/>
  <c r="L444" i="4"/>
  <c r="H444" i="4"/>
  <c r="O444" i="4" s="1"/>
  <c r="L443" i="4"/>
  <c r="H443" i="4"/>
  <c r="N442" i="4"/>
  <c r="L442" i="4"/>
  <c r="H442" i="4"/>
  <c r="L441" i="4"/>
  <c r="H441" i="4"/>
  <c r="M441" i="4" s="1"/>
  <c r="L440" i="4"/>
  <c r="H440" i="4"/>
  <c r="L439" i="4"/>
  <c r="H439" i="4"/>
  <c r="N438" i="4"/>
  <c r="L438" i="4"/>
  <c r="H438" i="4"/>
  <c r="L437" i="4"/>
  <c r="H437" i="4"/>
  <c r="L436" i="4"/>
  <c r="H436" i="4"/>
  <c r="L435" i="4"/>
  <c r="H435" i="4"/>
  <c r="N434" i="4"/>
  <c r="L434" i="4"/>
  <c r="H434" i="4"/>
  <c r="L433" i="4"/>
  <c r="H433" i="4"/>
  <c r="L432" i="4"/>
  <c r="H432" i="4"/>
  <c r="L431" i="4"/>
  <c r="H431" i="4"/>
  <c r="N430" i="4"/>
  <c r="L430" i="4"/>
  <c r="H430" i="4"/>
  <c r="L429" i="4"/>
  <c r="H429" i="4"/>
  <c r="L428" i="4"/>
  <c r="H428" i="4"/>
  <c r="L427" i="4"/>
  <c r="H427" i="4"/>
  <c r="N426" i="4"/>
  <c r="L426" i="4"/>
  <c r="H426" i="4"/>
  <c r="L425" i="4"/>
  <c r="H425" i="4"/>
  <c r="L424" i="4"/>
  <c r="H424" i="4"/>
  <c r="O424" i="4" s="1"/>
  <c r="L423" i="4"/>
  <c r="H423" i="4"/>
  <c r="N422" i="4"/>
  <c r="L422" i="4"/>
  <c r="H422" i="4"/>
  <c r="L421" i="4"/>
  <c r="H421" i="4"/>
  <c r="L420" i="4"/>
  <c r="H420" i="4"/>
  <c r="L419" i="4"/>
  <c r="H419" i="4"/>
  <c r="N418" i="4"/>
  <c r="L418" i="4"/>
  <c r="H418" i="4"/>
  <c r="L417" i="4"/>
  <c r="H417" i="4"/>
  <c r="L416" i="4"/>
  <c r="H416" i="4"/>
  <c r="L415" i="4"/>
  <c r="H415" i="4"/>
  <c r="N414" i="4"/>
  <c r="L414" i="4"/>
  <c r="H414" i="4"/>
  <c r="L413" i="4"/>
  <c r="H413" i="4"/>
  <c r="L412" i="4"/>
  <c r="H412" i="4"/>
  <c r="M412" i="4" s="1"/>
  <c r="L411" i="4"/>
  <c r="H411" i="4"/>
  <c r="N410" i="4"/>
  <c r="L410" i="4"/>
  <c r="H410" i="4"/>
  <c r="L409" i="4"/>
  <c r="H409" i="4"/>
  <c r="L408" i="4"/>
  <c r="H408" i="4"/>
  <c r="L407" i="4"/>
  <c r="H407" i="4"/>
  <c r="N406" i="4"/>
  <c r="L406" i="4"/>
  <c r="H406" i="4"/>
  <c r="L405" i="4"/>
  <c r="H405" i="4"/>
  <c r="L404" i="4"/>
  <c r="H404" i="4"/>
  <c r="O404" i="4" s="1"/>
  <c r="L403" i="4"/>
  <c r="H403" i="4"/>
  <c r="N402" i="4"/>
  <c r="L402" i="4"/>
  <c r="H402" i="4"/>
  <c r="L401" i="4"/>
  <c r="H401" i="4"/>
  <c r="L400" i="4"/>
  <c r="H400" i="4"/>
  <c r="L399" i="4"/>
  <c r="H399" i="4"/>
  <c r="N398" i="4"/>
  <c r="L398" i="4"/>
  <c r="H398" i="4"/>
  <c r="L397" i="4"/>
  <c r="H397" i="4"/>
  <c r="M397" i="4" s="1"/>
  <c r="L396" i="4"/>
  <c r="H396" i="4"/>
  <c r="L395" i="4"/>
  <c r="H395" i="4"/>
  <c r="N394" i="4"/>
  <c r="L394" i="4"/>
  <c r="H394" i="4"/>
  <c r="L393" i="4"/>
  <c r="H393" i="4"/>
  <c r="L392" i="4"/>
  <c r="H392" i="4"/>
  <c r="L391" i="4"/>
  <c r="H391" i="4"/>
  <c r="N390" i="4"/>
  <c r="L390" i="4"/>
  <c r="H390" i="4"/>
  <c r="L389" i="4"/>
  <c r="H389" i="4"/>
  <c r="L388" i="4"/>
  <c r="H388" i="4"/>
  <c r="M388" i="4" s="1"/>
  <c r="L387" i="4"/>
  <c r="H387" i="4"/>
  <c r="N386" i="4"/>
  <c r="L386" i="4"/>
  <c r="H386" i="4"/>
  <c r="L385" i="4"/>
  <c r="H385" i="4"/>
  <c r="L384" i="4"/>
  <c r="H384" i="4"/>
  <c r="M384" i="4" s="1"/>
  <c r="L383" i="4"/>
  <c r="H383" i="4"/>
  <c r="N382" i="4"/>
  <c r="L382" i="4"/>
  <c r="H382" i="4"/>
  <c r="L381" i="4"/>
  <c r="H381" i="4"/>
  <c r="L380" i="4"/>
  <c r="H380" i="4"/>
  <c r="L379" i="4"/>
  <c r="H379" i="4"/>
  <c r="N378" i="4"/>
  <c r="L378" i="4"/>
  <c r="H378" i="4"/>
  <c r="L377" i="4"/>
  <c r="H377" i="4"/>
  <c r="L376" i="4"/>
  <c r="H376" i="4"/>
  <c r="L375" i="4"/>
  <c r="H375" i="4"/>
  <c r="N374" i="4"/>
  <c r="L374" i="4"/>
  <c r="H374" i="4"/>
  <c r="L373" i="4"/>
  <c r="H373" i="4"/>
  <c r="M373" i="4" s="1"/>
  <c r="L372" i="4"/>
  <c r="H372" i="4"/>
  <c r="L371" i="4"/>
  <c r="H371" i="4"/>
  <c r="N370" i="4"/>
  <c r="L370" i="4"/>
  <c r="H370" i="4"/>
  <c r="L369" i="4"/>
  <c r="H369" i="4"/>
  <c r="L368" i="4"/>
  <c r="H368" i="4"/>
  <c r="L367" i="4"/>
  <c r="H367" i="4"/>
  <c r="N366" i="4"/>
  <c r="L366" i="4"/>
  <c r="H366" i="4"/>
  <c r="L365" i="4"/>
  <c r="H365" i="4"/>
  <c r="L364" i="4"/>
  <c r="H364" i="4"/>
  <c r="L363" i="4"/>
  <c r="H363" i="4"/>
  <c r="N362" i="4"/>
  <c r="L362" i="4"/>
  <c r="H362" i="4"/>
  <c r="L361" i="4"/>
  <c r="H361" i="4"/>
  <c r="L360" i="4"/>
  <c r="H360" i="4"/>
  <c r="O360" i="4" s="1"/>
  <c r="L359" i="4"/>
  <c r="H359" i="4"/>
  <c r="N358" i="4"/>
  <c r="L358" i="4"/>
  <c r="H358" i="4"/>
  <c r="L357" i="4"/>
  <c r="H357" i="4"/>
  <c r="L356" i="4"/>
  <c r="H356" i="4"/>
  <c r="L355" i="4"/>
  <c r="H355" i="4"/>
  <c r="N354" i="4"/>
  <c r="L354" i="4"/>
  <c r="H354" i="4"/>
  <c r="L353" i="4"/>
  <c r="H353" i="4"/>
  <c r="L352" i="4"/>
  <c r="H352" i="4"/>
  <c r="M352" i="4" s="1"/>
  <c r="L351" i="4"/>
  <c r="H351" i="4"/>
  <c r="N350" i="4"/>
  <c r="L350" i="4"/>
  <c r="H350" i="4"/>
  <c r="L349" i="4"/>
  <c r="H349" i="4"/>
  <c r="L348" i="4"/>
  <c r="H348" i="4"/>
  <c r="L347" i="4"/>
  <c r="H347" i="4"/>
  <c r="N346" i="4"/>
  <c r="L346" i="4"/>
  <c r="H346" i="4"/>
  <c r="L345" i="4"/>
  <c r="H345" i="4"/>
  <c r="L344" i="4"/>
  <c r="H344" i="4"/>
  <c r="L343" i="4"/>
  <c r="H343" i="4"/>
  <c r="N342" i="4"/>
  <c r="L342" i="4"/>
  <c r="H342" i="4"/>
  <c r="L341" i="4"/>
  <c r="H341" i="4"/>
  <c r="L340" i="4"/>
  <c r="H340" i="4"/>
  <c r="M340" i="4" s="1"/>
  <c r="L339" i="4"/>
  <c r="H339" i="4"/>
  <c r="N338" i="4"/>
  <c r="L338" i="4"/>
  <c r="H338" i="4"/>
  <c r="L337" i="4"/>
  <c r="H337" i="4"/>
  <c r="L336" i="4"/>
  <c r="H336" i="4"/>
  <c r="M336" i="4" s="1"/>
  <c r="L335" i="4"/>
  <c r="H335" i="4"/>
  <c r="N334" i="4"/>
  <c r="L334" i="4"/>
  <c r="H334" i="4"/>
  <c r="L333" i="4"/>
  <c r="H333" i="4"/>
  <c r="L332" i="4"/>
  <c r="H332" i="4"/>
  <c r="L331" i="4"/>
  <c r="H331" i="4"/>
  <c r="N330" i="4"/>
  <c r="L330" i="4"/>
  <c r="H330" i="4"/>
  <c r="L329" i="4"/>
  <c r="H329" i="4"/>
  <c r="M329" i="4" s="1"/>
  <c r="L328" i="4"/>
  <c r="H328" i="4"/>
  <c r="M328" i="4" s="1"/>
  <c r="L327" i="4"/>
  <c r="H327" i="4"/>
  <c r="N326" i="4"/>
  <c r="L326" i="4"/>
  <c r="H326" i="4"/>
  <c r="L325" i="4"/>
  <c r="H325" i="4"/>
  <c r="L324" i="4"/>
  <c r="H324" i="4"/>
  <c r="L323" i="4"/>
  <c r="H323" i="4"/>
  <c r="N322" i="4"/>
  <c r="L322" i="4"/>
  <c r="H322" i="4"/>
  <c r="L321" i="4"/>
  <c r="H321" i="4"/>
  <c r="L320" i="4"/>
  <c r="H320" i="4"/>
  <c r="L319" i="4"/>
  <c r="H319" i="4"/>
  <c r="N318" i="4"/>
  <c r="L318" i="4"/>
  <c r="H318" i="4"/>
  <c r="L317" i="4"/>
  <c r="H317" i="4"/>
  <c r="L316" i="4"/>
  <c r="H316" i="4"/>
  <c r="L315" i="4"/>
  <c r="H315" i="4"/>
  <c r="N314" i="4"/>
  <c r="L314" i="4"/>
  <c r="H314" i="4"/>
  <c r="L313" i="4"/>
  <c r="H313" i="4"/>
  <c r="L312" i="4"/>
  <c r="H312" i="4"/>
  <c r="L311" i="4"/>
  <c r="H311" i="4"/>
  <c r="N310" i="4"/>
  <c r="L310" i="4"/>
  <c r="H310" i="4"/>
  <c r="L309" i="4"/>
  <c r="H309" i="4"/>
  <c r="L308" i="4"/>
  <c r="H308" i="4"/>
  <c r="L307" i="4"/>
  <c r="H307" i="4"/>
  <c r="N306" i="4"/>
  <c r="L306" i="4"/>
  <c r="H306" i="4"/>
  <c r="L305" i="4"/>
  <c r="H305" i="4"/>
  <c r="L304" i="4"/>
  <c r="H304" i="4"/>
  <c r="L303" i="4"/>
  <c r="H303" i="4"/>
  <c r="N302" i="4"/>
  <c r="L302" i="4"/>
  <c r="H302" i="4"/>
  <c r="L301" i="4"/>
  <c r="H301" i="4"/>
  <c r="L300" i="4"/>
  <c r="H300" i="4"/>
  <c r="L299" i="4"/>
  <c r="H299" i="4"/>
  <c r="N298" i="4"/>
  <c r="L298" i="4"/>
  <c r="H298" i="4"/>
  <c r="L297" i="4"/>
  <c r="H297" i="4"/>
  <c r="L296" i="4"/>
  <c r="H296" i="4"/>
  <c r="L295" i="4"/>
  <c r="H295" i="4"/>
  <c r="N294" i="4"/>
  <c r="L294" i="4"/>
  <c r="H294" i="4"/>
  <c r="L293" i="4"/>
  <c r="H293" i="4"/>
  <c r="M293" i="4" s="1"/>
  <c r="L292" i="4"/>
  <c r="H292" i="4"/>
  <c r="L291" i="4"/>
  <c r="H291" i="4"/>
  <c r="O291" i="4" s="1"/>
  <c r="N290" i="4"/>
  <c r="L290" i="4"/>
  <c r="H290" i="4"/>
  <c r="L289" i="4"/>
  <c r="H289" i="4"/>
  <c r="L288" i="4"/>
  <c r="H288" i="4"/>
  <c r="L287" i="4"/>
  <c r="H287" i="4"/>
  <c r="N286" i="4"/>
  <c r="L286" i="4"/>
  <c r="H286" i="4"/>
  <c r="L285" i="4"/>
  <c r="H285" i="4"/>
  <c r="M285" i="4" s="1"/>
  <c r="L284" i="4"/>
  <c r="H284" i="4"/>
  <c r="L283" i="4"/>
  <c r="H283" i="4"/>
  <c r="N282" i="4"/>
  <c r="L282" i="4"/>
  <c r="H282" i="4"/>
  <c r="L281" i="4"/>
  <c r="H281" i="4"/>
  <c r="L280" i="4"/>
  <c r="H280" i="4"/>
  <c r="L279" i="4"/>
  <c r="H279" i="4"/>
  <c r="N278" i="4"/>
  <c r="L278" i="4"/>
  <c r="H278" i="4"/>
  <c r="L277" i="4"/>
  <c r="H277" i="4"/>
  <c r="L276" i="4"/>
  <c r="H276" i="4"/>
  <c r="M276" i="4" s="1"/>
  <c r="L275" i="4"/>
  <c r="H275" i="4"/>
  <c r="N274" i="4"/>
  <c r="L274" i="4"/>
  <c r="H274" i="4"/>
  <c r="L273" i="4"/>
  <c r="H273" i="4"/>
  <c r="L272" i="4"/>
  <c r="H272" i="4"/>
  <c r="L271" i="4"/>
  <c r="H271" i="4"/>
  <c r="N270" i="4"/>
  <c r="L270" i="4"/>
  <c r="H270" i="4"/>
  <c r="L269" i="4"/>
  <c r="H269" i="4"/>
  <c r="L268" i="4"/>
  <c r="H268" i="4"/>
  <c r="L267" i="4"/>
  <c r="H267" i="4"/>
  <c r="N266" i="4"/>
  <c r="L266" i="4"/>
  <c r="H266" i="4"/>
  <c r="L265" i="4"/>
  <c r="H265" i="4"/>
  <c r="L264" i="4"/>
  <c r="H264" i="4"/>
  <c r="L263" i="4"/>
  <c r="H263" i="4"/>
  <c r="O263" i="4" s="1"/>
  <c r="N262" i="4"/>
  <c r="L262" i="4"/>
  <c r="H262" i="4"/>
  <c r="L261" i="4"/>
  <c r="H261" i="4"/>
  <c r="L260" i="4"/>
  <c r="H260" i="4"/>
  <c r="M260" i="4" s="1"/>
  <c r="L259" i="4"/>
  <c r="H259" i="4"/>
  <c r="N258" i="4"/>
  <c r="L258" i="4"/>
  <c r="H258" i="4"/>
  <c r="L257" i="4"/>
  <c r="H257" i="4"/>
  <c r="L256" i="4"/>
  <c r="H256" i="4"/>
  <c r="L255" i="4"/>
  <c r="H255" i="4"/>
  <c r="N254" i="4"/>
  <c r="L254" i="4"/>
  <c r="H254" i="4"/>
  <c r="L253" i="4"/>
  <c r="H253" i="4"/>
  <c r="L252" i="4"/>
  <c r="H252" i="4"/>
  <c r="L251" i="4"/>
  <c r="H251" i="4"/>
  <c r="N250" i="4"/>
  <c r="L250" i="4"/>
  <c r="H250" i="4"/>
  <c r="L249" i="4"/>
  <c r="H249" i="4"/>
  <c r="M249" i="4" s="1"/>
  <c r="L248" i="4"/>
  <c r="H248" i="4"/>
  <c r="O248" i="4" s="1"/>
  <c r="L247" i="4"/>
  <c r="H247" i="4"/>
  <c r="N246" i="4"/>
  <c r="L246" i="4"/>
  <c r="H246" i="4"/>
  <c r="L245" i="4"/>
  <c r="H245" i="4"/>
  <c r="L244" i="4"/>
  <c r="H244" i="4"/>
  <c r="L243" i="4"/>
  <c r="H243" i="4"/>
  <c r="N242" i="4"/>
  <c r="L242" i="4"/>
  <c r="H242" i="4"/>
  <c r="L241" i="4"/>
  <c r="H241" i="4"/>
  <c r="L240" i="4"/>
  <c r="H240" i="4"/>
  <c r="L239" i="4"/>
  <c r="H239" i="4"/>
  <c r="N238" i="4"/>
  <c r="L238" i="4"/>
  <c r="H238" i="4"/>
  <c r="L237" i="4"/>
  <c r="H237" i="4"/>
  <c r="M237" i="4" s="1"/>
  <c r="L236" i="4"/>
  <c r="H236" i="4"/>
  <c r="O236" i="4" s="1"/>
  <c r="L235" i="4"/>
  <c r="H235" i="4"/>
  <c r="N234" i="4"/>
  <c r="L234" i="4"/>
  <c r="H234" i="4"/>
  <c r="L233" i="4"/>
  <c r="H233" i="4"/>
  <c r="L232" i="4"/>
  <c r="H232" i="4"/>
  <c r="L231" i="4"/>
  <c r="H231" i="4"/>
  <c r="N230" i="4"/>
  <c r="L230" i="4"/>
  <c r="H230" i="4"/>
  <c r="L229" i="4"/>
  <c r="H229" i="4"/>
  <c r="L228" i="4"/>
  <c r="H228" i="4"/>
  <c r="L227" i="4"/>
  <c r="H227" i="4"/>
  <c r="N226" i="4"/>
  <c r="L226" i="4"/>
  <c r="H226" i="4"/>
  <c r="L225" i="4"/>
  <c r="H225" i="4"/>
  <c r="M225" i="4" s="1"/>
  <c r="L224" i="4"/>
  <c r="H224" i="4"/>
  <c r="M224" i="4" s="1"/>
  <c r="L223" i="4"/>
  <c r="H223" i="4"/>
  <c r="N222" i="4"/>
  <c r="L222" i="4"/>
  <c r="H222" i="4"/>
  <c r="L221" i="4"/>
  <c r="H221" i="4"/>
  <c r="L220" i="4"/>
  <c r="H220" i="4"/>
  <c r="L219" i="4"/>
  <c r="H219" i="4"/>
  <c r="N218" i="4"/>
  <c r="L218" i="4"/>
  <c r="H218" i="4"/>
  <c r="L217" i="4"/>
  <c r="H217" i="4"/>
  <c r="M217" i="4" s="1"/>
  <c r="L216" i="4"/>
  <c r="H216" i="4"/>
  <c r="M216" i="4" s="1"/>
  <c r="L215" i="4"/>
  <c r="H215" i="4"/>
  <c r="N214" i="4"/>
  <c r="L214" i="4"/>
  <c r="H214" i="4"/>
  <c r="L213" i="4"/>
  <c r="H213" i="4"/>
  <c r="L212" i="4"/>
  <c r="H212" i="4"/>
  <c r="L211" i="4"/>
  <c r="H211" i="4"/>
  <c r="N210" i="4"/>
  <c r="L210" i="4"/>
  <c r="H210" i="4"/>
  <c r="L209" i="4"/>
  <c r="H209" i="4"/>
  <c r="L208" i="4"/>
  <c r="H208" i="4"/>
  <c r="L207" i="4"/>
  <c r="H207" i="4"/>
  <c r="N206" i="4"/>
  <c r="L206" i="4"/>
  <c r="H206" i="4"/>
  <c r="L205" i="4"/>
  <c r="H205" i="4"/>
  <c r="L204" i="4"/>
  <c r="H204" i="4"/>
  <c r="L203" i="4"/>
  <c r="H203" i="4"/>
  <c r="N202" i="4"/>
  <c r="L202" i="4"/>
  <c r="H202" i="4"/>
  <c r="L201" i="4"/>
  <c r="H201" i="4"/>
  <c r="L200" i="4"/>
  <c r="H200" i="4"/>
  <c r="M200" i="4" s="1"/>
  <c r="L199" i="4"/>
  <c r="H199" i="4"/>
  <c r="N198" i="4"/>
  <c r="L198" i="4"/>
  <c r="H198" i="4"/>
  <c r="L197" i="4"/>
  <c r="H197" i="4"/>
  <c r="L196" i="4"/>
  <c r="H196" i="4"/>
  <c r="L195" i="4"/>
  <c r="H195" i="4"/>
  <c r="N194" i="4"/>
  <c r="L194" i="4"/>
  <c r="H194" i="4"/>
  <c r="L193" i="4"/>
  <c r="H193" i="4"/>
  <c r="L192" i="4"/>
  <c r="H192" i="4"/>
  <c r="M192" i="4" s="1"/>
  <c r="L191" i="4"/>
  <c r="H191" i="4"/>
  <c r="N190" i="4"/>
  <c r="L190" i="4"/>
  <c r="H190" i="4"/>
  <c r="L189" i="4"/>
  <c r="H189" i="4"/>
  <c r="L188" i="4"/>
  <c r="H188" i="4"/>
  <c r="L187" i="4"/>
  <c r="H187" i="4"/>
  <c r="N186" i="4"/>
  <c r="L186" i="4"/>
  <c r="H186" i="4"/>
  <c r="L185" i="4"/>
  <c r="H185" i="4"/>
  <c r="L184" i="4"/>
  <c r="H184" i="4"/>
  <c r="L183" i="4"/>
  <c r="H183" i="4"/>
  <c r="N182" i="4"/>
  <c r="L182" i="4"/>
  <c r="H182" i="4"/>
  <c r="L181" i="4"/>
  <c r="H181" i="4"/>
  <c r="M181" i="4" s="1"/>
  <c r="L180" i="4"/>
  <c r="H180" i="4"/>
  <c r="L179" i="4"/>
  <c r="H179" i="4"/>
  <c r="N178" i="4"/>
  <c r="L178" i="4"/>
  <c r="H178" i="4"/>
  <c r="L177" i="4"/>
  <c r="H177" i="4"/>
  <c r="L176" i="4"/>
  <c r="H176" i="4"/>
  <c r="M176" i="4" s="1"/>
  <c r="L175" i="4"/>
  <c r="H175" i="4"/>
  <c r="N174" i="4"/>
  <c r="L174" i="4"/>
  <c r="H174" i="4"/>
  <c r="L173" i="4"/>
  <c r="H173" i="4"/>
  <c r="L172" i="4"/>
  <c r="H172" i="4"/>
  <c r="M172" i="4" s="1"/>
  <c r="L171" i="4"/>
  <c r="H171" i="4"/>
  <c r="N170" i="4"/>
  <c r="L170" i="4"/>
  <c r="H170" i="4"/>
  <c r="L169" i="4"/>
  <c r="H169" i="4"/>
  <c r="L168" i="4"/>
  <c r="H168" i="4"/>
  <c r="L167" i="4"/>
  <c r="H167" i="4"/>
  <c r="N166" i="4"/>
  <c r="L166" i="4"/>
  <c r="H166" i="4"/>
  <c r="L165" i="4"/>
  <c r="H165" i="4"/>
  <c r="L164" i="4"/>
  <c r="H164" i="4"/>
  <c r="L163" i="4"/>
  <c r="H163" i="4"/>
  <c r="N162" i="4"/>
  <c r="L162" i="4"/>
  <c r="H162" i="4"/>
  <c r="L161" i="4"/>
  <c r="H161" i="4"/>
  <c r="L160" i="4"/>
  <c r="H160" i="4"/>
  <c r="M160" i="4" s="1"/>
  <c r="L159" i="4"/>
  <c r="H159" i="4"/>
  <c r="N158" i="4"/>
  <c r="L158" i="4"/>
  <c r="H158" i="4"/>
  <c r="L157" i="4"/>
  <c r="H157" i="4"/>
  <c r="M157" i="4" s="1"/>
  <c r="L156" i="4"/>
  <c r="H156" i="4"/>
  <c r="L155" i="4"/>
  <c r="H155" i="4"/>
  <c r="N154" i="4"/>
  <c r="L154" i="4"/>
  <c r="H154" i="4"/>
  <c r="L153" i="4"/>
  <c r="H153" i="4"/>
  <c r="L152" i="4"/>
  <c r="H152" i="4"/>
  <c r="L151" i="4"/>
  <c r="H151" i="4"/>
  <c r="N150" i="4"/>
  <c r="L150" i="4"/>
  <c r="H150" i="4"/>
  <c r="L149" i="4"/>
  <c r="H149" i="4"/>
  <c r="L148" i="4"/>
  <c r="H148" i="4"/>
  <c r="L147" i="4"/>
  <c r="H147" i="4"/>
  <c r="N146" i="4"/>
  <c r="L146" i="4"/>
  <c r="H146" i="4"/>
  <c r="L145" i="4"/>
  <c r="H145" i="4"/>
  <c r="L144" i="4"/>
  <c r="H144" i="4"/>
  <c r="L143" i="4"/>
  <c r="H143" i="4"/>
  <c r="N142" i="4"/>
  <c r="L142" i="4"/>
  <c r="H142" i="4"/>
  <c r="L141" i="4"/>
  <c r="H141" i="4"/>
  <c r="M141" i="4" s="1"/>
  <c r="L140" i="4"/>
  <c r="H140" i="4"/>
  <c r="M140" i="4" s="1"/>
  <c r="L139" i="4"/>
  <c r="H139" i="4"/>
  <c r="N138" i="4"/>
  <c r="L138" i="4"/>
  <c r="H138" i="4"/>
  <c r="L137" i="4"/>
  <c r="H137" i="4"/>
  <c r="L136" i="4"/>
  <c r="H136" i="4"/>
  <c r="L135" i="4"/>
  <c r="H135" i="4"/>
  <c r="N134" i="4"/>
  <c r="L134" i="4"/>
  <c r="H134" i="4"/>
  <c r="L133" i="4"/>
  <c r="H133" i="4"/>
  <c r="L132" i="4"/>
  <c r="H132" i="4"/>
  <c r="L131" i="4"/>
  <c r="H131" i="4"/>
  <c r="N130" i="4"/>
  <c r="L130" i="4"/>
  <c r="H130" i="4"/>
  <c r="L129" i="4"/>
  <c r="H129" i="4"/>
  <c r="L128" i="4"/>
  <c r="H128" i="4"/>
  <c r="M128" i="4" s="1"/>
  <c r="L127" i="4"/>
  <c r="H127" i="4"/>
  <c r="N126" i="4"/>
  <c r="L126" i="4"/>
  <c r="H126" i="4"/>
  <c r="L125" i="4"/>
  <c r="H125" i="4"/>
  <c r="L124" i="4"/>
  <c r="H124" i="4"/>
  <c r="L123" i="4"/>
  <c r="H123" i="4"/>
  <c r="N122" i="4"/>
  <c r="L122" i="4"/>
  <c r="H122" i="4"/>
  <c r="L121" i="4"/>
  <c r="H121" i="4"/>
  <c r="M121" i="4" s="1"/>
  <c r="L120" i="4"/>
  <c r="H120" i="4"/>
  <c r="L119" i="4"/>
  <c r="H119" i="4"/>
  <c r="N118" i="4"/>
  <c r="L118" i="4"/>
  <c r="H118" i="4"/>
  <c r="L117" i="4"/>
  <c r="H117" i="4"/>
  <c r="L116" i="4"/>
  <c r="H116" i="4"/>
  <c r="M116" i="4" s="1"/>
  <c r="L115" i="4"/>
  <c r="H115" i="4"/>
  <c r="N114" i="4"/>
  <c r="L114" i="4"/>
  <c r="H114" i="4"/>
  <c r="L113" i="4"/>
  <c r="H113" i="4"/>
  <c r="L112" i="4"/>
  <c r="H112" i="4"/>
  <c r="M112" i="4" s="1"/>
  <c r="L111" i="4"/>
  <c r="H111" i="4"/>
  <c r="N110" i="4"/>
  <c r="L110" i="4"/>
  <c r="H110" i="4"/>
  <c r="L109" i="4"/>
  <c r="H109" i="4"/>
  <c r="L108" i="4"/>
  <c r="H108" i="4"/>
  <c r="L107" i="4"/>
  <c r="H107" i="4"/>
  <c r="N106" i="4"/>
  <c r="L106" i="4"/>
  <c r="H106" i="4"/>
  <c r="L105" i="4"/>
  <c r="H105" i="4"/>
  <c r="L104" i="4"/>
  <c r="H104" i="4"/>
  <c r="L103" i="4"/>
  <c r="H103" i="4"/>
  <c r="N102" i="4"/>
  <c r="L102" i="4"/>
  <c r="H102" i="4"/>
  <c r="L101" i="4"/>
  <c r="H101" i="4"/>
  <c r="L100" i="4"/>
  <c r="H100" i="4"/>
  <c r="L99" i="4"/>
  <c r="H99" i="4"/>
  <c r="N98" i="4"/>
  <c r="L98" i="4"/>
  <c r="H98" i="4"/>
  <c r="L97" i="4"/>
  <c r="H97" i="4"/>
  <c r="L96" i="4"/>
  <c r="H96" i="4"/>
  <c r="L95" i="4"/>
  <c r="H95" i="4"/>
  <c r="N94" i="4"/>
  <c r="L94" i="4"/>
  <c r="H94" i="4"/>
  <c r="L93" i="4"/>
  <c r="H93" i="4"/>
  <c r="L92" i="4"/>
  <c r="H92" i="4"/>
  <c r="L91" i="4"/>
  <c r="H91" i="4"/>
  <c r="N90" i="4"/>
  <c r="L90" i="4"/>
  <c r="H90" i="4"/>
  <c r="L89" i="4"/>
  <c r="H89" i="4"/>
  <c r="L88" i="4"/>
  <c r="H88" i="4"/>
  <c r="L87" i="4"/>
  <c r="H87" i="4"/>
  <c r="O87" i="4" s="1"/>
  <c r="N86" i="4"/>
  <c r="L86" i="4"/>
  <c r="H86" i="4"/>
  <c r="L85" i="4"/>
  <c r="H85" i="4"/>
  <c r="L84" i="4"/>
  <c r="H84" i="4"/>
  <c r="L83" i="4"/>
  <c r="H83" i="4"/>
  <c r="M83" i="4" s="1"/>
  <c r="N82" i="4"/>
  <c r="L82" i="4"/>
  <c r="H82" i="4"/>
  <c r="L81" i="4"/>
  <c r="H81" i="4"/>
  <c r="L80" i="4"/>
  <c r="H80" i="4"/>
  <c r="L79" i="4"/>
  <c r="H79" i="4"/>
  <c r="N78" i="4"/>
  <c r="L78" i="4"/>
  <c r="H78" i="4"/>
  <c r="O78" i="4" s="1"/>
  <c r="L77" i="4"/>
  <c r="H77" i="4"/>
  <c r="L76" i="4"/>
  <c r="H76" i="4"/>
  <c r="L75" i="4"/>
  <c r="H75" i="4"/>
  <c r="N74" i="4"/>
  <c r="L74" i="4"/>
  <c r="H74" i="4"/>
  <c r="L73" i="4"/>
  <c r="H73" i="4"/>
  <c r="L72" i="4"/>
  <c r="H72" i="4"/>
  <c r="L71" i="4"/>
  <c r="H71" i="4"/>
  <c r="N70" i="4"/>
  <c r="L70" i="4"/>
  <c r="H70" i="4"/>
  <c r="L69" i="4"/>
  <c r="H69" i="4"/>
  <c r="L68" i="4"/>
  <c r="H68" i="4"/>
  <c r="L67" i="4"/>
  <c r="H67" i="4"/>
  <c r="M67" i="4" s="1"/>
  <c r="N66" i="4"/>
  <c r="L66" i="4"/>
  <c r="H66" i="4"/>
  <c r="L65" i="4"/>
  <c r="H65" i="4"/>
  <c r="L64" i="4"/>
  <c r="H64" i="4"/>
  <c r="L63" i="4"/>
  <c r="H63" i="4"/>
  <c r="N62" i="4"/>
  <c r="L62" i="4"/>
  <c r="H62" i="4"/>
  <c r="L61" i="4"/>
  <c r="H61" i="4"/>
  <c r="L60" i="4"/>
  <c r="H60" i="4"/>
  <c r="L59" i="4"/>
  <c r="H59" i="4"/>
  <c r="O59" i="4" s="1"/>
  <c r="N58" i="4"/>
  <c r="L58" i="4"/>
  <c r="H58" i="4"/>
  <c r="L57" i="4"/>
  <c r="H57" i="4"/>
  <c r="L56" i="4"/>
  <c r="H56" i="4"/>
  <c r="L55" i="4"/>
  <c r="H55" i="4"/>
  <c r="N54" i="4"/>
  <c r="L54" i="4"/>
  <c r="H54" i="4"/>
  <c r="L53" i="4"/>
  <c r="H53" i="4"/>
  <c r="L52" i="4"/>
  <c r="H52" i="4"/>
  <c r="L51" i="4"/>
  <c r="H51" i="4"/>
  <c r="N50" i="4"/>
  <c r="L50" i="4"/>
  <c r="H50" i="4"/>
  <c r="L49" i="4"/>
  <c r="H49" i="4"/>
  <c r="L48" i="4"/>
  <c r="H48" i="4"/>
  <c r="L47" i="4"/>
  <c r="H47" i="4"/>
  <c r="N46" i="4"/>
  <c r="L46" i="4"/>
  <c r="H46" i="4"/>
  <c r="L45" i="4"/>
  <c r="H45" i="4"/>
  <c r="L44" i="4"/>
  <c r="H44" i="4"/>
  <c r="M44" i="4" s="1"/>
  <c r="L43" i="4"/>
  <c r="H43" i="4"/>
  <c r="N42" i="4"/>
  <c r="L42" i="4"/>
  <c r="H42" i="4"/>
  <c r="L41" i="4"/>
  <c r="H41" i="4"/>
  <c r="L40" i="4"/>
  <c r="H40" i="4"/>
  <c r="M40" i="4" s="1"/>
  <c r="L39" i="4"/>
  <c r="H39" i="4"/>
  <c r="N38" i="4"/>
  <c r="L38" i="4"/>
  <c r="H38" i="4"/>
  <c r="L37" i="4"/>
  <c r="H37" i="4"/>
  <c r="L36" i="4"/>
  <c r="H36" i="4"/>
  <c r="L35" i="4"/>
  <c r="H35" i="4"/>
  <c r="M35" i="4" s="1"/>
  <c r="N34" i="4"/>
  <c r="L34" i="4"/>
  <c r="H34" i="4"/>
  <c r="L33" i="4"/>
  <c r="H33" i="4"/>
  <c r="L32" i="4"/>
  <c r="H32" i="4"/>
  <c r="K1011" i="8" l="1"/>
  <c r="P997" i="5"/>
  <c r="P1011" i="8"/>
  <c r="M999" i="9"/>
  <c r="P999" i="9" s="1"/>
  <c r="P1012" i="13"/>
  <c r="K1012" i="13"/>
  <c r="K212" i="4"/>
  <c r="L394" i="13"/>
  <c r="L318" i="13"/>
  <c r="L206" i="13"/>
  <c r="L1010" i="8"/>
  <c r="L1005" i="10"/>
  <c r="L1001" i="10"/>
  <c r="L997" i="10"/>
  <c r="L993" i="10"/>
  <c r="L989" i="10"/>
  <c r="L985" i="10"/>
  <c r="L981" i="10"/>
  <c r="L977" i="10"/>
  <c r="L973" i="10"/>
  <c r="L969" i="10"/>
  <c r="L965" i="10"/>
  <c r="L961" i="10"/>
  <c r="L957" i="10"/>
  <c r="L953" i="10"/>
  <c r="L949" i="10"/>
  <c r="L945" i="10"/>
  <c r="L941" i="10"/>
  <c r="L937" i="10"/>
  <c r="L933" i="10"/>
  <c r="L929" i="10"/>
  <c r="L925" i="10"/>
  <c r="L921" i="10"/>
  <c r="L917" i="10"/>
  <c r="L913" i="10"/>
  <c r="L909" i="10"/>
  <c r="L905" i="10"/>
  <c r="L901" i="10"/>
  <c r="L897" i="10"/>
  <c r="L893" i="10"/>
  <c r="L889" i="10"/>
  <c r="L885" i="10"/>
  <c r="L881" i="10"/>
  <c r="L877" i="10"/>
  <c r="L873" i="10"/>
  <c r="L869" i="10"/>
  <c r="L865" i="10"/>
  <c r="L861" i="10"/>
  <c r="L857" i="10"/>
  <c r="L853" i="10"/>
  <c r="L849" i="10"/>
  <c r="L845" i="10"/>
  <c r="L841" i="10"/>
  <c r="L837" i="10"/>
  <c r="L833" i="10"/>
  <c r="L829" i="10"/>
  <c r="L825" i="10"/>
  <c r="L821" i="10"/>
  <c r="L817" i="10"/>
  <c r="L813" i="10"/>
  <c r="L809" i="10"/>
  <c r="L805" i="10"/>
  <c r="L801" i="10"/>
  <c r="L797" i="10"/>
  <c r="L793" i="10"/>
  <c r="L789" i="10"/>
  <c r="L785" i="10"/>
  <c r="L781" i="10"/>
  <c r="L777" i="10"/>
  <c r="L773" i="10"/>
  <c r="L769" i="10"/>
  <c r="L765" i="10"/>
  <c r="L761" i="10"/>
  <c r="L757" i="10"/>
  <c r="L753" i="10"/>
  <c r="L749" i="10"/>
  <c r="L745" i="10"/>
  <c r="L741" i="10"/>
  <c r="L737" i="10"/>
  <c r="L733" i="10"/>
  <c r="L729" i="10"/>
  <c r="L725" i="10"/>
  <c r="L721" i="10"/>
  <c r="L717" i="10"/>
  <c r="L713" i="10"/>
  <c r="L709" i="10"/>
  <c r="L705" i="10"/>
  <c r="L701" i="10"/>
  <c r="L697" i="10"/>
  <c r="L693" i="10"/>
  <c r="L689" i="10"/>
  <c r="L685" i="10"/>
  <c r="L681" i="10"/>
  <c r="L677" i="10"/>
  <c r="L673" i="10"/>
  <c r="L669" i="10"/>
  <c r="L665" i="10"/>
  <c r="L661" i="10"/>
  <c r="L657" i="10"/>
  <c r="L653" i="10"/>
  <c r="L649" i="10"/>
  <c r="L645" i="10"/>
  <c r="L641" i="10"/>
  <c r="L637" i="10"/>
  <c r="L633" i="10"/>
  <c r="L629" i="10"/>
  <c r="L625" i="10"/>
  <c r="L621" i="10"/>
  <c r="L617" i="10"/>
  <c r="L613" i="10"/>
  <c r="L609" i="10"/>
  <c r="L605" i="10"/>
  <c r="L601" i="10"/>
  <c r="L597" i="10"/>
  <c r="L593" i="10"/>
  <c r="L589" i="10"/>
  <c r="L585" i="10"/>
  <c r="L581" i="10"/>
  <c r="L577" i="10"/>
  <c r="L573" i="10"/>
  <c r="L569" i="10"/>
  <c r="L565" i="10"/>
  <c r="L561" i="10"/>
  <c r="L557" i="10"/>
  <c r="L553" i="10"/>
  <c r="L549" i="10"/>
  <c r="L545" i="10"/>
  <c r="L541" i="10"/>
  <c r="L537" i="10"/>
  <c r="L533" i="10"/>
  <c r="L529" i="10"/>
  <c r="L525" i="10"/>
  <c r="L521" i="10"/>
  <c r="L517" i="10"/>
  <c r="L513" i="10"/>
  <c r="L509" i="10"/>
  <c r="L505" i="10"/>
  <c r="L501" i="10"/>
  <c r="L497" i="10"/>
  <c r="L493" i="10"/>
  <c r="L489" i="10"/>
  <c r="L485" i="10"/>
  <c r="L481" i="10"/>
  <c r="L477" i="10"/>
  <c r="L473" i="10"/>
  <c r="L469" i="10"/>
  <c r="L465" i="10"/>
  <c r="L461" i="10"/>
  <c r="L457" i="10"/>
  <c r="L453" i="10"/>
  <c r="L449" i="10"/>
  <c r="L445" i="10"/>
  <c r="L441" i="10"/>
  <c r="L437" i="10"/>
  <c r="L433" i="10"/>
  <c r="L429" i="10"/>
  <c r="L425" i="10"/>
  <c r="L421" i="10"/>
  <c r="L417" i="10"/>
  <c r="L413" i="10"/>
  <c r="L409" i="10"/>
  <c r="L405" i="10"/>
  <c r="L401" i="10"/>
  <c r="L397" i="10"/>
  <c r="L393" i="10"/>
  <c r="L389" i="10"/>
  <c r="L385" i="10"/>
  <c r="L381" i="10"/>
  <c r="L377" i="10"/>
  <c r="L373" i="10"/>
  <c r="L369" i="10"/>
  <c r="L365" i="10"/>
  <c r="L361" i="10"/>
  <c r="L357" i="10"/>
  <c r="L353" i="10"/>
  <c r="L349" i="10"/>
  <c r="L345" i="10"/>
  <c r="L341" i="10"/>
  <c r="L337" i="10"/>
  <c r="L333" i="10"/>
  <c r="L329" i="10"/>
  <c r="L325" i="10"/>
  <c r="L321" i="10"/>
  <c r="L317" i="10"/>
  <c r="L313" i="10"/>
  <c r="L309" i="10"/>
  <c r="L305" i="10"/>
  <c r="L301" i="10"/>
  <c r="L297" i="10"/>
  <c r="L293" i="10"/>
  <c r="L289" i="10"/>
  <c r="L285" i="10"/>
  <c r="L281" i="10"/>
  <c r="L277" i="10"/>
  <c r="L273" i="10"/>
  <c r="L269" i="10"/>
  <c r="L265" i="10"/>
  <c r="L261" i="10"/>
  <c r="L257" i="10"/>
  <c r="L253" i="10"/>
  <c r="L249" i="10"/>
  <c r="L245" i="10"/>
  <c r="L241" i="10"/>
  <c r="L237" i="10"/>
  <c r="L233" i="10"/>
  <c r="L229" i="10"/>
  <c r="L225" i="10"/>
  <c r="L221" i="10"/>
  <c r="L217" i="10"/>
  <c r="L213" i="10"/>
  <c r="L209" i="10"/>
  <c r="L205" i="10"/>
  <c r="L201" i="10"/>
  <c r="L197" i="10"/>
  <c r="L193" i="10"/>
  <c r="L189" i="10"/>
  <c r="L185" i="10"/>
  <c r="L181" i="10"/>
  <c r="L177" i="10"/>
  <c r="L173" i="10"/>
  <c r="L169" i="10"/>
  <c r="L165" i="10"/>
  <c r="L161" i="10"/>
  <c r="L157" i="10"/>
  <c r="L153" i="10"/>
  <c r="L149" i="10"/>
  <c r="L145" i="10"/>
  <c r="L141" i="10"/>
  <c r="L137" i="10"/>
  <c r="L133" i="10"/>
  <c r="L129" i="10"/>
  <c r="L125" i="10"/>
  <c r="L121" i="10"/>
  <c r="L117" i="10"/>
  <c r="L113" i="10"/>
  <c r="L109" i="10"/>
  <c r="L105" i="10"/>
  <c r="L101" i="10"/>
  <c r="L97" i="10"/>
  <c r="L93" i="10"/>
  <c r="L89" i="10"/>
  <c r="L85" i="10"/>
  <c r="L81" i="10"/>
  <c r="L77" i="10"/>
  <c r="L73" i="10"/>
  <c r="L69" i="10"/>
  <c r="L65" i="10"/>
  <c r="L61" i="10"/>
  <c r="L57" i="10"/>
  <c r="L53" i="10"/>
  <c r="L49" i="10"/>
  <c r="L45" i="10"/>
  <c r="L41" i="10"/>
  <c r="L37" i="10"/>
  <c r="L33" i="10"/>
  <c r="L29" i="10"/>
  <c r="L25" i="10"/>
  <c r="K997" i="5"/>
  <c r="L596" i="10"/>
  <c r="O196" i="10"/>
  <c r="M329" i="9"/>
  <c r="O137" i="9"/>
  <c r="N365" i="9"/>
  <c r="N293" i="9"/>
  <c r="N169" i="9"/>
  <c r="N153" i="9"/>
  <c r="N105" i="9"/>
  <c r="N1010" i="13"/>
  <c r="N1006" i="13"/>
  <c r="N1002" i="13"/>
  <c r="N998" i="13"/>
  <c r="N994" i="13"/>
  <c r="N990" i="13"/>
  <c r="N986" i="13"/>
  <c r="N982" i="13"/>
  <c r="N978" i="13"/>
  <c r="N974" i="13"/>
  <c r="N970" i="13"/>
  <c r="N966" i="13"/>
  <c r="N962" i="13"/>
  <c r="N958" i="13"/>
  <c r="N954" i="13"/>
  <c r="N950" i="13"/>
  <c r="N946" i="13"/>
  <c r="N942" i="13"/>
  <c r="N938" i="13"/>
  <c r="N934" i="13"/>
  <c r="N930" i="13"/>
  <c r="N926" i="13"/>
  <c r="N922" i="13"/>
  <c r="N918" i="13"/>
  <c r="N914" i="13"/>
  <c r="N910" i="13"/>
  <c r="N906" i="13"/>
  <c r="N902" i="13"/>
  <c r="N898" i="13"/>
  <c r="N894" i="13"/>
  <c r="N890" i="13"/>
  <c r="N886" i="13"/>
  <c r="N882" i="13"/>
  <c r="N878" i="13"/>
  <c r="N874" i="13"/>
  <c r="N870" i="13"/>
  <c r="N866" i="13"/>
  <c r="N862" i="13"/>
  <c r="N858" i="13"/>
  <c r="N854" i="13"/>
  <c r="N850" i="13"/>
  <c r="N846" i="13"/>
  <c r="N842" i="13"/>
  <c r="N838" i="13"/>
  <c r="N834" i="13"/>
  <c r="N830" i="13"/>
  <c r="N826" i="13"/>
  <c r="N822" i="13"/>
  <c r="N818" i="13"/>
  <c r="N814" i="13"/>
  <c r="N810" i="13"/>
  <c r="N806" i="13"/>
  <c r="N802" i="13"/>
  <c r="N798" i="13"/>
  <c r="N794" i="13"/>
  <c r="N790" i="13"/>
  <c r="N786" i="13"/>
  <c r="N782" i="13"/>
  <c r="N778" i="13"/>
  <c r="N774" i="13"/>
  <c r="N770" i="13"/>
  <c r="N766" i="13"/>
  <c r="N762" i="13"/>
  <c r="N758" i="13"/>
  <c r="N754" i="13"/>
  <c r="N750" i="13"/>
  <c r="N746" i="13"/>
  <c r="N742" i="13"/>
  <c r="N738" i="13"/>
  <c r="N734" i="13"/>
  <c r="N730" i="13"/>
  <c r="N726" i="13"/>
  <c r="N722" i="13"/>
  <c r="N718" i="13"/>
  <c r="N714" i="13"/>
  <c r="N710" i="13"/>
  <c r="N706" i="13"/>
  <c r="N702" i="13"/>
  <c r="N698" i="13"/>
  <c r="N694" i="13"/>
  <c r="N690" i="13"/>
  <c r="N686" i="13"/>
  <c r="N682" i="13"/>
  <c r="N678" i="13"/>
  <c r="N674" i="13"/>
  <c r="N670" i="13"/>
  <c r="N666" i="13"/>
  <c r="N662" i="13"/>
  <c r="N658" i="13"/>
  <c r="N654" i="13"/>
  <c r="N650" i="13"/>
  <c r="N646" i="13"/>
  <c r="N642" i="13"/>
  <c r="N638" i="13"/>
  <c r="N634" i="13"/>
  <c r="N630" i="13"/>
  <c r="N626" i="13"/>
  <c r="N622" i="13"/>
  <c r="N618" i="13"/>
  <c r="N614" i="13"/>
  <c r="N610" i="13"/>
  <c r="N606" i="13"/>
  <c r="N602" i="13"/>
  <c r="N598" i="13"/>
  <c r="N594" i="13"/>
  <c r="N590" i="13"/>
  <c r="N586" i="13"/>
  <c r="N582" i="13"/>
  <c r="N578" i="13"/>
  <c r="N574" i="13"/>
  <c r="N570" i="13"/>
  <c r="N566" i="13"/>
  <c r="N562" i="13"/>
  <c r="N558" i="13"/>
  <c r="N554" i="13"/>
  <c r="N550" i="13"/>
  <c r="N546" i="13"/>
  <c r="N542" i="13"/>
  <c r="N538" i="13"/>
  <c r="N534" i="13"/>
  <c r="N530" i="13"/>
  <c r="N526" i="13"/>
  <c r="N522" i="13"/>
  <c r="N518" i="13"/>
  <c r="N514" i="13"/>
  <c r="N510" i="13"/>
  <c r="N506" i="13"/>
  <c r="N502" i="13"/>
  <c r="N498" i="13"/>
  <c r="N494" i="13"/>
  <c r="N490" i="13"/>
  <c r="N486" i="13"/>
  <c r="N482" i="13"/>
  <c r="N478" i="13"/>
  <c r="N474" i="13"/>
  <c r="N470" i="13"/>
  <c r="N466" i="13"/>
  <c r="N462" i="13"/>
  <c r="N458" i="13"/>
  <c r="N454" i="13"/>
  <c r="N450" i="13"/>
  <c r="N446" i="13"/>
  <c r="N442" i="13"/>
  <c r="N438" i="13"/>
  <c r="N434" i="13"/>
  <c r="N430" i="13"/>
  <c r="N426" i="13"/>
  <c r="N422" i="13"/>
  <c r="N418" i="13"/>
  <c r="N414" i="13"/>
  <c r="N410" i="13"/>
  <c r="N406" i="13"/>
  <c r="N402" i="13"/>
  <c r="N398" i="13"/>
  <c r="N394" i="13"/>
  <c r="N390" i="13"/>
  <c r="N386" i="13"/>
  <c r="N382" i="13"/>
  <c r="N378" i="13"/>
  <c r="N374" i="13"/>
  <c r="N370" i="13"/>
  <c r="N366" i="13"/>
  <c r="N362" i="13"/>
  <c r="N358" i="13"/>
  <c r="N354" i="13"/>
  <c r="N350" i="13"/>
  <c r="N346" i="13"/>
  <c r="N342" i="13"/>
  <c r="N338" i="13"/>
  <c r="N334" i="13"/>
  <c r="N330" i="13"/>
  <c r="N326" i="13"/>
  <c r="N322" i="13"/>
  <c r="N318" i="13"/>
  <c r="N314" i="13"/>
  <c r="N310" i="13"/>
  <c r="N306" i="13"/>
  <c r="N302" i="13"/>
  <c r="N298" i="13"/>
  <c r="N294" i="13"/>
  <c r="N290" i="13"/>
  <c r="N286" i="13"/>
  <c r="N282" i="13"/>
  <c r="N278" i="13"/>
  <c r="N274" i="13"/>
  <c r="N270" i="13"/>
  <c r="N266" i="13"/>
  <c r="N262" i="13"/>
  <c r="N258" i="13"/>
  <c r="N254" i="13"/>
  <c r="N250" i="13"/>
  <c r="N246" i="13"/>
  <c r="N242" i="13"/>
  <c r="N238" i="13"/>
  <c r="N234" i="13"/>
  <c r="N230" i="13"/>
  <c r="N226" i="13"/>
  <c r="N222" i="13"/>
  <c r="N218" i="13"/>
  <c r="N214" i="13"/>
  <c r="N210" i="13"/>
  <c r="N206" i="13"/>
  <c r="N202" i="13"/>
  <c r="N198" i="13"/>
  <c r="N194" i="13"/>
  <c r="N190" i="13"/>
  <c r="N186" i="13"/>
  <c r="N182" i="13"/>
  <c r="N178" i="13"/>
  <c r="N174" i="13"/>
  <c r="N170" i="13"/>
  <c r="N166" i="13"/>
  <c r="N162" i="13"/>
  <c r="N158" i="13"/>
  <c r="N154" i="13"/>
  <c r="N150" i="13"/>
  <c r="N146" i="13"/>
  <c r="N142" i="13"/>
  <c r="N138" i="13"/>
  <c r="N134" i="13"/>
  <c r="N130" i="13"/>
  <c r="N126" i="13"/>
  <c r="N122" i="13"/>
  <c r="N118" i="13"/>
  <c r="N114" i="13"/>
  <c r="N110" i="13"/>
  <c r="N106" i="13"/>
  <c r="N102" i="13"/>
  <c r="N98" i="13"/>
  <c r="N94" i="13"/>
  <c r="N90" i="13"/>
  <c r="N84" i="10"/>
  <c r="N778" i="9"/>
  <c r="M1001" i="10"/>
  <c r="M993" i="10"/>
  <c r="O977" i="10"/>
  <c r="O945" i="10"/>
  <c r="M937" i="10"/>
  <c r="M921" i="10"/>
  <c r="O913" i="10"/>
  <c r="O897" i="10"/>
  <c r="O869" i="10"/>
  <c r="O853" i="10"/>
  <c r="O829" i="10"/>
  <c r="O813" i="10"/>
  <c r="O789" i="10"/>
  <c r="O765" i="10"/>
  <c r="M733" i="10"/>
  <c r="M725" i="10"/>
  <c r="O717" i="10"/>
  <c r="O677" i="10"/>
  <c r="O661" i="10"/>
  <c r="O637" i="10"/>
  <c r="O621" i="10"/>
  <c r="O597" i="10"/>
  <c r="O593" i="10"/>
  <c r="O585" i="10"/>
  <c r="M545" i="10"/>
  <c r="O529" i="10"/>
  <c r="O521" i="10"/>
  <c r="O505" i="10"/>
  <c r="M489" i="10"/>
  <c r="O481" i="10"/>
  <c r="M473" i="10"/>
  <c r="O457" i="10"/>
  <c r="O433" i="10"/>
  <c r="O425" i="10"/>
  <c r="O409" i="10"/>
  <c r="M369" i="10"/>
  <c r="O337" i="10"/>
  <c r="M329" i="10"/>
  <c r="O305" i="10"/>
  <c r="M289" i="10"/>
  <c r="O233" i="10"/>
  <c r="O225" i="10"/>
  <c r="O217" i="10"/>
  <c r="O209" i="10"/>
  <c r="O201" i="10"/>
  <c r="O153" i="10"/>
  <c r="O137" i="10"/>
  <c r="O97" i="10"/>
  <c r="O89" i="10"/>
  <c r="O81" i="10"/>
  <c r="O73" i="10"/>
  <c r="O65" i="10"/>
  <c r="O33" i="10"/>
  <c r="O49" i="10"/>
  <c r="O893" i="10"/>
  <c r="M917" i="10"/>
  <c r="O925" i="10"/>
  <c r="O933" i="10"/>
  <c r="M957" i="10"/>
  <c r="O997" i="10"/>
  <c r="M171" i="6"/>
  <c r="O427" i="6"/>
  <c r="M601" i="10"/>
  <c r="O609" i="10"/>
  <c r="M625" i="10"/>
  <c r="M641" i="10"/>
  <c r="O681" i="10"/>
  <c r="O697" i="10"/>
  <c r="O721" i="10"/>
  <c r="O745" i="10"/>
  <c r="M761" i="10"/>
  <c r="O801" i="10"/>
  <c r="O809" i="10"/>
  <c r="M841" i="10"/>
  <c r="O849" i="10"/>
  <c r="O207" i="6"/>
  <c r="O25" i="10"/>
  <c r="O41" i="10"/>
  <c r="O57" i="10"/>
  <c r="M125" i="10"/>
  <c r="M141" i="10"/>
  <c r="M157" i="10"/>
  <c r="M173" i="10"/>
  <c r="M189" i="10"/>
  <c r="O205" i="10"/>
  <c r="O213" i="10"/>
  <c r="O221" i="10"/>
  <c r="O229" i="10"/>
  <c r="O237" i="10"/>
  <c r="M317" i="10"/>
  <c r="O357" i="10"/>
  <c r="M365" i="10"/>
  <c r="O373" i="10"/>
  <c r="O389" i="10"/>
  <c r="M397" i="10"/>
  <c r="O421" i="10"/>
  <c r="O437" i="10"/>
  <c r="M445" i="10"/>
  <c r="O461" i="10"/>
  <c r="M501" i="10"/>
  <c r="O509" i="10"/>
  <c r="O517" i="10"/>
  <c r="M525" i="10"/>
  <c r="O533" i="10"/>
  <c r="M541" i="10"/>
  <c r="M549" i="10"/>
  <c r="O557" i="10"/>
  <c r="O573" i="10"/>
  <c r="O581" i="10"/>
  <c r="O63" i="6"/>
  <c r="O963" i="6"/>
  <c r="O831" i="6"/>
  <c r="O815" i="6"/>
  <c r="O799" i="6"/>
  <c r="O783" i="6"/>
  <c r="O767" i="6"/>
  <c r="O751" i="6"/>
  <c r="M643" i="6"/>
  <c r="O583" i="6"/>
  <c r="O575" i="6"/>
  <c r="O491" i="6"/>
  <c r="O487" i="6"/>
  <c r="O483" i="6"/>
  <c r="O475" i="6"/>
  <c r="O443" i="6"/>
  <c r="O431" i="6"/>
  <c r="O423" i="6"/>
  <c r="O411" i="6"/>
  <c r="O407" i="6"/>
  <c r="M271" i="6"/>
  <c r="O267" i="6"/>
  <c r="M211" i="6"/>
  <c r="M179" i="6"/>
  <c r="M175" i="6"/>
  <c r="O167" i="6"/>
  <c r="O163" i="6"/>
  <c r="O159" i="6"/>
  <c r="O131" i="6"/>
  <c r="O127" i="6"/>
  <c r="O119" i="6"/>
  <c r="O103" i="6"/>
  <c r="O99" i="6"/>
  <c r="O95" i="6"/>
  <c r="O91" i="6"/>
  <c r="O59" i="6"/>
  <c r="O55" i="6"/>
  <c r="O43" i="6"/>
  <c r="O39" i="6"/>
  <c r="N775" i="13"/>
  <c r="N195" i="13"/>
  <c r="N1005" i="10"/>
  <c r="N1001" i="10"/>
  <c r="N997" i="10"/>
  <c r="N993" i="10"/>
  <c r="N989" i="10"/>
  <c r="N985" i="10"/>
  <c r="N981" i="10"/>
  <c r="N977" i="10"/>
  <c r="N973" i="10"/>
  <c r="N969" i="10"/>
  <c r="N965" i="10"/>
  <c r="N961" i="10"/>
  <c r="N957" i="10"/>
  <c r="N953" i="10"/>
  <c r="N949" i="10"/>
  <c r="N945" i="10"/>
  <c r="N941" i="10"/>
  <c r="N937" i="10"/>
  <c r="N933" i="10"/>
  <c r="N929" i="10"/>
  <c r="N925" i="10"/>
  <c r="N921" i="10"/>
  <c r="N917" i="10"/>
  <c r="N913" i="10"/>
  <c r="N909" i="10"/>
  <c r="N905" i="10"/>
  <c r="N901" i="10"/>
  <c r="N897" i="10"/>
  <c r="N893" i="10"/>
  <c r="N889" i="10"/>
  <c r="N885" i="10"/>
  <c r="N881" i="10"/>
  <c r="N877" i="10"/>
  <c r="N873" i="10"/>
  <c r="N869" i="10"/>
  <c r="N865" i="10"/>
  <c r="N861" i="10"/>
  <c r="N857" i="10"/>
  <c r="N853" i="10"/>
  <c r="N849" i="10"/>
  <c r="N845" i="10"/>
  <c r="N841" i="10"/>
  <c r="N837" i="10"/>
  <c r="N833" i="10"/>
  <c r="N829" i="10"/>
  <c r="N825" i="10"/>
  <c r="N821" i="10"/>
  <c r="N817" i="10"/>
  <c r="N813" i="10"/>
  <c r="N809" i="10"/>
  <c r="N805" i="10"/>
  <c r="N801" i="10"/>
  <c r="N797" i="10"/>
  <c r="N793" i="10"/>
  <c r="N789" i="10"/>
  <c r="N785" i="10"/>
  <c r="N781" i="10"/>
  <c r="N777" i="10"/>
  <c r="N773" i="10"/>
  <c r="N769" i="10"/>
  <c r="N765" i="10"/>
  <c r="N761" i="10"/>
  <c r="N757" i="10"/>
  <c r="N753" i="10"/>
  <c r="N749" i="10"/>
  <c r="N745" i="10"/>
  <c r="N741" i="10"/>
  <c r="N737" i="10"/>
  <c r="N733" i="10"/>
  <c r="N729" i="10"/>
  <c r="N725" i="10"/>
  <c r="N721" i="10"/>
  <c r="N717" i="10"/>
  <c r="N713" i="10"/>
  <c r="N709" i="10"/>
  <c r="N705" i="10"/>
  <c r="N701" i="10"/>
  <c r="N697" i="10"/>
  <c r="N693" i="10"/>
  <c r="N689" i="10"/>
  <c r="N685" i="10"/>
  <c r="N681" i="10"/>
  <c r="N677" i="10"/>
  <c r="N673" i="10"/>
  <c r="N669" i="10"/>
  <c r="N665" i="10"/>
  <c r="N661" i="10"/>
  <c r="N657" i="10"/>
  <c r="N653" i="10"/>
  <c r="N649" i="10"/>
  <c r="N645" i="10"/>
  <c r="N641" i="10"/>
  <c r="N637" i="10"/>
  <c r="N633" i="10"/>
  <c r="N629" i="10"/>
  <c r="N625" i="10"/>
  <c r="N621" i="10"/>
  <c r="N617" i="10"/>
  <c r="N613" i="10"/>
  <c r="N609" i="10"/>
  <c r="N605" i="10"/>
  <c r="N601" i="10"/>
  <c r="N597" i="10"/>
  <c r="N593" i="10"/>
  <c r="N589" i="10"/>
  <c r="N585" i="10"/>
  <c r="N581" i="10"/>
  <c r="N577" i="10"/>
  <c r="N573" i="10"/>
  <c r="N569" i="10"/>
  <c r="N565" i="10"/>
  <c r="N561" i="10"/>
  <c r="N557" i="10"/>
  <c r="N553" i="10"/>
  <c r="N549" i="10"/>
  <c r="N545" i="10"/>
  <c r="N541" i="10"/>
  <c r="N537" i="10"/>
  <c r="N533" i="10"/>
  <c r="N529" i="10"/>
  <c r="N525" i="10"/>
  <c r="N521" i="10"/>
  <c r="N517" i="10"/>
  <c r="N513" i="10"/>
  <c r="N509" i="10"/>
  <c r="N505" i="10"/>
  <c r="N501" i="10"/>
  <c r="N497" i="10"/>
  <c r="N493" i="10"/>
  <c r="N489" i="10"/>
  <c r="N485" i="10"/>
  <c r="N481" i="10"/>
  <c r="N477" i="10"/>
  <c r="N473" i="10"/>
  <c r="N469" i="10"/>
  <c r="N465" i="10"/>
  <c r="N461" i="10"/>
  <c r="N457" i="10"/>
  <c r="N453" i="10"/>
  <c r="N449" i="10"/>
  <c r="N445" i="10"/>
  <c r="N441" i="10"/>
  <c r="N437" i="10"/>
  <c r="N433" i="10"/>
  <c r="N429" i="10"/>
  <c r="N425" i="10"/>
  <c r="N421" i="10"/>
  <c r="N417" i="10"/>
  <c r="N413" i="10"/>
  <c r="N409" i="10"/>
  <c r="N405" i="10"/>
  <c r="N401" i="10"/>
  <c r="N397" i="10"/>
  <c r="N393" i="10"/>
  <c r="N389" i="10"/>
  <c r="N385" i="10"/>
  <c r="N381" i="10"/>
  <c r="N377" i="10"/>
  <c r="N373" i="10"/>
  <c r="N369" i="10"/>
  <c r="N365" i="10"/>
  <c r="N361" i="10"/>
  <c r="N357" i="10"/>
  <c r="N353" i="10"/>
  <c r="N349" i="10"/>
  <c r="N345" i="10"/>
  <c r="N341" i="10"/>
  <c r="N337" i="10"/>
  <c r="N333" i="10"/>
  <c r="N329" i="10"/>
  <c r="N325" i="10"/>
  <c r="N321" i="10"/>
  <c r="N317" i="10"/>
  <c r="N313" i="10"/>
  <c r="N309" i="10"/>
  <c r="N305" i="10"/>
  <c r="N301" i="10"/>
  <c r="N297" i="10"/>
  <c r="N293" i="10"/>
  <c r="N289" i="10"/>
  <c r="N285" i="10"/>
  <c r="N281" i="10"/>
  <c r="N277" i="10"/>
  <c r="N273" i="10"/>
  <c r="N269" i="10"/>
  <c r="N265" i="10"/>
  <c r="N261" i="10"/>
  <c r="N257" i="10"/>
  <c r="N253" i="10"/>
  <c r="N249" i="10"/>
  <c r="N245" i="10"/>
  <c r="N241" i="10"/>
  <c r="N237" i="10"/>
  <c r="N233" i="10"/>
  <c r="N229" i="10"/>
  <c r="N225" i="10"/>
  <c r="N221" i="10"/>
  <c r="N217" i="10"/>
  <c r="N213" i="10"/>
  <c r="N209" i="10"/>
  <c r="N205" i="10"/>
  <c r="N201" i="10"/>
  <c r="N197" i="10"/>
  <c r="N193" i="10"/>
  <c r="N189" i="10"/>
  <c r="N185" i="10"/>
  <c r="N181" i="10"/>
  <c r="N177" i="10"/>
  <c r="N173" i="10"/>
  <c r="N169" i="10"/>
  <c r="N165" i="10"/>
  <c r="N161" i="10"/>
  <c r="N157" i="10"/>
  <c r="N153" i="10"/>
  <c r="N149" i="10"/>
  <c r="N145" i="10"/>
  <c r="N141" i="10"/>
  <c r="N137" i="10"/>
  <c r="N133" i="10"/>
  <c r="N129" i="10"/>
  <c r="N125" i="10"/>
  <c r="N121" i="10"/>
  <c r="N117" i="10"/>
  <c r="N113" i="10"/>
  <c r="N109" i="10"/>
  <c r="N105" i="10"/>
  <c r="N101" i="10"/>
  <c r="N97" i="10"/>
  <c r="N93" i="10"/>
  <c r="N89" i="10"/>
  <c r="N85" i="10"/>
  <c r="N81" i="10"/>
  <c r="N77" i="10"/>
  <c r="N73" i="10"/>
  <c r="N69" i="10"/>
  <c r="N65" i="10"/>
  <c r="N61" i="10"/>
  <c r="N57" i="10"/>
  <c r="N53" i="10"/>
  <c r="N49" i="10"/>
  <c r="N45" i="10"/>
  <c r="N41" i="10"/>
  <c r="N37" i="10"/>
  <c r="N33" i="10"/>
  <c r="N29" i="10"/>
  <c r="N25" i="10"/>
  <c r="N1010" i="8"/>
  <c r="N1006" i="8"/>
  <c r="N39" i="7"/>
  <c r="N875" i="6"/>
  <c r="N859" i="6"/>
  <c r="N607" i="6"/>
  <c r="N555" i="6"/>
  <c r="N531" i="6"/>
  <c r="N527" i="6"/>
  <c r="N499" i="6"/>
  <c r="N495" i="6"/>
  <c r="N479" i="6"/>
  <c r="N459" i="6"/>
  <c r="N455" i="6"/>
  <c r="N451" i="6"/>
  <c r="N447" i="6"/>
  <c r="N399" i="6"/>
  <c r="N395" i="6"/>
  <c r="N391" i="6"/>
  <c r="N387" i="6"/>
  <c r="N383" i="6"/>
  <c r="N379" i="6"/>
  <c r="N375" i="6"/>
  <c r="N371" i="6"/>
  <c r="N367" i="6"/>
  <c r="N363" i="6"/>
  <c r="N359" i="6"/>
  <c r="N343" i="6"/>
  <c r="N339" i="6"/>
  <c r="N327" i="6"/>
  <c r="N323" i="6"/>
  <c r="N303" i="6"/>
  <c r="N299" i="6"/>
  <c r="N295" i="6"/>
  <c r="N291" i="6"/>
  <c r="N287" i="6"/>
  <c r="N283" i="6"/>
  <c r="N279" i="6"/>
  <c r="N259" i="6"/>
  <c r="N255" i="6"/>
  <c r="N243" i="6"/>
  <c r="N239" i="6"/>
  <c r="N235" i="6"/>
  <c r="N223" i="6"/>
  <c r="N219" i="6"/>
  <c r="N215" i="6"/>
  <c r="N199" i="6"/>
  <c r="N195" i="6"/>
  <c r="N191" i="6"/>
  <c r="N179" i="6"/>
  <c r="N155" i="6"/>
  <c r="N151" i="6"/>
  <c r="N139" i="6"/>
  <c r="N135" i="6"/>
  <c r="N115" i="6"/>
  <c r="N111" i="6"/>
  <c r="N107" i="6"/>
  <c r="N83" i="6"/>
  <c r="N79" i="6"/>
  <c r="N75" i="6"/>
  <c r="N71" i="6"/>
  <c r="N51" i="6"/>
  <c r="N47" i="6"/>
  <c r="K662" i="6"/>
  <c r="K474" i="6"/>
  <c r="K250" i="6"/>
  <c r="N887" i="10"/>
  <c r="N863" i="10"/>
  <c r="N855" i="10"/>
  <c r="N827" i="10"/>
  <c r="N799" i="10"/>
  <c r="N791" i="10"/>
  <c r="N763" i="10"/>
  <c r="N735" i="10"/>
  <c r="N727" i="10"/>
  <c r="N699" i="10"/>
  <c r="N671" i="10"/>
  <c r="N663" i="10"/>
  <c r="N639" i="10"/>
  <c r="N623" i="10"/>
  <c r="N479" i="10"/>
  <c r="N459" i="10"/>
  <c r="N403" i="10"/>
  <c r="N383" i="10"/>
  <c r="N375" i="10"/>
  <c r="N331" i="10"/>
  <c r="N307" i="10"/>
  <c r="N295" i="10"/>
  <c r="N287" i="10"/>
  <c r="N179" i="10"/>
  <c r="N139" i="10"/>
  <c r="N989" i="6"/>
  <c r="K978" i="6"/>
  <c r="K926" i="6"/>
  <c r="K422" i="6"/>
  <c r="K310" i="6"/>
  <c r="N14" i="12"/>
  <c r="K938" i="6"/>
  <c r="K906" i="6"/>
  <c r="K590" i="6"/>
  <c r="K550" i="6"/>
  <c r="K366" i="6"/>
  <c r="N923" i="10"/>
  <c r="N883" i="10"/>
  <c r="N859" i="10"/>
  <c r="N831" i="10"/>
  <c r="N823" i="10"/>
  <c r="N795" i="10"/>
  <c r="N767" i="10"/>
  <c r="N759" i="10"/>
  <c r="N731" i="10"/>
  <c r="N703" i="10"/>
  <c r="N695" i="10"/>
  <c r="N667" i="10"/>
  <c r="N643" i="10"/>
  <c r="N627" i="10"/>
  <c r="N611" i="10"/>
  <c r="N467" i="10"/>
  <c r="N415" i="10"/>
  <c r="N395" i="10"/>
  <c r="N379" i="10"/>
  <c r="N339" i="10"/>
  <c r="N327" i="10"/>
  <c r="N299" i="10"/>
  <c r="N291" i="10"/>
  <c r="N191" i="10"/>
  <c r="N175" i="10"/>
  <c r="N131" i="10"/>
  <c r="K458" i="6"/>
  <c r="K394" i="6"/>
  <c r="N249" i="7"/>
  <c r="M893" i="10"/>
  <c r="K38" i="9"/>
  <c r="K965" i="6"/>
  <c r="K883" i="10"/>
  <c r="K342" i="9"/>
  <c r="K1009" i="6"/>
  <c r="K949" i="6"/>
  <c r="K933" i="6"/>
  <c r="K917" i="6"/>
  <c r="K901" i="6"/>
  <c r="K699" i="10"/>
  <c r="K187" i="10"/>
  <c r="M185" i="9"/>
  <c r="M65" i="9"/>
  <c r="O730" i="7"/>
  <c r="K957" i="6"/>
  <c r="K941" i="6"/>
  <c r="K925" i="6"/>
  <c r="K909" i="6"/>
  <c r="N890" i="10"/>
  <c r="N638" i="10"/>
  <c r="N630" i="10"/>
  <c r="N582" i="10"/>
  <c r="N562" i="10"/>
  <c r="N494" i="10"/>
  <c r="N274" i="10"/>
  <c r="N266" i="10"/>
  <c r="N238" i="10"/>
  <c r="N230" i="10"/>
  <c r="N194" i="10"/>
  <c r="N190" i="10"/>
  <c r="N186" i="10"/>
  <c r="N162" i="10"/>
  <c r="N154" i="10"/>
  <c r="N134" i="10"/>
  <c r="N130" i="10"/>
  <c r="N126" i="10"/>
  <c r="N122" i="10"/>
  <c r="L591" i="13"/>
  <c r="H591" i="13"/>
  <c r="L123" i="13"/>
  <c r="H123" i="13"/>
  <c r="L1003" i="10"/>
  <c r="H1003" i="10"/>
  <c r="L999" i="10"/>
  <c r="H999" i="10"/>
  <c r="L995" i="10"/>
  <c r="H995" i="10"/>
  <c r="L975" i="10"/>
  <c r="H975" i="10"/>
  <c r="L971" i="10"/>
  <c r="H971" i="10"/>
  <c r="K971" i="10" s="1"/>
  <c r="L967" i="10"/>
  <c r="H967" i="10"/>
  <c r="L963" i="10"/>
  <c r="H963" i="10"/>
  <c r="M963" i="10" s="1"/>
  <c r="L935" i="10"/>
  <c r="H935" i="10"/>
  <c r="L927" i="10"/>
  <c r="H927" i="10"/>
  <c r="M927" i="10" s="1"/>
  <c r="L903" i="10"/>
  <c r="H903" i="10"/>
  <c r="L895" i="10"/>
  <c r="H895" i="10"/>
  <c r="M895" i="10" s="1"/>
  <c r="L891" i="10"/>
  <c r="H891" i="10"/>
  <c r="L867" i="10"/>
  <c r="H867" i="10"/>
  <c r="L835" i="10"/>
  <c r="H835" i="10"/>
  <c r="L803" i="10"/>
  <c r="H803" i="10"/>
  <c r="M803" i="10" s="1"/>
  <c r="L771" i="10"/>
  <c r="H771" i="10"/>
  <c r="L739" i="10"/>
  <c r="H739" i="10"/>
  <c r="M739" i="10" s="1"/>
  <c r="L707" i="10"/>
  <c r="H707" i="10"/>
  <c r="L675" i="10"/>
  <c r="H675" i="10"/>
  <c r="L635" i="10"/>
  <c r="H635" i="10"/>
  <c r="L631" i="10"/>
  <c r="H631" i="10"/>
  <c r="K631" i="10" s="1"/>
  <c r="L619" i="10"/>
  <c r="H619" i="10"/>
  <c r="L615" i="10"/>
  <c r="H615" i="10"/>
  <c r="K615" i="10" s="1"/>
  <c r="L591" i="10"/>
  <c r="H591" i="10"/>
  <c r="L579" i="10"/>
  <c r="H579" i="10"/>
  <c r="L559" i="10"/>
  <c r="H559" i="10"/>
  <c r="L547" i="10"/>
  <c r="H547" i="10"/>
  <c r="K547" i="10" s="1"/>
  <c r="L527" i="10"/>
  <c r="H527" i="10"/>
  <c r="L515" i="10"/>
  <c r="H515" i="10"/>
  <c r="K515" i="10" s="1"/>
  <c r="L495" i="10"/>
  <c r="H495" i="10"/>
  <c r="L483" i="10"/>
  <c r="H483" i="10"/>
  <c r="M483" i="10" s="1"/>
  <c r="L475" i="10"/>
  <c r="H475" i="10"/>
  <c r="L471" i="10"/>
  <c r="H471" i="10"/>
  <c r="K471" i="10" s="1"/>
  <c r="L451" i="10"/>
  <c r="H451" i="10"/>
  <c r="L431" i="10"/>
  <c r="H431" i="10"/>
  <c r="K431" i="10" s="1"/>
  <c r="L419" i="10"/>
  <c r="H419" i="10"/>
  <c r="K419" i="10" s="1"/>
  <c r="L411" i="10"/>
  <c r="H411" i="10"/>
  <c r="M411" i="10" s="1"/>
  <c r="L407" i="10"/>
  <c r="H407" i="10"/>
  <c r="K407" i="10" s="1"/>
  <c r="L351" i="10"/>
  <c r="H351" i="10"/>
  <c r="M351" i="10" s="1"/>
  <c r="L347" i="10"/>
  <c r="H347" i="10"/>
  <c r="L343" i="10"/>
  <c r="H343" i="10"/>
  <c r="K343" i="10" s="1"/>
  <c r="L319" i="10"/>
  <c r="H319" i="10"/>
  <c r="L315" i="10"/>
  <c r="H315" i="10"/>
  <c r="L311" i="10"/>
  <c r="H311" i="10"/>
  <c r="K311" i="10" s="1"/>
  <c r="L199" i="10"/>
  <c r="H199" i="10"/>
  <c r="K199" i="10" s="1"/>
  <c r="L195" i="10"/>
  <c r="H195" i="10"/>
  <c r="K195" i="10" s="1"/>
  <c r="L155" i="10"/>
  <c r="H155" i="10"/>
  <c r="K155" i="10" s="1"/>
  <c r="L151" i="10"/>
  <c r="H151" i="10"/>
  <c r="L147" i="10"/>
  <c r="H147" i="10"/>
  <c r="L143" i="10"/>
  <c r="H143" i="10"/>
  <c r="L103" i="10"/>
  <c r="H103" i="10"/>
  <c r="M103" i="10" s="1"/>
  <c r="L99" i="10"/>
  <c r="H99" i="10"/>
  <c r="L95" i="10"/>
  <c r="H95" i="10"/>
  <c r="K95" i="10" s="1"/>
  <c r="L91" i="10"/>
  <c r="H91" i="10"/>
  <c r="L87" i="10"/>
  <c r="H87" i="10"/>
  <c r="L83" i="10"/>
  <c r="H83" i="10"/>
  <c r="L79" i="10"/>
  <c r="H79" i="10"/>
  <c r="M79" i="10" s="1"/>
  <c r="L75" i="10"/>
  <c r="H75" i="10"/>
  <c r="L71" i="10"/>
  <c r="H71" i="10"/>
  <c r="K71" i="10" s="1"/>
  <c r="L67" i="10"/>
  <c r="H67" i="10"/>
  <c r="L63" i="10"/>
  <c r="H63" i="10"/>
  <c r="L59" i="10"/>
  <c r="H59" i="10"/>
  <c r="L55" i="10"/>
  <c r="H55" i="10"/>
  <c r="K55" i="10" s="1"/>
  <c r="L51" i="10"/>
  <c r="H51" i="10"/>
  <c r="L47" i="10"/>
  <c r="H47" i="10"/>
  <c r="M47" i="10" s="1"/>
  <c r="L43" i="10"/>
  <c r="H43" i="10"/>
  <c r="L39" i="10"/>
  <c r="H39" i="10"/>
  <c r="L35" i="10"/>
  <c r="H35" i="10"/>
  <c r="L31" i="10"/>
  <c r="H31" i="10"/>
  <c r="K31" i="10" s="1"/>
  <c r="L27" i="10"/>
  <c r="H27" i="10"/>
  <c r="L610" i="9"/>
  <c r="H610" i="9"/>
  <c r="K610" i="9" s="1"/>
  <c r="L494" i="9"/>
  <c r="H494" i="9"/>
  <c r="L394" i="9"/>
  <c r="H394" i="9"/>
  <c r="L226" i="9"/>
  <c r="H226" i="9"/>
  <c r="L94" i="9"/>
  <c r="H94" i="9"/>
  <c r="K1001" i="6"/>
  <c r="K945" i="6"/>
  <c r="K617" i="10"/>
  <c r="K385" i="10"/>
  <c r="K143" i="6"/>
  <c r="O247" i="6"/>
  <c r="M247" i="6"/>
  <c r="K856" i="13"/>
  <c r="K688" i="13"/>
  <c r="K656" i="13"/>
  <c r="K448" i="13"/>
  <c r="K432" i="13"/>
  <c r="K384" i="13"/>
  <c r="K324" i="13"/>
  <c r="K304" i="13"/>
  <c r="K128" i="13"/>
  <c r="K896" i="10"/>
  <c r="K888" i="10"/>
  <c r="K408" i="10"/>
  <c r="K336" i="10"/>
  <c r="K300" i="10"/>
  <c r="K651" i="9"/>
  <c r="K603" i="9"/>
  <c r="K563" i="9"/>
  <c r="K455" i="9"/>
  <c r="K447" i="9"/>
  <c r="K435" i="9"/>
  <c r="K415" i="9"/>
  <c r="K299" i="9"/>
  <c r="K231" i="9"/>
  <c r="K171" i="9"/>
  <c r="K123" i="9"/>
  <c r="K518" i="6"/>
  <c r="K350" i="6"/>
  <c r="L1002" i="10"/>
  <c r="M938" i="10"/>
  <c r="M898" i="10"/>
  <c r="L674" i="10"/>
  <c r="L654" i="10"/>
  <c r="L510" i="10"/>
  <c r="M502" i="10"/>
  <c r="M374" i="10"/>
  <c r="O326" i="10"/>
  <c r="O210" i="10"/>
  <c r="L182" i="10"/>
  <c r="M158" i="10"/>
  <c r="L150" i="10"/>
  <c r="O130" i="10"/>
  <c r="O126" i="10"/>
  <c r="L98" i="10"/>
  <c r="L70" i="10"/>
  <c r="L54" i="10"/>
  <c r="L38" i="10"/>
  <c r="K833" i="9"/>
  <c r="O988" i="6"/>
  <c r="L963" i="13"/>
  <c r="L939" i="13"/>
  <c r="N871" i="13"/>
  <c r="L763" i="13"/>
  <c r="N731" i="13"/>
  <c r="N679" i="13"/>
  <c r="L647" i="13"/>
  <c r="L639" i="13"/>
  <c r="L631" i="13"/>
  <c r="L623" i="13"/>
  <c r="L615" i="13"/>
  <c r="L607" i="13"/>
  <c r="L599" i="13"/>
  <c r="L583" i="13"/>
  <c r="L575" i="13"/>
  <c r="L551" i="13"/>
  <c r="N275" i="13"/>
  <c r="L271" i="13"/>
  <c r="N259" i="13"/>
  <c r="L255" i="13"/>
  <c r="N243" i="13"/>
  <c r="L239" i="13"/>
  <c r="N199" i="13"/>
  <c r="L187" i="13"/>
  <c r="L179" i="13"/>
  <c r="N175" i="13"/>
  <c r="N171" i="13"/>
  <c r="L159" i="13"/>
  <c r="N155" i="13"/>
  <c r="L143" i="13"/>
  <c r="N131" i="13"/>
  <c r="L127" i="13"/>
  <c r="L119" i="13"/>
  <c r="L115" i="13"/>
  <c r="L111" i="13"/>
  <c r="L107" i="13"/>
  <c r="L103" i="13"/>
  <c r="L99" i="13"/>
  <c r="L95" i="13"/>
  <c r="L91" i="13"/>
  <c r="N874" i="9"/>
  <c r="L866" i="9"/>
  <c r="N850" i="9"/>
  <c r="L842" i="9"/>
  <c r="N830" i="9"/>
  <c r="N818" i="9"/>
  <c r="L810" i="9"/>
  <c r="L790" i="9"/>
  <c r="N770" i="9"/>
  <c r="N766" i="9"/>
  <c r="N758" i="9"/>
  <c r="L706" i="9"/>
  <c r="L678" i="9"/>
  <c r="L670" i="9"/>
  <c r="L658" i="9"/>
  <c r="N654" i="9"/>
  <c r="N622" i="9"/>
  <c r="L618" i="9"/>
  <c r="N606" i="9"/>
  <c r="L594" i="9"/>
  <c r="L562" i="9"/>
  <c r="N558" i="9"/>
  <c r="N526" i="9"/>
  <c r="L522" i="9"/>
  <c r="N518" i="9"/>
  <c r="N510" i="9"/>
  <c r="L506" i="9"/>
  <c r="L498" i="9"/>
  <c r="N482" i="9"/>
  <c r="N470" i="9"/>
  <c r="N454" i="9"/>
  <c r="N434" i="9"/>
  <c r="N422" i="9"/>
  <c r="L418" i="9"/>
  <c r="N410" i="9"/>
  <c r="L406" i="9"/>
  <c r="L398" i="9"/>
  <c r="L366" i="9"/>
  <c r="N362" i="9"/>
  <c r="L342" i="9"/>
  <c r="N326" i="9"/>
  <c r="L322" i="9"/>
  <c r="N314" i="9"/>
  <c r="N306" i="9"/>
  <c r="L274" i="9"/>
  <c r="L266" i="9"/>
  <c r="L234" i="9"/>
  <c r="L218" i="9"/>
  <c r="N202" i="9"/>
  <c r="N178" i="9"/>
  <c r="N174" i="9"/>
  <c r="N154" i="9"/>
  <c r="N150" i="9"/>
  <c r="N146" i="9"/>
  <c r="N142" i="9"/>
  <c r="N122" i="9"/>
  <c r="L118" i="9"/>
  <c r="L90" i="9"/>
  <c r="L82" i="9"/>
  <c r="N78" i="9"/>
  <c r="N74" i="9"/>
  <c r="L70" i="9"/>
  <c r="N66" i="9"/>
  <c r="N54" i="9"/>
  <c r="L30" i="9"/>
  <c r="L26" i="9"/>
  <c r="L1006" i="8"/>
  <c r="L375" i="7"/>
  <c r="L279" i="7"/>
  <c r="L203" i="7"/>
  <c r="L183" i="7"/>
  <c r="N35" i="7"/>
  <c r="N963" i="6"/>
  <c r="L875" i="6"/>
  <c r="L859" i="6"/>
  <c r="N835" i="6"/>
  <c r="N819" i="6"/>
  <c r="N803" i="6"/>
  <c r="N787" i="6"/>
  <c r="N771" i="6"/>
  <c r="N755" i="6"/>
  <c r="N647" i="6"/>
  <c r="N611" i="6"/>
  <c r="L607" i="6"/>
  <c r="N587" i="6"/>
  <c r="N571" i="6"/>
  <c r="N567" i="6"/>
  <c r="N563" i="6"/>
  <c r="N559" i="6"/>
  <c r="L555" i="6"/>
  <c r="N551" i="6"/>
  <c r="N535" i="6"/>
  <c r="L531" i="6"/>
  <c r="L527" i="6"/>
  <c r="L499" i="6"/>
  <c r="L495" i="6"/>
  <c r="N487" i="6"/>
  <c r="N483" i="6"/>
  <c r="N463" i="6"/>
  <c r="L451" i="6"/>
  <c r="L447" i="6"/>
  <c r="N439" i="6"/>
  <c r="N435" i="6"/>
  <c r="N431" i="6"/>
  <c r="N427" i="6"/>
  <c r="N423" i="6"/>
  <c r="N419" i="6"/>
  <c r="N415" i="6"/>
  <c r="N411" i="6"/>
  <c r="N407" i="6"/>
  <c r="N403" i="6"/>
  <c r="L371" i="6"/>
  <c r="L367" i="6"/>
  <c r="L363" i="6"/>
  <c r="L359" i="6"/>
  <c r="N347" i="6"/>
  <c r="L339" i="6"/>
  <c r="N331" i="6"/>
  <c r="L323" i="6"/>
  <c r="N311" i="6"/>
  <c r="N307" i="6"/>
  <c r="L291" i="6"/>
  <c r="L287" i="6"/>
  <c r="L283" i="6"/>
  <c r="L279" i="6"/>
  <c r="N267" i="6"/>
  <c r="N263" i="6"/>
  <c r="L255" i="6"/>
  <c r="N247" i="6"/>
  <c r="L243" i="6"/>
  <c r="L239" i="6"/>
  <c r="L235" i="6"/>
  <c r="N227" i="6"/>
  <c r="L219" i="6"/>
  <c r="L215" i="6"/>
  <c r="N207" i="6"/>
  <c r="N203" i="6"/>
  <c r="L195" i="6"/>
  <c r="L191" i="6"/>
  <c r="N183" i="6"/>
  <c r="L179" i="6"/>
  <c r="N159" i="6"/>
  <c r="L151" i="6"/>
  <c r="N143" i="6"/>
  <c r="L139" i="6"/>
  <c r="L135" i="6"/>
  <c r="N123" i="6"/>
  <c r="N119" i="6"/>
  <c r="L111" i="6"/>
  <c r="L107" i="6"/>
  <c r="N91" i="6"/>
  <c r="N87" i="6"/>
  <c r="L75" i="6"/>
  <c r="L71" i="6"/>
  <c r="N55" i="6"/>
  <c r="L47" i="6"/>
  <c r="K540" i="13"/>
  <c r="K472" i="13"/>
  <c r="K980" i="10"/>
  <c r="L458" i="13"/>
  <c r="H458" i="13"/>
  <c r="H282" i="13"/>
  <c r="O282" i="13" s="1"/>
  <c r="L282" i="13"/>
  <c r="L154" i="13"/>
  <c r="H154" i="13"/>
  <c r="L122" i="13"/>
  <c r="H122" i="13"/>
  <c r="M470" i="5"/>
  <c r="P470" i="5" s="1"/>
  <c r="L1011" i="6"/>
  <c r="N1011" i="6"/>
  <c r="L1007" i="6"/>
  <c r="N1007" i="6"/>
  <c r="N1003" i="6"/>
  <c r="L1003" i="6"/>
  <c r="N999" i="6"/>
  <c r="L999" i="6"/>
  <c r="N995" i="6"/>
  <c r="L995" i="6"/>
  <c r="N991" i="6"/>
  <c r="L991" i="6"/>
  <c r="L987" i="6"/>
  <c r="N987" i="6"/>
  <c r="N983" i="6"/>
  <c r="L983" i="6"/>
  <c r="N979" i="6"/>
  <c r="L979" i="6"/>
  <c r="N975" i="6"/>
  <c r="L975" i="6"/>
  <c r="L971" i="6"/>
  <c r="N971" i="6"/>
  <c r="L967" i="6"/>
  <c r="N967" i="6"/>
  <c r="N959" i="6"/>
  <c r="L959" i="6"/>
  <c r="N955" i="6"/>
  <c r="L955" i="6"/>
  <c r="N951" i="6"/>
  <c r="L951" i="6"/>
  <c r="N947" i="6"/>
  <c r="L947" i="6"/>
  <c r="N943" i="6"/>
  <c r="L943" i="6"/>
  <c r="N939" i="6"/>
  <c r="L939" i="6"/>
  <c r="N935" i="6"/>
  <c r="L935" i="6"/>
  <c r="N931" i="6"/>
  <c r="L931" i="6"/>
  <c r="N927" i="6"/>
  <c r="L927" i="6"/>
  <c r="N923" i="6"/>
  <c r="L923" i="6"/>
  <c r="N919" i="6"/>
  <c r="L919" i="6"/>
  <c r="N915" i="6"/>
  <c r="L915" i="6"/>
  <c r="N911" i="6"/>
  <c r="L911" i="6"/>
  <c r="N907" i="6"/>
  <c r="L907" i="6"/>
  <c r="N903" i="6"/>
  <c r="L903" i="6"/>
  <c r="L899" i="6"/>
  <c r="N899" i="6"/>
  <c r="N895" i="6"/>
  <c r="L895" i="6"/>
  <c r="N891" i="6"/>
  <c r="L891" i="6"/>
  <c r="L887" i="6"/>
  <c r="N887" i="6"/>
  <c r="L883" i="6"/>
  <c r="N883" i="6"/>
  <c r="L879" i="6"/>
  <c r="N879" i="6"/>
  <c r="L871" i="6"/>
  <c r="N871" i="6"/>
  <c r="L867" i="6"/>
  <c r="N867" i="6"/>
  <c r="L863" i="6"/>
  <c r="N863" i="6"/>
  <c r="L855" i="6"/>
  <c r="N855" i="6"/>
  <c r="L851" i="6"/>
  <c r="N851" i="6"/>
  <c r="L847" i="6"/>
  <c r="N847" i="6"/>
  <c r="L843" i="6"/>
  <c r="N843" i="6"/>
  <c r="N839" i="6"/>
  <c r="L839" i="6"/>
  <c r="N831" i="6"/>
  <c r="L831" i="6"/>
  <c r="N827" i="6"/>
  <c r="L827" i="6"/>
  <c r="N823" i="6"/>
  <c r="L823" i="6"/>
  <c r="N815" i="6"/>
  <c r="L815" i="6"/>
  <c r="N811" i="6"/>
  <c r="L811" i="6"/>
  <c r="N807" i="6"/>
  <c r="L807" i="6"/>
  <c r="N799" i="6"/>
  <c r="L799" i="6"/>
  <c r="N795" i="6"/>
  <c r="L795" i="6"/>
  <c r="N791" i="6"/>
  <c r="L791" i="6"/>
  <c r="N783" i="6"/>
  <c r="L783" i="6"/>
  <c r="N779" i="6"/>
  <c r="L779" i="6"/>
  <c r="N775" i="6"/>
  <c r="L775" i="6"/>
  <c r="N767" i="6"/>
  <c r="L767" i="6"/>
  <c r="N763" i="6"/>
  <c r="L763" i="6"/>
  <c r="N759" i="6"/>
  <c r="L759" i="6"/>
  <c r="N751" i="6"/>
  <c r="L751" i="6"/>
  <c r="N747" i="6"/>
  <c r="L747" i="6"/>
  <c r="N743" i="6"/>
  <c r="L743" i="6"/>
  <c r="N739" i="6"/>
  <c r="L739" i="6"/>
  <c r="L735" i="6"/>
  <c r="N735" i="6"/>
  <c r="N731" i="6"/>
  <c r="L731" i="6"/>
  <c r="N727" i="6"/>
  <c r="L727" i="6"/>
  <c r="N723" i="6"/>
  <c r="L723" i="6"/>
  <c r="L719" i="6"/>
  <c r="N719" i="6"/>
  <c r="N715" i="6"/>
  <c r="L715" i="6"/>
  <c r="N711" i="6"/>
  <c r="L711" i="6"/>
  <c r="N707" i="6"/>
  <c r="L707" i="6"/>
  <c r="L703" i="6"/>
  <c r="N703" i="6"/>
  <c r="N699" i="6"/>
  <c r="L699" i="6"/>
  <c r="N695" i="6"/>
  <c r="L695" i="6"/>
  <c r="N691" i="6"/>
  <c r="L691" i="6"/>
  <c r="L687" i="6"/>
  <c r="N687" i="6"/>
  <c r="N683" i="6"/>
  <c r="L683" i="6"/>
  <c r="N679" i="6"/>
  <c r="L679" i="6"/>
  <c r="N675" i="6"/>
  <c r="L675" i="6"/>
  <c r="N671" i="6"/>
  <c r="L671" i="6"/>
  <c r="N667" i="6"/>
  <c r="L667" i="6"/>
  <c r="L663" i="6"/>
  <c r="N663" i="6"/>
  <c r="L659" i="6"/>
  <c r="N659" i="6"/>
  <c r="L655" i="6"/>
  <c r="N655" i="6"/>
  <c r="N651" i="6"/>
  <c r="L651" i="6"/>
  <c r="N643" i="6"/>
  <c r="L643" i="6"/>
  <c r="N639" i="6"/>
  <c r="L639" i="6"/>
  <c r="N635" i="6"/>
  <c r="L635" i="6"/>
  <c r="N631" i="6"/>
  <c r="L631" i="6"/>
  <c r="L627" i="6"/>
  <c r="N627" i="6"/>
  <c r="L623" i="6"/>
  <c r="N623" i="6"/>
  <c r="L619" i="6"/>
  <c r="N619" i="6"/>
  <c r="N615" i="6"/>
  <c r="L615" i="6"/>
  <c r="N603" i="6"/>
  <c r="L603" i="6"/>
  <c r="L599" i="6"/>
  <c r="N599" i="6"/>
  <c r="N595" i="6"/>
  <c r="L595" i="6"/>
  <c r="N591" i="6"/>
  <c r="L591" i="6"/>
  <c r="N583" i="6"/>
  <c r="L583" i="6"/>
  <c r="N579" i="6"/>
  <c r="L579" i="6"/>
  <c r="N575" i="6"/>
  <c r="L575" i="6"/>
  <c r="N547" i="6"/>
  <c r="L547" i="6"/>
  <c r="N543" i="6"/>
  <c r="L543" i="6"/>
  <c r="N539" i="6"/>
  <c r="L539" i="6"/>
  <c r="N523" i="6"/>
  <c r="L523" i="6"/>
  <c r="N519" i="6"/>
  <c r="L519" i="6"/>
  <c r="L515" i="6"/>
  <c r="N515" i="6"/>
  <c r="N511" i="6"/>
  <c r="L511" i="6"/>
  <c r="N507" i="6"/>
  <c r="L507" i="6"/>
  <c r="N503" i="6"/>
  <c r="L503" i="6"/>
  <c r="N491" i="6"/>
  <c r="L491" i="6"/>
  <c r="N475" i="6"/>
  <c r="L475" i="6"/>
  <c r="N471" i="6"/>
  <c r="L471" i="6"/>
  <c r="N467" i="6"/>
  <c r="L467" i="6"/>
  <c r="N443" i="6"/>
  <c r="L443" i="6"/>
  <c r="N355" i="6"/>
  <c r="L355" i="6"/>
  <c r="N351" i="6"/>
  <c r="L351" i="6"/>
  <c r="N335" i="6"/>
  <c r="L335" i="6"/>
  <c r="N319" i="6"/>
  <c r="L319" i="6"/>
  <c r="N315" i="6"/>
  <c r="L315" i="6"/>
  <c r="N275" i="6"/>
  <c r="L275" i="6"/>
  <c r="N271" i="6"/>
  <c r="L271" i="6"/>
  <c r="N251" i="6"/>
  <c r="L251" i="6"/>
  <c r="N231" i="6"/>
  <c r="L231" i="6"/>
  <c r="N211" i="6"/>
  <c r="L211" i="6"/>
  <c r="N187" i="6"/>
  <c r="L187" i="6"/>
  <c r="N175" i="6"/>
  <c r="L175" i="6"/>
  <c r="N171" i="6"/>
  <c r="L171" i="6"/>
  <c r="N167" i="6"/>
  <c r="L167" i="6"/>
  <c r="N163" i="6"/>
  <c r="L163" i="6"/>
  <c r="N147" i="6"/>
  <c r="L147" i="6"/>
  <c r="N131" i="6"/>
  <c r="L131" i="6"/>
  <c r="N127" i="6"/>
  <c r="L127" i="6"/>
  <c r="N103" i="6"/>
  <c r="L103" i="6"/>
  <c r="N99" i="6"/>
  <c r="L99" i="6"/>
  <c r="N95" i="6"/>
  <c r="L95" i="6"/>
  <c r="N67" i="6"/>
  <c r="L67" i="6"/>
  <c r="N63" i="6"/>
  <c r="L63" i="6"/>
  <c r="N59" i="6"/>
  <c r="L59" i="6"/>
  <c r="N43" i="6"/>
  <c r="L43" i="6"/>
  <c r="N39" i="6"/>
  <c r="L39" i="6"/>
  <c r="K412" i="9"/>
  <c r="K188" i="9"/>
  <c r="K477" i="6"/>
  <c r="O1006" i="8"/>
  <c r="O47" i="6"/>
  <c r="M107" i="6"/>
  <c r="O135" i="6"/>
  <c r="M139" i="6"/>
  <c r="O151" i="6"/>
  <c r="O191" i="6"/>
  <c r="O239" i="6"/>
  <c r="M243" i="6"/>
  <c r="O367" i="6"/>
  <c r="O447" i="6"/>
  <c r="M543" i="6"/>
  <c r="O579" i="6"/>
  <c r="O623" i="6"/>
  <c r="O639" i="6"/>
  <c r="O671" i="6"/>
  <c r="O747" i="6"/>
  <c r="O763" i="6"/>
  <c r="O779" i="6"/>
  <c r="O795" i="6"/>
  <c r="O811" i="6"/>
  <c r="O827" i="6"/>
  <c r="O843" i="6"/>
  <c r="O855" i="6"/>
  <c r="O947" i="6"/>
  <c r="O51" i="6"/>
  <c r="O223" i="6"/>
  <c r="O379" i="6"/>
  <c r="O383" i="6"/>
  <c r="O395" i="6"/>
  <c r="O459" i="6"/>
  <c r="M479" i="6"/>
  <c r="O531" i="6"/>
  <c r="M539" i="6"/>
  <c r="O591" i="6"/>
  <c r="O607" i="6"/>
  <c r="O615" i="6"/>
  <c r="O619" i="6"/>
  <c r="O683" i="6"/>
  <c r="O715" i="6"/>
  <c r="O727" i="6"/>
  <c r="O731" i="6"/>
  <c r="O743" i="6"/>
  <c r="O759" i="6"/>
  <c r="O775" i="6"/>
  <c r="O791" i="6"/>
  <c r="O807" i="6"/>
  <c r="O823" i="6"/>
  <c r="O839" i="6"/>
  <c r="M971" i="6"/>
  <c r="O555" i="6"/>
  <c r="O587" i="6"/>
  <c r="M647" i="6"/>
  <c r="M651" i="6"/>
  <c r="O755" i="6"/>
  <c r="O771" i="6"/>
  <c r="O787" i="6"/>
  <c r="O803" i="6"/>
  <c r="O819" i="6"/>
  <c r="O835" i="6"/>
  <c r="O859" i="6"/>
  <c r="M627" i="6"/>
  <c r="M655" i="6"/>
  <c r="O659" i="6"/>
  <c r="O687" i="6"/>
  <c r="O703" i="6"/>
  <c r="O735" i="6"/>
  <c r="O851" i="6"/>
  <c r="O1011" i="6"/>
  <c r="O559" i="6"/>
  <c r="O563" i="6"/>
  <c r="O603" i="6"/>
  <c r="O635" i="6"/>
  <c r="O691" i="6"/>
  <c r="O723" i="6"/>
  <c r="O739" i="6"/>
  <c r="O847" i="6"/>
  <c r="O863" i="6"/>
  <c r="O895" i="6"/>
  <c r="O915" i="6"/>
  <c r="M999" i="6"/>
  <c r="O875" i="6"/>
  <c r="O879" i="6"/>
  <c r="O883" i="6"/>
  <c r="O307" i="6"/>
  <c r="M307" i="6"/>
  <c r="L1001" i="13"/>
  <c r="N1001" i="13"/>
  <c r="N913" i="13"/>
  <c r="L913" i="13"/>
  <c r="L785" i="13"/>
  <c r="N785" i="13"/>
  <c r="N701" i="13"/>
  <c r="L701" i="13"/>
  <c r="L657" i="13"/>
  <c r="N657" i="13"/>
  <c r="N541" i="13"/>
  <c r="L541" i="13"/>
  <c r="L477" i="13"/>
  <c r="N477" i="13"/>
  <c r="N369" i="13"/>
  <c r="L369" i="13"/>
  <c r="L293" i="13"/>
  <c r="N293" i="13"/>
  <c r="N249" i="13"/>
  <c r="L249" i="13"/>
  <c r="L237" i="13"/>
  <c r="N237" i="13"/>
  <c r="N229" i="13"/>
  <c r="L229" i="13"/>
  <c r="L217" i="13"/>
  <c r="N217" i="13"/>
  <c r="N197" i="13"/>
  <c r="L197" i="13"/>
  <c r="L185" i="13"/>
  <c r="N185" i="13"/>
  <c r="N165" i="13"/>
  <c r="L165" i="13"/>
  <c r="L153" i="13"/>
  <c r="N153" i="13"/>
  <c r="L105" i="13"/>
  <c r="N105" i="13"/>
  <c r="M236" i="4"/>
  <c r="P236" i="4" s="1"/>
  <c r="M965" i="5"/>
  <c r="P965" i="5" s="1"/>
  <c r="M646" i="5"/>
  <c r="P646" i="5" s="1"/>
  <c r="M622" i="4"/>
  <c r="P622" i="4" s="1"/>
  <c r="M754" i="5"/>
  <c r="P754" i="5" s="1"/>
  <c r="K307" i="10"/>
  <c r="K656" i="9"/>
  <c r="L922" i="13"/>
  <c r="H922" i="13"/>
  <c r="H906" i="13"/>
  <c r="M906" i="13" s="1"/>
  <c r="L906" i="13"/>
  <c r="H854" i="13"/>
  <c r="M854" i="13" s="1"/>
  <c r="L854" i="13"/>
  <c r="H838" i="13"/>
  <c r="M838" i="13" s="1"/>
  <c r="L838" i="13"/>
  <c r="H822" i="13"/>
  <c r="L822" i="13"/>
  <c r="L774" i="13"/>
  <c r="H774" i="13"/>
  <c r="L758" i="13"/>
  <c r="H758" i="13"/>
  <c r="M758" i="13" s="1"/>
  <c r="L742" i="13"/>
  <c r="H742" i="13"/>
  <c r="L726" i="13"/>
  <c r="H726" i="13"/>
  <c r="L710" i="13"/>
  <c r="H710" i="13"/>
  <c r="L694" i="13"/>
  <c r="H694" i="13"/>
  <c r="H678" i="13"/>
  <c r="L678" i="13"/>
  <c r="H662" i="13"/>
  <c r="L662" i="13"/>
  <c r="L562" i="13"/>
  <c r="H562" i="13"/>
  <c r="H534" i="13"/>
  <c r="M534" i="13" s="1"/>
  <c r="L534" i="13"/>
  <c r="L462" i="13"/>
  <c r="H462" i="13"/>
  <c r="L454" i="13"/>
  <c r="H454" i="13"/>
  <c r="L450" i="13"/>
  <c r="H450" i="13"/>
  <c r="L446" i="13"/>
  <c r="H446" i="13"/>
  <c r="L442" i="13"/>
  <c r="H442" i="13"/>
  <c r="O442" i="13" s="1"/>
  <c r="L438" i="13"/>
  <c r="H438" i="13"/>
  <c r="H434" i="13"/>
  <c r="M434" i="13" s="1"/>
  <c r="L434" i="13"/>
  <c r="H430" i="13"/>
  <c r="L430" i="13"/>
  <c r="H426" i="13"/>
  <c r="L426" i="13"/>
  <c r="H422" i="13"/>
  <c r="M422" i="13" s="1"/>
  <c r="L422" i="13"/>
  <c r="L418" i="13"/>
  <c r="H418" i="13"/>
  <c r="L414" i="13"/>
  <c r="H414" i="13"/>
  <c r="L410" i="13"/>
  <c r="H410" i="13"/>
  <c r="L406" i="13"/>
  <c r="H406" i="13"/>
  <c r="M406" i="13" s="1"/>
  <c r="L402" i="13"/>
  <c r="H402" i="13"/>
  <c r="L398" i="13"/>
  <c r="H398" i="13"/>
  <c r="O398" i="13" s="1"/>
  <c r="L390" i="13"/>
  <c r="H390" i="13"/>
  <c r="M390" i="13" s="1"/>
  <c r="L386" i="13"/>
  <c r="H386" i="13"/>
  <c r="L382" i="13"/>
  <c r="H382" i="13"/>
  <c r="L378" i="13"/>
  <c r="H378" i="13"/>
  <c r="L374" i="13"/>
  <c r="H374" i="13"/>
  <c r="L370" i="13"/>
  <c r="H370" i="13"/>
  <c r="L366" i="13"/>
  <c r="H366" i="13"/>
  <c r="O362" i="13"/>
  <c r="L358" i="13"/>
  <c r="H358" i="13"/>
  <c r="L354" i="13"/>
  <c r="H354" i="13"/>
  <c r="L350" i="13"/>
  <c r="H350" i="13"/>
  <c r="O350" i="13" s="1"/>
  <c r="L346" i="13"/>
  <c r="H346" i="13"/>
  <c r="L342" i="13"/>
  <c r="H342" i="13"/>
  <c r="O342" i="13" s="1"/>
  <c r="L338" i="13"/>
  <c r="H338" i="13"/>
  <c r="M338" i="13" s="1"/>
  <c r="L334" i="13"/>
  <c r="H334" i="13"/>
  <c r="O334" i="13" s="1"/>
  <c r="L330" i="13"/>
  <c r="H330" i="13"/>
  <c r="O330" i="13" s="1"/>
  <c r="H326" i="13"/>
  <c r="L326" i="13"/>
  <c r="L322" i="13"/>
  <c r="H322" i="13"/>
  <c r="L314" i="13"/>
  <c r="H314" i="13"/>
  <c r="O314" i="13" s="1"/>
  <c r="H310" i="13"/>
  <c r="L310" i="13"/>
  <c r="L306" i="13"/>
  <c r="H306" i="13"/>
  <c r="H302" i="13"/>
  <c r="L302" i="13"/>
  <c r="H298" i="13"/>
  <c r="L298" i="13"/>
  <c r="H294" i="13"/>
  <c r="L294" i="13"/>
  <c r="H290" i="13"/>
  <c r="L290" i="13"/>
  <c r="L286" i="13"/>
  <c r="H286" i="13"/>
  <c r="O286" i="13" s="1"/>
  <c r="L278" i="13"/>
  <c r="H278" i="13"/>
  <c r="H274" i="13"/>
  <c r="L274" i="13"/>
  <c r="L270" i="13"/>
  <c r="H270" i="13"/>
  <c r="H266" i="13"/>
  <c r="L266" i="13"/>
  <c r="L262" i="13"/>
  <c r="H262" i="13"/>
  <c r="M262" i="13" s="1"/>
  <c r="L258" i="13"/>
  <c r="H258" i="13"/>
  <c r="H254" i="13"/>
  <c r="M254" i="13" s="1"/>
  <c r="L254" i="13"/>
  <c r="H250" i="13"/>
  <c r="L250" i="13"/>
  <c r="H246" i="13"/>
  <c r="L246" i="13"/>
  <c r="H242" i="13"/>
  <c r="L242" i="13"/>
  <c r="H238" i="13"/>
  <c r="L238" i="13"/>
  <c r="H234" i="13"/>
  <c r="L234" i="13"/>
  <c r="L230" i="13"/>
  <c r="H230" i="13"/>
  <c r="O230" i="13" s="1"/>
  <c r="L226" i="13"/>
  <c r="H226" i="13"/>
  <c r="L222" i="13"/>
  <c r="H222" i="13"/>
  <c r="O222" i="13" s="1"/>
  <c r="L218" i="13"/>
  <c r="H218" i="13"/>
  <c r="K218" i="13" s="1"/>
  <c r="L214" i="13"/>
  <c r="H214" i="13"/>
  <c r="M214" i="13" s="1"/>
  <c r="L210" i="13"/>
  <c r="H210" i="13"/>
  <c r="L202" i="13"/>
  <c r="H202" i="13"/>
  <c r="M202" i="13" s="1"/>
  <c r="L198" i="13"/>
  <c r="H198" i="13"/>
  <c r="L194" i="13"/>
  <c r="H194" i="13"/>
  <c r="M194" i="13" s="1"/>
  <c r="L190" i="13"/>
  <c r="H190" i="13"/>
  <c r="M190" i="13" s="1"/>
  <c r="L186" i="13"/>
  <c r="H186" i="13"/>
  <c r="L182" i="13"/>
  <c r="H182" i="13"/>
  <c r="M182" i="13" s="1"/>
  <c r="L178" i="13"/>
  <c r="H178" i="13"/>
  <c r="L174" i="13"/>
  <c r="H174" i="13"/>
  <c r="L170" i="13"/>
  <c r="H170" i="13"/>
  <c r="M170" i="13" s="1"/>
  <c r="L166" i="13"/>
  <c r="H166" i="13"/>
  <c r="L162" i="13"/>
  <c r="H162" i="13"/>
  <c r="L158" i="13"/>
  <c r="H158" i="13"/>
  <c r="M158" i="13" s="1"/>
  <c r="L150" i="13"/>
  <c r="H150" i="13"/>
  <c r="L146" i="13"/>
  <c r="H146" i="13"/>
  <c r="L142" i="13"/>
  <c r="H142" i="13"/>
  <c r="L138" i="13"/>
  <c r="H138" i="13"/>
  <c r="H134" i="13"/>
  <c r="M134" i="13" s="1"/>
  <c r="L134" i="13"/>
  <c r="L130" i="13"/>
  <c r="H130" i="13"/>
  <c r="M130" i="13" s="1"/>
  <c r="L126" i="13"/>
  <c r="H126" i="13"/>
  <c r="H118" i="13"/>
  <c r="M118" i="13" s="1"/>
  <c r="L118" i="13"/>
  <c r="L114" i="13"/>
  <c r="H114" i="13"/>
  <c r="L110" i="13"/>
  <c r="H110" i="13"/>
  <c r="L106" i="13"/>
  <c r="H106" i="13"/>
  <c r="L102" i="13"/>
  <c r="H102" i="13"/>
  <c r="L98" i="13"/>
  <c r="H98" i="13"/>
  <c r="L94" i="13"/>
  <c r="H94" i="13"/>
  <c r="L90" i="13"/>
  <c r="H90" i="13"/>
  <c r="M90" i="13" s="1"/>
  <c r="H206" i="13"/>
  <c r="M206" i="13" s="1"/>
  <c r="L362" i="13"/>
  <c r="H394" i="13"/>
  <c r="K436" i="13"/>
  <c r="K459" i="10"/>
  <c r="K374" i="9"/>
  <c r="M421" i="10"/>
  <c r="O260" i="9"/>
  <c r="O384" i="9"/>
  <c r="O720" i="9"/>
  <c r="O960" i="9"/>
  <c r="K140" i="13"/>
  <c r="K231" i="10"/>
  <c r="K532" i="9"/>
  <c r="K648" i="9"/>
  <c r="K215" i="7"/>
  <c r="K303" i="7"/>
  <c r="K307" i="7"/>
  <c r="K400" i="13"/>
  <c r="M756" i="4"/>
  <c r="K986" i="5"/>
  <c r="K869" i="6"/>
  <c r="K78" i="4"/>
  <c r="K87" i="4"/>
  <c r="M544" i="4"/>
  <c r="L1009" i="13"/>
  <c r="N1009" i="13"/>
  <c r="N1005" i="13"/>
  <c r="L1005" i="13"/>
  <c r="N997" i="13"/>
  <c r="L997" i="13"/>
  <c r="L993" i="13"/>
  <c r="N993" i="13"/>
  <c r="N989" i="13"/>
  <c r="L989" i="13"/>
  <c r="L985" i="13"/>
  <c r="N985" i="13"/>
  <c r="N981" i="13"/>
  <c r="L981" i="13"/>
  <c r="L977" i="13"/>
  <c r="N977" i="13"/>
  <c r="N973" i="13"/>
  <c r="L973" i="13"/>
  <c r="L969" i="13"/>
  <c r="N969" i="13"/>
  <c r="N965" i="13"/>
  <c r="L965" i="13"/>
  <c r="L961" i="13"/>
  <c r="N961" i="13"/>
  <c r="N957" i="13"/>
  <c r="L957" i="13"/>
  <c r="L953" i="13"/>
  <c r="N953" i="13"/>
  <c r="N949" i="13"/>
  <c r="L949" i="13"/>
  <c r="L945" i="13"/>
  <c r="N945" i="13"/>
  <c r="N941" i="13"/>
  <c r="L941" i="13"/>
  <c r="L937" i="13"/>
  <c r="N937" i="13"/>
  <c r="N933" i="13"/>
  <c r="L933" i="13"/>
  <c r="L929" i="13"/>
  <c r="N929" i="13"/>
  <c r="N925" i="13"/>
  <c r="L925" i="13"/>
  <c r="N921" i="13"/>
  <c r="L921" i="13"/>
  <c r="L917" i="13"/>
  <c r="N917" i="13"/>
  <c r="N909" i="13"/>
  <c r="L909" i="13"/>
  <c r="N905" i="13"/>
  <c r="L905" i="13"/>
  <c r="L901" i="13"/>
  <c r="N901" i="13"/>
  <c r="N897" i="13"/>
  <c r="L897" i="13"/>
  <c r="N893" i="13"/>
  <c r="L893" i="13"/>
  <c r="N889" i="13"/>
  <c r="L889" i="13"/>
  <c r="N885" i="13"/>
  <c r="L885" i="13"/>
  <c r="N881" i="13"/>
  <c r="L881" i="13"/>
  <c r="N877" i="13"/>
  <c r="L877" i="13"/>
  <c r="N873" i="13"/>
  <c r="L873" i="13"/>
  <c r="N869" i="13"/>
  <c r="L869" i="13"/>
  <c r="L865" i="13"/>
  <c r="N865" i="13"/>
  <c r="N861" i="13"/>
  <c r="L861" i="13"/>
  <c r="N857" i="13"/>
  <c r="L857" i="13"/>
  <c r="N853" i="13"/>
  <c r="L853" i="13"/>
  <c r="L849" i="13"/>
  <c r="N849" i="13"/>
  <c r="N845" i="13"/>
  <c r="L845" i="13"/>
  <c r="N841" i="13"/>
  <c r="L841" i="13"/>
  <c r="N837" i="13"/>
  <c r="L837" i="13"/>
  <c r="L833" i="13"/>
  <c r="N833" i="13"/>
  <c r="N829" i="13"/>
  <c r="L829" i="13"/>
  <c r="N825" i="13"/>
  <c r="L825" i="13"/>
  <c r="N821" i="13"/>
  <c r="L821" i="13"/>
  <c r="L817" i="13"/>
  <c r="N817" i="13"/>
  <c r="N813" i="13"/>
  <c r="L813" i="13"/>
  <c r="L809" i="13"/>
  <c r="N809" i="13"/>
  <c r="N805" i="13"/>
  <c r="L805" i="13"/>
  <c r="L801" i="13"/>
  <c r="N801" i="13"/>
  <c r="N797" i="13"/>
  <c r="L797" i="13"/>
  <c r="L793" i="13"/>
  <c r="N793" i="13"/>
  <c r="N789" i="13"/>
  <c r="L789" i="13"/>
  <c r="N781" i="13"/>
  <c r="L781" i="13"/>
  <c r="N777" i="13"/>
  <c r="L777" i="13"/>
  <c r="N773" i="13"/>
  <c r="L773" i="13"/>
  <c r="L769" i="13"/>
  <c r="N769" i="13"/>
  <c r="N765" i="13"/>
  <c r="L765" i="13"/>
  <c r="N761" i="13"/>
  <c r="L761" i="13"/>
  <c r="N757" i="13"/>
  <c r="L757" i="13"/>
  <c r="L753" i="13"/>
  <c r="N753" i="13"/>
  <c r="N749" i="13"/>
  <c r="L749" i="13"/>
  <c r="N745" i="13"/>
  <c r="L745" i="13"/>
  <c r="N741" i="13"/>
  <c r="L741" i="13"/>
  <c r="L737" i="13"/>
  <c r="N737" i="13"/>
  <c r="N733" i="13"/>
  <c r="L733" i="13"/>
  <c r="N729" i="13"/>
  <c r="L729" i="13"/>
  <c r="N725" i="13"/>
  <c r="L725" i="13"/>
  <c r="L721" i="13"/>
  <c r="N721" i="13"/>
  <c r="N717" i="13"/>
  <c r="L717" i="13"/>
  <c r="N713" i="13"/>
  <c r="L713" i="13"/>
  <c r="N709" i="13"/>
  <c r="L709" i="13"/>
  <c r="L705" i="13"/>
  <c r="N705" i="13"/>
  <c r="N697" i="13"/>
  <c r="L697" i="13"/>
  <c r="N693" i="13"/>
  <c r="L693" i="13"/>
  <c r="L689" i="13"/>
  <c r="N689" i="13"/>
  <c r="N685" i="13"/>
  <c r="L685" i="13"/>
  <c r="N681" i="13"/>
  <c r="L681" i="13"/>
  <c r="N677" i="13"/>
  <c r="L677" i="13"/>
  <c r="L673" i="13"/>
  <c r="N673" i="13"/>
  <c r="N669" i="13"/>
  <c r="L669" i="13"/>
  <c r="N665" i="13"/>
  <c r="L665" i="13"/>
  <c r="N661" i="13"/>
  <c r="L661" i="13"/>
  <c r="N653" i="13"/>
  <c r="L653" i="13"/>
  <c r="L649" i="13"/>
  <c r="N649" i="13"/>
  <c r="N645" i="13"/>
  <c r="L645" i="13"/>
  <c r="L641" i="13"/>
  <c r="N641" i="13"/>
  <c r="N637" i="13"/>
  <c r="L637" i="13"/>
  <c r="L633" i="13"/>
  <c r="N633" i="13"/>
  <c r="N629" i="13"/>
  <c r="L629" i="13"/>
  <c r="L625" i="13"/>
  <c r="N625" i="13"/>
  <c r="N621" i="13"/>
  <c r="L621" i="13"/>
  <c r="L617" i="13"/>
  <c r="N617" i="13"/>
  <c r="N613" i="13"/>
  <c r="L613" i="13"/>
  <c r="L609" i="13"/>
  <c r="N609" i="13"/>
  <c r="N605" i="13"/>
  <c r="L605" i="13"/>
  <c r="L601" i="13"/>
  <c r="N601" i="13"/>
  <c r="N597" i="13"/>
  <c r="L597" i="13"/>
  <c r="L593" i="13"/>
  <c r="N593" i="13"/>
  <c r="N589" i="13"/>
  <c r="L589" i="13"/>
  <c r="L585" i="13"/>
  <c r="N585" i="13"/>
  <c r="N581" i="13"/>
  <c r="L581" i="13"/>
  <c r="L577" i="13"/>
  <c r="N577" i="13"/>
  <c r="N573" i="13"/>
  <c r="L573" i="13"/>
  <c r="L569" i="13"/>
  <c r="N569" i="13"/>
  <c r="N565" i="13"/>
  <c r="L565" i="13"/>
  <c r="N561" i="13"/>
  <c r="L561" i="13"/>
  <c r="L557" i="13"/>
  <c r="N557" i="13"/>
  <c r="N553" i="13"/>
  <c r="L553" i="13"/>
  <c r="N549" i="13"/>
  <c r="L549" i="13"/>
  <c r="L545" i="13"/>
  <c r="N545" i="13"/>
  <c r="N537" i="13"/>
  <c r="L537" i="13"/>
  <c r="N533" i="13"/>
  <c r="L533" i="13"/>
  <c r="L529" i="13"/>
  <c r="N529" i="13"/>
  <c r="N525" i="13"/>
  <c r="L525" i="13"/>
  <c r="N521" i="13"/>
  <c r="L521" i="13"/>
  <c r="N517" i="13"/>
  <c r="L517" i="13"/>
  <c r="N513" i="13"/>
  <c r="L513" i="13"/>
  <c r="N509" i="13"/>
  <c r="L509" i="13"/>
  <c r="N505" i="13"/>
  <c r="L505" i="13"/>
  <c r="N501" i="13"/>
  <c r="L501" i="13"/>
  <c r="N497" i="13"/>
  <c r="L497" i="13"/>
  <c r="N493" i="13"/>
  <c r="L493" i="13"/>
  <c r="N489" i="13"/>
  <c r="L489" i="13"/>
  <c r="L485" i="13"/>
  <c r="N485" i="13"/>
  <c r="L481" i="13"/>
  <c r="N481" i="13"/>
  <c r="L473" i="13"/>
  <c r="N473" i="13"/>
  <c r="L469" i="13"/>
  <c r="N469" i="13"/>
  <c r="L465" i="13"/>
  <c r="N465" i="13"/>
  <c r="N461" i="13"/>
  <c r="L461" i="13"/>
  <c r="N457" i="13"/>
  <c r="L457" i="13"/>
  <c r="N453" i="13"/>
  <c r="L453" i="13"/>
  <c r="N449" i="13"/>
  <c r="L449" i="13"/>
  <c r="N445" i="13"/>
  <c r="L445" i="13"/>
  <c r="N441" i="13"/>
  <c r="L441" i="13"/>
  <c r="N437" i="13"/>
  <c r="L437" i="13"/>
  <c r="N433" i="13"/>
  <c r="L433" i="13"/>
  <c r="L429" i="13"/>
  <c r="N429" i="13"/>
  <c r="N425" i="13"/>
  <c r="L425" i="13"/>
  <c r="N421" i="13"/>
  <c r="L421" i="13"/>
  <c r="N417" i="13"/>
  <c r="L417" i="13"/>
  <c r="L413" i="13"/>
  <c r="N413" i="13"/>
  <c r="N409" i="13"/>
  <c r="L409" i="13"/>
  <c r="N405" i="13"/>
  <c r="L405" i="13"/>
  <c r="N401" i="13"/>
  <c r="L401" i="13"/>
  <c r="L397" i="13"/>
  <c r="N397" i="13"/>
  <c r="L393" i="13"/>
  <c r="N393" i="13"/>
  <c r="N389" i="13"/>
  <c r="L389" i="13"/>
  <c r="N385" i="13"/>
  <c r="L385" i="13"/>
  <c r="N381" i="13"/>
  <c r="L381" i="13"/>
  <c r="N377" i="13"/>
  <c r="L377" i="13"/>
  <c r="N373" i="13"/>
  <c r="L373" i="13"/>
  <c r="N365" i="13"/>
  <c r="L365" i="13"/>
  <c r="N361" i="13"/>
  <c r="L361" i="13"/>
  <c r="N357" i="13"/>
  <c r="L357" i="13"/>
  <c r="N353" i="13"/>
  <c r="L353" i="13"/>
  <c r="L349" i="13"/>
  <c r="N349" i="13"/>
  <c r="N345" i="13"/>
  <c r="L345" i="13"/>
  <c r="N341" i="13"/>
  <c r="L341" i="13"/>
  <c r="N337" i="13"/>
  <c r="L337" i="13"/>
  <c r="L333" i="13"/>
  <c r="N333" i="13"/>
  <c r="L329" i="13"/>
  <c r="N329" i="13"/>
  <c r="L325" i="13"/>
  <c r="N325" i="13"/>
  <c r="L321" i="13"/>
  <c r="N321" i="13"/>
  <c r="L317" i="13"/>
  <c r="N317" i="13"/>
  <c r="L313" i="13"/>
  <c r="N313" i="13"/>
  <c r="L309" i="13"/>
  <c r="N309" i="13"/>
  <c r="N305" i="13"/>
  <c r="L305" i="13"/>
  <c r="N301" i="13"/>
  <c r="L301" i="13"/>
  <c r="N297" i="13"/>
  <c r="L297" i="13"/>
  <c r="N289" i="13"/>
  <c r="L289" i="13"/>
  <c r="N285" i="13"/>
  <c r="L285" i="13"/>
  <c r="L281" i="13"/>
  <c r="N281" i="13"/>
  <c r="L277" i="13"/>
  <c r="N277" i="13"/>
  <c r="L273" i="13"/>
  <c r="N273" i="13"/>
  <c r="L269" i="13"/>
  <c r="N269" i="13"/>
  <c r="L265" i="13"/>
  <c r="N265" i="13"/>
  <c r="N261" i="13"/>
  <c r="L261" i="13"/>
  <c r="N257" i="13"/>
  <c r="L257" i="13"/>
  <c r="L253" i="13"/>
  <c r="N253" i="13"/>
  <c r="N245" i="13"/>
  <c r="L245" i="13"/>
  <c r="N241" i="13"/>
  <c r="L241" i="13"/>
  <c r="N233" i="13"/>
  <c r="L233" i="13"/>
  <c r="N225" i="13"/>
  <c r="L225" i="13"/>
  <c r="N221" i="13"/>
  <c r="L221" i="13"/>
  <c r="N213" i="13"/>
  <c r="L213" i="13"/>
  <c r="N209" i="13"/>
  <c r="L209" i="13"/>
  <c r="N205" i="13"/>
  <c r="L205" i="13"/>
  <c r="L201" i="13"/>
  <c r="N201" i="13"/>
  <c r="N193" i="13"/>
  <c r="L193" i="13"/>
  <c r="N189" i="13"/>
  <c r="L189" i="13"/>
  <c r="N181" i="13"/>
  <c r="L181" i="13"/>
  <c r="N177" i="13"/>
  <c r="L177" i="13"/>
  <c r="N173" i="13"/>
  <c r="L173" i="13"/>
  <c r="L169" i="13"/>
  <c r="N169" i="13"/>
  <c r="N161" i="13"/>
  <c r="L161" i="13"/>
  <c r="N157" i="13"/>
  <c r="L157" i="13"/>
  <c r="N149" i="13"/>
  <c r="L149" i="13"/>
  <c r="N145" i="13"/>
  <c r="L145" i="13"/>
  <c r="N141" i="13"/>
  <c r="L141" i="13"/>
  <c r="L137" i="13"/>
  <c r="N137" i="13"/>
  <c r="N133" i="13"/>
  <c r="L133" i="13"/>
  <c r="N129" i="13"/>
  <c r="L129" i="13"/>
  <c r="N125" i="13"/>
  <c r="L125" i="13"/>
  <c r="N121" i="13"/>
  <c r="L121" i="13"/>
  <c r="N117" i="13"/>
  <c r="L117" i="13"/>
  <c r="N113" i="13"/>
  <c r="L113" i="13"/>
  <c r="N109" i="13"/>
  <c r="L109" i="13"/>
  <c r="N101" i="13"/>
  <c r="L101" i="13"/>
  <c r="L97" i="13"/>
  <c r="N97" i="13"/>
  <c r="L93" i="13"/>
  <c r="N93" i="13"/>
  <c r="N89" i="13"/>
  <c r="L89" i="13"/>
  <c r="L996" i="9"/>
  <c r="N996" i="9"/>
  <c r="N992" i="9"/>
  <c r="L992" i="9"/>
  <c r="N988" i="9"/>
  <c r="L988" i="9"/>
  <c r="L984" i="9"/>
  <c r="N984" i="9"/>
  <c r="L980" i="9"/>
  <c r="N980" i="9"/>
  <c r="N976" i="9"/>
  <c r="L976" i="9"/>
  <c r="N972" i="9"/>
  <c r="L972" i="9"/>
  <c r="N968" i="9"/>
  <c r="L968" i="9"/>
  <c r="L964" i="9"/>
  <c r="N964" i="9"/>
  <c r="N960" i="9"/>
  <c r="L960" i="9"/>
  <c r="N956" i="9"/>
  <c r="L956" i="9"/>
  <c r="L952" i="9"/>
  <c r="N952" i="9"/>
  <c r="L948" i="9"/>
  <c r="N948" i="9"/>
  <c r="N944" i="9"/>
  <c r="L944" i="9"/>
  <c r="N940" i="9"/>
  <c r="L940" i="9"/>
  <c r="N936" i="9"/>
  <c r="L936" i="9"/>
  <c r="L932" i="9"/>
  <c r="N932" i="9"/>
  <c r="N928" i="9"/>
  <c r="L928" i="9"/>
  <c r="N924" i="9"/>
  <c r="L924" i="9"/>
  <c r="L920" i="9"/>
  <c r="N920" i="9"/>
  <c r="N916" i="9"/>
  <c r="L916" i="9"/>
  <c r="L912" i="9"/>
  <c r="N912" i="9"/>
  <c r="N908" i="9"/>
  <c r="L908" i="9"/>
  <c r="N904" i="9"/>
  <c r="L904" i="9"/>
  <c r="N900" i="9"/>
  <c r="L900" i="9"/>
  <c r="L896" i="9"/>
  <c r="N896" i="9"/>
  <c r="L892" i="9"/>
  <c r="N892" i="9"/>
  <c r="N888" i="9"/>
  <c r="L888" i="9"/>
  <c r="N884" i="9"/>
  <c r="L884" i="9"/>
  <c r="N880" i="9"/>
  <c r="L880" i="9"/>
  <c r="L876" i="9"/>
  <c r="N876" i="9"/>
  <c r="N872" i="9"/>
  <c r="L872" i="9"/>
  <c r="N868" i="9"/>
  <c r="L868" i="9"/>
  <c r="L864" i="9"/>
  <c r="N864" i="9"/>
  <c r="L860" i="9"/>
  <c r="N860" i="9"/>
  <c r="N856" i="9"/>
  <c r="L856" i="9"/>
  <c r="N852" i="9"/>
  <c r="L852" i="9"/>
  <c r="L848" i="9"/>
  <c r="N848" i="9"/>
  <c r="N844" i="9"/>
  <c r="L844" i="9"/>
  <c r="N840" i="9"/>
  <c r="L840" i="9"/>
  <c r="L836" i="9"/>
  <c r="N836" i="9"/>
  <c r="L832" i="9"/>
  <c r="N832" i="9"/>
  <c r="N828" i="9"/>
  <c r="L828" i="9"/>
  <c r="N824" i="9"/>
  <c r="L824" i="9"/>
  <c r="N820" i="9"/>
  <c r="L820" i="9"/>
  <c r="L816" i="9"/>
  <c r="N816" i="9"/>
  <c r="N812" i="9"/>
  <c r="L812" i="9"/>
  <c r="L808" i="9"/>
  <c r="N808" i="9"/>
  <c r="L804" i="9"/>
  <c r="N804" i="9"/>
  <c r="L800" i="9"/>
  <c r="N800" i="9"/>
  <c r="N796" i="9"/>
  <c r="L796" i="9"/>
  <c r="N792" i="9"/>
  <c r="L792" i="9"/>
  <c r="N788" i="9"/>
  <c r="L788" i="9"/>
  <c r="L784" i="9"/>
  <c r="N784" i="9"/>
  <c r="N780" i="9"/>
  <c r="L780" i="9"/>
  <c r="N776" i="9"/>
  <c r="L776" i="9"/>
  <c r="L772" i="9"/>
  <c r="N772" i="9"/>
  <c r="L768" i="9"/>
  <c r="N768" i="9"/>
  <c r="N764" i="9"/>
  <c r="L764" i="9"/>
  <c r="N760" i="9"/>
  <c r="L760" i="9"/>
  <c r="N756" i="9"/>
  <c r="L756" i="9"/>
  <c r="L752" i="9"/>
  <c r="N752" i="9"/>
  <c r="N748" i="9"/>
  <c r="L748" i="9"/>
  <c r="L744" i="9"/>
  <c r="N744" i="9"/>
  <c r="L740" i="9"/>
  <c r="N740" i="9"/>
  <c r="L736" i="9"/>
  <c r="N736" i="9"/>
  <c r="N732" i="9"/>
  <c r="L732" i="9"/>
  <c r="N728" i="9"/>
  <c r="L728" i="9"/>
  <c r="L724" i="9"/>
  <c r="N724" i="9"/>
  <c r="N720" i="9"/>
  <c r="L720" i="9"/>
  <c r="N716" i="9"/>
  <c r="L716" i="9"/>
  <c r="L712" i="9"/>
  <c r="N712" i="9"/>
  <c r="L708" i="9"/>
  <c r="N708" i="9"/>
  <c r="N704" i="9"/>
  <c r="L704" i="9"/>
  <c r="N700" i="9"/>
  <c r="L700" i="9"/>
  <c r="L696" i="9"/>
  <c r="N696" i="9"/>
  <c r="N692" i="9"/>
  <c r="L692" i="9"/>
  <c r="N688" i="9"/>
  <c r="L688" i="9"/>
  <c r="L684" i="9"/>
  <c r="N684" i="9"/>
  <c r="N680" i="9"/>
  <c r="L680" i="9"/>
  <c r="N676" i="9"/>
  <c r="L676" i="9"/>
  <c r="N672" i="9"/>
  <c r="L672" i="9"/>
  <c r="L668" i="9"/>
  <c r="N668" i="9"/>
  <c r="N664" i="9"/>
  <c r="L664" i="9"/>
  <c r="L660" i="9"/>
  <c r="M660" i="9"/>
  <c r="N660" i="9"/>
  <c r="N656" i="9"/>
  <c r="M656" i="9"/>
  <c r="L656" i="9"/>
  <c r="L652" i="9"/>
  <c r="N652" i="9"/>
  <c r="N648" i="9"/>
  <c r="L648" i="9"/>
  <c r="N644" i="9"/>
  <c r="L644" i="9"/>
  <c r="L640" i="9"/>
  <c r="N640" i="9"/>
  <c r="N636" i="9"/>
  <c r="L636" i="9"/>
  <c r="N632" i="9"/>
  <c r="L632" i="9"/>
  <c r="L628" i="9"/>
  <c r="N628" i="9"/>
  <c r="N624" i="9"/>
  <c r="L624" i="9"/>
  <c r="L620" i="9"/>
  <c r="N620" i="9"/>
  <c r="L616" i="9"/>
  <c r="N616" i="9"/>
  <c r="L612" i="9"/>
  <c r="N612" i="9"/>
  <c r="N608" i="9"/>
  <c r="L608" i="9"/>
  <c r="N604" i="9"/>
  <c r="L604" i="9"/>
  <c r="N600" i="9"/>
  <c r="L600" i="9"/>
  <c r="L596" i="9"/>
  <c r="N596" i="9"/>
  <c r="N592" i="9"/>
  <c r="L592" i="9"/>
  <c r="L588" i="9"/>
  <c r="N588" i="9"/>
  <c r="L584" i="9"/>
  <c r="N584" i="9"/>
  <c r="N580" i="9"/>
  <c r="L580" i="9"/>
  <c r="N576" i="9"/>
  <c r="L576" i="9"/>
  <c r="N572" i="9"/>
  <c r="L572" i="9"/>
  <c r="L568" i="9"/>
  <c r="N568" i="9"/>
  <c r="L564" i="9"/>
  <c r="N564" i="9"/>
  <c r="L560" i="9"/>
  <c r="N560" i="9"/>
  <c r="N556" i="9"/>
  <c r="L556" i="9"/>
  <c r="N552" i="9"/>
  <c r="L552" i="9"/>
  <c r="L548" i="9"/>
  <c r="N548" i="9"/>
  <c r="L544" i="9"/>
  <c r="N544" i="9"/>
  <c r="N540" i="9"/>
  <c r="L540" i="9"/>
  <c r="N536" i="9"/>
  <c r="L536" i="9"/>
  <c r="L532" i="9"/>
  <c r="N532" i="9"/>
  <c r="N528" i="9"/>
  <c r="L528" i="9"/>
  <c r="N524" i="9"/>
  <c r="L524" i="9"/>
  <c r="N520" i="9"/>
  <c r="L520" i="9"/>
  <c r="L516" i="9"/>
  <c r="N516" i="9"/>
  <c r="N512" i="9"/>
  <c r="L512" i="9"/>
  <c r="N508" i="9"/>
  <c r="M508" i="9"/>
  <c r="L508" i="9"/>
  <c r="L504" i="9"/>
  <c r="N504" i="9"/>
  <c r="N500" i="9"/>
  <c r="L500" i="9"/>
  <c r="N496" i="9"/>
  <c r="L496" i="9"/>
  <c r="L492" i="9"/>
  <c r="N492" i="9"/>
  <c r="N488" i="9"/>
  <c r="L488" i="9"/>
  <c r="N484" i="9"/>
  <c r="L484" i="9"/>
  <c r="N480" i="9"/>
  <c r="L480" i="9"/>
  <c r="L476" i="9"/>
  <c r="N476" i="9"/>
  <c r="N472" i="9"/>
  <c r="L472" i="9"/>
  <c r="N468" i="9"/>
  <c r="L468" i="9"/>
  <c r="N464" i="9"/>
  <c r="L464" i="9"/>
  <c r="L460" i="9"/>
  <c r="N460" i="9"/>
  <c r="N456" i="9"/>
  <c r="L456" i="9"/>
  <c r="N452" i="9"/>
  <c r="L452" i="9"/>
  <c r="N448" i="9"/>
  <c r="L448" i="9"/>
  <c r="L444" i="9"/>
  <c r="N444" i="9"/>
  <c r="N440" i="9"/>
  <c r="L440" i="9"/>
  <c r="N436" i="9"/>
  <c r="L436" i="9"/>
  <c r="N432" i="9"/>
  <c r="L432" i="9"/>
  <c r="L428" i="9"/>
  <c r="N428" i="9"/>
  <c r="N424" i="9"/>
  <c r="L424" i="9"/>
  <c r="N420" i="9"/>
  <c r="L420" i="9"/>
  <c r="N416" i="9"/>
  <c r="L416" i="9"/>
  <c r="N412" i="9"/>
  <c r="O412" i="9"/>
  <c r="L412" i="9"/>
  <c r="L408" i="9"/>
  <c r="N408" i="9"/>
  <c r="N404" i="9"/>
  <c r="L404" i="9"/>
  <c r="N400" i="9"/>
  <c r="L400" i="9"/>
  <c r="N396" i="9"/>
  <c r="L396" i="9"/>
  <c r="L392" i="9"/>
  <c r="N392" i="9"/>
  <c r="N388" i="9"/>
  <c r="L388" i="9"/>
  <c r="N384" i="9"/>
  <c r="L384" i="9"/>
  <c r="N380" i="9"/>
  <c r="L380" i="9"/>
  <c r="L376" i="9"/>
  <c r="N376" i="9"/>
  <c r="N372" i="9"/>
  <c r="L372" i="9"/>
  <c r="N368" i="9"/>
  <c r="L368" i="9"/>
  <c r="O368" i="9"/>
  <c r="N364" i="9"/>
  <c r="L364" i="9"/>
  <c r="L360" i="9"/>
  <c r="N360" i="9"/>
  <c r="N356" i="9"/>
  <c r="L356" i="9"/>
  <c r="N352" i="9"/>
  <c r="L352" i="9"/>
  <c r="N348" i="9"/>
  <c r="L348" i="9"/>
  <c r="L344" i="9"/>
  <c r="N344" i="9"/>
  <c r="N340" i="9"/>
  <c r="L340" i="9"/>
  <c r="N336" i="9"/>
  <c r="L336" i="9"/>
  <c r="N332" i="9"/>
  <c r="L332" i="9"/>
  <c r="L328" i="9"/>
  <c r="N328" i="9"/>
  <c r="N324" i="9"/>
  <c r="L324" i="9"/>
  <c r="L320" i="9"/>
  <c r="N320" i="9"/>
  <c r="L316" i="9"/>
  <c r="N316" i="9"/>
  <c r="N312" i="9"/>
  <c r="L312" i="9"/>
  <c r="N308" i="9"/>
  <c r="L308" i="9"/>
  <c r="L304" i="9"/>
  <c r="N304" i="9"/>
  <c r="L300" i="9"/>
  <c r="N300" i="9"/>
  <c r="N296" i="9"/>
  <c r="L296" i="9"/>
  <c r="N292" i="9"/>
  <c r="L292" i="9"/>
  <c r="N288" i="9"/>
  <c r="L288" i="9"/>
  <c r="L284" i="9"/>
  <c r="N284" i="9"/>
  <c r="N280" i="9"/>
  <c r="L280" i="9"/>
  <c r="N276" i="9"/>
  <c r="L276" i="9"/>
  <c r="N272" i="9"/>
  <c r="L272" i="9"/>
  <c r="L268" i="9"/>
  <c r="N268" i="9"/>
  <c r="N264" i="9"/>
  <c r="L264" i="9"/>
  <c r="N260" i="9"/>
  <c r="L260" i="9"/>
  <c r="L256" i="9"/>
  <c r="N256" i="9"/>
  <c r="M256" i="9"/>
  <c r="N252" i="9"/>
  <c r="L252" i="9"/>
  <c r="N248" i="9"/>
  <c r="L248" i="9"/>
  <c r="N244" i="9"/>
  <c r="L244" i="9"/>
  <c r="N240" i="9"/>
  <c r="L240" i="9"/>
  <c r="N236" i="9"/>
  <c r="L236" i="9"/>
  <c r="N232" i="9"/>
  <c r="L232" i="9"/>
  <c r="L228" i="9"/>
  <c r="N228" i="9"/>
  <c r="N224" i="9"/>
  <c r="L224" i="9"/>
  <c r="N220" i="9"/>
  <c r="L220" i="9"/>
  <c r="L216" i="9"/>
  <c r="N216" i="9"/>
  <c r="N212" i="9"/>
  <c r="L212" i="9"/>
  <c r="N208" i="9"/>
  <c r="L208" i="9"/>
  <c r="N204" i="9"/>
  <c r="L204" i="9"/>
  <c r="L200" i="9"/>
  <c r="N200" i="9"/>
  <c r="N196" i="9"/>
  <c r="L196" i="9"/>
  <c r="N192" i="9"/>
  <c r="L192" i="9"/>
  <c r="N188" i="9"/>
  <c r="L188" i="9"/>
  <c r="N184" i="9"/>
  <c r="L184" i="9"/>
  <c r="N180" i="9"/>
  <c r="L180" i="9"/>
  <c r="N176" i="9"/>
  <c r="L176" i="9"/>
  <c r="L172" i="9"/>
  <c r="N172" i="9"/>
  <c r="N168" i="9"/>
  <c r="L168" i="9"/>
  <c r="N164" i="9"/>
  <c r="L164" i="9"/>
  <c r="L160" i="9"/>
  <c r="N160" i="9"/>
  <c r="N156" i="9"/>
  <c r="L156" i="9"/>
  <c r="N152" i="9"/>
  <c r="L152" i="9"/>
  <c r="L148" i="9"/>
  <c r="N148" i="9"/>
  <c r="N144" i="9"/>
  <c r="L144" i="9"/>
  <c r="N140" i="9"/>
  <c r="L140" i="9"/>
  <c r="N136" i="9"/>
  <c r="L136" i="9"/>
  <c r="N132" i="9"/>
  <c r="L132" i="9"/>
  <c r="L128" i="9"/>
  <c r="N128" i="9"/>
  <c r="N124" i="9"/>
  <c r="L124" i="9"/>
  <c r="L120" i="9"/>
  <c r="N120" i="9"/>
  <c r="N116" i="9"/>
  <c r="L116" i="9"/>
  <c r="N112" i="9"/>
  <c r="L112" i="9"/>
  <c r="N108" i="9"/>
  <c r="L108" i="9"/>
  <c r="N104" i="9"/>
  <c r="L104" i="9"/>
  <c r="N100" i="9"/>
  <c r="L100" i="9"/>
  <c r="N96" i="9"/>
  <c r="L96" i="9"/>
  <c r="L92" i="9"/>
  <c r="N92" i="9"/>
  <c r="N88" i="9"/>
  <c r="L88" i="9"/>
  <c r="L84" i="9"/>
  <c r="N84" i="9"/>
  <c r="N80" i="9"/>
  <c r="L80" i="9"/>
  <c r="N76" i="9"/>
  <c r="L76" i="9"/>
  <c r="N72" i="9"/>
  <c r="L72" i="9"/>
  <c r="L68" i="9"/>
  <c r="N68" i="9"/>
  <c r="L64" i="9"/>
  <c r="N64" i="9"/>
  <c r="N60" i="9"/>
  <c r="L60" i="9"/>
  <c r="L56" i="9"/>
  <c r="N56" i="9"/>
  <c r="N52" i="9"/>
  <c r="L52" i="9"/>
  <c r="N48" i="9"/>
  <c r="L48" i="9"/>
  <c r="N44" i="9"/>
  <c r="L44" i="9"/>
  <c r="L40" i="9"/>
  <c r="N40" i="9"/>
  <c r="N36" i="9"/>
  <c r="L36" i="9"/>
  <c r="L32" i="9"/>
  <c r="N32" i="9"/>
  <c r="N28" i="9"/>
  <c r="L28" i="9"/>
  <c r="L24" i="9"/>
  <c r="N24" i="9"/>
  <c r="K920" i="13"/>
  <c r="K452" i="13"/>
  <c r="K416" i="13"/>
  <c r="K320" i="13"/>
  <c r="K108" i="13"/>
  <c r="H918" i="13"/>
  <c r="M918" i="13" s="1"/>
  <c r="L918" i="13"/>
  <c r="H914" i="13"/>
  <c r="L914" i="13"/>
  <c r="H910" i="13"/>
  <c r="O910" i="13" s="1"/>
  <c r="L910" i="13"/>
  <c r="H902" i="13"/>
  <c r="L902" i="13"/>
  <c r="H898" i="13"/>
  <c r="L898" i="13"/>
  <c r="L866" i="13"/>
  <c r="H866" i="13"/>
  <c r="L862" i="13"/>
  <c r="H862" i="13"/>
  <c r="L858" i="13"/>
  <c r="H858" i="13"/>
  <c r="H850" i="13"/>
  <c r="M850" i="13" s="1"/>
  <c r="L850" i="13"/>
  <c r="H846" i="13"/>
  <c r="L846" i="13"/>
  <c r="H842" i="13"/>
  <c r="M842" i="13" s="1"/>
  <c r="L842" i="13"/>
  <c r="H834" i="13"/>
  <c r="L834" i="13"/>
  <c r="H830" i="13"/>
  <c r="M830" i="13" s="1"/>
  <c r="L830" i="13"/>
  <c r="H826" i="13"/>
  <c r="L826" i="13"/>
  <c r="H818" i="13"/>
  <c r="M818" i="13" s="1"/>
  <c r="L818" i="13"/>
  <c r="L782" i="13"/>
  <c r="H782" i="13"/>
  <c r="L778" i="13"/>
  <c r="H778" i="13"/>
  <c r="M778" i="13" s="1"/>
  <c r="L770" i="13"/>
  <c r="H770" i="13"/>
  <c r="O770" i="13" s="1"/>
  <c r="L766" i="13"/>
  <c r="H766" i="13"/>
  <c r="O766" i="13" s="1"/>
  <c r="L762" i="13"/>
  <c r="H762" i="13"/>
  <c r="M762" i="13" s="1"/>
  <c r="L754" i="13"/>
  <c r="H754" i="13"/>
  <c r="O754" i="13" s="1"/>
  <c r="L750" i="13"/>
  <c r="H750" i="13"/>
  <c r="L746" i="13"/>
  <c r="H746" i="13"/>
  <c r="L738" i="13"/>
  <c r="H738" i="13"/>
  <c r="L734" i="13"/>
  <c r="H734" i="13"/>
  <c r="L730" i="13"/>
  <c r="H730" i="13"/>
  <c r="O730" i="13" s="1"/>
  <c r="L722" i="13"/>
  <c r="H722" i="13"/>
  <c r="M722" i="13" s="1"/>
  <c r="L718" i="13"/>
  <c r="H718" i="13"/>
  <c r="O718" i="13" s="1"/>
  <c r="L714" i="13"/>
  <c r="H714" i="13"/>
  <c r="L706" i="13"/>
  <c r="H706" i="13"/>
  <c r="L702" i="13"/>
  <c r="H702" i="13"/>
  <c r="M702" i="13" s="1"/>
  <c r="L698" i="13"/>
  <c r="H698" i="13"/>
  <c r="L690" i="13"/>
  <c r="H690" i="13"/>
  <c r="H686" i="13"/>
  <c r="L686" i="13"/>
  <c r="H682" i="13"/>
  <c r="M682" i="13" s="1"/>
  <c r="L682" i="13"/>
  <c r="H674" i="13"/>
  <c r="L674" i="13"/>
  <c r="H670" i="13"/>
  <c r="L670" i="13"/>
  <c r="H666" i="13"/>
  <c r="L666" i="13"/>
  <c r="H658" i="13"/>
  <c r="L658" i="13"/>
  <c r="L558" i="13"/>
  <c r="H558" i="13"/>
  <c r="L554" i="13"/>
  <c r="H554" i="13"/>
  <c r="L550" i="13"/>
  <c r="H550" i="13"/>
  <c r="M550" i="13" s="1"/>
  <c r="L542" i="13"/>
  <c r="H542" i="13"/>
  <c r="H538" i="13"/>
  <c r="M538" i="13" s="1"/>
  <c r="L538" i="13"/>
  <c r="L530" i="13"/>
  <c r="H530" i="13"/>
  <c r="M530" i="13" s="1"/>
  <c r="H526" i="13"/>
  <c r="M526" i="13" s="1"/>
  <c r="L526" i="13"/>
  <c r="L498" i="13"/>
  <c r="H498" i="13"/>
  <c r="O498" i="13" s="1"/>
  <c r="L494" i="13"/>
  <c r="H494" i="13"/>
  <c r="L490" i="13"/>
  <c r="H490" i="13"/>
  <c r="L486" i="13"/>
  <c r="H486" i="13"/>
  <c r="L482" i="13"/>
  <c r="H482" i="13"/>
  <c r="O482" i="13" s="1"/>
  <c r="L478" i="13"/>
  <c r="H478" i="13"/>
  <c r="O478" i="13" s="1"/>
  <c r="L474" i="13"/>
  <c r="H474" i="13"/>
  <c r="L470" i="13"/>
  <c r="H470" i="13"/>
  <c r="L466" i="13"/>
  <c r="H466" i="13"/>
  <c r="K308" i="13"/>
  <c r="H90" i="10"/>
  <c r="L90" i="10"/>
  <c r="O336" i="9"/>
  <c r="O872" i="9"/>
  <c r="O76" i="9"/>
  <c r="O192" i="9"/>
  <c r="O56" i="9"/>
  <c r="O80" i="9"/>
  <c r="M84" i="9"/>
  <c r="O112" i="9"/>
  <c r="O732" i="9"/>
  <c r="O884" i="9"/>
  <c r="O32" i="9"/>
  <c r="O100" i="9"/>
  <c r="O136" i="9"/>
  <c r="O208" i="9"/>
  <c r="O248" i="9"/>
  <c r="O276" i="9"/>
  <c r="O299" i="6"/>
  <c r="M913" i="10"/>
  <c r="O340" i="9"/>
  <c r="O388" i="9"/>
  <c r="O964" i="9"/>
  <c r="K143" i="7"/>
  <c r="O28" i="9"/>
  <c r="O44" i="9"/>
  <c r="O88" i="9"/>
  <c r="M116" i="9"/>
  <c r="M144" i="9"/>
  <c r="O184" i="9"/>
  <c r="O252" i="9"/>
  <c r="M280" i="9"/>
  <c r="O592" i="9"/>
  <c r="O604" i="9"/>
  <c r="O780" i="9"/>
  <c r="O784" i="9"/>
  <c r="O856" i="9"/>
  <c r="K165" i="6"/>
  <c r="M92" i="9"/>
  <c r="M120" i="9"/>
  <c r="O188" i="9"/>
  <c r="O228" i="9"/>
  <c r="O256" i="9"/>
  <c r="M420" i="9"/>
  <c r="O440" i="9"/>
  <c r="O456" i="9"/>
  <c r="O472" i="9"/>
  <c r="O524" i="9"/>
  <c r="O640" i="9"/>
  <c r="O696" i="9"/>
  <c r="O940" i="9"/>
  <c r="O992" i="9"/>
  <c r="O147" i="6"/>
  <c r="K921" i="6"/>
  <c r="M176" i="9"/>
  <c r="O204" i="9"/>
  <c r="M220" i="9"/>
  <c r="M312" i="9"/>
  <c r="M328" i="9"/>
  <c r="M376" i="9"/>
  <c r="M664" i="9"/>
  <c r="O668" i="9"/>
  <c r="O760" i="9"/>
  <c r="K1008" i="8"/>
  <c r="K85" i="6"/>
  <c r="M919" i="6"/>
  <c r="O300" i="9"/>
  <c r="O316" i="9"/>
  <c r="O408" i="9"/>
  <c r="M412" i="9"/>
  <c r="O428" i="9"/>
  <c r="M476" i="9"/>
  <c r="O516" i="9"/>
  <c r="O532" i="9"/>
  <c r="O544" i="9"/>
  <c r="M560" i="9"/>
  <c r="O648" i="9"/>
  <c r="O704" i="9"/>
  <c r="O764" i="9"/>
  <c r="O860" i="9"/>
  <c r="K926" i="9"/>
  <c r="K331" i="7"/>
  <c r="O275" i="6"/>
  <c r="K937" i="6"/>
  <c r="O304" i="9"/>
  <c r="O320" i="9"/>
  <c r="O372" i="9"/>
  <c r="O380" i="9"/>
  <c r="O416" i="9"/>
  <c r="O496" i="9"/>
  <c r="M520" i="9"/>
  <c r="O564" i="9"/>
  <c r="K634" i="9"/>
  <c r="O688" i="9"/>
  <c r="O716" i="9"/>
  <c r="O776" i="9"/>
  <c r="O900" i="9"/>
  <c r="O916" i="9"/>
  <c r="O920" i="9"/>
  <c r="O956" i="9"/>
  <c r="O988" i="9"/>
  <c r="K79" i="7"/>
  <c r="O931" i="6"/>
  <c r="K583" i="6"/>
  <c r="K659" i="6"/>
  <c r="K905" i="6"/>
  <c r="K913" i="6"/>
  <c r="K953" i="6"/>
  <c r="M967" i="6"/>
  <c r="O983" i="6"/>
  <c r="O712" i="9"/>
  <c r="O728" i="9"/>
  <c r="O788" i="9"/>
  <c r="O804" i="9"/>
  <c r="O836" i="9"/>
  <c r="O864" i="9"/>
  <c r="O880" i="9"/>
  <c r="O896" i="9"/>
  <c r="K404" i="13"/>
  <c r="K488" i="13"/>
  <c r="L1001" i="7"/>
  <c r="N1001" i="7"/>
  <c r="N997" i="7"/>
  <c r="L997" i="7"/>
  <c r="L993" i="7"/>
  <c r="N993" i="7"/>
  <c r="N989" i="7"/>
  <c r="L989" i="7"/>
  <c r="L985" i="7"/>
  <c r="N985" i="7"/>
  <c r="N981" i="7"/>
  <c r="L981" i="7"/>
  <c r="L977" i="7"/>
  <c r="N977" i="7"/>
  <c r="N973" i="7"/>
  <c r="L973" i="7"/>
  <c r="L969" i="7"/>
  <c r="N969" i="7"/>
  <c r="N965" i="7"/>
  <c r="L965" i="7"/>
  <c r="L961" i="7"/>
  <c r="N961" i="7"/>
  <c r="N957" i="7"/>
  <c r="L957" i="7"/>
  <c r="L953" i="7"/>
  <c r="N953" i="7"/>
  <c r="N949" i="7"/>
  <c r="L949" i="7"/>
  <c r="L945" i="7"/>
  <c r="N945" i="7"/>
  <c r="N941" i="7"/>
  <c r="L941" i="7"/>
  <c r="N937" i="7"/>
  <c r="L937" i="7"/>
  <c r="L933" i="7"/>
  <c r="N933" i="7"/>
  <c r="N929" i="7"/>
  <c r="L929" i="7"/>
  <c r="L925" i="7"/>
  <c r="N925" i="7"/>
  <c r="N921" i="7"/>
  <c r="L921" i="7"/>
  <c r="N917" i="7"/>
  <c r="L917" i="7"/>
  <c r="N913" i="7"/>
  <c r="L913" i="7"/>
  <c r="L909" i="7"/>
  <c r="N909" i="7"/>
  <c r="L905" i="7"/>
  <c r="N905" i="7"/>
  <c r="N901" i="7"/>
  <c r="L901" i="7"/>
  <c r="L897" i="7"/>
  <c r="N897" i="7"/>
  <c r="L893" i="7"/>
  <c r="N893" i="7"/>
  <c r="N889" i="7"/>
  <c r="L889" i="7"/>
  <c r="L885" i="7"/>
  <c r="N885" i="7"/>
  <c r="N881" i="7"/>
  <c r="L881" i="7"/>
  <c r="N877" i="7"/>
  <c r="L877" i="7"/>
  <c r="L873" i="7"/>
  <c r="N873" i="7"/>
  <c r="N869" i="7"/>
  <c r="L869" i="7"/>
  <c r="L865" i="7"/>
  <c r="N865" i="7"/>
  <c r="L861" i="7"/>
  <c r="N861" i="7"/>
  <c r="N857" i="7"/>
  <c r="L857" i="7"/>
  <c r="L853" i="7"/>
  <c r="N853" i="7"/>
  <c r="N849" i="7"/>
  <c r="L849" i="7"/>
  <c r="N845" i="7"/>
  <c r="L845" i="7"/>
  <c r="L841" i="7"/>
  <c r="N841" i="7"/>
  <c r="N837" i="7"/>
  <c r="L837" i="7"/>
  <c r="L833" i="7"/>
  <c r="N833" i="7"/>
  <c r="N829" i="7"/>
  <c r="L829" i="7"/>
  <c r="L825" i="7"/>
  <c r="N825" i="7"/>
  <c r="N821" i="7"/>
  <c r="L821" i="7"/>
  <c r="N817" i="7"/>
  <c r="L817" i="7"/>
  <c r="L813" i="7"/>
  <c r="N813" i="7"/>
  <c r="L809" i="7"/>
  <c r="N809" i="7"/>
  <c r="N805" i="7"/>
  <c r="L805" i="7"/>
  <c r="L801" i="7"/>
  <c r="N801" i="7"/>
  <c r="N797" i="7"/>
  <c r="L797" i="7"/>
  <c r="N793" i="7"/>
  <c r="L793" i="7"/>
  <c r="L789" i="7"/>
  <c r="N789" i="7"/>
  <c r="N785" i="7"/>
  <c r="L785" i="7"/>
  <c r="L781" i="7"/>
  <c r="N781" i="7"/>
  <c r="N777" i="7"/>
  <c r="L777" i="7"/>
  <c r="L773" i="7"/>
  <c r="N773" i="7"/>
  <c r="N769" i="7"/>
  <c r="L769" i="7"/>
  <c r="N765" i="7"/>
  <c r="L765" i="7"/>
  <c r="L761" i="7"/>
  <c r="N761" i="7"/>
  <c r="N757" i="7"/>
  <c r="L757" i="7"/>
  <c r="N753" i="7"/>
  <c r="L753" i="7"/>
  <c r="L749" i="7"/>
  <c r="N749" i="7"/>
  <c r="N745" i="7"/>
  <c r="L745" i="7"/>
  <c r="N741" i="7"/>
  <c r="L741" i="7"/>
  <c r="N737" i="7"/>
  <c r="L737" i="7"/>
  <c r="N733" i="7"/>
  <c r="L733" i="7"/>
  <c r="N729" i="7"/>
  <c r="L729" i="7"/>
  <c r="L725" i="7"/>
  <c r="N725" i="7"/>
  <c r="N721" i="7"/>
  <c r="L721" i="7"/>
  <c r="N717" i="7"/>
  <c r="L717" i="7"/>
  <c r="N713" i="7"/>
  <c r="L713" i="7"/>
  <c r="N709" i="7"/>
  <c r="L709" i="7"/>
  <c r="N705" i="7"/>
  <c r="L705" i="7"/>
  <c r="N701" i="7"/>
  <c r="L701" i="7"/>
  <c r="N697" i="7"/>
  <c r="L697" i="7"/>
  <c r="N693" i="7"/>
  <c r="L693" i="7"/>
  <c r="N689" i="7"/>
  <c r="L689" i="7"/>
  <c r="L685" i="7"/>
  <c r="N685" i="7"/>
  <c r="N681" i="7"/>
  <c r="L681" i="7"/>
  <c r="N677" i="7"/>
  <c r="L677" i="7"/>
  <c r="L673" i="7"/>
  <c r="N673" i="7"/>
  <c r="N669" i="7"/>
  <c r="L669" i="7"/>
  <c r="N665" i="7"/>
  <c r="L665" i="7"/>
  <c r="L661" i="7"/>
  <c r="N661" i="7"/>
  <c r="N657" i="7"/>
  <c r="L657" i="7"/>
  <c r="L653" i="7"/>
  <c r="N653" i="7"/>
  <c r="L649" i="7"/>
  <c r="N649" i="7"/>
  <c r="N645" i="7"/>
  <c r="L645" i="7"/>
  <c r="L641" i="7"/>
  <c r="N641" i="7"/>
  <c r="L637" i="7"/>
  <c r="N637" i="7"/>
  <c r="N633" i="7"/>
  <c r="L633" i="7"/>
  <c r="L629" i="7"/>
  <c r="N629" i="7"/>
  <c r="L625" i="7"/>
  <c r="N625" i="7"/>
  <c r="N621" i="7"/>
  <c r="L621" i="7"/>
  <c r="L617" i="7"/>
  <c r="N617" i="7"/>
  <c r="N613" i="7"/>
  <c r="L613" i="7"/>
  <c r="N609" i="7"/>
  <c r="L609" i="7"/>
  <c r="L605" i="7"/>
  <c r="N605" i="7"/>
  <c r="L601" i="7"/>
  <c r="N601" i="7"/>
  <c r="N597" i="7"/>
  <c r="L597" i="7"/>
  <c r="L593" i="7"/>
  <c r="N593" i="7"/>
  <c r="N589" i="7"/>
  <c r="L589" i="7"/>
  <c r="L585" i="7"/>
  <c r="N585" i="7"/>
  <c r="N581" i="7"/>
  <c r="L581" i="7"/>
  <c r="L577" i="7"/>
  <c r="N577" i="7"/>
  <c r="N573" i="7"/>
  <c r="L573" i="7"/>
  <c r="N569" i="7"/>
  <c r="L569" i="7"/>
  <c r="L565" i="7"/>
  <c r="N565" i="7"/>
  <c r="N561" i="7"/>
  <c r="L561" i="7"/>
  <c r="L557" i="7"/>
  <c r="N557" i="7"/>
  <c r="N553" i="7"/>
  <c r="L553" i="7"/>
  <c r="N549" i="7"/>
  <c r="L549" i="7"/>
  <c r="N545" i="7"/>
  <c r="L545" i="7"/>
  <c r="N541" i="7"/>
  <c r="L541" i="7"/>
  <c r="L537" i="7"/>
  <c r="N537" i="7"/>
  <c r="N533" i="7"/>
  <c r="L533" i="7"/>
  <c r="N529" i="7"/>
  <c r="L529" i="7"/>
  <c r="N525" i="7"/>
  <c r="L525" i="7"/>
  <c r="N521" i="7"/>
  <c r="L521" i="7"/>
  <c r="L517" i="7"/>
  <c r="N517" i="7"/>
  <c r="N513" i="7"/>
  <c r="L513" i="7"/>
  <c r="L509" i="7"/>
  <c r="N509" i="7"/>
  <c r="N505" i="7"/>
  <c r="L505" i="7"/>
  <c r="L501" i="7"/>
  <c r="N501" i="7"/>
  <c r="L497" i="7"/>
  <c r="N497" i="7"/>
  <c r="N493" i="7"/>
  <c r="L493" i="7"/>
  <c r="L489" i="7"/>
  <c r="N489" i="7"/>
  <c r="N485" i="7"/>
  <c r="L485" i="7"/>
  <c r="N481" i="7"/>
  <c r="L481" i="7"/>
  <c r="L477" i="7"/>
  <c r="N477" i="7"/>
  <c r="N473" i="7"/>
  <c r="L473" i="7"/>
  <c r="N469" i="7"/>
  <c r="L469" i="7"/>
  <c r="L465" i="7"/>
  <c r="N465" i="7"/>
  <c r="N461" i="7"/>
  <c r="L461" i="7"/>
  <c r="L457" i="7"/>
  <c r="N457" i="7"/>
  <c r="N453" i="7"/>
  <c r="L453" i="7"/>
  <c r="N449" i="7"/>
  <c r="L449" i="7"/>
  <c r="N445" i="7"/>
  <c r="L445" i="7"/>
  <c r="N441" i="7"/>
  <c r="L441" i="7"/>
  <c r="N437" i="7"/>
  <c r="L437" i="7"/>
  <c r="N433" i="7"/>
  <c r="L433" i="7"/>
  <c r="N429" i="7"/>
  <c r="L429" i="7"/>
  <c r="L425" i="7"/>
  <c r="N425" i="7"/>
  <c r="N421" i="7"/>
  <c r="L421" i="7"/>
  <c r="L417" i="7"/>
  <c r="N417" i="7"/>
  <c r="N413" i="7"/>
  <c r="L413" i="7"/>
  <c r="N409" i="7"/>
  <c r="L409" i="7"/>
  <c r="L405" i="7"/>
  <c r="N405" i="7"/>
  <c r="N401" i="7"/>
  <c r="L401" i="7"/>
  <c r="L397" i="7"/>
  <c r="O397" i="7"/>
  <c r="N397" i="7"/>
  <c r="N393" i="7"/>
  <c r="L393" i="7"/>
  <c r="N389" i="7"/>
  <c r="L389" i="7"/>
  <c r="N385" i="7"/>
  <c r="L385" i="7"/>
  <c r="N381" i="7"/>
  <c r="L381" i="7"/>
  <c r="L377" i="7"/>
  <c r="N377" i="7"/>
  <c r="N373" i="7"/>
  <c r="L373" i="7"/>
  <c r="N369" i="7"/>
  <c r="L369" i="7"/>
  <c r="L365" i="7"/>
  <c r="N365" i="7"/>
  <c r="N361" i="7"/>
  <c r="L361" i="7"/>
  <c r="L357" i="7"/>
  <c r="N357" i="7"/>
  <c r="N353" i="7"/>
  <c r="L353" i="7"/>
  <c r="N349" i="7"/>
  <c r="L349" i="7"/>
  <c r="N345" i="7"/>
  <c r="L345" i="7"/>
  <c r="N341" i="7"/>
  <c r="L341" i="7"/>
  <c r="L337" i="7"/>
  <c r="N337" i="7"/>
  <c r="N333" i="7"/>
  <c r="L333" i="7"/>
  <c r="L329" i="7"/>
  <c r="N329" i="7"/>
  <c r="K424" i="4"/>
  <c r="K740" i="5"/>
  <c r="K292" i="13"/>
  <c r="O212" i="4"/>
  <c r="K263" i="4"/>
  <c r="K444" i="4"/>
  <c r="K544" i="4"/>
  <c r="M576" i="4"/>
  <c r="P576" i="4" s="1"/>
  <c r="M684" i="4"/>
  <c r="P684" i="4" s="1"/>
  <c r="K756" i="4"/>
  <c r="M856" i="4"/>
  <c r="K744" i="5"/>
  <c r="M746" i="5"/>
  <c r="P746" i="5" s="1"/>
  <c r="M902" i="5"/>
  <c r="K368" i="13"/>
  <c r="M600" i="4"/>
  <c r="P600" i="4" s="1"/>
  <c r="M446" i="5"/>
  <c r="P446" i="5" s="1"/>
  <c r="K541" i="5"/>
  <c r="M622" i="5"/>
  <c r="P622" i="5" s="1"/>
  <c r="M734" i="5"/>
  <c r="P734" i="5" s="1"/>
  <c r="M750" i="5"/>
  <c r="P750" i="5" s="1"/>
  <c r="L325" i="7"/>
  <c r="N325" i="7"/>
  <c r="L321" i="7"/>
  <c r="N321" i="7"/>
  <c r="N317" i="7"/>
  <c r="L317" i="7"/>
  <c r="L313" i="7"/>
  <c r="M313" i="7"/>
  <c r="N313" i="7"/>
  <c r="N309" i="7"/>
  <c r="L309" i="7"/>
  <c r="L305" i="7"/>
  <c r="N305" i="7"/>
  <c r="N301" i="7"/>
  <c r="L301" i="7"/>
  <c r="N297" i="7"/>
  <c r="L297" i="7"/>
  <c r="N293" i="7"/>
  <c r="L293" i="7"/>
  <c r="L289" i="7"/>
  <c r="N289" i="7"/>
  <c r="N285" i="7"/>
  <c r="L285" i="7"/>
  <c r="L281" i="7"/>
  <c r="N281" i="7"/>
  <c r="N277" i="7"/>
  <c r="L277" i="7"/>
  <c r="N273" i="7"/>
  <c r="L273" i="7"/>
  <c r="N269" i="7"/>
  <c r="L269" i="7"/>
  <c r="L265" i="7"/>
  <c r="N265" i="7"/>
  <c r="N261" i="7"/>
  <c r="L261" i="7"/>
  <c r="L257" i="7"/>
  <c r="N257" i="7"/>
  <c r="N253" i="7"/>
  <c r="L253" i="7"/>
  <c r="N245" i="7"/>
  <c r="L245" i="7"/>
  <c r="N241" i="7"/>
  <c r="L241" i="7"/>
  <c r="L237" i="7"/>
  <c r="N237" i="7"/>
  <c r="N233" i="7"/>
  <c r="M233" i="7"/>
  <c r="L233" i="7"/>
  <c r="N229" i="7"/>
  <c r="L229" i="7"/>
  <c r="L225" i="7"/>
  <c r="N225" i="7"/>
  <c r="N221" i="7"/>
  <c r="L221" i="7"/>
  <c r="L217" i="7"/>
  <c r="N217" i="7"/>
  <c r="M217" i="7"/>
  <c r="L213" i="7"/>
  <c r="O213" i="7"/>
  <c r="N213" i="7"/>
  <c r="N209" i="7"/>
  <c r="L209" i="7"/>
  <c r="N205" i="7"/>
  <c r="L205" i="7"/>
  <c r="N201" i="7"/>
  <c r="L201" i="7"/>
  <c r="L197" i="7"/>
  <c r="N197" i="7"/>
  <c r="N193" i="7"/>
  <c r="L193" i="7"/>
  <c r="N189" i="7"/>
  <c r="L189" i="7"/>
  <c r="N185" i="7"/>
  <c r="L185" i="7"/>
  <c r="L181" i="7"/>
  <c r="N181" i="7"/>
  <c r="N177" i="7"/>
  <c r="L177" i="7"/>
  <c r="N173" i="7"/>
  <c r="L173" i="7"/>
  <c r="N169" i="7"/>
  <c r="L169" i="7"/>
  <c r="L165" i="7"/>
  <c r="N165" i="7"/>
  <c r="N161" i="7"/>
  <c r="L161" i="7"/>
  <c r="L157" i="7"/>
  <c r="M157" i="7"/>
  <c r="N157" i="7"/>
  <c r="N153" i="7"/>
  <c r="L153" i="7"/>
  <c r="N149" i="7"/>
  <c r="L149" i="7"/>
  <c r="L145" i="7"/>
  <c r="N145" i="7"/>
  <c r="N141" i="7"/>
  <c r="L141" i="7"/>
  <c r="L137" i="7"/>
  <c r="N137" i="7"/>
  <c r="N133" i="7"/>
  <c r="L133" i="7"/>
  <c r="N129" i="7"/>
  <c r="L129" i="7"/>
  <c r="N125" i="7"/>
  <c r="L125" i="7"/>
  <c r="N121" i="7"/>
  <c r="L121" i="7"/>
  <c r="L117" i="7"/>
  <c r="N117" i="7"/>
  <c r="L113" i="7"/>
  <c r="N113" i="7"/>
  <c r="L109" i="7"/>
  <c r="N109" i="7"/>
  <c r="M105" i="7"/>
  <c r="N105" i="7"/>
  <c r="L105" i="7"/>
  <c r="L101" i="7"/>
  <c r="N101" i="7"/>
  <c r="N97" i="7"/>
  <c r="L97" i="7"/>
  <c r="N93" i="7"/>
  <c r="L93" i="7"/>
  <c r="N89" i="7"/>
  <c r="L89" i="7"/>
  <c r="L85" i="7"/>
  <c r="N85" i="7"/>
  <c r="L81" i="7"/>
  <c r="N81" i="7"/>
  <c r="N77" i="7"/>
  <c r="L77" i="7"/>
  <c r="N73" i="7"/>
  <c r="L73" i="7"/>
  <c r="N69" i="7"/>
  <c r="L69" i="7"/>
  <c r="N65" i="7"/>
  <c r="L65" i="7"/>
  <c r="L61" i="7"/>
  <c r="N61" i="7"/>
  <c r="L57" i="7"/>
  <c r="N57" i="7"/>
  <c r="N53" i="7"/>
  <c r="L53" i="7"/>
  <c r="N49" i="7"/>
  <c r="L49" i="7"/>
  <c r="L45" i="7"/>
  <c r="N45" i="7"/>
  <c r="M45" i="7"/>
  <c r="L41" i="7"/>
  <c r="N41" i="7"/>
  <c r="N37" i="7"/>
  <c r="L37" i="7"/>
  <c r="L33" i="7"/>
  <c r="N33" i="7"/>
  <c r="N29" i="7"/>
  <c r="L29" i="7"/>
  <c r="L25" i="7"/>
  <c r="N25" i="7"/>
  <c r="L1010" i="13"/>
  <c r="H1010" i="13"/>
  <c r="L1006" i="13"/>
  <c r="H1006" i="13"/>
  <c r="L1002" i="13"/>
  <c r="H1002" i="13"/>
  <c r="L998" i="13"/>
  <c r="H998" i="13"/>
  <c r="L994" i="13"/>
  <c r="H994" i="13"/>
  <c r="L990" i="13"/>
  <c r="H990" i="13"/>
  <c r="L986" i="13"/>
  <c r="H986" i="13"/>
  <c r="L982" i="13"/>
  <c r="H982" i="13"/>
  <c r="L978" i="13"/>
  <c r="H978" i="13"/>
  <c r="L974" i="13"/>
  <c r="H974" i="13"/>
  <c r="L970" i="13"/>
  <c r="H970" i="13"/>
  <c r="L966" i="13"/>
  <c r="H966" i="13"/>
  <c r="L962" i="13"/>
  <c r="H962" i="13"/>
  <c r="M962" i="13" s="1"/>
  <c r="L958" i="13"/>
  <c r="H958" i="13"/>
  <c r="L954" i="13"/>
  <c r="H954" i="13"/>
  <c r="L950" i="13"/>
  <c r="H950" i="13"/>
  <c r="O950" i="13" s="1"/>
  <c r="L946" i="13"/>
  <c r="H946" i="13"/>
  <c r="L942" i="13"/>
  <c r="H942" i="13"/>
  <c r="M942" i="13" s="1"/>
  <c r="L938" i="13"/>
  <c r="H938" i="13"/>
  <c r="L934" i="13"/>
  <c r="H934" i="13"/>
  <c r="L930" i="13"/>
  <c r="H930" i="13"/>
  <c r="L926" i="13"/>
  <c r="H926" i="13"/>
  <c r="L894" i="13"/>
  <c r="H894" i="13"/>
  <c r="M894" i="13" s="1"/>
  <c r="L890" i="13"/>
  <c r="H890" i="13"/>
  <c r="L886" i="13"/>
  <c r="H886" i="13"/>
  <c r="L882" i="13"/>
  <c r="H882" i="13"/>
  <c r="L878" i="13"/>
  <c r="H878" i="13"/>
  <c r="L874" i="13"/>
  <c r="H874" i="13"/>
  <c r="L870" i="13"/>
  <c r="H870" i="13"/>
  <c r="L814" i="13"/>
  <c r="H814" i="13"/>
  <c r="M814" i="13" s="1"/>
  <c r="L810" i="13"/>
  <c r="H810" i="13"/>
  <c r="L806" i="13"/>
  <c r="H806" i="13"/>
  <c r="L802" i="13"/>
  <c r="H802" i="13"/>
  <c r="K802" i="13" s="1"/>
  <c r="L798" i="13"/>
  <c r="H798" i="13"/>
  <c r="L794" i="13"/>
  <c r="H794" i="13"/>
  <c r="L790" i="13"/>
  <c r="H790" i="13"/>
  <c r="L786" i="13"/>
  <c r="H786" i="13"/>
  <c r="L654" i="13"/>
  <c r="H654" i="13"/>
  <c r="L650" i="13"/>
  <c r="H650" i="13"/>
  <c r="M650" i="13" s="1"/>
  <c r="L646" i="13"/>
  <c r="H646" i="13"/>
  <c r="L642" i="13"/>
  <c r="H642" i="13"/>
  <c r="M642" i="13" s="1"/>
  <c r="L638" i="13"/>
  <c r="H638" i="13"/>
  <c r="L634" i="13"/>
  <c r="H634" i="13"/>
  <c r="M634" i="13" s="1"/>
  <c r="L630" i="13"/>
  <c r="H630" i="13"/>
  <c r="L626" i="13"/>
  <c r="H626" i="13"/>
  <c r="L622" i="13"/>
  <c r="H622" i="13"/>
  <c r="M622" i="13" s="1"/>
  <c r="L618" i="13"/>
  <c r="H618" i="13"/>
  <c r="M618" i="13" s="1"/>
  <c r="L614" i="13"/>
  <c r="H614" i="13"/>
  <c r="L610" i="13"/>
  <c r="H610" i="13"/>
  <c r="L606" i="13"/>
  <c r="H606" i="13"/>
  <c r="L602" i="13"/>
  <c r="H602" i="13"/>
  <c r="M602" i="13" s="1"/>
  <c r="L598" i="13"/>
  <c r="H598" i="13"/>
  <c r="L594" i="13"/>
  <c r="H594" i="13"/>
  <c r="L590" i="13"/>
  <c r="H590" i="13"/>
  <c r="L586" i="13"/>
  <c r="H586" i="13"/>
  <c r="M586" i="13" s="1"/>
  <c r="L582" i="13"/>
  <c r="H582" i="13"/>
  <c r="L578" i="13"/>
  <c r="H578" i="13"/>
  <c r="L574" i="13"/>
  <c r="H574" i="13"/>
  <c r="L570" i="13"/>
  <c r="H570" i="13"/>
  <c r="M570" i="13" s="1"/>
  <c r="L566" i="13"/>
  <c r="H566" i="13"/>
  <c r="L546" i="13"/>
  <c r="H546" i="13"/>
  <c r="L522" i="13"/>
  <c r="H522" i="13"/>
  <c r="L518" i="13"/>
  <c r="H518" i="13"/>
  <c r="H514" i="13"/>
  <c r="L514" i="13"/>
  <c r="L510" i="13"/>
  <c r="H510" i="13"/>
  <c r="L506" i="13"/>
  <c r="H506" i="13"/>
  <c r="L502" i="13"/>
  <c r="H502" i="13"/>
  <c r="O502" i="13" s="1"/>
  <c r="K340" i="13"/>
  <c r="K492" i="13"/>
  <c r="K724" i="13"/>
  <c r="O885" i="10"/>
  <c r="K216" i="13"/>
  <c r="K924" i="13"/>
  <c r="K679" i="10"/>
  <c r="K174" i="9"/>
  <c r="K685" i="9"/>
  <c r="K27" i="7"/>
  <c r="L249" i="7"/>
  <c r="K136" i="13"/>
  <c r="K332" i="13"/>
  <c r="K396" i="13"/>
  <c r="K476" i="13"/>
  <c r="K564" i="13"/>
  <c r="L922" i="10"/>
  <c r="H922" i="10"/>
  <c r="K922" i="10" s="1"/>
  <c r="L870" i="10"/>
  <c r="H870" i="10"/>
  <c r="L770" i="10"/>
  <c r="H770" i="10"/>
  <c r="K770" i="10" s="1"/>
  <c r="L726" i="10"/>
  <c r="H726" i="10"/>
  <c r="O726" i="10" s="1"/>
  <c r="L618" i="10"/>
  <c r="H618" i="10"/>
  <c r="M618" i="10" s="1"/>
  <c r="L482" i="10"/>
  <c r="H482" i="10"/>
  <c r="L462" i="10"/>
  <c r="H462" i="10"/>
  <c r="K462" i="10" s="1"/>
  <c r="L414" i="10"/>
  <c r="H414" i="10"/>
  <c r="O414" i="10" s="1"/>
  <c r="K218" i="10"/>
  <c r="L198" i="10"/>
  <c r="H198" i="10"/>
  <c r="O198" i="10" s="1"/>
  <c r="K194" i="10"/>
  <c r="L178" i="10"/>
  <c r="H178" i="10"/>
  <c r="M178" i="10" s="1"/>
  <c r="L146" i="10"/>
  <c r="H146" i="10"/>
  <c r="M146" i="10" s="1"/>
  <c r="L142" i="10"/>
  <c r="H142" i="10"/>
  <c r="L122" i="10"/>
  <c r="H122" i="10"/>
  <c r="O122" i="10" s="1"/>
  <c r="L118" i="10"/>
  <c r="H118" i="10"/>
  <c r="L114" i="10"/>
  <c r="H114" i="10"/>
  <c r="L82" i="10"/>
  <c r="H82" i="10"/>
  <c r="K82" i="10" s="1"/>
  <c r="L78" i="10"/>
  <c r="H78" i="10"/>
  <c r="M78" i="10" s="1"/>
  <c r="L66" i="10"/>
  <c r="H66" i="10"/>
  <c r="M66" i="10" s="1"/>
  <c r="L62" i="10"/>
  <c r="H62" i="10"/>
  <c r="L50" i="10"/>
  <c r="H50" i="10"/>
  <c r="K50" i="10" s="1"/>
  <c r="L46" i="10"/>
  <c r="H46" i="10"/>
  <c r="M46" i="10" s="1"/>
  <c r="L34" i="10"/>
  <c r="H34" i="10"/>
  <c r="M34" i="10" s="1"/>
  <c r="L30" i="10"/>
  <c r="H30" i="10"/>
  <c r="M30" i="10" s="1"/>
  <c r="K953" i="9"/>
  <c r="K893" i="9"/>
  <c r="L837" i="9"/>
  <c r="H837" i="9"/>
  <c r="K709" i="9"/>
  <c r="K673" i="9"/>
  <c r="L605" i="9"/>
  <c r="H605" i="9"/>
  <c r="H393" i="9"/>
  <c r="M393" i="9" s="1"/>
  <c r="L393" i="9"/>
  <c r="L45" i="9"/>
  <c r="H45" i="9"/>
  <c r="K45" i="9" s="1"/>
  <c r="K946" i="7"/>
  <c r="K594" i="7"/>
  <c r="K254" i="7"/>
  <c r="K98" i="7"/>
  <c r="L992" i="6"/>
  <c r="H992" i="6"/>
  <c r="M992" i="6" s="1"/>
  <c r="L26" i="10"/>
  <c r="H38" i="10"/>
  <c r="M38" i="10" s="1"/>
  <c r="L58" i="10"/>
  <c r="H70" i="10"/>
  <c r="H150" i="10"/>
  <c r="L350" i="10"/>
  <c r="M493" i="10"/>
  <c r="O657" i="10"/>
  <c r="O929" i="10"/>
  <c r="M929" i="10"/>
  <c r="K932" i="10"/>
  <c r="K968" i="10"/>
  <c r="O292" i="9"/>
  <c r="K451" i="9"/>
  <c r="K853" i="9"/>
  <c r="K808" i="13"/>
  <c r="K888" i="13"/>
  <c r="K964" i="13"/>
  <c r="K391" i="10"/>
  <c r="H654" i="10"/>
  <c r="M654" i="10" s="1"/>
  <c r="H674" i="10"/>
  <c r="M674" i="10" s="1"/>
  <c r="K684" i="10"/>
  <c r="K772" i="10"/>
  <c r="L802" i="10"/>
  <c r="K880" i="10"/>
  <c r="H1002" i="10"/>
  <c r="M1002" i="10" s="1"/>
  <c r="L309" i="9"/>
  <c r="O101" i="7"/>
  <c r="K524" i="13"/>
  <c r="K684" i="13"/>
  <c r="K816" i="13"/>
  <c r="K896" i="13"/>
  <c r="L42" i="10"/>
  <c r="H54" i="10"/>
  <c r="L74" i="10"/>
  <c r="H98" i="10"/>
  <c r="L154" i="10"/>
  <c r="K171" i="10"/>
  <c r="H182" i="10"/>
  <c r="O182" i="10" s="1"/>
  <c r="K376" i="10"/>
  <c r="K499" i="10"/>
  <c r="H510" i="10"/>
  <c r="M510" i="10" s="1"/>
  <c r="O653" i="10"/>
  <c r="M653" i="10"/>
  <c r="L814" i="10"/>
  <c r="L954" i="10"/>
  <c r="L978" i="10"/>
  <c r="K227" i="9"/>
  <c r="M529" i="10"/>
  <c r="M585" i="10"/>
  <c r="M597" i="10"/>
  <c r="M765" i="10"/>
  <c r="K275" i="9"/>
  <c r="K567" i="9"/>
  <c r="O580" i="9"/>
  <c r="O113" i="7"/>
  <c r="K104" i="10"/>
  <c r="K244" i="10"/>
  <c r="K251" i="10"/>
  <c r="K291" i="10"/>
  <c r="K339" i="10"/>
  <c r="K523" i="10"/>
  <c r="K552" i="10"/>
  <c r="K572" i="10"/>
  <c r="K696" i="10"/>
  <c r="K720" i="10"/>
  <c r="K944" i="10"/>
  <c r="K976" i="10"/>
  <c r="K979" i="10"/>
  <c r="M136" i="9"/>
  <c r="K256" i="9"/>
  <c r="K315" i="9"/>
  <c r="K320" i="9"/>
  <c r="K463" i="9"/>
  <c r="K591" i="9"/>
  <c r="K618" i="9"/>
  <c r="O109" i="7"/>
  <c r="K184" i="10"/>
  <c r="K224" i="10"/>
  <c r="K235" i="10"/>
  <c r="K487" i="10"/>
  <c r="K592" i="10"/>
  <c r="K812" i="10"/>
  <c r="K816" i="10"/>
  <c r="K87" i="9"/>
  <c r="K335" i="9"/>
  <c r="K358" i="9"/>
  <c r="K439" i="9"/>
  <c r="O644" i="9"/>
  <c r="O193" i="7"/>
  <c r="O317" i="7"/>
  <c r="O345" i="7"/>
  <c r="O433" i="7"/>
  <c r="M380" i="9"/>
  <c r="K24" i="7"/>
  <c r="O41" i="7"/>
  <c r="K127" i="7"/>
  <c r="O229" i="7"/>
  <c r="K347" i="7"/>
  <c r="O381" i="7"/>
  <c r="O25" i="7"/>
  <c r="O33" i="7"/>
  <c r="M81" i="7"/>
  <c r="O85" i="7"/>
  <c r="K231" i="7"/>
  <c r="O253" i="7"/>
  <c r="K324" i="7"/>
  <c r="O401" i="7"/>
  <c r="O421" i="7"/>
  <c r="O693" i="7"/>
  <c r="O631" i="6"/>
  <c r="M631" i="6"/>
  <c r="O129" i="7"/>
  <c r="O161" i="7"/>
  <c r="O221" i="7"/>
  <c r="K244" i="7"/>
  <c r="O285" i="7"/>
  <c r="O349" i="7"/>
  <c r="O49" i="7"/>
  <c r="O69" i="7"/>
  <c r="O77" i="7"/>
  <c r="O93" i="7"/>
  <c r="O125" i="7"/>
  <c r="K131" i="7"/>
  <c r="K187" i="7"/>
  <c r="O241" i="7"/>
  <c r="O261" i="7"/>
  <c r="O269" i="7"/>
  <c r="O277" i="7"/>
  <c r="O309" i="7"/>
  <c r="O353" i="7"/>
  <c r="O385" i="7"/>
  <c r="O393" i="7"/>
  <c r="O413" i="7"/>
  <c r="O283" i="6"/>
  <c r="O37" i="7"/>
  <c r="O53" i="7"/>
  <c r="O65" i="7"/>
  <c r="K123" i="7"/>
  <c r="M133" i="7"/>
  <c r="O189" i="7"/>
  <c r="O201" i="7"/>
  <c r="O293" i="7"/>
  <c r="O301" i="7"/>
  <c r="O333" i="7"/>
  <c r="O341" i="7"/>
  <c r="O429" i="7"/>
  <c r="O441" i="7"/>
  <c r="O463" i="6"/>
  <c r="O137" i="7"/>
  <c r="O145" i="7"/>
  <c r="O165" i="7"/>
  <c r="O237" i="7"/>
  <c r="O265" i="7"/>
  <c r="O281" i="7"/>
  <c r="O325" i="7"/>
  <c r="O337" i="7"/>
  <c r="O357" i="7"/>
  <c r="O377" i="7"/>
  <c r="O405" i="7"/>
  <c r="O417" i="7"/>
  <c r="O425" i="7"/>
  <c r="O821" i="7"/>
  <c r="O829" i="7"/>
  <c r="O183" i="6"/>
  <c r="M183" i="6"/>
  <c r="O231" i="6"/>
  <c r="O141" i="7"/>
  <c r="K167" i="7"/>
  <c r="O173" i="7"/>
  <c r="O181" i="7"/>
  <c r="O197" i="7"/>
  <c r="O225" i="7"/>
  <c r="O245" i="7"/>
  <c r="O257" i="7"/>
  <c r="K267" i="7"/>
  <c r="O273" i="7"/>
  <c r="K283" i="7"/>
  <c r="O289" i="7"/>
  <c r="M297" i="7"/>
  <c r="O305" i="7"/>
  <c r="O321" i="7"/>
  <c r="O369" i="7"/>
  <c r="O389" i="7"/>
  <c r="O409" i="7"/>
  <c r="O805" i="7"/>
  <c r="O817" i="7"/>
  <c r="K262" i="6"/>
  <c r="K278" i="6"/>
  <c r="O547" i="6"/>
  <c r="M547" i="6"/>
  <c r="O809" i="7"/>
  <c r="O825" i="7"/>
  <c r="O315" i="6"/>
  <c r="K558" i="6"/>
  <c r="O437" i="7"/>
  <c r="O697" i="7"/>
  <c r="O813" i="7"/>
  <c r="O833" i="7"/>
  <c r="K101" i="6"/>
  <c r="K137" i="6"/>
  <c r="K202" i="6"/>
  <c r="K493" i="6"/>
  <c r="M951" i="6"/>
  <c r="N972" i="10"/>
  <c r="N936" i="10"/>
  <c r="N932" i="10"/>
  <c r="N908" i="10"/>
  <c r="N900" i="10"/>
  <c r="N876" i="10"/>
  <c r="N776" i="10"/>
  <c r="N720" i="10"/>
  <c r="N692" i="10"/>
  <c r="N656" i="10"/>
  <c r="N632" i="10"/>
  <c r="N540" i="10"/>
  <c r="N460" i="10"/>
  <c r="N448" i="10"/>
  <c r="N420" i="10"/>
  <c r="N412" i="10"/>
  <c r="N332" i="10"/>
  <c r="N324" i="10"/>
  <c r="N176" i="10"/>
  <c r="N156" i="10"/>
  <c r="N140" i="10"/>
  <c r="N120" i="10"/>
  <c r="N100" i="10"/>
  <c r="N92" i="10"/>
  <c r="N76" i="10"/>
  <c r="N68" i="10"/>
  <c r="N60" i="10"/>
  <c r="N52" i="10"/>
  <c r="N44" i="10"/>
  <c r="N36" i="10"/>
  <c r="N28" i="10"/>
  <c r="L134" i="10"/>
  <c r="L130" i="10"/>
  <c r="L126" i="10"/>
  <c r="N983" i="9"/>
  <c r="N851" i="9"/>
  <c r="N671" i="9"/>
  <c r="N627" i="9"/>
  <c r="N575" i="9"/>
  <c r="N547" i="9"/>
  <c r="N423" i="9"/>
  <c r="N343" i="9"/>
  <c r="N331" i="9"/>
  <c r="N263" i="9"/>
  <c r="N195" i="9"/>
  <c r="N167" i="9"/>
  <c r="N115" i="9"/>
  <c r="N79" i="9"/>
  <c r="N161" i="9"/>
  <c r="N85" i="9"/>
  <c r="N57" i="9"/>
  <c r="K962" i="7"/>
  <c r="K958" i="7"/>
  <c r="K922" i="7"/>
  <c r="K910" i="7"/>
  <c r="K898" i="7"/>
  <c r="K890" i="7"/>
  <c r="K882" i="7"/>
  <c r="K878" i="7"/>
  <c r="K866" i="7"/>
  <c r="K858" i="7"/>
  <c r="K850" i="7"/>
  <c r="K846" i="7"/>
  <c r="K782" i="7"/>
  <c r="K770" i="7"/>
  <c r="K758" i="7"/>
  <c r="K750" i="7"/>
  <c r="K742" i="7"/>
  <c r="K738" i="7"/>
  <c r="K730" i="7"/>
  <c r="K702" i="7"/>
  <c r="K694" i="7"/>
  <c r="K570" i="7"/>
  <c r="K558" i="7"/>
  <c r="K542" i="7"/>
  <c r="K538" i="7"/>
  <c r="K534" i="7"/>
  <c r="K526" i="7"/>
  <c r="K510" i="7"/>
  <c r="K470" i="7"/>
  <c r="K466" i="7"/>
  <c r="K446" i="7"/>
  <c r="K234" i="7"/>
  <c r="K210" i="7"/>
  <c r="K206" i="7"/>
  <c r="K162" i="7"/>
  <c r="K66" i="7"/>
  <c r="N26" i="7"/>
  <c r="K860" i="6"/>
  <c r="K852" i="6"/>
  <c r="K844" i="6"/>
  <c r="K836" i="6"/>
  <c r="K828" i="6"/>
  <c r="K820" i="6"/>
  <c r="K812" i="6"/>
  <c r="K804" i="6"/>
  <c r="K796" i="6"/>
  <c r="K788" i="6"/>
  <c r="K780" i="6"/>
  <c r="K772" i="6"/>
  <c r="K764" i="6"/>
  <c r="K756" i="6"/>
  <c r="K748" i="6"/>
  <c r="M59" i="4"/>
  <c r="P59" i="4" s="1"/>
  <c r="M404" i="4"/>
  <c r="P404" i="4" s="1"/>
  <c r="M459" i="4"/>
  <c r="P459" i="4" s="1"/>
  <c r="K692" i="4"/>
  <c r="M212" i="4"/>
  <c r="M248" i="4"/>
  <c r="M263" i="4"/>
  <c r="M291" i="4"/>
  <c r="P291" i="4" s="1"/>
  <c r="K847" i="4"/>
  <c r="M901" i="4"/>
  <c r="M588" i="4"/>
  <c r="M654" i="4"/>
  <c r="P654" i="4" s="1"/>
  <c r="M692" i="4"/>
  <c r="M462" i="5"/>
  <c r="P462" i="5" s="1"/>
  <c r="M494" i="5"/>
  <c r="P494" i="5" s="1"/>
  <c r="M630" i="5"/>
  <c r="P630" i="5" s="1"/>
  <c r="M662" i="5"/>
  <c r="K670" i="5"/>
  <c r="M678" i="5"/>
  <c r="P678" i="5" s="1"/>
  <c r="M752" i="5"/>
  <c r="P752" i="5" s="1"/>
  <c r="M866" i="5"/>
  <c r="M362" i="5"/>
  <c r="P362" i="5" s="1"/>
  <c r="M478" i="5"/>
  <c r="P478" i="5" s="1"/>
  <c r="K736" i="5"/>
  <c r="M742" i="5"/>
  <c r="K752" i="5"/>
  <c r="K866" i="5"/>
  <c r="K1012" i="4"/>
  <c r="M370" i="5"/>
  <c r="M454" i="5"/>
  <c r="M486" i="5"/>
  <c r="P486" i="5" s="1"/>
  <c r="M541" i="5"/>
  <c r="P541" i="5" s="1"/>
  <c r="M566" i="5"/>
  <c r="K622" i="5"/>
  <c r="M626" i="5"/>
  <c r="P626" i="5" s="1"/>
  <c r="M658" i="5"/>
  <c r="P658" i="5" s="1"/>
  <c r="M674" i="5"/>
  <c r="M738" i="5"/>
  <c r="P738" i="5" s="1"/>
  <c r="K748" i="5"/>
  <c r="K965" i="5"/>
  <c r="M986" i="5"/>
  <c r="K224" i="13"/>
  <c r="K372" i="13"/>
  <c r="K820" i="13"/>
  <c r="K908" i="13"/>
  <c r="K352" i="13"/>
  <c r="K708" i="13"/>
  <c r="O318" i="13"/>
  <c r="K796" i="13"/>
  <c r="K872" i="13"/>
  <c r="K112" i="13"/>
  <c r="K200" i="13"/>
  <c r="K112" i="10"/>
  <c r="K259" i="10"/>
  <c r="O413" i="10"/>
  <c r="M413" i="10"/>
  <c r="K704" i="10"/>
  <c r="K776" i="10"/>
  <c r="K823" i="10"/>
  <c r="K876" i="10"/>
  <c r="K899" i="10"/>
  <c r="O949" i="10"/>
  <c r="M949" i="10"/>
  <c r="K107" i="9"/>
  <c r="K210" i="9"/>
  <c r="K498" i="9"/>
  <c r="K642" i="9"/>
  <c r="K850" i="9"/>
  <c r="K925" i="9"/>
  <c r="K969" i="9"/>
  <c r="K35" i="7"/>
  <c r="K103" i="7"/>
  <c r="K120" i="7"/>
  <c r="K251" i="7"/>
  <c r="L14" i="11"/>
  <c r="H14" i="11"/>
  <c r="K14" i="11" s="1"/>
  <c r="K152" i="10"/>
  <c r="O353" i="10"/>
  <c r="M353" i="10"/>
  <c r="K388" i="10"/>
  <c r="K611" i="10"/>
  <c r="O805" i="10"/>
  <c r="M805" i="10"/>
  <c r="K940" i="10"/>
  <c r="K483" i="9"/>
  <c r="K570" i="9"/>
  <c r="K635" i="9"/>
  <c r="K918" i="9"/>
  <c r="K954" i="9"/>
  <c r="K294" i="6"/>
  <c r="K606" i="6"/>
  <c r="K728" i="6"/>
  <c r="K760" i="6"/>
  <c r="K776" i="6"/>
  <c r="K824" i="6"/>
  <c r="K840" i="6"/>
  <c r="K96" i="13"/>
  <c r="K204" i="13"/>
  <c r="K212" i="13"/>
  <c r="K228" i="13"/>
  <c r="K356" i="13"/>
  <c r="K508" i="13"/>
  <c r="K672" i="13"/>
  <c r="K712" i="13"/>
  <c r="K804" i="13"/>
  <c r="K852" i="13"/>
  <c r="K876" i="13"/>
  <c r="K912" i="13"/>
  <c r="K956" i="13"/>
  <c r="K96" i="10"/>
  <c r="O268" i="10"/>
  <c r="M313" i="10"/>
  <c r="K356" i="10"/>
  <c r="O469" i="10"/>
  <c r="M469" i="10"/>
  <c r="K647" i="10"/>
  <c r="K808" i="10"/>
  <c r="K139" i="9"/>
  <c r="K191" i="9"/>
  <c r="K278" i="9"/>
  <c r="K430" i="9"/>
  <c r="O624" i="9"/>
  <c r="K942" i="9"/>
  <c r="K854" i="7"/>
  <c r="O215" i="6"/>
  <c r="M215" i="6"/>
  <c r="K208" i="13"/>
  <c r="K144" i="10"/>
  <c r="K208" i="10"/>
  <c r="O701" i="10"/>
  <c r="M701" i="10"/>
  <c r="K836" i="10"/>
  <c r="O873" i="10"/>
  <c r="M873" i="10"/>
  <c r="K126" i="9"/>
  <c r="K594" i="9"/>
  <c r="K877" i="9"/>
  <c r="K929" i="9"/>
  <c r="K522" i="7"/>
  <c r="K766" i="7"/>
  <c r="K316" i="7"/>
  <c r="K248" i="7"/>
  <c r="K152" i="7"/>
  <c r="K986" i="6"/>
  <c r="K634" i="6"/>
  <c r="K562" i="6"/>
  <c r="K410" i="6"/>
  <c r="K382" i="6"/>
  <c r="K378" i="6"/>
  <c r="K318" i="6"/>
  <c r="K286" i="6"/>
  <c r="K218" i="6"/>
  <c r="O385" i="10"/>
  <c r="M461" i="10"/>
  <c r="O617" i="10"/>
  <c r="M681" i="10"/>
  <c r="M789" i="10"/>
  <c r="M849" i="10"/>
  <c r="M76" i="9"/>
  <c r="K134" i="9"/>
  <c r="K147" i="9"/>
  <c r="K511" i="9"/>
  <c r="K962" i="9"/>
  <c r="K997" i="9"/>
  <c r="K39" i="7"/>
  <c r="K155" i="7"/>
  <c r="K280" i="7"/>
  <c r="K311" i="7"/>
  <c r="K474" i="7"/>
  <c r="K942" i="7"/>
  <c r="K234" i="6"/>
  <c r="O339" i="6"/>
  <c r="M339" i="6"/>
  <c r="O347" i="6"/>
  <c r="O363" i="6"/>
  <c r="O391" i="6"/>
  <c r="O419" i="6"/>
  <c r="K602" i="6"/>
  <c r="K1006" i="6"/>
  <c r="K88" i="10"/>
  <c r="K215" i="10"/>
  <c r="K275" i="10"/>
  <c r="K416" i="10"/>
  <c r="K421" i="10"/>
  <c r="K424" i="10"/>
  <c r="K467" i="10"/>
  <c r="K484" i="10"/>
  <c r="K504" i="10"/>
  <c r="K509" i="10"/>
  <c r="K529" i="10"/>
  <c r="K532" i="10"/>
  <c r="K585" i="10"/>
  <c r="K588" i="10"/>
  <c r="K595" i="10"/>
  <c r="K597" i="10"/>
  <c r="K688" i="10"/>
  <c r="K768" i="10"/>
  <c r="K871" i="10"/>
  <c r="M885" i="10"/>
  <c r="K893" i="10"/>
  <c r="K1004" i="10"/>
  <c r="K27" i="9"/>
  <c r="K44" i="9"/>
  <c r="K55" i="9"/>
  <c r="K286" i="9"/>
  <c r="O344" i="9"/>
  <c r="M344" i="9"/>
  <c r="K347" i="9"/>
  <c r="K380" i="9"/>
  <c r="K383" i="9"/>
  <c r="K499" i="9"/>
  <c r="O548" i="9"/>
  <c r="K806" i="9"/>
  <c r="K813" i="9"/>
  <c r="O833" i="9"/>
  <c r="K985" i="9"/>
  <c r="K139" i="7"/>
  <c r="K842" i="7"/>
  <c r="K886" i="7"/>
  <c r="K190" i="6"/>
  <c r="K222" i="6"/>
  <c r="O259" i="6"/>
  <c r="K342" i="6"/>
  <c r="K466" i="6"/>
  <c r="O495" i="6"/>
  <c r="K732" i="6"/>
  <c r="K740" i="6"/>
  <c r="K784" i="6"/>
  <c r="K800" i="6"/>
  <c r="K848" i="6"/>
  <c r="K872" i="6"/>
  <c r="O959" i="6"/>
  <c r="K32" i="10"/>
  <c r="K40" i="10"/>
  <c r="K48" i="10"/>
  <c r="K56" i="10"/>
  <c r="K64" i="10"/>
  <c r="K72" i="10"/>
  <c r="K80" i="10"/>
  <c r="K128" i="10"/>
  <c r="K222" i="10"/>
  <c r="K323" i="10"/>
  <c r="K439" i="10"/>
  <c r="K461" i="10"/>
  <c r="K644" i="10"/>
  <c r="K660" i="10"/>
  <c r="K681" i="10"/>
  <c r="K784" i="10"/>
  <c r="K789" i="10"/>
  <c r="K792" i="10"/>
  <c r="K820" i="10"/>
  <c r="K839" i="10"/>
  <c r="K843" i="10"/>
  <c r="K868" i="10"/>
  <c r="K102" i="9"/>
  <c r="O144" i="9"/>
  <c r="K166" i="9"/>
  <c r="M212" i="9"/>
  <c r="M260" i="9"/>
  <c r="K323" i="9"/>
  <c r="K339" i="9"/>
  <c r="K350" i="9"/>
  <c r="M432" i="9"/>
  <c r="O488" i="9"/>
  <c r="K543" i="9"/>
  <c r="K159" i="7"/>
  <c r="K207" i="7"/>
  <c r="K227" i="7"/>
  <c r="K240" i="7"/>
  <c r="K490" i="7"/>
  <c r="K726" i="7"/>
  <c r="O375" i="6"/>
  <c r="O403" i="6"/>
  <c r="K454" i="6"/>
  <c r="K946" i="6"/>
  <c r="K914" i="6"/>
  <c r="K530" i="7"/>
  <c r="K562" i="7"/>
  <c r="O199" i="6"/>
  <c r="O291" i="6"/>
  <c r="M291" i="6"/>
  <c r="O323" i="6"/>
  <c r="O515" i="6"/>
  <c r="K554" i="6"/>
  <c r="K865" i="6"/>
  <c r="O907" i="6"/>
  <c r="O939" i="6"/>
  <c r="K970" i="6"/>
  <c r="K44" i="7"/>
  <c r="K82" i="7"/>
  <c r="K95" i="7"/>
  <c r="K99" i="7"/>
  <c r="K110" i="7"/>
  <c r="K146" i="7"/>
  <c r="K166" i="7"/>
  <c r="K204" i="7"/>
  <c r="K223" i="7"/>
  <c r="K236" i="7"/>
  <c r="K270" i="7"/>
  <c r="K287" i="7"/>
  <c r="K291" i="7"/>
  <c r="K295" i="7"/>
  <c r="K328" i="7"/>
  <c r="K362" i="7"/>
  <c r="K450" i="7"/>
  <c r="K458" i="7"/>
  <c r="K486" i="7"/>
  <c r="K518" i="7"/>
  <c r="K550" i="7"/>
  <c r="K578" i="7"/>
  <c r="K707" i="7"/>
  <c r="K714" i="7"/>
  <c r="K722" i="7"/>
  <c r="K754" i="7"/>
  <c r="K790" i="7"/>
  <c r="K798" i="7"/>
  <c r="K804" i="7"/>
  <c r="K862" i="7"/>
  <c r="K870" i="7"/>
  <c r="K894" i="7"/>
  <c r="K930" i="7"/>
  <c r="K105" i="6"/>
  <c r="O115" i="6"/>
  <c r="K133" i="6"/>
  <c r="K186" i="6"/>
  <c r="M275" i="6"/>
  <c r="K302" i="6"/>
  <c r="O331" i="6"/>
  <c r="M355" i="6"/>
  <c r="K358" i="6"/>
  <c r="K426" i="6"/>
  <c r="K475" i="6"/>
  <c r="O479" i="6"/>
  <c r="K574" i="6"/>
  <c r="K586" i="6"/>
  <c r="O599" i="6"/>
  <c r="K638" i="6"/>
  <c r="K672" i="6"/>
  <c r="K910" i="6"/>
  <c r="K915" i="6"/>
  <c r="K922" i="6"/>
  <c r="K929" i="6"/>
  <c r="K942" i="6"/>
  <c r="K947" i="6"/>
  <c r="K954" i="6"/>
  <c r="K962" i="6"/>
  <c r="K993" i="6"/>
  <c r="K546" i="7"/>
  <c r="K574" i="7"/>
  <c r="K926" i="7"/>
  <c r="O111" i="6"/>
  <c r="M323" i="6"/>
  <c r="K326" i="6"/>
  <c r="O571" i="6"/>
  <c r="M903" i="6"/>
  <c r="O923" i="6"/>
  <c r="M935" i="6"/>
  <c r="O955" i="6"/>
  <c r="K989" i="6"/>
  <c r="O1003" i="6"/>
  <c r="M995" i="6"/>
  <c r="L964" i="10"/>
  <c r="L956" i="10"/>
  <c r="L944" i="10"/>
  <c r="L892" i="10"/>
  <c r="L868" i="10"/>
  <c r="L864" i="10"/>
  <c r="L832" i="10"/>
  <c r="L756" i="10"/>
  <c r="L684" i="10"/>
  <c r="L644" i="10"/>
  <c r="L636" i="10"/>
  <c r="L432" i="10"/>
  <c r="L416" i="10"/>
  <c r="L392" i="10"/>
  <c r="L388" i="10"/>
  <c r="L380" i="10"/>
  <c r="L372" i="10"/>
  <c r="L368" i="10"/>
  <c r="L344" i="10"/>
  <c r="L296" i="10"/>
  <c r="L292" i="10"/>
  <c r="L288" i="10"/>
  <c r="L280" i="10"/>
  <c r="L276" i="10"/>
  <c r="L272" i="10"/>
  <c r="L264" i="10"/>
  <c r="L256" i="10"/>
  <c r="L248" i="10"/>
  <c r="L240" i="10"/>
  <c r="L232" i="10"/>
  <c r="L216" i="10"/>
  <c r="L200" i="10"/>
  <c r="L192" i="10"/>
  <c r="L184" i="10"/>
  <c r="L180" i="10"/>
  <c r="L168" i="10"/>
  <c r="L152" i="10"/>
  <c r="L144" i="10"/>
  <c r="L136" i="10"/>
  <c r="L104" i="10"/>
  <c r="L96" i="10"/>
  <c r="L88" i="10"/>
  <c r="L80" i="10"/>
  <c r="L72" i="10"/>
  <c r="L64" i="10"/>
  <c r="L56" i="10"/>
  <c r="L48" i="10"/>
  <c r="L40" i="10"/>
  <c r="L32" i="10"/>
  <c r="L635" i="9"/>
  <c r="L603" i="9"/>
  <c r="L567" i="9"/>
  <c r="L487" i="9"/>
  <c r="L467" i="9"/>
  <c r="L451" i="9"/>
  <c r="L443" i="9"/>
  <c r="L383" i="9"/>
  <c r="L359" i="9"/>
  <c r="L295" i="9"/>
  <c r="L275" i="9"/>
  <c r="L251" i="9"/>
  <c r="L235" i="9"/>
  <c r="L223" i="9"/>
  <c r="L187" i="9"/>
  <c r="L127" i="9"/>
  <c r="L67" i="9"/>
  <c r="L35" i="9"/>
  <c r="M46" i="4"/>
  <c r="O46" i="4"/>
  <c r="O55" i="4"/>
  <c r="M115" i="4"/>
  <c r="O124" i="4"/>
  <c r="M127" i="4"/>
  <c r="M135" i="4"/>
  <c r="O135" i="4"/>
  <c r="M142" i="4"/>
  <c r="O142" i="4"/>
  <c r="O152" i="4"/>
  <c r="M155" i="4"/>
  <c r="O161" i="4"/>
  <c r="O165" i="4"/>
  <c r="O177" i="4"/>
  <c r="M187" i="4"/>
  <c r="O187" i="4"/>
  <c r="M190" i="4"/>
  <c r="O190" i="4"/>
  <c r="P190" i="4" s="1"/>
  <c r="M202" i="4"/>
  <c r="O202" i="4"/>
  <c r="O204" i="4"/>
  <c r="M218" i="4"/>
  <c r="M227" i="4"/>
  <c r="O227" i="4"/>
  <c r="M230" i="4"/>
  <c r="O230" i="4"/>
  <c r="P230" i="4" s="1"/>
  <c r="M239" i="4"/>
  <c r="O239" i="4"/>
  <c r="M243" i="4"/>
  <c r="O243" i="4"/>
  <c r="O252" i="4"/>
  <c r="M255" i="4"/>
  <c r="O255" i="4"/>
  <c r="O344" i="4"/>
  <c r="O377" i="4"/>
  <c r="M390" i="4"/>
  <c r="O390" i="4"/>
  <c r="M394" i="4"/>
  <c r="O394" i="4"/>
  <c r="O405" i="4"/>
  <c r="M415" i="4"/>
  <c r="O453" i="4"/>
  <c r="O460" i="4"/>
  <c r="O481" i="4"/>
  <c r="M523" i="4"/>
  <c r="M38" i="4"/>
  <c r="O38" i="4"/>
  <c r="O48" i="4"/>
  <c r="M57" i="4"/>
  <c r="O57" i="4"/>
  <c r="M65" i="4"/>
  <c r="O65" i="4"/>
  <c r="M74" i="4"/>
  <c r="O74" i="4"/>
  <c r="O79" i="4"/>
  <c r="M82" i="4"/>
  <c r="O82" i="4"/>
  <c r="M89" i="4"/>
  <c r="O89" i="4"/>
  <c r="M97" i="4"/>
  <c r="O97" i="4"/>
  <c r="M105" i="4"/>
  <c r="O105" i="4"/>
  <c r="M136" i="4"/>
  <c r="O136" i="4"/>
  <c r="M147" i="4"/>
  <c r="O147" i="4"/>
  <c r="M167" i="4"/>
  <c r="O167" i="4"/>
  <c r="M170" i="4"/>
  <c r="O170" i="4"/>
  <c r="M206" i="4"/>
  <c r="O206" i="4"/>
  <c r="M214" i="4"/>
  <c r="O214" i="4"/>
  <c r="O221" i="4"/>
  <c r="O233" i="4"/>
  <c r="M235" i="4"/>
  <c r="O235" i="4"/>
  <c r="O245" i="4"/>
  <c r="M247" i="4"/>
  <c r="O247" i="4"/>
  <c r="O256" i="4"/>
  <c r="M259" i="4"/>
  <c r="O259" i="4"/>
  <c r="M266" i="4"/>
  <c r="O266" i="4"/>
  <c r="O269" i="4"/>
  <c r="O280" i="4"/>
  <c r="O289" i="4"/>
  <c r="O297" i="4"/>
  <c r="M326" i="4"/>
  <c r="O326" i="4"/>
  <c r="O332" i="4"/>
  <c r="M335" i="4"/>
  <c r="O348" i="4"/>
  <c r="M351" i="4"/>
  <c r="M379" i="4"/>
  <c r="O379" i="4"/>
  <c r="M382" i="4"/>
  <c r="O382" i="4"/>
  <c r="O396" i="4"/>
  <c r="O408" i="4"/>
  <c r="M411" i="4"/>
  <c r="O411" i="4"/>
  <c r="M419" i="4"/>
  <c r="M426" i="4"/>
  <c r="O426" i="4"/>
  <c r="M439" i="4"/>
  <c r="O439" i="4"/>
  <c r="O445" i="4"/>
  <c r="O455" i="4"/>
  <c r="O461" i="4"/>
  <c r="M467" i="4"/>
  <c r="O467" i="4"/>
  <c r="O483" i="4"/>
  <c r="O485" i="4"/>
  <c r="M500" i="4"/>
  <c r="O500" i="4"/>
  <c r="O513" i="4"/>
  <c r="M516" i="4"/>
  <c r="M535" i="4"/>
  <c r="O535" i="4"/>
  <c r="O538" i="4"/>
  <c r="O553" i="4"/>
  <c r="K572" i="4"/>
  <c r="K580" i="4"/>
  <c r="O598" i="4"/>
  <c r="O609" i="4"/>
  <c r="O32" i="4"/>
  <c r="M33" i="4"/>
  <c r="O33" i="4"/>
  <c r="M34" i="4"/>
  <c r="O34" i="4"/>
  <c r="O35" i="4"/>
  <c r="P35" i="4" s="1"/>
  <c r="O43" i="4"/>
  <c r="O44" i="4"/>
  <c r="M48" i="4"/>
  <c r="O51" i="4"/>
  <c r="O52" i="4"/>
  <c r="M53" i="4"/>
  <c r="O53" i="4"/>
  <c r="M54" i="4"/>
  <c r="O60" i="4"/>
  <c r="M61" i="4"/>
  <c r="O61" i="4"/>
  <c r="P61" i="4" s="1"/>
  <c r="M62" i="4"/>
  <c r="O68" i="4"/>
  <c r="M69" i="4"/>
  <c r="O69" i="4"/>
  <c r="P69" i="4" s="1"/>
  <c r="M70" i="4"/>
  <c r="O76" i="4"/>
  <c r="M77" i="4"/>
  <c r="O77" i="4"/>
  <c r="O84" i="4"/>
  <c r="M85" i="4"/>
  <c r="O85" i="4"/>
  <c r="M86" i="4"/>
  <c r="O86" i="4"/>
  <c r="O92" i="4"/>
  <c r="M93" i="4"/>
  <c r="O93" i="4"/>
  <c r="P93" i="4" s="1"/>
  <c r="M94" i="4"/>
  <c r="O100" i="4"/>
  <c r="M101" i="4"/>
  <c r="O101" i="4"/>
  <c r="M102" i="4"/>
  <c r="O108" i="4"/>
  <c r="O109" i="4"/>
  <c r="M110" i="4"/>
  <c r="O110" i="4"/>
  <c r="M111" i="4"/>
  <c r="O111" i="4"/>
  <c r="O112" i="4"/>
  <c r="P112" i="4" s="1"/>
  <c r="M122" i="4"/>
  <c r="M132" i="4"/>
  <c r="O141" i="4"/>
  <c r="M151" i="4"/>
  <c r="M159" i="4"/>
  <c r="O159" i="4"/>
  <c r="O160" i="4"/>
  <c r="O176" i="4"/>
  <c r="P176" i="4" s="1"/>
  <c r="O184" i="4"/>
  <c r="O185" i="4"/>
  <c r="M186" i="4"/>
  <c r="O196" i="4"/>
  <c r="O197" i="4"/>
  <c r="M198" i="4"/>
  <c r="O198" i="4"/>
  <c r="M199" i="4"/>
  <c r="O199" i="4"/>
  <c r="O200" i="4"/>
  <c r="P200" i="4" s="1"/>
  <c r="M211" i="4"/>
  <c r="O211" i="4"/>
  <c r="P211" i="4" s="1"/>
  <c r="O217" i="4"/>
  <c r="P217" i="4" s="1"/>
  <c r="O225" i="4"/>
  <c r="O237" i="4"/>
  <c r="O249" i="4"/>
  <c r="P249" i="4" s="1"/>
  <c r="M269" i="4"/>
  <c r="M271" i="4"/>
  <c r="O271" i="4"/>
  <c r="O272" i="4"/>
  <c r="O273" i="4"/>
  <c r="M274" i="4"/>
  <c r="O274" i="4"/>
  <c r="M275" i="4"/>
  <c r="O275" i="4"/>
  <c r="O276" i="4"/>
  <c r="P276" i="4" s="1"/>
  <c r="M280" i="4"/>
  <c r="M286" i="4"/>
  <c r="O286" i="4"/>
  <c r="M287" i="4"/>
  <c r="O292" i="4"/>
  <c r="O293" i="4"/>
  <c r="P293" i="4" s="1"/>
  <c r="O308" i="4"/>
  <c r="O309" i="4"/>
  <c r="M310" i="4"/>
  <c r="O310" i="4"/>
  <c r="M311" i="4"/>
  <c r="O311" i="4"/>
  <c r="O312" i="4"/>
  <c r="O313" i="4"/>
  <c r="M314" i="4"/>
  <c r="O314" i="4"/>
  <c r="M315" i="4"/>
  <c r="O315" i="4"/>
  <c r="O316" i="4"/>
  <c r="O317" i="4"/>
  <c r="M318" i="4"/>
  <c r="O318" i="4"/>
  <c r="P318" i="4" s="1"/>
  <c r="M319" i="4"/>
  <c r="O319" i="4"/>
  <c r="O320" i="4"/>
  <c r="O321" i="4"/>
  <c r="M322" i="4"/>
  <c r="O322" i="4"/>
  <c r="M323" i="4"/>
  <c r="O329" i="4"/>
  <c r="O337" i="4"/>
  <c r="M338" i="4"/>
  <c r="O338" i="4"/>
  <c r="M339" i="4"/>
  <c r="O339" i="4"/>
  <c r="O340" i="4"/>
  <c r="P340" i="4" s="1"/>
  <c r="M356" i="4"/>
  <c r="O356" i="4"/>
  <c r="O357" i="4"/>
  <c r="M358" i="4"/>
  <c r="M360" i="4"/>
  <c r="M363" i="4"/>
  <c r="O363" i="4"/>
  <c r="O364" i="4"/>
  <c r="O365" i="4"/>
  <c r="M366" i="4"/>
  <c r="O366" i="4"/>
  <c r="M367" i="4"/>
  <c r="M374" i="4"/>
  <c r="O374" i="4"/>
  <c r="P374" i="4" s="1"/>
  <c r="M375" i="4"/>
  <c r="O388" i="4"/>
  <c r="P388" i="4" s="1"/>
  <c r="K404" i="4"/>
  <c r="O413" i="4"/>
  <c r="M414" i="4"/>
  <c r="M423" i="4"/>
  <c r="O423" i="4"/>
  <c r="O432" i="4"/>
  <c r="O433" i="4"/>
  <c r="M434" i="4"/>
  <c r="M443" i="4"/>
  <c r="O443" i="4"/>
  <c r="P443" i="4" s="1"/>
  <c r="O452" i="4"/>
  <c r="P452" i="4" s="1"/>
  <c r="K459" i="4"/>
  <c r="M461" i="4"/>
  <c r="O464" i="4"/>
  <c r="O465" i="4"/>
  <c r="P465" i="4" s="1"/>
  <c r="M475" i="4"/>
  <c r="O476" i="4"/>
  <c r="O477" i="4"/>
  <c r="M478" i="4"/>
  <c r="O478" i="4"/>
  <c r="M479" i="4"/>
  <c r="O479" i="4"/>
  <c r="O480" i="4"/>
  <c r="P480" i="4" s="1"/>
  <c r="M492" i="4"/>
  <c r="O492" i="4"/>
  <c r="O493" i="4"/>
  <c r="M496" i="4"/>
  <c r="O496" i="4"/>
  <c r="O497" i="4"/>
  <c r="O506" i="4"/>
  <c r="P506" i="4" s="1"/>
  <c r="O521" i="4"/>
  <c r="O522" i="4"/>
  <c r="P522" i="4" s="1"/>
  <c r="O530" i="4"/>
  <c r="M538" i="4"/>
  <c r="O541" i="4"/>
  <c r="M543" i="4"/>
  <c r="O543" i="4"/>
  <c r="O550" i="4"/>
  <c r="P550" i="4" s="1"/>
  <c r="M553" i="4"/>
  <c r="P553" i="4" s="1"/>
  <c r="O557" i="4"/>
  <c r="M559" i="4"/>
  <c r="O559" i="4"/>
  <c r="M560" i="4"/>
  <c r="O561" i="4"/>
  <c r="P561" i="4" s="1"/>
  <c r="O566" i="4"/>
  <c r="M567" i="4"/>
  <c r="O567" i="4"/>
  <c r="O568" i="4"/>
  <c r="O569" i="4"/>
  <c r="M572" i="4"/>
  <c r="P572" i="4" s="1"/>
  <c r="K576" i="4"/>
  <c r="M580" i="4"/>
  <c r="P580" i="4" s="1"/>
  <c r="M583" i="4"/>
  <c r="O589" i="4"/>
  <c r="O592" i="4"/>
  <c r="P592" i="4" s="1"/>
  <c r="O601" i="4"/>
  <c r="M603" i="4"/>
  <c r="O603" i="4"/>
  <c r="P603" i="4" s="1"/>
  <c r="O604" i="4"/>
  <c r="P604" i="4" s="1"/>
  <c r="M609" i="4"/>
  <c r="O613" i="4"/>
  <c r="K622" i="4"/>
  <c r="M631" i="4"/>
  <c r="O641" i="4"/>
  <c r="P641" i="4" s="1"/>
  <c r="O648" i="4"/>
  <c r="P648" i="4" s="1"/>
  <c r="K654" i="4"/>
  <c r="O662" i="4"/>
  <c r="P662" i="4" s="1"/>
  <c r="O673" i="4"/>
  <c r="P673" i="4" s="1"/>
  <c r="M676" i="4"/>
  <c r="M679" i="4"/>
  <c r="O686" i="4"/>
  <c r="P686" i="4" s="1"/>
  <c r="M688" i="4"/>
  <c r="P688" i="4" s="1"/>
  <c r="M696" i="4"/>
  <c r="O704" i="4"/>
  <c r="P704" i="4" s="1"/>
  <c r="O720" i="4"/>
  <c r="P720" i="4" s="1"/>
  <c r="M731" i="4"/>
  <c r="O731" i="4"/>
  <c r="O732" i="4"/>
  <c r="P732" i="4" s="1"/>
  <c r="M734" i="4"/>
  <c r="O737" i="4"/>
  <c r="P737" i="4" s="1"/>
  <c r="O746" i="4"/>
  <c r="O766" i="4"/>
  <c r="M775" i="4"/>
  <c r="O785" i="4"/>
  <c r="M788" i="4"/>
  <c r="M795" i="4"/>
  <c r="O795" i="4"/>
  <c r="O796" i="4"/>
  <c r="M803" i="4"/>
  <c r="O803" i="4"/>
  <c r="O804" i="4"/>
  <c r="M823" i="4"/>
  <c r="O823" i="4"/>
  <c r="O824" i="4"/>
  <c r="P824" i="4" s="1"/>
  <c r="O832" i="4"/>
  <c r="O844" i="4"/>
  <c r="M846" i="4"/>
  <c r="O846" i="4"/>
  <c r="O857" i="4"/>
  <c r="M858" i="4"/>
  <c r="O858" i="4"/>
  <c r="M859" i="4"/>
  <c r="O876" i="4"/>
  <c r="O877" i="4"/>
  <c r="P877" i="4" s="1"/>
  <c r="O892" i="4"/>
  <c r="O893" i="4"/>
  <c r="O902" i="4"/>
  <c r="M903" i="4"/>
  <c r="O903" i="4"/>
  <c r="M904" i="4"/>
  <c r="M912" i="4"/>
  <c r="M920" i="4"/>
  <c r="O929" i="4"/>
  <c r="O937" i="4"/>
  <c r="O945" i="4"/>
  <c r="M948" i="4"/>
  <c r="O948" i="4"/>
  <c r="O949" i="4"/>
  <c r="O950" i="4"/>
  <c r="P950" i="4" s="1"/>
  <c r="O961" i="4"/>
  <c r="M964" i="4"/>
  <c r="O964" i="4"/>
  <c r="O965" i="4"/>
  <c r="O966" i="4"/>
  <c r="P966" i="4" s="1"/>
  <c r="M968" i="4"/>
  <c r="O973" i="4"/>
  <c r="M976" i="4"/>
  <c r="O976" i="4"/>
  <c r="O977" i="4"/>
  <c r="O978" i="4"/>
  <c r="O989" i="4"/>
  <c r="M992" i="4"/>
  <c r="O992" i="4"/>
  <c r="O993" i="4"/>
  <c r="O994" i="4"/>
  <c r="P994" i="4" s="1"/>
  <c r="O1005" i="4"/>
  <c r="O1006" i="4"/>
  <c r="M1008" i="4"/>
  <c r="O131" i="5"/>
  <c r="M132" i="5"/>
  <c r="O139" i="5"/>
  <c r="M140" i="5"/>
  <c r="O147" i="5"/>
  <c r="M148" i="5"/>
  <c r="O155" i="5"/>
  <c r="M156" i="5"/>
  <c r="O163" i="5"/>
  <c r="M164" i="5"/>
  <c r="O171" i="5"/>
  <c r="M172" i="5"/>
  <c r="O179" i="5"/>
  <c r="M180" i="5"/>
  <c r="O187" i="5"/>
  <c r="M188" i="5"/>
  <c r="O195" i="5"/>
  <c r="M196" i="5"/>
  <c r="O203" i="5"/>
  <c r="M204" i="5"/>
  <c r="O211" i="5"/>
  <c r="M212" i="5"/>
  <c r="O219" i="5"/>
  <c r="M220" i="5"/>
  <c r="O227" i="5"/>
  <c r="M228" i="5"/>
  <c r="O235" i="5"/>
  <c r="M236" i="5"/>
  <c r="O243" i="5"/>
  <c r="M244" i="5"/>
  <c r="O251" i="5"/>
  <c r="M252" i="5"/>
  <c r="O259" i="5"/>
  <c r="M260" i="5"/>
  <c r="O267" i="5"/>
  <c r="M268" i="5"/>
  <c r="O275" i="5"/>
  <c r="M276" i="5"/>
  <c r="O283" i="5"/>
  <c r="M284" i="5"/>
  <c r="O291" i="5"/>
  <c r="M292" i="5"/>
  <c r="O299" i="5"/>
  <c r="M300" i="5"/>
  <c r="O307" i="5"/>
  <c r="M308" i="5"/>
  <c r="O315" i="5"/>
  <c r="M316" i="5"/>
  <c r="O323" i="5"/>
  <c r="M324" i="5"/>
  <c r="O331" i="5"/>
  <c r="M332" i="5"/>
  <c r="O346" i="5"/>
  <c r="O347" i="5"/>
  <c r="M348" i="5"/>
  <c r="O348" i="5"/>
  <c r="M349" i="5"/>
  <c r="K362" i="5"/>
  <c r="M366" i="5"/>
  <c r="K370" i="5"/>
  <c r="O379" i="5"/>
  <c r="M380" i="5"/>
  <c r="O380" i="5"/>
  <c r="O381" i="5"/>
  <c r="P381" i="5" s="1"/>
  <c r="O391" i="5"/>
  <c r="M392" i="5"/>
  <c r="O392" i="5"/>
  <c r="M393" i="5"/>
  <c r="O393" i="5"/>
  <c r="O394" i="5"/>
  <c r="O403" i="5"/>
  <c r="M404" i="5"/>
  <c r="O419" i="5"/>
  <c r="M420" i="5"/>
  <c r="O430" i="5"/>
  <c r="O431" i="5"/>
  <c r="M432" i="5"/>
  <c r="O432" i="5"/>
  <c r="M433" i="5"/>
  <c r="K446" i="5"/>
  <c r="M450" i="5"/>
  <c r="P450" i="5" s="1"/>
  <c r="K454" i="5"/>
  <c r="M458" i="5"/>
  <c r="P458" i="5" s="1"/>
  <c r="K462" i="5"/>
  <c r="M466" i="5"/>
  <c r="P466" i="5" s="1"/>
  <c r="K470" i="5"/>
  <c r="M474" i="5"/>
  <c r="K478" i="5"/>
  <c r="M482" i="5"/>
  <c r="P482" i="5" s="1"/>
  <c r="K486" i="5"/>
  <c r="M490" i="5"/>
  <c r="P490" i="5" s="1"/>
  <c r="K494" i="5"/>
  <c r="O507" i="5"/>
  <c r="M508" i="5"/>
  <c r="O508" i="5"/>
  <c r="M509" i="5"/>
  <c r="O509" i="5"/>
  <c r="O510" i="5"/>
  <c r="O523" i="5"/>
  <c r="M524" i="5"/>
  <c r="O524" i="5"/>
  <c r="M525" i="5"/>
  <c r="O525" i="5"/>
  <c r="O526" i="5"/>
  <c r="P526" i="5" s="1"/>
  <c r="M537" i="5"/>
  <c r="P537" i="5" s="1"/>
  <c r="O537" i="5"/>
  <c r="O538" i="5"/>
  <c r="O539" i="5"/>
  <c r="M540" i="5"/>
  <c r="P540" i="5" s="1"/>
  <c r="O540" i="5"/>
  <c r="O551" i="5"/>
  <c r="M552" i="5"/>
  <c r="O552" i="5"/>
  <c r="M553" i="5"/>
  <c r="O553" i="5"/>
  <c r="O554" i="5"/>
  <c r="P554" i="5" s="1"/>
  <c r="M561" i="5"/>
  <c r="P561" i="5" s="1"/>
  <c r="O561" i="5"/>
  <c r="O562" i="5"/>
  <c r="P562" i="5" s="1"/>
  <c r="O567" i="5"/>
  <c r="M568" i="5"/>
  <c r="O582" i="5"/>
  <c r="O583" i="5"/>
  <c r="M584" i="5"/>
  <c r="O584" i="5"/>
  <c r="M585" i="5"/>
  <c r="O598" i="5"/>
  <c r="O599" i="5"/>
  <c r="M600" i="5"/>
  <c r="P600" i="5" s="1"/>
  <c r="O600" i="5"/>
  <c r="M601" i="5"/>
  <c r="O614" i="5"/>
  <c r="O615" i="5"/>
  <c r="M616" i="5"/>
  <c r="M618" i="5"/>
  <c r="P618" i="5" s="1"/>
  <c r="M621" i="5"/>
  <c r="O621" i="5"/>
  <c r="K626" i="5"/>
  <c r="O631" i="5"/>
  <c r="M632" i="5"/>
  <c r="O642" i="5"/>
  <c r="P642" i="5" s="1"/>
  <c r="O647" i="5"/>
  <c r="M648" i="5"/>
  <c r="K658" i="5"/>
  <c r="O663" i="5"/>
  <c r="M664" i="5"/>
  <c r="M666" i="5"/>
  <c r="P666" i="5" s="1"/>
  <c r="M669" i="5"/>
  <c r="O669" i="5"/>
  <c r="K674" i="5"/>
  <c r="O679" i="5"/>
  <c r="M680" i="5"/>
  <c r="M682" i="5"/>
  <c r="P682" i="5" s="1"/>
  <c r="M685" i="5"/>
  <c r="O685" i="5"/>
  <c r="O686" i="5"/>
  <c r="P686" i="5" s="1"/>
  <c r="O698" i="5"/>
  <c r="P698" i="5" s="1"/>
  <c r="M709" i="5"/>
  <c r="O709" i="5"/>
  <c r="O710" i="5"/>
  <c r="P710" i="5" s="1"/>
  <c r="M722" i="5"/>
  <c r="O722" i="5"/>
  <c r="O723" i="5"/>
  <c r="M724" i="5"/>
  <c r="O724" i="5"/>
  <c r="M725" i="5"/>
  <c r="O735" i="5"/>
  <c r="O739" i="5"/>
  <c r="O743" i="5"/>
  <c r="O747" i="5"/>
  <c r="O751" i="5"/>
  <c r="O755" i="5"/>
  <c r="M756" i="5"/>
  <c r="M766" i="5"/>
  <c r="M769" i="5"/>
  <c r="O769" i="5"/>
  <c r="O770" i="5"/>
  <c r="O771" i="5"/>
  <c r="M772" i="5"/>
  <c r="O772" i="5"/>
  <c r="M773" i="5"/>
  <c r="P773" i="5" s="1"/>
  <c r="O773" i="5"/>
  <c r="O774" i="5"/>
  <c r="O775" i="5"/>
  <c r="M776" i="5"/>
  <c r="O776" i="5"/>
  <c r="M777" i="5"/>
  <c r="O777" i="5"/>
  <c r="O778" i="5"/>
  <c r="P778" i="5" s="1"/>
  <c r="O791" i="5"/>
  <c r="M792" i="5"/>
  <c r="O792" i="5"/>
  <c r="O793" i="5"/>
  <c r="O794" i="5"/>
  <c r="O795" i="5"/>
  <c r="M796" i="5"/>
  <c r="O875" i="5"/>
  <c r="M876" i="5"/>
  <c r="M885" i="5"/>
  <c r="O885" i="5"/>
  <c r="O886" i="5"/>
  <c r="O887" i="5"/>
  <c r="M888" i="5"/>
  <c r="O888" i="5"/>
  <c r="M889" i="5"/>
  <c r="O895" i="5"/>
  <c r="M896" i="5"/>
  <c r="O896" i="5"/>
  <c r="M897" i="5"/>
  <c r="O903" i="5"/>
  <c r="M904" i="5"/>
  <c r="O918" i="5"/>
  <c r="P918" i="5" s="1"/>
  <c r="O926" i="5"/>
  <c r="O927" i="5"/>
  <c r="M928" i="5"/>
  <c r="O928" i="5"/>
  <c r="M929" i="5"/>
  <c r="O942" i="5"/>
  <c r="O943" i="5"/>
  <c r="M944" i="5"/>
  <c r="O944" i="5"/>
  <c r="M945" i="5"/>
  <c r="O955" i="5"/>
  <c r="M956" i="5"/>
  <c r="O956" i="5"/>
  <c r="M957" i="5"/>
  <c r="M969" i="5"/>
  <c r="P969" i="5" s="1"/>
  <c r="O974" i="5"/>
  <c r="O975" i="5"/>
  <c r="M976" i="5"/>
  <c r="O976" i="5"/>
  <c r="M977" i="5"/>
  <c r="M982" i="5"/>
  <c r="P982" i="5" s="1"/>
  <c r="O994" i="5"/>
  <c r="O995" i="5"/>
  <c r="M996" i="5"/>
  <c r="O996" i="5"/>
  <c r="M331" i="4"/>
  <c r="O331" i="4"/>
  <c r="M342" i="4"/>
  <c r="O342" i="4"/>
  <c r="M359" i="4"/>
  <c r="M378" i="4"/>
  <c r="O378" i="4"/>
  <c r="O389" i="4"/>
  <c r="O393" i="4"/>
  <c r="M407" i="4"/>
  <c r="O407" i="4"/>
  <c r="O416" i="4"/>
  <c r="O436" i="4"/>
  <c r="M508" i="4"/>
  <c r="M531" i="4"/>
  <c r="O533" i="4"/>
  <c r="M551" i="4"/>
  <c r="O551" i="4"/>
  <c r="O552" i="4"/>
  <c r="O562" i="4"/>
  <c r="M571" i="4"/>
  <c r="O571" i="4"/>
  <c r="O578" i="4"/>
  <c r="M579" i="4"/>
  <c r="O579" i="4"/>
  <c r="O585" i="4"/>
  <c r="O594" i="4"/>
  <c r="M595" i="4"/>
  <c r="O595" i="4"/>
  <c r="O596" i="4"/>
  <c r="O608" i="4"/>
  <c r="M615" i="4"/>
  <c r="O615" i="4"/>
  <c r="O616" i="4"/>
  <c r="O624" i="4"/>
  <c r="O634" i="4"/>
  <c r="M642" i="4"/>
  <c r="O642" i="4"/>
  <c r="O650" i="4"/>
  <c r="O656" i="4"/>
  <c r="O664" i="4"/>
  <c r="M675" i="4"/>
  <c r="O675" i="4"/>
  <c r="P675" i="4" s="1"/>
  <c r="O682" i="4"/>
  <c r="O693" i="4"/>
  <c r="M695" i="4"/>
  <c r="O695" i="4"/>
  <c r="M706" i="4"/>
  <c r="O706" i="4"/>
  <c r="M707" i="4"/>
  <c r="O707" i="4"/>
  <c r="O708" i="4"/>
  <c r="M722" i="4"/>
  <c r="O722" i="4"/>
  <c r="M723" i="4"/>
  <c r="O723" i="4"/>
  <c r="O724" i="4"/>
  <c r="M739" i="4"/>
  <c r="O739" i="4"/>
  <c r="O741" i="4"/>
  <c r="O750" i="4"/>
  <c r="O757" i="4"/>
  <c r="M759" i="4"/>
  <c r="O759" i="4"/>
  <c r="O769" i="4"/>
  <c r="O778" i="4"/>
  <c r="M786" i="4"/>
  <c r="O786" i="4"/>
  <c r="M787" i="4"/>
  <c r="O787" i="4"/>
  <c r="O797" i="4"/>
  <c r="M807" i="4"/>
  <c r="O807" i="4"/>
  <c r="M826" i="4"/>
  <c r="O826" i="4"/>
  <c r="P826" i="4" s="1"/>
  <c r="O833" i="4"/>
  <c r="M863" i="4"/>
  <c r="O863" i="4"/>
  <c r="O864" i="4"/>
  <c r="M878" i="4"/>
  <c r="O878" i="4"/>
  <c r="M894" i="4"/>
  <c r="O894" i="4"/>
  <c r="O906" i="4"/>
  <c r="O914" i="4"/>
  <c r="O922" i="4"/>
  <c r="O930" i="4"/>
  <c r="O938" i="4"/>
  <c r="M952" i="4"/>
  <c r="O952" i="4"/>
  <c r="M980" i="4"/>
  <c r="O980" i="4"/>
  <c r="M996" i="4"/>
  <c r="O996" i="4"/>
  <c r="M133" i="5"/>
  <c r="O133" i="5"/>
  <c r="O134" i="5"/>
  <c r="M141" i="5"/>
  <c r="O141" i="5"/>
  <c r="O142" i="5"/>
  <c r="M149" i="5"/>
  <c r="O149" i="5"/>
  <c r="O150" i="5"/>
  <c r="M157" i="5"/>
  <c r="O157" i="5"/>
  <c r="O158" i="5"/>
  <c r="M165" i="5"/>
  <c r="O165" i="5"/>
  <c r="O166" i="5"/>
  <c r="M173" i="5"/>
  <c r="O173" i="5"/>
  <c r="O174" i="5"/>
  <c r="M181" i="5"/>
  <c r="O181" i="5"/>
  <c r="O182" i="5"/>
  <c r="M189" i="5"/>
  <c r="O189" i="5"/>
  <c r="O190" i="5"/>
  <c r="M197" i="5"/>
  <c r="O197" i="5"/>
  <c r="O198" i="5"/>
  <c r="M205" i="5"/>
  <c r="O205" i="5"/>
  <c r="O206" i="5"/>
  <c r="M213" i="5"/>
  <c r="O213" i="5"/>
  <c r="O214" i="5"/>
  <c r="M221" i="5"/>
  <c r="O221" i="5"/>
  <c r="O222" i="5"/>
  <c r="M229" i="5"/>
  <c r="O229" i="5"/>
  <c r="O230" i="5"/>
  <c r="M237" i="5"/>
  <c r="O237" i="5"/>
  <c r="O238" i="5"/>
  <c r="M245" i="5"/>
  <c r="O245" i="5"/>
  <c r="O246" i="5"/>
  <c r="M253" i="5"/>
  <c r="O253" i="5"/>
  <c r="O254" i="5"/>
  <c r="M261" i="5"/>
  <c r="O261" i="5"/>
  <c r="O262" i="5"/>
  <c r="M269" i="5"/>
  <c r="O269" i="5"/>
  <c r="O270" i="5"/>
  <c r="M277" i="5"/>
  <c r="O277" i="5"/>
  <c r="O278" i="5"/>
  <c r="M285" i="5"/>
  <c r="O285" i="5"/>
  <c r="O286" i="5"/>
  <c r="M293" i="5"/>
  <c r="O293" i="5"/>
  <c r="O294" i="5"/>
  <c r="M301" i="5"/>
  <c r="O301" i="5"/>
  <c r="O302" i="5"/>
  <c r="M309" i="5"/>
  <c r="O309" i="5"/>
  <c r="O310" i="5"/>
  <c r="M317" i="5"/>
  <c r="O317" i="5"/>
  <c r="O318" i="5"/>
  <c r="M325" i="5"/>
  <c r="O325" i="5"/>
  <c r="O326" i="5"/>
  <c r="M333" i="5"/>
  <c r="O333" i="5"/>
  <c r="O334" i="5"/>
  <c r="O335" i="5"/>
  <c r="M336" i="5"/>
  <c r="O336" i="5"/>
  <c r="M337" i="5"/>
  <c r="O337" i="5"/>
  <c r="O350" i="5"/>
  <c r="O351" i="5"/>
  <c r="M352" i="5"/>
  <c r="O352" i="5"/>
  <c r="M353" i="5"/>
  <c r="O353" i="5"/>
  <c r="O363" i="5"/>
  <c r="M364" i="5"/>
  <c r="O364" i="5"/>
  <c r="M365" i="5"/>
  <c r="O365" i="5"/>
  <c r="O371" i="5"/>
  <c r="M372" i="5"/>
  <c r="O372" i="5"/>
  <c r="M373" i="5"/>
  <c r="O373" i="5"/>
  <c r="O374" i="5"/>
  <c r="O382" i="5"/>
  <c r="O395" i="5"/>
  <c r="M396" i="5"/>
  <c r="O396" i="5"/>
  <c r="M397" i="5"/>
  <c r="O397" i="5"/>
  <c r="O398" i="5"/>
  <c r="M405" i="5"/>
  <c r="O405" i="5"/>
  <c r="O406" i="5"/>
  <c r="O407" i="5"/>
  <c r="M408" i="5"/>
  <c r="O408" i="5"/>
  <c r="M409" i="5"/>
  <c r="O409" i="5"/>
  <c r="M421" i="5"/>
  <c r="O421" i="5"/>
  <c r="O422" i="5"/>
  <c r="O434" i="5"/>
  <c r="O435" i="5"/>
  <c r="M436" i="5"/>
  <c r="O436" i="5"/>
  <c r="M437" i="5"/>
  <c r="O437" i="5"/>
  <c r="O447" i="5"/>
  <c r="M448" i="5"/>
  <c r="O448" i="5"/>
  <c r="M449" i="5"/>
  <c r="O449" i="5"/>
  <c r="O455" i="5"/>
  <c r="M456" i="5"/>
  <c r="O456" i="5"/>
  <c r="M457" i="5"/>
  <c r="O457" i="5"/>
  <c r="O463" i="5"/>
  <c r="M464" i="5"/>
  <c r="O464" i="5"/>
  <c r="M465" i="5"/>
  <c r="O465" i="5"/>
  <c r="O471" i="5"/>
  <c r="M472" i="5"/>
  <c r="O472" i="5"/>
  <c r="M473" i="5"/>
  <c r="O473" i="5"/>
  <c r="O479" i="5"/>
  <c r="M480" i="5"/>
  <c r="O480" i="5"/>
  <c r="M481" i="5"/>
  <c r="O481" i="5"/>
  <c r="O487" i="5"/>
  <c r="M488" i="5"/>
  <c r="O488" i="5"/>
  <c r="M489" i="5"/>
  <c r="O489" i="5"/>
  <c r="O495" i="5"/>
  <c r="M496" i="5"/>
  <c r="O496" i="5"/>
  <c r="M497" i="5"/>
  <c r="O497" i="5"/>
  <c r="O498" i="5"/>
  <c r="O511" i="5"/>
  <c r="M512" i="5"/>
  <c r="O512" i="5"/>
  <c r="M513" i="5"/>
  <c r="O513" i="5"/>
  <c r="O514" i="5"/>
  <c r="O527" i="5"/>
  <c r="M528" i="5"/>
  <c r="O528" i="5"/>
  <c r="M529" i="5"/>
  <c r="O529" i="5"/>
  <c r="O530" i="5"/>
  <c r="O555" i="5"/>
  <c r="M556" i="5"/>
  <c r="O556" i="5"/>
  <c r="O563" i="5"/>
  <c r="M564" i="5"/>
  <c r="O564" i="5"/>
  <c r="M569" i="5"/>
  <c r="O569" i="5"/>
  <c r="O570" i="5"/>
  <c r="O571" i="5"/>
  <c r="M572" i="5"/>
  <c r="O572" i="5"/>
  <c r="M573" i="5"/>
  <c r="O573" i="5"/>
  <c r="O586" i="5"/>
  <c r="O587" i="5"/>
  <c r="M588" i="5"/>
  <c r="O588" i="5"/>
  <c r="M589" i="5"/>
  <c r="O589" i="5"/>
  <c r="O602" i="5"/>
  <c r="O603" i="5"/>
  <c r="M604" i="5"/>
  <c r="O604" i="5"/>
  <c r="M605" i="5"/>
  <c r="O605" i="5"/>
  <c r="M617" i="5"/>
  <c r="O617" i="5"/>
  <c r="O627" i="5"/>
  <c r="M628" i="5"/>
  <c r="O628" i="5"/>
  <c r="M633" i="5"/>
  <c r="O633" i="5"/>
  <c r="O634" i="5"/>
  <c r="O643" i="5"/>
  <c r="M644" i="5"/>
  <c r="O644" i="5"/>
  <c r="M649" i="5"/>
  <c r="O649" i="5"/>
  <c r="O650" i="5"/>
  <c r="O651" i="5"/>
  <c r="M652" i="5"/>
  <c r="O652" i="5"/>
  <c r="M653" i="5"/>
  <c r="O653" i="5"/>
  <c r="O659" i="5"/>
  <c r="M660" i="5"/>
  <c r="O660" i="5"/>
  <c r="M665" i="5"/>
  <c r="O665" i="5"/>
  <c r="O675" i="5"/>
  <c r="M676" i="5"/>
  <c r="O676" i="5"/>
  <c r="M681" i="5"/>
  <c r="O681" i="5"/>
  <c r="O687" i="5"/>
  <c r="M688" i="5"/>
  <c r="O688" i="5"/>
  <c r="M689" i="5"/>
  <c r="O689" i="5"/>
  <c r="O699" i="5"/>
  <c r="M700" i="5"/>
  <c r="O700" i="5"/>
  <c r="O711" i="5"/>
  <c r="M712" i="5"/>
  <c r="O712" i="5"/>
  <c r="M713" i="5"/>
  <c r="O713" i="5"/>
  <c r="M726" i="5"/>
  <c r="O726" i="5"/>
  <c r="O727" i="5"/>
  <c r="M728" i="5"/>
  <c r="O728" i="5"/>
  <c r="M729" i="5"/>
  <c r="O729" i="5"/>
  <c r="M757" i="5"/>
  <c r="O757" i="5"/>
  <c r="O758" i="5"/>
  <c r="O759" i="5"/>
  <c r="M760" i="5"/>
  <c r="O760" i="5"/>
  <c r="M761" i="5"/>
  <c r="O761" i="5"/>
  <c r="O762" i="5"/>
  <c r="O763" i="5"/>
  <c r="M764" i="5"/>
  <c r="O764" i="5"/>
  <c r="M765" i="5"/>
  <c r="O765" i="5"/>
  <c r="O779" i="5"/>
  <c r="M780" i="5"/>
  <c r="O780" i="5"/>
  <c r="M781" i="5"/>
  <c r="O781" i="5"/>
  <c r="O782" i="5"/>
  <c r="O783" i="5"/>
  <c r="O784" i="5"/>
  <c r="M785" i="5"/>
  <c r="O785" i="5"/>
  <c r="O786" i="5"/>
  <c r="M797" i="5"/>
  <c r="O797" i="5"/>
  <c r="O798" i="5"/>
  <c r="O799" i="5"/>
  <c r="O800" i="5"/>
  <c r="M801" i="5"/>
  <c r="O801" i="5"/>
  <c r="M802" i="5"/>
  <c r="O802" i="5"/>
  <c r="O803" i="5"/>
  <c r="O804" i="5"/>
  <c r="M805" i="5"/>
  <c r="O805" i="5"/>
  <c r="M806" i="5"/>
  <c r="O806" i="5"/>
  <c r="O807" i="5"/>
  <c r="O808" i="5"/>
  <c r="M809" i="5"/>
  <c r="O809" i="5"/>
  <c r="M810" i="5"/>
  <c r="O810" i="5"/>
  <c r="O811" i="5"/>
  <c r="O812" i="5"/>
  <c r="M813" i="5"/>
  <c r="O813" i="5"/>
  <c r="O814" i="5"/>
  <c r="O867" i="5"/>
  <c r="M868" i="5"/>
  <c r="O868" i="5"/>
  <c r="M877" i="5"/>
  <c r="O877" i="5"/>
  <c r="O878" i="5"/>
  <c r="O890" i="5"/>
  <c r="O898" i="5"/>
  <c r="O899" i="5"/>
  <c r="M900" i="5"/>
  <c r="O900" i="5"/>
  <c r="M905" i="5"/>
  <c r="O905" i="5"/>
  <c r="O906" i="5"/>
  <c r="O907" i="5"/>
  <c r="M908" i="5"/>
  <c r="O908" i="5"/>
  <c r="M909" i="5"/>
  <c r="O909" i="5"/>
  <c r="O919" i="5"/>
  <c r="M920" i="5"/>
  <c r="O920" i="5"/>
  <c r="O930" i="5"/>
  <c r="O931" i="5"/>
  <c r="M932" i="5"/>
  <c r="O932" i="5"/>
  <c r="M933" i="5"/>
  <c r="O933" i="5"/>
  <c r="O946" i="5"/>
  <c r="O947" i="5"/>
  <c r="M948" i="5"/>
  <c r="O948" i="5"/>
  <c r="M949" i="5"/>
  <c r="O949" i="5"/>
  <c r="O958" i="5"/>
  <c r="O966" i="5"/>
  <c r="O967" i="5"/>
  <c r="M968" i="5"/>
  <c r="O968" i="5"/>
  <c r="O978" i="5"/>
  <c r="O979" i="5"/>
  <c r="M980" i="5"/>
  <c r="O980" i="5"/>
  <c r="M981" i="5"/>
  <c r="O981" i="5"/>
  <c r="O987" i="5"/>
  <c r="M988" i="5"/>
  <c r="O988" i="5"/>
  <c r="M989" i="5"/>
  <c r="O989" i="5"/>
  <c r="M990" i="5"/>
  <c r="O990" i="5"/>
  <c r="M45" i="4"/>
  <c r="O45" i="4"/>
  <c r="O63" i="4"/>
  <c r="M95" i="4"/>
  <c r="O95" i="4"/>
  <c r="M103" i="4"/>
  <c r="O103" i="4"/>
  <c r="M114" i="4"/>
  <c r="M123" i="4"/>
  <c r="O123" i="4"/>
  <c r="M126" i="4"/>
  <c r="O126" i="4"/>
  <c r="O133" i="4"/>
  <c r="O144" i="4"/>
  <c r="O153" i="4"/>
  <c r="O156" i="4"/>
  <c r="M163" i="4"/>
  <c r="O163" i="4"/>
  <c r="M166" i="4"/>
  <c r="O166" i="4"/>
  <c r="M178" i="4"/>
  <c r="O178" i="4"/>
  <c r="O188" i="4"/>
  <c r="M191" i="4"/>
  <c r="O191" i="4"/>
  <c r="O201" i="4"/>
  <c r="O205" i="4"/>
  <c r="O228" i="4"/>
  <c r="M231" i="4"/>
  <c r="O231" i="4"/>
  <c r="O240" i="4"/>
  <c r="M242" i="4"/>
  <c r="O242" i="4"/>
  <c r="M250" i="4"/>
  <c r="O250" i="4"/>
  <c r="O253" i="4"/>
  <c r="O264" i="4"/>
  <c r="M278" i="4"/>
  <c r="O278" i="4"/>
  <c r="P278" i="4" s="1"/>
  <c r="O288" i="4"/>
  <c r="M294" i="4"/>
  <c r="O294" i="4"/>
  <c r="O324" i="4"/>
  <c r="O341" i="4"/>
  <c r="O345" i="4"/>
  <c r="O368" i="4"/>
  <c r="O376" i="4"/>
  <c r="O392" i="4"/>
  <c r="M406" i="4"/>
  <c r="O406" i="4"/>
  <c r="O417" i="4"/>
  <c r="M454" i="4"/>
  <c r="O454" i="4"/>
  <c r="M466" i="4"/>
  <c r="O466" i="4"/>
  <c r="M499" i="4"/>
  <c r="O499" i="4"/>
  <c r="M507" i="4"/>
  <c r="O507" i="4"/>
  <c r="O39" i="4"/>
  <c r="O47" i="4"/>
  <c r="O56" i="4"/>
  <c r="M58" i="4"/>
  <c r="O58" i="4"/>
  <c r="M66" i="4"/>
  <c r="O66" i="4"/>
  <c r="M73" i="4"/>
  <c r="O73" i="4"/>
  <c r="M81" i="4"/>
  <c r="O81" i="4"/>
  <c r="M90" i="4"/>
  <c r="O90" i="4"/>
  <c r="O96" i="4"/>
  <c r="M106" i="4"/>
  <c r="O106" i="4"/>
  <c r="M146" i="4"/>
  <c r="O146" i="4"/>
  <c r="O168" i="4"/>
  <c r="M171" i="4"/>
  <c r="O171" i="4"/>
  <c r="M180" i="4"/>
  <c r="O180" i="4"/>
  <c r="O192" i="4"/>
  <c r="P192" i="4" s="1"/>
  <c r="M215" i="4"/>
  <c r="O215" i="4"/>
  <c r="M222" i="4"/>
  <c r="O222" i="4"/>
  <c r="O244" i="4"/>
  <c r="M246" i="4"/>
  <c r="O246" i="4"/>
  <c r="O257" i="4"/>
  <c r="O260" i="4"/>
  <c r="P260" i="4" s="1"/>
  <c r="O265" i="4"/>
  <c r="O268" i="4"/>
  <c r="M279" i="4"/>
  <c r="O279" i="4"/>
  <c r="M290" i="4"/>
  <c r="O290" i="4"/>
  <c r="O296" i="4"/>
  <c r="M299" i="4"/>
  <c r="O299" i="4"/>
  <c r="O325" i="4"/>
  <c r="M334" i="4"/>
  <c r="O334" i="4"/>
  <c r="M346" i="4"/>
  <c r="O346" i="4"/>
  <c r="O349" i="4"/>
  <c r="O352" i="4"/>
  <c r="P352" i="4" s="1"/>
  <c r="O369" i="4"/>
  <c r="O381" i="4"/>
  <c r="O384" i="4"/>
  <c r="O409" i="4"/>
  <c r="M427" i="4"/>
  <c r="O427" i="4"/>
  <c r="M438" i="4"/>
  <c r="O438" i="4"/>
  <c r="O441" i="4"/>
  <c r="P441" i="4" s="1"/>
  <c r="M446" i="4"/>
  <c r="O446" i="4"/>
  <c r="P446" i="4" s="1"/>
  <c r="O456" i="4"/>
  <c r="P456" i="4" s="1"/>
  <c r="M486" i="4"/>
  <c r="O486" i="4"/>
  <c r="O501" i="4"/>
  <c r="M504" i="4"/>
  <c r="O504" i="4"/>
  <c r="O509" i="4"/>
  <c r="M512" i="4"/>
  <c r="O512" i="4"/>
  <c r="M515" i="4"/>
  <c r="O515" i="4"/>
  <c r="M524" i="4"/>
  <c r="O524" i="4"/>
  <c r="M536" i="4"/>
  <c r="O536" i="4"/>
  <c r="O545" i="4"/>
  <c r="M587" i="4"/>
  <c r="O587" i="4"/>
  <c r="M599" i="4"/>
  <c r="O599" i="4"/>
  <c r="O620" i="4"/>
  <c r="P620" i="4" s="1"/>
  <c r="O625" i="4"/>
  <c r="P625" i="4" s="1"/>
  <c r="M635" i="4"/>
  <c r="O635" i="4"/>
  <c r="P635" i="4" s="1"/>
  <c r="M643" i="4"/>
  <c r="O643" i="4"/>
  <c r="O645" i="4"/>
  <c r="O652" i="4"/>
  <c r="P652" i="4" s="1"/>
  <c r="O657" i="4"/>
  <c r="P657" i="4" s="1"/>
  <c r="O666" i="4"/>
  <c r="P666" i="4" s="1"/>
  <c r="K676" i="4"/>
  <c r="K688" i="4"/>
  <c r="K696" i="4"/>
  <c r="M711" i="4"/>
  <c r="O711" i="4"/>
  <c r="O712" i="4"/>
  <c r="O725" i="4"/>
  <c r="P725" i="4" s="1"/>
  <c r="K734" i="4"/>
  <c r="O742" i="4"/>
  <c r="O753" i="4"/>
  <c r="P753" i="4" s="1"/>
  <c r="O762" i="4"/>
  <c r="P762" i="4" s="1"/>
  <c r="M770" i="4"/>
  <c r="O770" i="4"/>
  <c r="M779" i="4"/>
  <c r="O779" i="4"/>
  <c r="K788" i="4"/>
  <c r="M799" i="4"/>
  <c r="O799" i="4"/>
  <c r="P799" i="4" s="1"/>
  <c r="O800" i="4"/>
  <c r="P800" i="4" s="1"/>
  <c r="M810" i="4"/>
  <c r="O810" i="4"/>
  <c r="M811" i="4"/>
  <c r="O811" i="4"/>
  <c r="O813" i="4"/>
  <c r="M814" i="4"/>
  <c r="O814" i="4"/>
  <c r="M815" i="4"/>
  <c r="O815" i="4"/>
  <c r="O828" i="4"/>
  <c r="O829" i="4"/>
  <c r="O836" i="4"/>
  <c r="P836" i="4" s="1"/>
  <c r="O848" i="4"/>
  <c r="M851" i="4"/>
  <c r="O851" i="4"/>
  <c r="O853" i="4"/>
  <c r="M855" i="4"/>
  <c r="O855" i="4"/>
  <c r="M866" i="4"/>
  <c r="O866" i="4"/>
  <c r="M867" i="4"/>
  <c r="O867" i="4"/>
  <c r="O868" i="4"/>
  <c r="O880" i="4"/>
  <c r="M883" i="4"/>
  <c r="O883" i="4"/>
  <c r="O884" i="4"/>
  <c r="P884" i="4" s="1"/>
  <c r="O896" i="4"/>
  <c r="M899" i="4"/>
  <c r="O899" i="4"/>
  <c r="M908" i="4"/>
  <c r="O908" i="4"/>
  <c r="M916" i="4"/>
  <c r="O916" i="4"/>
  <c r="M924" i="4"/>
  <c r="O924" i="4"/>
  <c r="O933" i="4"/>
  <c r="M941" i="4"/>
  <c r="O941" i="4"/>
  <c r="P941" i="4" s="1"/>
  <c r="O942" i="4"/>
  <c r="P942" i="4" s="1"/>
  <c r="O953" i="4"/>
  <c r="M956" i="4"/>
  <c r="O956" i="4"/>
  <c r="O957" i="4"/>
  <c r="O958" i="4"/>
  <c r="K968" i="4"/>
  <c r="O981" i="4"/>
  <c r="M984" i="4"/>
  <c r="O984" i="4"/>
  <c r="O985" i="4"/>
  <c r="O986" i="4"/>
  <c r="P986" i="4" s="1"/>
  <c r="O997" i="4"/>
  <c r="M1000" i="4"/>
  <c r="O1000" i="4"/>
  <c r="O1001" i="4"/>
  <c r="P1001" i="4" s="1"/>
  <c r="K1008" i="4"/>
  <c r="O1013" i="4"/>
  <c r="O1014" i="4"/>
  <c r="O135" i="5"/>
  <c r="M136" i="5"/>
  <c r="O143" i="5"/>
  <c r="M144" i="5"/>
  <c r="O144" i="5"/>
  <c r="O151" i="5"/>
  <c r="M152" i="5"/>
  <c r="O152" i="5"/>
  <c r="O159" i="5"/>
  <c r="M160" i="5"/>
  <c r="O160" i="5"/>
  <c r="O167" i="5"/>
  <c r="M168" i="5"/>
  <c r="O168" i="5"/>
  <c r="O175" i="5"/>
  <c r="M176" i="5"/>
  <c r="O176" i="5"/>
  <c r="O183" i="5"/>
  <c r="M184" i="5"/>
  <c r="O184" i="5"/>
  <c r="O191" i="5"/>
  <c r="M192" i="5"/>
  <c r="O192" i="5"/>
  <c r="O199" i="5"/>
  <c r="M200" i="5"/>
  <c r="O200" i="5"/>
  <c r="O207" i="5"/>
  <c r="M208" i="5"/>
  <c r="O208" i="5"/>
  <c r="O215" i="5"/>
  <c r="M216" i="5"/>
  <c r="O216" i="5"/>
  <c r="O223" i="5"/>
  <c r="M224" i="5"/>
  <c r="O224" i="5"/>
  <c r="O231" i="5"/>
  <c r="M232" i="5"/>
  <c r="O232" i="5"/>
  <c r="O239" i="5"/>
  <c r="M240" i="5"/>
  <c r="O240" i="5"/>
  <c r="O247" i="5"/>
  <c r="M248" i="5"/>
  <c r="O248" i="5"/>
  <c r="O255" i="5"/>
  <c r="M256" i="5"/>
  <c r="O256" i="5"/>
  <c r="O263" i="5"/>
  <c r="M264" i="5"/>
  <c r="O264" i="5"/>
  <c r="O271" i="5"/>
  <c r="M272" i="5"/>
  <c r="O272" i="5"/>
  <c r="O279" i="5"/>
  <c r="M280" i="5"/>
  <c r="O280" i="5"/>
  <c r="O287" i="5"/>
  <c r="M288" i="5"/>
  <c r="O288" i="5"/>
  <c r="O295" i="5"/>
  <c r="M296" i="5"/>
  <c r="O296" i="5"/>
  <c r="O303" i="5"/>
  <c r="M304" i="5"/>
  <c r="O304" i="5"/>
  <c r="O311" i="5"/>
  <c r="M312" i="5"/>
  <c r="O312" i="5"/>
  <c r="O319" i="5"/>
  <c r="M320" i="5"/>
  <c r="O320" i="5"/>
  <c r="O327" i="5"/>
  <c r="M328" i="5"/>
  <c r="O328" i="5"/>
  <c r="O338" i="5"/>
  <c r="O339" i="5"/>
  <c r="M340" i="5"/>
  <c r="O340" i="5"/>
  <c r="M341" i="5"/>
  <c r="O341" i="5"/>
  <c r="O354" i="5"/>
  <c r="O355" i="5"/>
  <c r="M356" i="5"/>
  <c r="O356" i="5"/>
  <c r="M357" i="5"/>
  <c r="O357" i="5"/>
  <c r="K366" i="5"/>
  <c r="O375" i="5"/>
  <c r="M376" i="5"/>
  <c r="O376" i="5"/>
  <c r="O377" i="5"/>
  <c r="P377" i="5" s="1"/>
  <c r="O383" i="5"/>
  <c r="M384" i="5"/>
  <c r="O384" i="5"/>
  <c r="M385" i="5"/>
  <c r="O385" i="5"/>
  <c r="O386" i="5"/>
  <c r="P386" i="5" s="1"/>
  <c r="O399" i="5"/>
  <c r="M400" i="5"/>
  <c r="O400" i="5"/>
  <c r="O410" i="5"/>
  <c r="O411" i="5"/>
  <c r="M412" i="5"/>
  <c r="O412" i="5"/>
  <c r="M413" i="5"/>
  <c r="O413" i="5"/>
  <c r="O414" i="5"/>
  <c r="P414" i="5" s="1"/>
  <c r="O423" i="5"/>
  <c r="M424" i="5"/>
  <c r="O424" i="5"/>
  <c r="O438" i="5"/>
  <c r="O439" i="5"/>
  <c r="M440" i="5"/>
  <c r="O440" i="5"/>
  <c r="M441" i="5"/>
  <c r="O441" i="5"/>
  <c r="K450" i="5"/>
  <c r="K458" i="5"/>
  <c r="K466" i="5"/>
  <c r="K474" i="5"/>
  <c r="K482" i="5"/>
  <c r="K490" i="5"/>
  <c r="O499" i="5"/>
  <c r="M500" i="5"/>
  <c r="O500" i="5"/>
  <c r="M501" i="5"/>
  <c r="O501" i="5"/>
  <c r="O502" i="5"/>
  <c r="P502" i="5" s="1"/>
  <c r="O515" i="5"/>
  <c r="M516" i="5"/>
  <c r="O516" i="5"/>
  <c r="M517" i="5"/>
  <c r="O517" i="5"/>
  <c r="O518" i="5"/>
  <c r="P518" i="5" s="1"/>
  <c r="O531" i="5"/>
  <c r="M532" i="5"/>
  <c r="O532" i="5"/>
  <c r="M533" i="5"/>
  <c r="O533" i="5"/>
  <c r="O534" i="5"/>
  <c r="P534" i="5" s="1"/>
  <c r="O542" i="5"/>
  <c r="O543" i="5"/>
  <c r="M544" i="5"/>
  <c r="O544" i="5"/>
  <c r="M545" i="5"/>
  <c r="M557" i="5"/>
  <c r="O557" i="5"/>
  <c r="O558" i="5"/>
  <c r="P558" i="5" s="1"/>
  <c r="M565" i="5"/>
  <c r="O565" i="5"/>
  <c r="O574" i="5"/>
  <c r="O575" i="5"/>
  <c r="M576" i="5"/>
  <c r="O576" i="5"/>
  <c r="M577" i="5"/>
  <c r="O577" i="5"/>
  <c r="O590" i="5"/>
  <c r="O591" i="5"/>
  <c r="M592" i="5"/>
  <c r="O592" i="5"/>
  <c r="M593" i="5"/>
  <c r="O593" i="5"/>
  <c r="O606" i="5"/>
  <c r="O607" i="5"/>
  <c r="M608" i="5"/>
  <c r="O608" i="5"/>
  <c r="M609" i="5"/>
  <c r="O609" i="5"/>
  <c r="K618" i="5"/>
  <c r="O623" i="5"/>
  <c r="M624" i="5"/>
  <c r="O624" i="5"/>
  <c r="M629" i="5"/>
  <c r="O629" i="5"/>
  <c r="O635" i="5"/>
  <c r="M636" i="5"/>
  <c r="O636" i="5"/>
  <c r="M637" i="5"/>
  <c r="O637" i="5"/>
  <c r="M645" i="5"/>
  <c r="O645" i="5"/>
  <c r="O654" i="5"/>
  <c r="O655" i="5"/>
  <c r="M656" i="5"/>
  <c r="O656" i="5"/>
  <c r="M661" i="5"/>
  <c r="O661" i="5"/>
  <c r="K666" i="5"/>
  <c r="O671" i="5"/>
  <c r="M672" i="5"/>
  <c r="O672" i="5"/>
  <c r="M677" i="5"/>
  <c r="O677" i="5"/>
  <c r="K682" i="5"/>
  <c r="M690" i="5"/>
  <c r="O690" i="5"/>
  <c r="O691" i="5"/>
  <c r="M692" i="5"/>
  <c r="O692" i="5"/>
  <c r="M693" i="5"/>
  <c r="O693" i="5"/>
  <c r="M701" i="5"/>
  <c r="O701" i="5"/>
  <c r="O702" i="5"/>
  <c r="O703" i="5"/>
  <c r="M704" i="5"/>
  <c r="O704" i="5"/>
  <c r="M705" i="5"/>
  <c r="O705" i="5"/>
  <c r="M714" i="5"/>
  <c r="O714" i="5"/>
  <c r="O715" i="5"/>
  <c r="M716" i="5"/>
  <c r="O716" i="5"/>
  <c r="M717" i="5"/>
  <c r="O717" i="5"/>
  <c r="M730" i="5"/>
  <c r="O730" i="5"/>
  <c r="O731" i="5"/>
  <c r="M732" i="5"/>
  <c r="O732" i="5"/>
  <c r="M733" i="5"/>
  <c r="O733" i="5"/>
  <c r="M737" i="5"/>
  <c r="O737" i="5"/>
  <c r="M741" i="5"/>
  <c r="O741" i="5"/>
  <c r="M745" i="5"/>
  <c r="O745" i="5"/>
  <c r="M749" i="5"/>
  <c r="O749" i="5"/>
  <c r="M753" i="5"/>
  <c r="O753" i="5"/>
  <c r="K766" i="5"/>
  <c r="O787" i="5"/>
  <c r="M788" i="5"/>
  <c r="O788" i="5"/>
  <c r="O815" i="5"/>
  <c r="M816" i="5"/>
  <c r="O816" i="5"/>
  <c r="M869" i="5"/>
  <c r="O869" i="5"/>
  <c r="O870" i="5"/>
  <c r="O871" i="5"/>
  <c r="M872" i="5"/>
  <c r="O872" i="5"/>
  <c r="M873" i="5"/>
  <c r="O873" i="5"/>
  <c r="O879" i="5"/>
  <c r="M880" i="5"/>
  <c r="O880" i="5"/>
  <c r="M881" i="5"/>
  <c r="O881" i="5"/>
  <c r="O891" i="5"/>
  <c r="M892" i="5"/>
  <c r="O892" i="5"/>
  <c r="M901" i="5"/>
  <c r="O901" i="5"/>
  <c r="M910" i="5"/>
  <c r="O910" i="5"/>
  <c r="O911" i="5"/>
  <c r="M912" i="5"/>
  <c r="O912" i="5"/>
  <c r="M913" i="5"/>
  <c r="O913" i="5"/>
  <c r="M921" i="5"/>
  <c r="O921" i="5"/>
  <c r="O922" i="5"/>
  <c r="P922" i="5" s="1"/>
  <c r="O934" i="5"/>
  <c r="O935" i="5"/>
  <c r="M936" i="5"/>
  <c r="O936" i="5"/>
  <c r="M937" i="5"/>
  <c r="O937" i="5"/>
  <c r="O950" i="5"/>
  <c r="O951" i="5"/>
  <c r="M952" i="5"/>
  <c r="O952" i="5"/>
  <c r="O959" i="5"/>
  <c r="M960" i="5"/>
  <c r="O960" i="5"/>
  <c r="K969" i="5"/>
  <c r="K982" i="5"/>
  <c r="O991" i="5"/>
  <c r="M992" i="5"/>
  <c r="O992" i="5"/>
  <c r="O36" i="4"/>
  <c r="M71" i="4"/>
  <c r="O71" i="4"/>
  <c r="O113" i="4"/>
  <c r="O125" i="4"/>
  <c r="M134" i="4"/>
  <c r="O134" i="4"/>
  <c r="M143" i="4"/>
  <c r="M154" i="4"/>
  <c r="O154" i="4"/>
  <c r="M162" i="4"/>
  <c r="O162" i="4"/>
  <c r="O164" i="4"/>
  <c r="M179" i="4"/>
  <c r="O179" i="4"/>
  <c r="P179" i="4" s="1"/>
  <c r="O189" i="4"/>
  <c r="M203" i="4"/>
  <c r="O203" i="4"/>
  <c r="M219" i="4"/>
  <c r="O219" i="4"/>
  <c r="M226" i="4"/>
  <c r="O226" i="4"/>
  <c r="O229" i="4"/>
  <c r="M238" i="4"/>
  <c r="O238" i="4"/>
  <c r="O241" i="4"/>
  <c r="M251" i="4"/>
  <c r="M254" i="4"/>
  <c r="O254" i="4"/>
  <c r="O277" i="4"/>
  <c r="M295" i="4"/>
  <c r="O295" i="4"/>
  <c r="M330" i="4"/>
  <c r="O330" i="4"/>
  <c r="M343" i="4"/>
  <c r="O343" i="4"/>
  <c r="M391" i="4"/>
  <c r="O391" i="4"/>
  <c r="M395" i="4"/>
  <c r="O395" i="4"/>
  <c r="M435" i="4"/>
  <c r="O435" i="4"/>
  <c r="M482" i="4"/>
  <c r="O482" i="4"/>
  <c r="O498" i="4"/>
  <c r="M37" i="4"/>
  <c r="O37" i="4"/>
  <c r="O40" i="4"/>
  <c r="P40" i="4" s="1"/>
  <c r="O64" i="4"/>
  <c r="O72" i="4"/>
  <c r="O80" i="4"/>
  <c r="O88" i="4"/>
  <c r="M98" i="4"/>
  <c r="O98" i="4"/>
  <c r="O104" i="4"/>
  <c r="O116" i="4"/>
  <c r="O128" i="4"/>
  <c r="P128" i="4" s="1"/>
  <c r="O145" i="4"/>
  <c r="O157" i="4"/>
  <c r="O169" i="4"/>
  <c r="O172" i="4"/>
  <c r="P172" i="4" s="1"/>
  <c r="O181" i="4"/>
  <c r="P181" i="4" s="1"/>
  <c r="M207" i="4"/>
  <c r="O207" i="4"/>
  <c r="O213" i="4"/>
  <c r="O220" i="4"/>
  <c r="M223" i="4"/>
  <c r="O223" i="4"/>
  <c r="M232" i="4"/>
  <c r="O232" i="4"/>
  <c r="M234" i="4"/>
  <c r="O234" i="4"/>
  <c r="M258" i="4"/>
  <c r="O258" i="4"/>
  <c r="M267" i="4"/>
  <c r="O267" i="4"/>
  <c r="M298" i="4"/>
  <c r="O298" i="4"/>
  <c r="M327" i="4"/>
  <c r="O327" i="4"/>
  <c r="O333" i="4"/>
  <c r="M347" i="4"/>
  <c r="O347" i="4"/>
  <c r="M350" i="4"/>
  <c r="O350" i="4"/>
  <c r="K360" i="4"/>
  <c r="M370" i="4"/>
  <c r="O370" i="4"/>
  <c r="O380" i="4"/>
  <c r="M383" i="4"/>
  <c r="O383" i="4"/>
  <c r="O397" i="4"/>
  <c r="M410" i="4"/>
  <c r="O410" i="4"/>
  <c r="M418" i="4"/>
  <c r="O418" i="4"/>
  <c r="O425" i="4"/>
  <c r="O437" i="4"/>
  <c r="O440" i="4"/>
  <c r="O468" i="4"/>
  <c r="P468" i="4" s="1"/>
  <c r="O484" i="4"/>
  <c r="M511" i="4"/>
  <c r="O511" i="4"/>
  <c r="O514" i="4"/>
  <c r="M563" i="4"/>
  <c r="O563" i="4"/>
  <c r="M36" i="4"/>
  <c r="M41" i="4"/>
  <c r="O41" i="4"/>
  <c r="M42" i="4"/>
  <c r="M49" i="4"/>
  <c r="O49" i="4"/>
  <c r="M50" i="4"/>
  <c r="M55" i="4"/>
  <c r="K59" i="4"/>
  <c r="M63" i="4"/>
  <c r="O67" i="4"/>
  <c r="P67" i="4" s="1"/>
  <c r="M75" i="4"/>
  <c r="M78" i="4"/>
  <c r="P78" i="4" s="1"/>
  <c r="O83" i="4"/>
  <c r="P83" i="4" s="1"/>
  <c r="M87" i="4"/>
  <c r="M91" i="4"/>
  <c r="M99" i="4"/>
  <c r="O99" i="4"/>
  <c r="M107" i="4"/>
  <c r="O107" i="4"/>
  <c r="O117" i="4"/>
  <c r="M118" i="4"/>
  <c r="O118" i="4"/>
  <c r="M119" i="4"/>
  <c r="O119" i="4"/>
  <c r="O120" i="4"/>
  <c r="O121" i="4"/>
  <c r="O129" i="4"/>
  <c r="M130" i="4"/>
  <c r="O130" i="4"/>
  <c r="M131" i="4"/>
  <c r="O131" i="4"/>
  <c r="O137" i="4"/>
  <c r="M138" i="4"/>
  <c r="O138" i="4"/>
  <c r="M139" i="4"/>
  <c r="O139" i="4"/>
  <c r="O140" i="4"/>
  <c r="P140" i="4" s="1"/>
  <c r="M144" i="4"/>
  <c r="K147" i="4"/>
  <c r="O148" i="4"/>
  <c r="O149" i="4"/>
  <c r="M150" i="4"/>
  <c r="O150" i="4"/>
  <c r="M156" i="4"/>
  <c r="M158" i="4"/>
  <c r="O158" i="4"/>
  <c r="O173" i="4"/>
  <c r="M174" i="4"/>
  <c r="O174" i="4"/>
  <c r="M175" i="4"/>
  <c r="O175" i="4"/>
  <c r="M182" i="4"/>
  <c r="O182" i="4"/>
  <c r="M183" i="4"/>
  <c r="O183" i="4"/>
  <c r="O193" i="4"/>
  <c r="M194" i="4"/>
  <c r="O194" i="4"/>
  <c r="M195" i="4"/>
  <c r="O195" i="4"/>
  <c r="M205" i="4"/>
  <c r="O208" i="4"/>
  <c r="O209" i="4"/>
  <c r="M210" i="4"/>
  <c r="O210" i="4"/>
  <c r="O216" i="4"/>
  <c r="O224" i="4"/>
  <c r="K236" i="4"/>
  <c r="K248" i="4"/>
  <c r="O261" i="4"/>
  <c r="M262" i="4"/>
  <c r="O262" i="4"/>
  <c r="M264" i="4"/>
  <c r="M270" i="4"/>
  <c r="O281" i="4"/>
  <c r="M282" i="4"/>
  <c r="O282" i="4"/>
  <c r="M283" i="4"/>
  <c r="O283" i="4"/>
  <c r="O284" i="4"/>
  <c r="O285" i="4"/>
  <c r="P285" i="4" s="1"/>
  <c r="M288" i="4"/>
  <c r="K291" i="4"/>
  <c r="O300" i="4"/>
  <c r="O301" i="4"/>
  <c r="M302" i="4"/>
  <c r="O302" i="4"/>
  <c r="M303" i="4"/>
  <c r="O303" i="4"/>
  <c r="O304" i="4"/>
  <c r="O305" i="4"/>
  <c r="M306" i="4"/>
  <c r="O306" i="4"/>
  <c r="M307" i="4"/>
  <c r="M324" i="4"/>
  <c r="O328" i="4"/>
  <c r="O336" i="4"/>
  <c r="P336" i="4" s="1"/>
  <c r="M345" i="4"/>
  <c r="O353" i="4"/>
  <c r="M354" i="4"/>
  <c r="O354" i="4"/>
  <c r="M355" i="4"/>
  <c r="O355" i="4"/>
  <c r="O361" i="4"/>
  <c r="M362" i="4"/>
  <c r="O362" i="4"/>
  <c r="M368" i="4"/>
  <c r="P368" i="4" s="1"/>
  <c r="M371" i="4"/>
  <c r="O371" i="4"/>
  <c r="O372" i="4"/>
  <c r="O373" i="4"/>
  <c r="O385" i="4"/>
  <c r="M386" i="4"/>
  <c r="O386" i="4"/>
  <c r="M387" i="4"/>
  <c r="O387" i="4"/>
  <c r="M398" i="4"/>
  <c r="O398" i="4"/>
  <c r="M399" i="4"/>
  <c r="O399" i="4"/>
  <c r="O400" i="4"/>
  <c r="O401" i="4"/>
  <c r="M402" i="4"/>
  <c r="O402" i="4"/>
  <c r="M403" i="4"/>
  <c r="O403" i="4"/>
  <c r="O412" i="4"/>
  <c r="M417" i="4"/>
  <c r="P417" i="4" s="1"/>
  <c r="O420" i="4"/>
  <c r="O421" i="4"/>
  <c r="M422" i="4"/>
  <c r="M424" i="4"/>
  <c r="P424" i="4" s="1"/>
  <c r="O428" i="4"/>
  <c r="O429" i="4"/>
  <c r="M430" i="4"/>
  <c r="O430" i="4"/>
  <c r="P430" i="4" s="1"/>
  <c r="M431" i="4"/>
  <c r="M436" i="4"/>
  <c r="M442" i="4"/>
  <c r="O442" i="4"/>
  <c r="M444" i="4"/>
  <c r="P444" i="4" s="1"/>
  <c r="M447" i="4"/>
  <c r="O448" i="4"/>
  <c r="O449" i="4"/>
  <c r="M450" i="4"/>
  <c r="O450" i="4"/>
  <c r="M451" i="4"/>
  <c r="O451" i="4"/>
  <c r="P451" i="4" s="1"/>
  <c r="O457" i="4"/>
  <c r="M458" i="4"/>
  <c r="O458" i="4"/>
  <c r="M460" i="4"/>
  <c r="M462" i="4"/>
  <c r="O462" i="4"/>
  <c r="M463" i="4"/>
  <c r="O463" i="4"/>
  <c r="O469" i="4"/>
  <c r="M470" i="4"/>
  <c r="O470" i="4"/>
  <c r="M471" i="4"/>
  <c r="O471" i="4"/>
  <c r="O472" i="4"/>
  <c r="O473" i="4"/>
  <c r="M474" i="4"/>
  <c r="O474" i="4"/>
  <c r="O487" i="4"/>
  <c r="M488" i="4"/>
  <c r="O488" i="4"/>
  <c r="O489" i="4"/>
  <c r="O490" i="4"/>
  <c r="M491" i="4"/>
  <c r="O491" i="4"/>
  <c r="O505" i="4"/>
  <c r="P505" i="4" s="1"/>
  <c r="O517" i="4"/>
  <c r="M519" i="4"/>
  <c r="O519" i="4"/>
  <c r="M520" i="4"/>
  <c r="O520" i="4"/>
  <c r="M527" i="4"/>
  <c r="O527" i="4"/>
  <c r="O529" i="4"/>
  <c r="P529" i="4" s="1"/>
  <c r="M533" i="4"/>
  <c r="M539" i="4"/>
  <c r="O539" i="4"/>
  <c r="P539" i="4" s="1"/>
  <c r="M540" i="4"/>
  <c r="O540" i="4"/>
  <c r="M548" i="4"/>
  <c r="O548" i="4"/>
  <c r="O549" i="4"/>
  <c r="P549" i="4" s="1"/>
  <c r="M552" i="4"/>
  <c r="O554" i="4"/>
  <c r="M555" i="4"/>
  <c r="O555" i="4"/>
  <c r="O556" i="4"/>
  <c r="M562" i="4"/>
  <c r="M564" i="4"/>
  <c r="O564" i="4"/>
  <c r="O565" i="4"/>
  <c r="O581" i="4"/>
  <c r="O582" i="4"/>
  <c r="P582" i="4" s="1"/>
  <c r="M585" i="4"/>
  <c r="K588" i="4"/>
  <c r="M596" i="4"/>
  <c r="P596" i="4" s="1"/>
  <c r="K600" i="4"/>
  <c r="M608" i="4"/>
  <c r="M611" i="4"/>
  <c r="O611" i="4"/>
  <c r="O612" i="4"/>
  <c r="M616" i="4"/>
  <c r="M624" i="4"/>
  <c r="M626" i="4"/>
  <c r="O626" i="4"/>
  <c r="M627" i="4"/>
  <c r="O627" i="4"/>
  <c r="O629" i="4"/>
  <c r="P629" i="4" s="1"/>
  <c r="M634" i="4"/>
  <c r="O638" i="4"/>
  <c r="P638" i="4" s="1"/>
  <c r="M647" i="4"/>
  <c r="O647" i="4"/>
  <c r="M650" i="4"/>
  <c r="M656" i="4"/>
  <c r="M658" i="4"/>
  <c r="O658" i="4"/>
  <c r="M659" i="4"/>
  <c r="O659" i="4"/>
  <c r="O661" i="4"/>
  <c r="P661" i="4" s="1"/>
  <c r="M664" i="4"/>
  <c r="P664" i="4" s="1"/>
  <c r="M667" i="4"/>
  <c r="O667" i="4"/>
  <c r="O670" i="4"/>
  <c r="O677" i="4"/>
  <c r="O678" i="4"/>
  <c r="P678" i="4" s="1"/>
  <c r="M682" i="4"/>
  <c r="K684" i="4"/>
  <c r="O689" i="4"/>
  <c r="M690" i="4"/>
  <c r="O690" i="4"/>
  <c r="M691" i="4"/>
  <c r="O691" i="4"/>
  <c r="O698" i="4"/>
  <c r="M699" i="4"/>
  <c r="O699" i="4"/>
  <c r="O700" i="4"/>
  <c r="P700" i="4" s="1"/>
  <c r="M708" i="4"/>
  <c r="M715" i="4"/>
  <c r="O715" i="4"/>
  <c r="O716" i="4"/>
  <c r="M724" i="4"/>
  <c r="M727" i="4"/>
  <c r="O727" i="4"/>
  <c r="O728" i="4"/>
  <c r="P728" i="4" s="1"/>
  <c r="O736" i="4"/>
  <c r="M741" i="4"/>
  <c r="O744" i="4"/>
  <c r="M750" i="4"/>
  <c r="M754" i="4"/>
  <c r="O754" i="4"/>
  <c r="M755" i="4"/>
  <c r="O755" i="4"/>
  <c r="M763" i="4"/>
  <c r="M769" i="4"/>
  <c r="M771" i="4"/>
  <c r="O771" i="4"/>
  <c r="O773" i="4"/>
  <c r="P773" i="4" s="1"/>
  <c r="M778" i="4"/>
  <c r="P778" i="4" s="1"/>
  <c r="O782" i="4"/>
  <c r="O789" i="4"/>
  <c r="M791" i="4"/>
  <c r="O791" i="4"/>
  <c r="O792" i="4"/>
  <c r="M797" i="4"/>
  <c r="O801" i="4"/>
  <c r="P801" i="4" s="1"/>
  <c r="O817" i="4"/>
  <c r="M818" i="4"/>
  <c r="O818" i="4"/>
  <c r="M819" i="4"/>
  <c r="M830" i="4"/>
  <c r="M833" i="4"/>
  <c r="M838" i="4"/>
  <c r="O838" i="4"/>
  <c r="P838" i="4" s="1"/>
  <c r="M839" i="4"/>
  <c r="O839" i="4"/>
  <c r="O840" i="4"/>
  <c r="M847" i="4"/>
  <c r="P847" i="4" s="1"/>
  <c r="K856" i="4"/>
  <c r="M864" i="4"/>
  <c r="M870" i="4"/>
  <c r="O870" i="4"/>
  <c r="M871" i="4"/>
  <c r="O871" i="4"/>
  <c r="O872" i="4"/>
  <c r="M886" i="4"/>
  <c r="O886" i="4"/>
  <c r="M887" i="4"/>
  <c r="O887" i="4"/>
  <c r="O888" i="4"/>
  <c r="P888" i="4" s="1"/>
  <c r="K901" i="4"/>
  <c r="M906" i="4"/>
  <c r="O910" i="4"/>
  <c r="P910" i="4" s="1"/>
  <c r="M914" i="4"/>
  <c r="O918" i="4"/>
  <c r="P918" i="4" s="1"/>
  <c r="M922" i="4"/>
  <c r="O926" i="4"/>
  <c r="M930" i="4"/>
  <c r="P930" i="4" s="1"/>
  <c r="O934" i="4"/>
  <c r="P934" i="4" s="1"/>
  <c r="M938" i="4"/>
  <c r="M944" i="4"/>
  <c r="M960" i="4"/>
  <c r="O969" i="4"/>
  <c r="O970" i="4"/>
  <c r="O972" i="4"/>
  <c r="P972" i="4" s="1"/>
  <c r="M988" i="4"/>
  <c r="O1002" i="4"/>
  <c r="P1002" i="4" s="1"/>
  <c r="O1009" i="4"/>
  <c r="O1010" i="4"/>
  <c r="M1012" i="4"/>
  <c r="P1012" i="4" s="1"/>
  <c r="M134" i="5"/>
  <c r="M137" i="5"/>
  <c r="O137" i="5"/>
  <c r="O138" i="5"/>
  <c r="P138" i="5" s="1"/>
  <c r="M142" i="5"/>
  <c r="P142" i="5" s="1"/>
  <c r="M145" i="5"/>
  <c r="O145" i="5"/>
  <c r="O146" i="5"/>
  <c r="P146" i="5" s="1"/>
  <c r="M150" i="5"/>
  <c r="M153" i="5"/>
  <c r="O153" i="5"/>
  <c r="O154" i="5"/>
  <c r="M158" i="5"/>
  <c r="M161" i="5"/>
  <c r="O161" i="5"/>
  <c r="O162" i="5"/>
  <c r="P162" i="5" s="1"/>
  <c r="M166" i="5"/>
  <c r="M169" i="5"/>
  <c r="O169" i="5"/>
  <c r="O170" i="5"/>
  <c r="P170" i="5" s="1"/>
  <c r="M174" i="5"/>
  <c r="P174" i="5" s="1"/>
  <c r="M177" i="5"/>
  <c r="O177" i="5"/>
  <c r="O178" i="5"/>
  <c r="P178" i="5" s="1"/>
  <c r="M182" i="5"/>
  <c r="M185" i="5"/>
  <c r="O185" i="5"/>
  <c r="O186" i="5"/>
  <c r="P186" i="5" s="1"/>
  <c r="M190" i="5"/>
  <c r="M193" i="5"/>
  <c r="O193" i="5"/>
  <c r="O194" i="5"/>
  <c r="P194" i="5" s="1"/>
  <c r="M198" i="5"/>
  <c r="M201" i="5"/>
  <c r="O201" i="5"/>
  <c r="O202" i="5"/>
  <c r="P202" i="5" s="1"/>
  <c r="M206" i="5"/>
  <c r="P206" i="5" s="1"/>
  <c r="M209" i="5"/>
  <c r="O209" i="5"/>
  <c r="O210" i="5"/>
  <c r="P210" i="5" s="1"/>
  <c r="M214" i="5"/>
  <c r="M217" i="5"/>
  <c r="O217" i="5"/>
  <c r="O218" i="5"/>
  <c r="P218" i="5" s="1"/>
  <c r="M222" i="5"/>
  <c r="M225" i="5"/>
  <c r="O225" i="5"/>
  <c r="O226" i="5"/>
  <c r="P226" i="5" s="1"/>
  <c r="M230" i="5"/>
  <c r="M233" i="5"/>
  <c r="O233" i="5"/>
  <c r="O234" i="5"/>
  <c r="P234" i="5" s="1"/>
  <c r="M238" i="5"/>
  <c r="P238" i="5" s="1"/>
  <c r="M241" i="5"/>
  <c r="O241" i="5"/>
  <c r="O242" i="5"/>
  <c r="P242" i="5" s="1"/>
  <c r="M246" i="5"/>
  <c r="M249" i="5"/>
  <c r="O249" i="5"/>
  <c r="O250" i="5"/>
  <c r="P250" i="5" s="1"/>
  <c r="M254" i="5"/>
  <c r="M257" i="5"/>
  <c r="O257" i="5"/>
  <c r="O258" i="5"/>
  <c r="P258" i="5" s="1"/>
  <c r="M262" i="5"/>
  <c r="M265" i="5"/>
  <c r="O265" i="5"/>
  <c r="O266" i="5"/>
  <c r="P266" i="5" s="1"/>
  <c r="M270" i="5"/>
  <c r="P270" i="5" s="1"/>
  <c r="M273" i="5"/>
  <c r="O273" i="5"/>
  <c r="O274" i="5"/>
  <c r="P274" i="5" s="1"/>
  <c r="M278" i="5"/>
  <c r="M281" i="5"/>
  <c r="O281" i="5"/>
  <c r="O282" i="5"/>
  <c r="M286" i="5"/>
  <c r="M289" i="5"/>
  <c r="O289" i="5"/>
  <c r="O290" i="5"/>
  <c r="P290" i="5" s="1"/>
  <c r="M294" i="5"/>
  <c r="M297" i="5"/>
  <c r="O297" i="5"/>
  <c r="O298" i="5"/>
  <c r="P298" i="5" s="1"/>
  <c r="M302" i="5"/>
  <c r="P302" i="5" s="1"/>
  <c r="M305" i="5"/>
  <c r="O305" i="5"/>
  <c r="O306" i="5"/>
  <c r="P306" i="5" s="1"/>
  <c r="M310" i="5"/>
  <c r="M313" i="5"/>
  <c r="O313" i="5"/>
  <c r="O314" i="5"/>
  <c r="P314" i="5" s="1"/>
  <c r="M318" i="5"/>
  <c r="M321" i="5"/>
  <c r="O321" i="5"/>
  <c r="O322" i="5"/>
  <c r="M326" i="5"/>
  <c r="M329" i="5"/>
  <c r="O329" i="5"/>
  <c r="O330" i="5"/>
  <c r="P330" i="5" s="1"/>
  <c r="O342" i="5"/>
  <c r="O343" i="5"/>
  <c r="M344" i="5"/>
  <c r="O344" i="5"/>
  <c r="M345" i="5"/>
  <c r="O345" i="5"/>
  <c r="O358" i="5"/>
  <c r="O359" i="5"/>
  <c r="M360" i="5"/>
  <c r="O360" i="5"/>
  <c r="M361" i="5"/>
  <c r="O361" i="5"/>
  <c r="O367" i="5"/>
  <c r="M368" i="5"/>
  <c r="O368" i="5"/>
  <c r="M369" i="5"/>
  <c r="O369" i="5"/>
  <c r="M374" i="5"/>
  <c r="O378" i="5"/>
  <c r="M382" i="5"/>
  <c r="P382" i="5" s="1"/>
  <c r="O387" i="5"/>
  <c r="M388" i="5"/>
  <c r="O388" i="5"/>
  <c r="M389" i="5"/>
  <c r="O389" i="5"/>
  <c r="O390" i="5"/>
  <c r="M398" i="5"/>
  <c r="M401" i="5"/>
  <c r="O401" i="5"/>
  <c r="O402" i="5"/>
  <c r="O415" i="5"/>
  <c r="M416" i="5"/>
  <c r="O416" i="5"/>
  <c r="M417" i="5"/>
  <c r="O417" i="5"/>
  <c r="O418" i="5"/>
  <c r="P418" i="5" s="1"/>
  <c r="M422" i="5"/>
  <c r="M425" i="5"/>
  <c r="O425" i="5"/>
  <c r="O426" i="5"/>
  <c r="O427" i="5"/>
  <c r="M428" i="5"/>
  <c r="O428" i="5"/>
  <c r="M429" i="5"/>
  <c r="O429" i="5"/>
  <c r="O442" i="5"/>
  <c r="O443" i="5"/>
  <c r="M444" i="5"/>
  <c r="O444" i="5"/>
  <c r="M445" i="5"/>
  <c r="O445" i="5"/>
  <c r="O451" i="5"/>
  <c r="M452" i="5"/>
  <c r="O452" i="5"/>
  <c r="M453" i="5"/>
  <c r="O453" i="5"/>
  <c r="O459" i="5"/>
  <c r="M460" i="5"/>
  <c r="O460" i="5"/>
  <c r="M461" i="5"/>
  <c r="O461" i="5"/>
  <c r="O467" i="5"/>
  <c r="M468" i="5"/>
  <c r="O468" i="5"/>
  <c r="M469" i="5"/>
  <c r="O469" i="5"/>
  <c r="O475" i="5"/>
  <c r="M476" i="5"/>
  <c r="O476" i="5"/>
  <c r="M477" i="5"/>
  <c r="O477" i="5"/>
  <c r="O483" i="5"/>
  <c r="M484" i="5"/>
  <c r="O484" i="5"/>
  <c r="M485" i="5"/>
  <c r="O485" i="5"/>
  <c r="O491" i="5"/>
  <c r="M492" i="5"/>
  <c r="O492" i="5"/>
  <c r="M493" i="5"/>
  <c r="O493" i="5"/>
  <c r="M498" i="5"/>
  <c r="O503" i="5"/>
  <c r="M504" i="5"/>
  <c r="O504" i="5"/>
  <c r="M505" i="5"/>
  <c r="O505" i="5"/>
  <c r="O506" i="5"/>
  <c r="P506" i="5" s="1"/>
  <c r="M514" i="5"/>
  <c r="O519" i="5"/>
  <c r="M520" i="5"/>
  <c r="O520" i="5"/>
  <c r="M521" i="5"/>
  <c r="O521" i="5"/>
  <c r="O522" i="5"/>
  <c r="M530" i="5"/>
  <c r="O535" i="5"/>
  <c r="M536" i="5"/>
  <c r="O536" i="5"/>
  <c r="O546" i="5"/>
  <c r="O547" i="5"/>
  <c r="M548" i="5"/>
  <c r="O548" i="5"/>
  <c r="M549" i="5"/>
  <c r="O549" i="5"/>
  <c r="O550" i="5"/>
  <c r="O559" i="5"/>
  <c r="M560" i="5"/>
  <c r="O560" i="5"/>
  <c r="K566" i="5"/>
  <c r="O578" i="5"/>
  <c r="O579" i="5"/>
  <c r="M580" i="5"/>
  <c r="O580" i="5"/>
  <c r="M581" i="5"/>
  <c r="O581" i="5"/>
  <c r="O594" i="5"/>
  <c r="O595" i="5"/>
  <c r="M596" i="5"/>
  <c r="O596" i="5"/>
  <c r="M597" i="5"/>
  <c r="O597" i="5"/>
  <c r="O610" i="5"/>
  <c r="O611" i="5"/>
  <c r="M612" i="5"/>
  <c r="O612" i="5"/>
  <c r="M613" i="5"/>
  <c r="O613" i="5"/>
  <c r="O619" i="5"/>
  <c r="M620" i="5"/>
  <c r="O620" i="5"/>
  <c r="M625" i="5"/>
  <c r="O625" i="5"/>
  <c r="K630" i="5"/>
  <c r="M634" i="5"/>
  <c r="M638" i="5"/>
  <c r="O638" i="5"/>
  <c r="O639" i="5"/>
  <c r="M640" i="5"/>
  <c r="O640" i="5"/>
  <c r="M641" i="5"/>
  <c r="O641" i="5"/>
  <c r="K646" i="5"/>
  <c r="M657" i="5"/>
  <c r="O657" i="5"/>
  <c r="K662" i="5"/>
  <c r="O667" i="5"/>
  <c r="M668" i="5"/>
  <c r="M670" i="5"/>
  <c r="P670" i="5" s="1"/>
  <c r="M673" i="5"/>
  <c r="O673" i="5"/>
  <c r="K678" i="5"/>
  <c r="O683" i="5"/>
  <c r="M684" i="5"/>
  <c r="M694" i="5"/>
  <c r="O694" i="5"/>
  <c r="O695" i="5"/>
  <c r="M696" i="5"/>
  <c r="O696" i="5"/>
  <c r="M697" i="5"/>
  <c r="O706" i="5"/>
  <c r="O707" i="5"/>
  <c r="M708" i="5"/>
  <c r="M718" i="5"/>
  <c r="O718" i="5"/>
  <c r="O719" i="5"/>
  <c r="M720" i="5"/>
  <c r="O720" i="5"/>
  <c r="M721" i="5"/>
  <c r="K734" i="5"/>
  <c r="M736" i="5"/>
  <c r="K738" i="5"/>
  <c r="M740" i="5"/>
  <c r="P740" i="5" s="1"/>
  <c r="K742" i="5"/>
  <c r="M744" i="5"/>
  <c r="K746" i="5"/>
  <c r="M748" i="5"/>
  <c r="P748" i="5" s="1"/>
  <c r="K750" i="5"/>
  <c r="K754" i="5"/>
  <c r="O767" i="5"/>
  <c r="M768" i="5"/>
  <c r="M786" i="5"/>
  <c r="O789" i="5"/>
  <c r="O790" i="5"/>
  <c r="P790" i="5" s="1"/>
  <c r="M814" i="5"/>
  <c r="M817" i="5"/>
  <c r="O817" i="5"/>
  <c r="O818" i="5"/>
  <c r="O819" i="5"/>
  <c r="M820" i="5"/>
  <c r="O820" i="5"/>
  <c r="M821" i="5"/>
  <c r="O821" i="5"/>
  <c r="O822" i="5"/>
  <c r="O823" i="5"/>
  <c r="M824" i="5"/>
  <c r="O824" i="5"/>
  <c r="M825" i="5"/>
  <c r="O825" i="5"/>
  <c r="O826" i="5"/>
  <c r="O827" i="5"/>
  <c r="M828" i="5"/>
  <c r="O828" i="5"/>
  <c r="M829" i="5"/>
  <c r="O829" i="5"/>
  <c r="O830" i="5"/>
  <c r="O831" i="5"/>
  <c r="M832" i="5"/>
  <c r="O832" i="5"/>
  <c r="M833" i="5"/>
  <c r="O833" i="5"/>
  <c r="O834" i="5"/>
  <c r="O835" i="5"/>
  <c r="M836" i="5"/>
  <c r="O836" i="5"/>
  <c r="M837" i="5"/>
  <c r="O837" i="5"/>
  <c r="O838" i="5"/>
  <c r="O839" i="5"/>
  <c r="M840" i="5"/>
  <c r="O840" i="5"/>
  <c r="M841" i="5"/>
  <c r="O841" i="5"/>
  <c r="O842" i="5"/>
  <c r="O843" i="5"/>
  <c r="M844" i="5"/>
  <c r="O844" i="5"/>
  <c r="M845" i="5"/>
  <c r="O845" i="5"/>
  <c r="O846" i="5"/>
  <c r="O847" i="5"/>
  <c r="M848" i="5"/>
  <c r="O848" i="5"/>
  <c r="M849" i="5"/>
  <c r="O849" i="5"/>
  <c r="O850" i="5"/>
  <c r="O851" i="5"/>
  <c r="M852" i="5"/>
  <c r="O852" i="5"/>
  <c r="M853" i="5"/>
  <c r="O853" i="5"/>
  <c r="O854" i="5"/>
  <c r="O855" i="5"/>
  <c r="M856" i="5"/>
  <c r="O856" i="5"/>
  <c r="M857" i="5"/>
  <c r="O857" i="5"/>
  <c r="O858" i="5"/>
  <c r="O859" i="5"/>
  <c r="M860" i="5"/>
  <c r="O860" i="5"/>
  <c r="M861" i="5"/>
  <c r="O861" i="5"/>
  <c r="O862" i="5"/>
  <c r="O863" i="5"/>
  <c r="M864" i="5"/>
  <c r="O864" i="5"/>
  <c r="M865" i="5"/>
  <c r="O865" i="5"/>
  <c r="O874" i="5"/>
  <c r="P874" i="5" s="1"/>
  <c r="M878" i="5"/>
  <c r="O882" i="5"/>
  <c r="O883" i="5"/>
  <c r="M884" i="5"/>
  <c r="M890" i="5"/>
  <c r="M893" i="5"/>
  <c r="O893" i="5"/>
  <c r="O894" i="5"/>
  <c r="P894" i="5" s="1"/>
  <c r="K902" i="5"/>
  <c r="M914" i="5"/>
  <c r="O914" i="5"/>
  <c r="O915" i="5"/>
  <c r="M916" i="5"/>
  <c r="O916" i="5"/>
  <c r="M917" i="5"/>
  <c r="O923" i="5"/>
  <c r="M924" i="5"/>
  <c r="O924" i="5"/>
  <c r="M925" i="5"/>
  <c r="O938" i="5"/>
  <c r="O939" i="5"/>
  <c r="M940" i="5"/>
  <c r="O940" i="5"/>
  <c r="M941" i="5"/>
  <c r="M953" i="5"/>
  <c r="O953" i="5"/>
  <c r="O954" i="5"/>
  <c r="M958" i="5"/>
  <c r="M961" i="5"/>
  <c r="O961" i="5"/>
  <c r="O962" i="5"/>
  <c r="O963" i="5"/>
  <c r="M964" i="5"/>
  <c r="O964" i="5"/>
  <c r="O970" i="5"/>
  <c r="O971" i="5"/>
  <c r="M972" i="5"/>
  <c r="O972" i="5"/>
  <c r="M973" i="5"/>
  <c r="O983" i="5"/>
  <c r="M984" i="5"/>
  <c r="O984" i="5"/>
  <c r="M985" i="5"/>
  <c r="O985" i="5"/>
  <c r="M993" i="5"/>
  <c r="M89" i="13"/>
  <c r="O89" i="13"/>
  <c r="K99" i="13"/>
  <c r="M105" i="13"/>
  <c r="O105" i="13"/>
  <c r="M121" i="13"/>
  <c r="O121" i="13"/>
  <c r="M137" i="13"/>
  <c r="O137" i="13"/>
  <c r="K144" i="13"/>
  <c r="M149" i="13"/>
  <c r="O149" i="13"/>
  <c r="K160" i="13"/>
  <c r="M165" i="13"/>
  <c r="O165" i="13"/>
  <c r="M177" i="13"/>
  <c r="O177" i="13"/>
  <c r="K183" i="13"/>
  <c r="M189" i="13"/>
  <c r="O189" i="13"/>
  <c r="O190" i="13"/>
  <c r="M201" i="13"/>
  <c r="O201" i="13"/>
  <c r="M205" i="13"/>
  <c r="O205" i="13"/>
  <c r="M209" i="13"/>
  <c r="O209" i="13"/>
  <c r="M221" i="13"/>
  <c r="O221" i="13"/>
  <c r="M285" i="13"/>
  <c r="O285" i="13"/>
  <c r="M301" i="13"/>
  <c r="P301" i="13" s="1"/>
  <c r="O301" i="13"/>
  <c r="M317" i="13"/>
  <c r="O317" i="13"/>
  <c r="M333" i="13"/>
  <c r="O333" i="13"/>
  <c r="M349" i="13"/>
  <c r="O349" i="13"/>
  <c r="M365" i="13"/>
  <c r="O365" i="13"/>
  <c r="M381" i="13"/>
  <c r="O381" i="13"/>
  <c r="M397" i="13"/>
  <c r="O397" i="13"/>
  <c r="M413" i="13"/>
  <c r="O413" i="13"/>
  <c r="M429" i="13"/>
  <c r="O429" i="13"/>
  <c r="M445" i="13"/>
  <c r="O445" i="13"/>
  <c r="M461" i="13"/>
  <c r="O461" i="13"/>
  <c r="M465" i="13"/>
  <c r="O465" i="13"/>
  <c r="M469" i="13"/>
  <c r="O469" i="13"/>
  <c r="M485" i="13"/>
  <c r="O485" i="13"/>
  <c r="M501" i="13"/>
  <c r="O501" i="13"/>
  <c r="M517" i="13"/>
  <c r="O517" i="13"/>
  <c r="M533" i="13"/>
  <c r="O533" i="13"/>
  <c r="M549" i="13"/>
  <c r="O549" i="13"/>
  <c r="M553" i="13"/>
  <c r="O553" i="13"/>
  <c r="M557" i="13"/>
  <c r="O557" i="13"/>
  <c r="K571" i="13"/>
  <c r="M581" i="13"/>
  <c r="O581" i="13"/>
  <c r="O587" i="13"/>
  <c r="M597" i="13"/>
  <c r="O597" i="13"/>
  <c r="K603" i="13"/>
  <c r="K608" i="13"/>
  <c r="M613" i="13"/>
  <c r="O613" i="13"/>
  <c r="O619" i="13"/>
  <c r="M629" i="13"/>
  <c r="O629" i="13"/>
  <c r="K635" i="13"/>
  <c r="M645" i="13"/>
  <c r="O645" i="13"/>
  <c r="O651" i="13"/>
  <c r="M661" i="13"/>
  <c r="O661" i="13"/>
  <c r="M677" i="13"/>
  <c r="O677" i="13"/>
  <c r="K679" i="13"/>
  <c r="M693" i="13"/>
  <c r="O693" i="13"/>
  <c r="M701" i="13"/>
  <c r="P701" i="13" s="1"/>
  <c r="O701" i="13"/>
  <c r="M717" i="13"/>
  <c r="O717" i="13"/>
  <c r="K740" i="13"/>
  <c r="M753" i="13"/>
  <c r="O753" i="13"/>
  <c r="M761" i="13"/>
  <c r="O761" i="13"/>
  <c r="O762" i="13"/>
  <c r="M769" i="13"/>
  <c r="O769" i="13"/>
  <c r="M770" i="13"/>
  <c r="P770" i="13" s="1"/>
  <c r="M777" i="13"/>
  <c r="O777" i="13"/>
  <c r="M789" i="13"/>
  <c r="O789" i="13"/>
  <c r="K791" i="13"/>
  <c r="M825" i="13"/>
  <c r="O825" i="13"/>
  <c r="K832" i="13"/>
  <c r="M845" i="13"/>
  <c r="O845" i="13"/>
  <c r="M861" i="13"/>
  <c r="O861" i="13"/>
  <c r="M877" i="13"/>
  <c r="O877" i="13"/>
  <c r="M889" i="13"/>
  <c r="O889" i="13"/>
  <c r="M901" i="13"/>
  <c r="O901" i="13"/>
  <c r="M913" i="13"/>
  <c r="O913" i="13"/>
  <c r="M929" i="13"/>
  <c r="O929" i="13"/>
  <c r="M937" i="13"/>
  <c r="O937" i="13"/>
  <c r="M969" i="13"/>
  <c r="O969" i="13"/>
  <c r="M977" i="13"/>
  <c r="O977" i="13"/>
  <c r="O979" i="13"/>
  <c r="M985" i="13"/>
  <c r="O985" i="13"/>
  <c r="M993" i="13"/>
  <c r="O993" i="13"/>
  <c r="K995" i="13"/>
  <c r="M1001" i="13"/>
  <c r="O1001" i="13"/>
  <c r="K1003" i="13"/>
  <c r="M1009" i="13"/>
  <c r="O1009" i="13"/>
  <c r="O1011" i="13"/>
  <c r="M86" i="10"/>
  <c r="M94" i="10"/>
  <c r="M102" i="10"/>
  <c r="O109" i="10"/>
  <c r="O121" i="10"/>
  <c r="O133" i="10"/>
  <c r="M134" i="10"/>
  <c r="O161" i="10"/>
  <c r="O165" i="10"/>
  <c r="M166" i="10"/>
  <c r="K175" i="10"/>
  <c r="O181" i="10"/>
  <c r="O193" i="10"/>
  <c r="O197" i="10"/>
  <c r="K204" i="10"/>
  <c r="K211" i="10"/>
  <c r="M241" i="10"/>
  <c r="O241" i="10"/>
  <c r="K287" i="10"/>
  <c r="K318" i="10"/>
  <c r="M333" i="10"/>
  <c r="O349" i="10"/>
  <c r="K355" i="10"/>
  <c r="K395" i="10"/>
  <c r="K423" i="10"/>
  <c r="K427" i="10"/>
  <c r="M433" i="10"/>
  <c r="K435" i="10"/>
  <c r="K442" i="10"/>
  <c r="M477" i="10"/>
  <c r="O477" i="10"/>
  <c r="M517" i="10"/>
  <c r="K519" i="10"/>
  <c r="M537" i="10"/>
  <c r="O537" i="10"/>
  <c r="K551" i="10"/>
  <c r="K558" i="10"/>
  <c r="O569" i="10"/>
  <c r="M569" i="10"/>
  <c r="O577" i="10"/>
  <c r="M577" i="10"/>
  <c r="K578" i="10"/>
  <c r="K587" i="10"/>
  <c r="K594" i="10"/>
  <c r="K620" i="10"/>
  <c r="O633" i="10"/>
  <c r="K634" i="10"/>
  <c r="K646" i="10"/>
  <c r="O649" i="10"/>
  <c r="K702" i="10"/>
  <c r="M705" i="10"/>
  <c r="O709" i="10"/>
  <c r="M709" i="10"/>
  <c r="O710" i="10"/>
  <c r="M713" i="10"/>
  <c r="O713" i="10"/>
  <c r="K731" i="10"/>
  <c r="M745" i="10"/>
  <c r="K747" i="10"/>
  <c r="K759" i="10"/>
  <c r="K763" i="10"/>
  <c r="K791" i="10"/>
  <c r="K795" i="10"/>
  <c r="M857" i="10"/>
  <c r="O861" i="10"/>
  <c r="M865" i="10"/>
  <c r="O874" i="10"/>
  <c r="M877" i="10"/>
  <c r="O890" i="10"/>
  <c r="O901" i="10"/>
  <c r="M965" i="10"/>
  <c r="O973" i="10"/>
  <c r="K982" i="10"/>
  <c r="K995" i="10"/>
  <c r="K23" i="9"/>
  <c r="M32" i="9"/>
  <c r="K41" i="9"/>
  <c r="K47" i="9"/>
  <c r="M96" i="9"/>
  <c r="O96" i="9"/>
  <c r="M104" i="9"/>
  <c r="K121" i="9"/>
  <c r="M124" i="9"/>
  <c r="O149" i="9"/>
  <c r="K157" i="9"/>
  <c r="O160" i="9"/>
  <c r="K182" i="9"/>
  <c r="O196" i="9"/>
  <c r="K202" i="9"/>
  <c r="O216" i="9"/>
  <c r="K222" i="9"/>
  <c r="O244" i="9"/>
  <c r="O245" i="9"/>
  <c r="O265" i="9"/>
  <c r="O268" i="9"/>
  <c r="M304" i="9"/>
  <c r="M332" i="9"/>
  <c r="O352" i="9"/>
  <c r="O356" i="9"/>
  <c r="K366" i="9"/>
  <c r="M400" i="9"/>
  <c r="O404" i="9"/>
  <c r="K414" i="9"/>
  <c r="K422" i="9"/>
  <c r="O484" i="9"/>
  <c r="M484" i="9"/>
  <c r="K485" i="9"/>
  <c r="O492" i="9"/>
  <c r="M504" i="9"/>
  <c r="O504" i="9"/>
  <c r="K513" i="9"/>
  <c r="K529" i="9"/>
  <c r="O536" i="9"/>
  <c r="O552" i="9"/>
  <c r="K565" i="9"/>
  <c r="O568" i="9"/>
  <c r="M568" i="9"/>
  <c r="O572" i="9"/>
  <c r="O584" i="9"/>
  <c r="O616" i="9"/>
  <c r="M616" i="9"/>
  <c r="K658" i="9"/>
  <c r="K730" i="9"/>
  <c r="K766" i="9"/>
  <c r="K801" i="9"/>
  <c r="M812" i="9"/>
  <c r="O812" i="9"/>
  <c r="K822" i="9"/>
  <c r="M852" i="9"/>
  <c r="O852" i="9"/>
  <c r="K902" i="9"/>
  <c r="K910" i="9"/>
  <c r="M936" i="9"/>
  <c r="O936" i="9"/>
  <c r="K987" i="9"/>
  <c r="O29" i="7"/>
  <c r="M29" i="7"/>
  <c r="K75" i="7"/>
  <c r="O97" i="7"/>
  <c r="M97" i="7"/>
  <c r="K136" i="7"/>
  <c r="K147" i="7"/>
  <c r="K154" i="7"/>
  <c r="K212" i="7"/>
  <c r="K216" i="7"/>
  <c r="K275" i="7"/>
  <c r="M93" i="13"/>
  <c r="O93" i="13"/>
  <c r="K103" i="13"/>
  <c r="M109" i="13"/>
  <c r="O109" i="13"/>
  <c r="M125" i="13"/>
  <c r="O125" i="13"/>
  <c r="M141" i="13"/>
  <c r="O141" i="13"/>
  <c r="M145" i="13"/>
  <c r="O145" i="13"/>
  <c r="M161" i="13"/>
  <c r="O161" i="13"/>
  <c r="K167" i="13"/>
  <c r="K172" i="13"/>
  <c r="K199" i="13"/>
  <c r="K203" i="13"/>
  <c r="M213" i="13"/>
  <c r="O213" i="13"/>
  <c r="M225" i="13"/>
  <c r="O225" i="13"/>
  <c r="K239" i="13"/>
  <c r="K247" i="13"/>
  <c r="K255" i="13"/>
  <c r="K271" i="13"/>
  <c r="M289" i="13"/>
  <c r="O289" i="13"/>
  <c r="M305" i="13"/>
  <c r="O305" i="13"/>
  <c r="M321" i="13"/>
  <c r="O321" i="13"/>
  <c r="K331" i="13"/>
  <c r="M337" i="13"/>
  <c r="O337" i="13"/>
  <c r="M353" i="13"/>
  <c r="O353" i="13"/>
  <c r="M369" i="13"/>
  <c r="O369" i="13"/>
  <c r="M385" i="13"/>
  <c r="O385" i="13"/>
  <c r="K395" i="13"/>
  <c r="M401" i="13"/>
  <c r="O401" i="13"/>
  <c r="M417" i="13"/>
  <c r="O417" i="13"/>
  <c r="M433" i="13"/>
  <c r="O433" i="13"/>
  <c r="M449" i="13"/>
  <c r="O449" i="13"/>
  <c r="K459" i="13"/>
  <c r="M473" i="13"/>
  <c r="O473" i="13"/>
  <c r="M489" i="13"/>
  <c r="O489" i="13"/>
  <c r="M505" i="13"/>
  <c r="O505" i="13"/>
  <c r="M521" i="13"/>
  <c r="O521" i="13"/>
  <c r="K531" i="13"/>
  <c r="M537" i="13"/>
  <c r="O537" i="13"/>
  <c r="K551" i="13"/>
  <c r="M561" i="13"/>
  <c r="O561" i="13"/>
  <c r="K572" i="13"/>
  <c r="M577" i="13"/>
  <c r="O577" i="13"/>
  <c r="K588" i="13"/>
  <c r="M593" i="13"/>
  <c r="O593" i="13"/>
  <c r="K604" i="13"/>
  <c r="M609" i="13"/>
  <c r="O609" i="13"/>
  <c r="M625" i="13"/>
  <c r="O625" i="13"/>
  <c r="K636" i="13"/>
  <c r="M641" i="13"/>
  <c r="O641" i="13"/>
  <c r="M657" i="13"/>
  <c r="O657" i="13"/>
  <c r="M673" i="13"/>
  <c r="O673" i="13"/>
  <c r="M689" i="13"/>
  <c r="O689" i="13"/>
  <c r="M713" i="13"/>
  <c r="O713" i="13"/>
  <c r="K720" i="13"/>
  <c r="M725" i="13"/>
  <c r="O725" i="13"/>
  <c r="K727" i="13"/>
  <c r="M733" i="13"/>
  <c r="O733" i="13"/>
  <c r="M741" i="13"/>
  <c r="O741" i="13"/>
  <c r="M749" i="13"/>
  <c r="O749" i="13"/>
  <c r="K751" i="13"/>
  <c r="K756" i="13"/>
  <c r="K780" i="13"/>
  <c r="M785" i="13"/>
  <c r="O785" i="13"/>
  <c r="K792" i="13"/>
  <c r="M797" i="13"/>
  <c r="O797" i="13"/>
  <c r="M809" i="13"/>
  <c r="O809" i="13"/>
  <c r="K811" i="13"/>
  <c r="M821" i="13"/>
  <c r="O821" i="13"/>
  <c r="M833" i="13"/>
  <c r="O833" i="13"/>
  <c r="M841" i="13"/>
  <c r="O841" i="13"/>
  <c r="O842" i="13"/>
  <c r="M857" i="13"/>
  <c r="O857" i="13"/>
  <c r="M873" i="13"/>
  <c r="O873" i="13"/>
  <c r="K875" i="13"/>
  <c r="M885" i="13"/>
  <c r="O885" i="13"/>
  <c r="M909" i="13"/>
  <c r="O909" i="13"/>
  <c r="M925" i="13"/>
  <c r="O925" i="13"/>
  <c r="K927" i="13"/>
  <c r="M945" i="13"/>
  <c r="O945" i="13"/>
  <c r="M957" i="13"/>
  <c r="O957" i="13"/>
  <c r="O958" i="13"/>
  <c r="K996" i="13"/>
  <c r="K1004" i="13"/>
  <c r="K42" i="10"/>
  <c r="K74" i="10"/>
  <c r="M110" i="10"/>
  <c r="O110" i="10"/>
  <c r="K139" i="10"/>
  <c r="K159" i="10"/>
  <c r="O169" i="10"/>
  <c r="O185" i="10"/>
  <c r="K188" i="10"/>
  <c r="K191" i="10"/>
  <c r="M249" i="10"/>
  <c r="O249" i="10"/>
  <c r="K260" i="10"/>
  <c r="K327" i="10"/>
  <c r="O338" i="10"/>
  <c r="M377" i="10"/>
  <c r="O377" i="10"/>
  <c r="O381" i="10"/>
  <c r="M381" i="10"/>
  <c r="M417" i="10"/>
  <c r="O417" i="10"/>
  <c r="K475" i="10"/>
  <c r="M513" i="10"/>
  <c r="O513" i="10"/>
  <c r="K531" i="10"/>
  <c r="K535" i="10"/>
  <c r="K563" i="10"/>
  <c r="K574" i="10"/>
  <c r="K628" i="10"/>
  <c r="K635" i="10"/>
  <c r="M665" i="10"/>
  <c r="O665" i="10"/>
  <c r="O669" i="10"/>
  <c r="O673" i="10"/>
  <c r="M673" i="10"/>
  <c r="M685" i="10"/>
  <c r="O693" i="10"/>
  <c r="K706" i="10"/>
  <c r="K715" i="10"/>
  <c r="K727" i="10"/>
  <c r="O773" i="10"/>
  <c r="K774" i="10"/>
  <c r="M777" i="10"/>
  <c r="O777" i="10"/>
  <c r="K814" i="10"/>
  <c r="K862" i="10"/>
  <c r="K875" i="10"/>
  <c r="M881" i="10"/>
  <c r="O881" i="10"/>
  <c r="K907" i="10"/>
  <c r="K931" i="10"/>
  <c r="M941" i="10"/>
  <c r="O941" i="10"/>
  <c r="K966" i="10"/>
  <c r="M969" i="10"/>
  <c r="O969" i="10"/>
  <c r="M1005" i="10"/>
  <c r="O1005" i="10"/>
  <c r="M24" i="9"/>
  <c r="O24" i="9"/>
  <c r="M48" i="9"/>
  <c r="O48" i="9"/>
  <c r="O52" i="9"/>
  <c r="K78" i="9"/>
  <c r="K86" i="9"/>
  <c r="K94" i="9"/>
  <c r="O105" i="9"/>
  <c r="O128" i="9"/>
  <c r="O132" i="9"/>
  <c r="M140" i="9"/>
  <c r="O140" i="9"/>
  <c r="K161" i="9"/>
  <c r="O164" i="9"/>
  <c r="M164" i="9"/>
  <c r="K165" i="9"/>
  <c r="O168" i="9"/>
  <c r="K179" i="9"/>
  <c r="O236" i="9"/>
  <c r="O240" i="9"/>
  <c r="O241" i="9"/>
  <c r="M241" i="9"/>
  <c r="K262" i="9"/>
  <c r="K269" i="9"/>
  <c r="M272" i="9"/>
  <c r="O272" i="9"/>
  <c r="M296" i="9"/>
  <c r="O296" i="9"/>
  <c r="K310" i="9"/>
  <c r="K318" i="9"/>
  <c r="K337" i="9"/>
  <c r="O341" i="9"/>
  <c r="K382" i="9"/>
  <c r="K390" i="9"/>
  <c r="O401" i="9"/>
  <c r="K406" i="9"/>
  <c r="M436" i="9"/>
  <c r="O436" i="9"/>
  <c r="O444" i="9"/>
  <c r="M444" i="9"/>
  <c r="M448" i="9"/>
  <c r="O448" i="9"/>
  <c r="O453" i="9"/>
  <c r="O460" i="9"/>
  <c r="K478" i="9"/>
  <c r="K506" i="9"/>
  <c r="K514" i="9"/>
  <c r="K530" i="9"/>
  <c r="K538" i="9"/>
  <c r="K546" i="9"/>
  <c r="K554" i="9"/>
  <c r="K562" i="9"/>
  <c r="K578" i="9"/>
  <c r="K586" i="9"/>
  <c r="K599" i="9"/>
  <c r="O608" i="9"/>
  <c r="M608" i="9"/>
  <c r="O612" i="9"/>
  <c r="M612" i="9"/>
  <c r="K670" i="9"/>
  <c r="K682" i="9"/>
  <c r="M800" i="9"/>
  <c r="O800" i="9"/>
  <c r="M840" i="9"/>
  <c r="O840" i="9"/>
  <c r="M848" i="9"/>
  <c r="O848" i="9"/>
  <c r="K866" i="9"/>
  <c r="M944" i="9"/>
  <c r="O944" i="9"/>
  <c r="K957" i="9"/>
  <c r="M984" i="9"/>
  <c r="O984" i="9"/>
  <c r="K47" i="7"/>
  <c r="K55" i="7"/>
  <c r="O61" i="7"/>
  <c r="K87" i="7"/>
  <c r="K107" i="7"/>
  <c r="K128" i="7"/>
  <c r="O153" i="7"/>
  <c r="K163" i="7"/>
  <c r="O209" i="7"/>
  <c r="M209" i="7"/>
  <c r="K252" i="7"/>
  <c r="K264" i="7"/>
  <c r="K91" i="13"/>
  <c r="M97" i="13"/>
  <c r="O97" i="13"/>
  <c r="K100" i="13"/>
  <c r="K107" i="13"/>
  <c r="M113" i="13"/>
  <c r="O113" i="13"/>
  <c r="K116" i="13"/>
  <c r="K123" i="13"/>
  <c r="M129" i="13"/>
  <c r="O129" i="13"/>
  <c r="K132" i="13"/>
  <c r="K147" i="13"/>
  <c r="M157" i="13"/>
  <c r="O157" i="13"/>
  <c r="K168" i="13"/>
  <c r="M173" i="13"/>
  <c r="O173" i="13"/>
  <c r="K175" i="13"/>
  <c r="K180" i="13"/>
  <c r="K184" i="13"/>
  <c r="K192" i="13"/>
  <c r="K196" i="13"/>
  <c r="M217" i="13"/>
  <c r="O217" i="13"/>
  <c r="K220" i="13"/>
  <c r="K223" i="13"/>
  <c r="M229" i="13"/>
  <c r="O229" i="13"/>
  <c r="K232" i="13"/>
  <c r="K240" i="13"/>
  <c r="K244" i="13"/>
  <c r="O252" i="13"/>
  <c r="K260" i="13"/>
  <c r="K264" i="13"/>
  <c r="O268" i="13"/>
  <c r="K272" i="13"/>
  <c r="K276" i="13"/>
  <c r="K287" i="13"/>
  <c r="M293" i="13"/>
  <c r="O293" i="13"/>
  <c r="K296" i="13"/>
  <c r="M309" i="13"/>
  <c r="O309" i="13"/>
  <c r="K312" i="13"/>
  <c r="M325" i="13"/>
  <c r="O325" i="13"/>
  <c r="K328" i="13"/>
  <c r="M341" i="13"/>
  <c r="O341" i="13"/>
  <c r="K344" i="13"/>
  <c r="M357" i="13"/>
  <c r="O357" i="13"/>
  <c r="K360" i="13"/>
  <c r="M362" i="13"/>
  <c r="O367" i="13"/>
  <c r="M373" i="13"/>
  <c r="O373" i="13"/>
  <c r="K376" i="13"/>
  <c r="K383" i="13"/>
  <c r="M389" i="13"/>
  <c r="O389" i="13"/>
  <c r="K392" i="13"/>
  <c r="M405" i="13"/>
  <c r="O405" i="13"/>
  <c r="K408" i="13"/>
  <c r="O415" i="13"/>
  <c r="M421" i="13"/>
  <c r="O421" i="13"/>
  <c r="K424" i="13"/>
  <c r="K431" i="13"/>
  <c r="M437" i="13"/>
  <c r="O437" i="13"/>
  <c r="K440" i="13"/>
  <c r="M453" i="13"/>
  <c r="O453" i="13"/>
  <c r="K456" i="13"/>
  <c r="K463" i="13"/>
  <c r="K471" i="13"/>
  <c r="M477" i="13"/>
  <c r="O477" i="13"/>
  <c r="K480" i="13"/>
  <c r="M493" i="13"/>
  <c r="O493" i="13"/>
  <c r="K496" i="13"/>
  <c r="M509" i="13"/>
  <c r="O509" i="13"/>
  <c r="K512" i="13"/>
  <c r="K519" i="13"/>
  <c r="M525" i="13"/>
  <c r="O525" i="13"/>
  <c r="K528" i="13"/>
  <c r="M541" i="13"/>
  <c r="O541" i="13"/>
  <c r="K544" i="13"/>
  <c r="K559" i="13"/>
  <c r="M565" i="13"/>
  <c r="O565" i="13"/>
  <c r="K568" i="13"/>
  <c r="M573" i="13"/>
  <c r="O573" i="13"/>
  <c r="K579" i="13"/>
  <c r="M589" i="13"/>
  <c r="O589" i="13"/>
  <c r="K595" i="13"/>
  <c r="O600" i="13"/>
  <c r="M605" i="13"/>
  <c r="O605" i="13"/>
  <c r="K616" i="13"/>
  <c r="M621" i="13"/>
  <c r="O621" i="13"/>
  <c r="O627" i="13"/>
  <c r="M637" i="13"/>
  <c r="O637" i="13"/>
  <c r="K643" i="13"/>
  <c r="K648" i="13"/>
  <c r="M653" i="13"/>
  <c r="O653" i="13"/>
  <c r="K655" i="13"/>
  <c r="K664" i="13"/>
  <c r="M669" i="13"/>
  <c r="O669" i="13"/>
  <c r="O671" i="13"/>
  <c r="K680" i="13"/>
  <c r="M685" i="13"/>
  <c r="O685" i="13"/>
  <c r="K687" i="13"/>
  <c r="M697" i="13"/>
  <c r="O697" i="13"/>
  <c r="K704" i="13"/>
  <c r="M709" i="13"/>
  <c r="O709" i="13"/>
  <c r="K711" i="13"/>
  <c r="M721" i="13"/>
  <c r="O721" i="13"/>
  <c r="K723" i="13"/>
  <c r="O744" i="13"/>
  <c r="M757" i="13"/>
  <c r="O757" i="13"/>
  <c r="O758" i="13"/>
  <c r="K759" i="13"/>
  <c r="M765" i="13"/>
  <c r="O765" i="13"/>
  <c r="M773" i="13"/>
  <c r="O773" i="13"/>
  <c r="K775" i="13"/>
  <c r="M781" i="13"/>
  <c r="O781" i="13"/>
  <c r="O783" i="13"/>
  <c r="M793" i="13"/>
  <c r="O793" i="13"/>
  <c r="K795" i="13"/>
  <c r="M805" i="13"/>
  <c r="O805" i="13"/>
  <c r="K807" i="13"/>
  <c r="M817" i="13"/>
  <c r="O817" i="13"/>
  <c r="O818" i="13"/>
  <c r="K819" i="13"/>
  <c r="K828" i="13"/>
  <c r="K836" i="13"/>
  <c r="K848" i="13"/>
  <c r="M853" i="13"/>
  <c r="O853" i="13"/>
  <c r="K864" i="13"/>
  <c r="M869" i="13"/>
  <c r="O869" i="13"/>
  <c r="K871" i="13"/>
  <c r="K880" i="13"/>
  <c r="K892" i="13"/>
  <c r="M897" i="13"/>
  <c r="O897" i="13"/>
  <c r="O898" i="13"/>
  <c r="M905" i="13"/>
  <c r="O905" i="13"/>
  <c r="O906" i="13"/>
  <c r="K907" i="13"/>
  <c r="K916" i="13"/>
  <c r="M921" i="13"/>
  <c r="O921" i="13"/>
  <c r="K923" i="13"/>
  <c r="M933" i="13"/>
  <c r="O933" i="13"/>
  <c r="K940" i="13"/>
  <c r="M953" i="13"/>
  <c r="O953" i="13"/>
  <c r="K955" i="13"/>
  <c r="M965" i="13"/>
  <c r="O965" i="13"/>
  <c r="K967" i="13"/>
  <c r="M973" i="13"/>
  <c r="O973" i="13"/>
  <c r="K975" i="13"/>
  <c r="M981" i="13"/>
  <c r="O981" i="13"/>
  <c r="K983" i="13"/>
  <c r="M989" i="13"/>
  <c r="O989" i="13"/>
  <c r="M997" i="13"/>
  <c r="O997" i="13"/>
  <c r="K999" i="13"/>
  <c r="M1005" i="13"/>
  <c r="O1005" i="13"/>
  <c r="M29" i="10"/>
  <c r="O29" i="10"/>
  <c r="M37" i="10"/>
  <c r="M45" i="10"/>
  <c r="M53" i="10"/>
  <c r="M61" i="10"/>
  <c r="M69" i="10"/>
  <c r="M77" i="10"/>
  <c r="O105" i="10"/>
  <c r="M106" i="10"/>
  <c r="K107" i="10"/>
  <c r="M109" i="10"/>
  <c r="O113" i="10"/>
  <c r="M121" i="10"/>
  <c r="O125" i="10"/>
  <c r="O129" i="10"/>
  <c r="K131" i="10"/>
  <c r="K136" i="10"/>
  <c r="O145" i="10"/>
  <c r="O146" i="10"/>
  <c r="O157" i="10"/>
  <c r="K170" i="10"/>
  <c r="O173" i="10"/>
  <c r="O177" i="10"/>
  <c r="O189" i="10"/>
  <c r="K196" i="10"/>
  <c r="K206" i="10"/>
  <c r="K212" i="10"/>
  <c r="K219" i="10"/>
  <c r="K223" i="10"/>
  <c r="K227" i="10"/>
  <c r="M245" i="10"/>
  <c r="O245" i="10"/>
  <c r="K250" i="10"/>
  <c r="K252" i="10"/>
  <c r="M257" i="10"/>
  <c r="O257" i="10"/>
  <c r="M261" i="10"/>
  <c r="O261" i="10"/>
  <c r="M273" i="10"/>
  <c r="O273" i="10"/>
  <c r="K274" i="10"/>
  <c r="K284" i="10"/>
  <c r="K290" i="10"/>
  <c r="M293" i="10"/>
  <c r="O297" i="10"/>
  <c r="M297" i="10"/>
  <c r="M301" i="10"/>
  <c r="O301" i="10"/>
  <c r="M309" i="10"/>
  <c r="K331" i="10"/>
  <c r="K340" i="10"/>
  <c r="M349" i="10"/>
  <c r="K360" i="10"/>
  <c r="O365" i="10"/>
  <c r="O369" i="10"/>
  <c r="K372" i="10"/>
  <c r="K375" i="10"/>
  <c r="O378" i="10"/>
  <c r="M393" i="10"/>
  <c r="O397" i="10"/>
  <c r="M401" i="10"/>
  <c r="O405" i="10"/>
  <c r="M405" i="10"/>
  <c r="M406" i="10"/>
  <c r="O429" i="10"/>
  <c r="M429" i="10"/>
  <c r="K430" i="10"/>
  <c r="K433" i="10"/>
  <c r="K436" i="10"/>
  <c r="K456" i="10"/>
  <c r="M465" i="10"/>
  <c r="O465" i="10"/>
  <c r="M485" i="10"/>
  <c r="O485" i="10"/>
  <c r="K491" i="10"/>
  <c r="K494" i="10"/>
  <c r="K496" i="10"/>
  <c r="M509" i="10"/>
  <c r="K517" i="10"/>
  <c r="K520" i="10"/>
  <c r="K550" i="10"/>
  <c r="K567" i="10"/>
  <c r="O601" i="10"/>
  <c r="K604" i="10"/>
  <c r="K608" i="10"/>
  <c r="K612" i="10"/>
  <c r="M617" i="10"/>
  <c r="M629" i="10"/>
  <c r="M633" i="10"/>
  <c r="K638" i="10"/>
  <c r="O641" i="10"/>
  <c r="M649" i="10"/>
  <c r="M657" i="10"/>
  <c r="K670" i="10"/>
  <c r="K676" i="10"/>
  <c r="K683" i="10"/>
  <c r="M689" i="10"/>
  <c r="O689" i="10"/>
  <c r="O730" i="10"/>
  <c r="O733" i="10"/>
  <c r="M737" i="10"/>
  <c r="O741" i="10"/>
  <c r="M741" i="10"/>
  <c r="O742" i="10"/>
  <c r="K745" i="10"/>
  <c r="K748" i="10"/>
  <c r="M753" i="10"/>
  <c r="O761" i="10"/>
  <c r="K775" i="10"/>
  <c r="M781" i="10"/>
  <c r="O781" i="10"/>
  <c r="K786" i="10"/>
  <c r="K796" i="10"/>
  <c r="K800" i="10"/>
  <c r="K807" i="10"/>
  <c r="K811" i="10"/>
  <c r="K822" i="10"/>
  <c r="M825" i="10"/>
  <c r="K828" i="10"/>
  <c r="O833" i="10"/>
  <c r="M833" i="10"/>
  <c r="K834" i="10"/>
  <c r="M837" i="10"/>
  <c r="O845" i="10"/>
  <c r="M845" i="10"/>
  <c r="K855" i="10"/>
  <c r="K859" i="10"/>
  <c r="M861" i="10"/>
  <c r="M901" i="10"/>
  <c r="K904" i="10"/>
  <c r="K923" i="10"/>
  <c r="O953" i="10"/>
  <c r="M953" i="10"/>
  <c r="M973" i="10"/>
  <c r="K32" i="9"/>
  <c r="K35" i="9"/>
  <c r="M44" i="9"/>
  <c r="K53" i="9"/>
  <c r="O60" i="9"/>
  <c r="M60" i="9"/>
  <c r="K63" i="9"/>
  <c r="K109" i="9"/>
  <c r="K158" i="9"/>
  <c r="M160" i="9"/>
  <c r="M172" i="9"/>
  <c r="O172" i="9"/>
  <c r="M180" i="9"/>
  <c r="O180" i="9"/>
  <c r="M188" i="9"/>
  <c r="K203" i="9"/>
  <c r="K207" i="9"/>
  <c r="O221" i="9"/>
  <c r="O224" i="9"/>
  <c r="M224" i="9"/>
  <c r="K229" i="9"/>
  <c r="O232" i="9"/>
  <c r="O233" i="9"/>
  <c r="K254" i="9"/>
  <c r="O257" i="9"/>
  <c r="M268" i="9"/>
  <c r="K270" i="9"/>
  <c r="K273" i="9"/>
  <c r="O280" i="9"/>
  <c r="K283" i="9"/>
  <c r="M292" i="9"/>
  <c r="K301" i="9"/>
  <c r="K304" i="9"/>
  <c r="K307" i="9"/>
  <c r="M320" i="9"/>
  <c r="K326" i="9"/>
  <c r="M352" i="9"/>
  <c r="M356" i="9"/>
  <c r="O360" i="9"/>
  <c r="M360" i="9"/>
  <c r="O364" i="9"/>
  <c r="M364" i="9"/>
  <c r="K367" i="9"/>
  <c r="K371" i="9"/>
  <c r="K398" i="9"/>
  <c r="M404" i="9"/>
  <c r="K407" i="9"/>
  <c r="K409" i="9"/>
  <c r="O420" i="9"/>
  <c r="K423" i="9"/>
  <c r="K427" i="9"/>
  <c r="K437" i="9"/>
  <c r="K457" i="9"/>
  <c r="M464" i="9"/>
  <c r="O464" i="9"/>
  <c r="K467" i="9"/>
  <c r="K471" i="9"/>
  <c r="O476" i="9"/>
  <c r="M488" i="9"/>
  <c r="M492" i="9"/>
  <c r="K495" i="9"/>
  <c r="O497" i="9"/>
  <c r="O517" i="9"/>
  <c r="K522" i="9"/>
  <c r="M532" i="9"/>
  <c r="M536" i="9"/>
  <c r="M548" i="9"/>
  <c r="M552" i="9"/>
  <c r="M572" i="9"/>
  <c r="K575" i="9"/>
  <c r="M580" i="9"/>
  <c r="M584" i="9"/>
  <c r="K593" i="9"/>
  <c r="K706" i="9"/>
  <c r="M724" i="9"/>
  <c r="O724" i="9"/>
  <c r="K734" i="9"/>
  <c r="K762" i="9"/>
  <c r="M796" i="9"/>
  <c r="O796" i="9"/>
  <c r="M805" i="9"/>
  <c r="O805" i="9"/>
  <c r="M808" i="9"/>
  <c r="O808" i="9"/>
  <c r="K826" i="9"/>
  <c r="K845" i="9"/>
  <c r="K898" i="9"/>
  <c r="K906" i="9"/>
  <c r="K914" i="9"/>
  <c r="K981" i="9"/>
  <c r="K40" i="7"/>
  <c r="K58" i="7"/>
  <c r="K71" i="7"/>
  <c r="K115" i="7"/>
  <c r="K122" i="7"/>
  <c r="K183" i="7"/>
  <c r="K203" i="7"/>
  <c r="K250" i="7"/>
  <c r="K271" i="7"/>
  <c r="K279" i="7"/>
  <c r="K292" i="7"/>
  <c r="K88" i="13"/>
  <c r="K95" i="13"/>
  <c r="M101" i="13"/>
  <c r="O101" i="13"/>
  <c r="K104" i="13"/>
  <c r="M117" i="13"/>
  <c r="O117" i="13"/>
  <c r="K120" i="13"/>
  <c r="O127" i="13"/>
  <c r="M133" i="13"/>
  <c r="O133" i="13"/>
  <c r="K148" i="13"/>
  <c r="M153" i="13"/>
  <c r="O153" i="13"/>
  <c r="M169" i="13"/>
  <c r="O169" i="13"/>
  <c r="M181" i="13"/>
  <c r="O181" i="13"/>
  <c r="M185" i="13"/>
  <c r="O185" i="13"/>
  <c r="K188" i="13"/>
  <c r="M193" i="13"/>
  <c r="O193" i="13"/>
  <c r="M197" i="13"/>
  <c r="O197" i="13"/>
  <c r="M220" i="13"/>
  <c r="M233" i="13"/>
  <c r="O233" i="13"/>
  <c r="M237" i="13"/>
  <c r="O237" i="13"/>
  <c r="M241" i="13"/>
  <c r="O241" i="13"/>
  <c r="M245" i="13"/>
  <c r="O245" i="13"/>
  <c r="M249" i="13"/>
  <c r="O249" i="13"/>
  <c r="M253" i="13"/>
  <c r="O253" i="13"/>
  <c r="M257" i="13"/>
  <c r="O257" i="13"/>
  <c r="M261" i="13"/>
  <c r="O261" i="13"/>
  <c r="M265" i="13"/>
  <c r="O265" i="13"/>
  <c r="M269" i="13"/>
  <c r="O269" i="13"/>
  <c r="M273" i="13"/>
  <c r="O273" i="13"/>
  <c r="M277" i="13"/>
  <c r="O277" i="13"/>
  <c r="M281" i="13"/>
  <c r="O281" i="13"/>
  <c r="K284" i="13"/>
  <c r="M297" i="13"/>
  <c r="O297" i="13"/>
  <c r="K300" i="13"/>
  <c r="K307" i="13"/>
  <c r="M313" i="13"/>
  <c r="O313" i="13"/>
  <c r="K316" i="13"/>
  <c r="M318" i="13"/>
  <c r="K323" i="13"/>
  <c r="M329" i="13"/>
  <c r="O329" i="13"/>
  <c r="K339" i="13"/>
  <c r="M345" i="13"/>
  <c r="O345" i="13"/>
  <c r="K348" i="13"/>
  <c r="M361" i="13"/>
  <c r="O361" i="13"/>
  <c r="K364" i="13"/>
  <c r="M377" i="13"/>
  <c r="O377" i="13"/>
  <c r="K380" i="13"/>
  <c r="O387" i="13"/>
  <c r="M393" i="13"/>
  <c r="O393" i="13"/>
  <c r="M409" i="13"/>
  <c r="O409" i="13"/>
  <c r="K412" i="13"/>
  <c r="O419" i="13"/>
  <c r="M425" i="13"/>
  <c r="O425" i="13"/>
  <c r="K428" i="13"/>
  <c r="M441" i="13"/>
  <c r="O441" i="13"/>
  <c r="K444" i="13"/>
  <c r="K451" i="13"/>
  <c r="M457" i="13"/>
  <c r="O457" i="13"/>
  <c r="K460" i="13"/>
  <c r="O468" i="13"/>
  <c r="K478" i="13"/>
  <c r="M481" i="13"/>
  <c r="O481" i="13"/>
  <c r="K484" i="13"/>
  <c r="M486" i="13"/>
  <c r="K491" i="13"/>
  <c r="M497" i="13"/>
  <c r="O497" i="13"/>
  <c r="K500" i="13"/>
  <c r="M513" i="13"/>
  <c r="O513" i="13"/>
  <c r="K516" i="13"/>
  <c r="O523" i="13"/>
  <c r="M529" i="13"/>
  <c r="O529" i="13"/>
  <c r="K532" i="13"/>
  <c r="K539" i="13"/>
  <c r="M545" i="13"/>
  <c r="O545" i="13"/>
  <c r="K548" i="13"/>
  <c r="K552" i="13"/>
  <c r="K556" i="13"/>
  <c r="O563" i="13"/>
  <c r="M569" i="13"/>
  <c r="O569" i="13"/>
  <c r="O575" i="13"/>
  <c r="M585" i="13"/>
  <c r="O585" i="13"/>
  <c r="K596" i="13"/>
  <c r="M601" i="13"/>
  <c r="O601" i="13"/>
  <c r="O607" i="13"/>
  <c r="M617" i="13"/>
  <c r="O617" i="13"/>
  <c r="O623" i="13"/>
  <c r="K628" i="13"/>
  <c r="M633" i="13"/>
  <c r="O633" i="13"/>
  <c r="K639" i="13"/>
  <c r="M649" i="13"/>
  <c r="O649" i="13"/>
  <c r="K660" i="13"/>
  <c r="M665" i="13"/>
  <c r="O665" i="13"/>
  <c r="K667" i="13"/>
  <c r="K676" i="13"/>
  <c r="M681" i="13"/>
  <c r="O681" i="13"/>
  <c r="O682" i="13"/>
  <c r="K692" i="13"/>
  <c r="M705" i="13"/>
  <c r="O705" i="13"/>
  <c r="K707" i="13"/>
  <c r="K716" i="13"/>
  <c r="M729" i="13"/>
  <c r="O729" i="13"/>
  <c r="M730" i="13"/>
  <c r="M737" i="13"/>
  <c r="O737" i="13"/>
  <c r="K739" i="13"/>
  <c r="M745" i="13"/>
  <c r="O745" i="13"/>
  <c r="K747" i="13"/>
  <c r="K752" i="13"/>
  <c r="O760" i="13"/>
  <c r="K768" i="13"/>
  <c r="K776" i="13"/>
  <c r="K788" i="13"/>
  <c r="M801" i="13"/>
  <c r="O801" i="13"/>
  <c r="O802" i="13"/>
  <c r="K803" i="13"/>
  <c r="M813" i="13"/>
  <c r="O813" i="13"/>
  <c r="K815" i="13"/>
  <c r="K824" i="13"/>
  <c r="M829" i="13"/>
  <c r="O829" i="13"/>
  <c r="O830" i="13"/>
  <c r="K831" i="13"/>
  <c r="M837" i="13"/>
  <c r="O837" i="13"/>
  <c r="O838" i="13"/>
  <c r="K844" i="13"/>
  <c r="M849" i="13"/>
  <c r="O849" i="13"/>
  <c r="O850" i="13"/>
  <c r="K851" i="13"/>
  <c r="K860" i="13"/>
  <c r="M865" i="13"/>
  <c r="O865" i="13"/>
  <c r="O867" i="13"/>
  <c r="M881" i="13"/>
  <c r="O881" i="13"/>
  <c r="K883" i="13"/>
  <c r="M893" i="13"/>
  <c r="O893" i="13"/>
  <c r="O894" i="13"/>
  <c r="K895" i="13"/>
  <c r="M917" i="13"/>
  <c r="O917" i="13"/>
  <c r="O918" i="13"/>
  <c r="K928" i="13"/>
  <c r="K936" i="13"/>
  <c r="M941" i="13"/>
  <c r="O941" i="13"/>
  <c r="K943" i="13"/>
  <c r="M949" i="13"/>
  <c r="O949" i="13"/>
  <c r="K951" i="13"/>
  <c r="M961" i="13"/>
  <c r="O961" i="13"/>
  <c r="K968" i="13"/>
  <c r="K1000" i="13"/>
  <c r="M26" i="10"/>
  <c r="M42" i="10"/>
  <c r="M58" i="10"/>
  <c r="M74" i="10"/>
  <c r="M85" i="10"/>
  <c r="M93" i="10"/>
  <c r="M101" i="10"/>
  <c r="K111" i="10"/>
  <c r="O117" i="10"/>
  <c r="K120" i="10"/>
  <c r="K127" i="10"/>
  <c r="O138" i="10"/>
  <c r="O141" i="10"/>
  <c r="O149" i="10"/>
  <c r="K158" i="10"/>
  <c r="K160" i="10"/>
  <c r="M169" i="10"/>
  <c r="K180" i="10"/>
  <c r="K192" i="10"/>
  <c r="K203" i="10"/>
  <c r="K207" i="10"/>
  <c r="M214" i="10"/>
  <c r="O214" i="10"/>
  <c r="K234" i="10"/>
  <c r="K236" i="10"/>
  <c r="K243" i="10"/>
  <c r="M253" i="10"/>
  <c r="O253" i="10"/>
  <c r="K267" i="10"/>
  <c r="M277" i="10"/>
  <c r="O281" i="10"/>
  <c r="M281" i="10"/>
  <c r="M282" i="10"/>
  <c r="K286" i="10"/>
  <c r="K316" i="10"/>
  <c r="K322" i="10"/>
  <c r="M325" i="10"/>
  <c r="O329" i="10"/>
  <c r="K332" i="10"/>
  <c r="M345" i="10"/>
  <c r="K348" i="10"/>
  <c r="O358" i="10"/>
  <c r="M361" i="10"/>
  <c r="O361" i="10"/>
  <c r="M385" i="10"/>
  <c r="K387" i="10"/>
  <c r="K394" i="10"/>
  <c r="K398" i="10"/>
  <c r="K426" i="10"/>
  <c r="M441" i="10"/>
  <c r="O445" i="10"/>
  <c r="M449" i="10"/>
  <c r="O453" i="10"/>
  <c r="M453" i="10"/>
  <c r="K454" i="10"/>
  <c r="M454" i="10"/>
  <c r="O473" i="10"/>
  <c r="K476" i="10"/>
  <c r="K480" i="10"/>
  <c r="O489" i="10"/>
  <c r="M497" i="10"/>
  <c r="O497" i="10"/>
  <c r="K536" i="10"/>
  <c r="O541" i="10"/>
  <c r="O545" i="10"/>
  <c r="M550" i="10"/>
  <c r="M553" i="10"/>
  <c r="K556" i="10"/>
  <c r="O561" i="10"/>
  <c r="M561" i="10"/>
  <c r="K562" i="10"/>
  <c r="K564" i="10"/>
  <c r="K580" i="10"/>
  <c r="K583" i="10"/>
  <c r="O586" i="10"/>
  <c r="M589" i="10"/>
  <c r="M605" i="10"/>
  <c r="O605" i="10"/>
  <c r="M613" i="10"/>
  <c r="K619" i="10"/>
  <c r="K626" i="10"/>
  <c r="K630" i="10"/>
  <c r="M645" i="10"/>
  <c r="K651" i="10"/>
  <c r="K663" i="10"/>
  <c r="K667" i="10"/>
  <c r="M669" i="10"/>
  <c r="M693" i="10"/>
  <c r="K695" i="10"/>
  <c r="K712" i="10"/>
  <c r="K716" i="10"/>
  <c r="O725" i="10"/>
  <c r="M729" i="10"/>
  <c r="O729" i="10"/>
  <c r="K734" i="10"/>
  <c r="K754" i="10"/>
  <c r="O757" i="10"/>
  <c r="K762" i="10"/>
  <c r="K765" i="10"/>
  <c r="O793" i="10"/>
  <c r="K794" i="10"/>
  <c r="M797" i="10"/>
  <c r="O797" i="10"/>
  <c r="K826" i="10"/>
  <c r="K830" i="10"/>
  <c r="O846" i="10"/>
  <c r="K849" i="10"/>
  <c r="K852" i="10"/>
  <c r="M889" i="10"/>
  <c r="K898" i="10"/>
  <c r="M905" i="10"/>
  <c r="O909" i="10"/>
  <c r="M909" i="10"/>
  <c r="K913" i="10"/>
  <c r="O917" i="10"/>
  <c r="O921" i="10"/>
  <c r="P921" i="10" s="1"/>
  <c r="K926" i="10"/>
  <c r="O937" i="10"/>
  <c r="K947" i="10"/>
  <c r="O957" i="10"/>
  <c r="K960" i="10"/>
  <c r="M981" i="10"/>
  <c r="O985" i="10"/>
  <c r="M985" i="10"/>
  <c r="K988" i="10"/>
  <c r="K994" i="10"/>
  <c r="K22" i="9"/>
  <c r="K30" i="9"/>
  <c r="K37" i="9"/>
  <c r="M40" i="9"/>
  <c r="K46" i="9"/>
  <c r="M52" i="9"/>
  <c r="K54" i="9"/>
  <c r="K65" i="9"/>
  <c r="M68" i="9"/>
  <c r="O72" i="9"/>
  <c r="M72" i="9"/>
  <c r="K76" i="9"/>
  <c r="K79" i="9"/>
  <c r="O84" i="9"/>
  <c r="O92" i="9"/>
  <c r="K95" i="9"/>
  <c r="K99" i="9"/>
  <c r="O101" i="9"/>
  <c r="K110" i="9"/>
  <c r="O117" i="9"/>
  <c r="O120" i="9"/>
  <c r="M128" i="9"/>
  <c r="M132" i="9"/>
  <c r="K142" i="9"/>
  <c r="K145" i="9"/>
  <c r="M148" i="9"/>
  <c r="O152" i="9"/>
  <c r="M152" i="9"/>
  <c r="K155" i="9"/>
  <c r="M168" i="9"/>
  <c r="K173" i="9"/>
  <c r="O176" i="9"/>
  <c r="K177" i="9"/>
  <c r="O200" i="9"/>
  <c r="M200" i="9"/>
  <c r="O201" i="9"/>
  <c r="M236" i="9"/>
  <c r="K247" i="9"/>
  <c r="K251" i="9"/>
  <c r="K260" i="9"/>
  <c r="K263" i="9"/>
  <c r="K285" i="9"/>
  <c r="M288" i="9"/>
  <c r="K302" i="9"/>
  <c r="K309" i="9"/>
  <c r="O312" i="9"/>
  <c r="M348" i="9"/>
  <c r="K361" i="9"/>
  <c r="K377" i="9"/>
  <c r="O392" i="9"/>
  <c r="M392" i="9"/>
  <c r="K395" i="9"/>
  <c r="K417" i="9"/>
  <c r="K421" i="9"/>
  <c r="M424" i="9"/>
  <c r="O424" i="9"/>
  <c r="M460" i="9"/>
  <c r="K462" i="9"/>
  <c r="K465" i="9"/>
  <c r="M468" i="9"/>
  <c r="O468" i="9"/>
  <c r="M480" i="9"/>
  <c r="M500" i="9"/>
  <c r="K503" i="9"/>
  <c r="O508" i="9"/>
  <c r="K523" i="9"/>
  <c r="O525" i="9"/>
  <c r="M528" i="9"/>
  <c r="M540" i="9"/>
  <c r="M556" i="9"/>
  <c r="O560" i="9"/>
  <c r="M576" i="9"/>
  <c r="O589" i="9"/>
  <c r="M593" i="9"/>
  <c r="K595" i="9"/>
  <c r="K602" i="9"/>
  <c r="K619" i="9"/>
  <c r="O628" i="9"/>
  <c r="M628" i="9"/>
  <c r="K645" i="9"/>
  <c r="K714" i="9"/>
  <c r="M844" i="9"/>
  <c r="O844" i="9"/>
  <c r="K870" i="9"/>
  <c r="K937" i="9"/>
  <c r="O1010" i="8"/>
  <c r="M1010" i="8"/>
  <c r="K51" i="7"/>
  <c r="O121" i="7"/>
  <c r="O169" i="7"/>
  <c r="M169" i="7"/>
  <c r="O249" i="7"/>
  <c r="K260" i="7"/>
  <c r="K286" i="7"/>
  <c r="O632" i="9"/>
  <c r="K661" i="9"/>
  <c r="K665" i="9"/>
  <c r="M676" i="9"/>
  <c r="M680" i="9"/>
  <c r="O680" i="9"/>
  <c r="M692" i="9"/>
  <c r="M700" i="9"/>
  <c r="M708" i="9"/>
  <c r="O708" i="9"/>
  <c r="K718" i="9"/>
  <c r="M736" i="9"/>
  <c r="O736" i="9"/>
  <c r="M740" i="9"/>
  <c r="M744" i="9"/>
  <c r="M748" i="9"/>
  <c r="M752" i="9"/>
  <c r="M756" i="9"/>
  <c r="O756" i="9"/>
  <c r="K765" i="9"/>
  <c r="K770" i="9"/>
  <c r="K774" i="9"/>
  <c r="K790" i="9"/>
  <c r="O799" i="9"/>
  <c r="K803" i="9"/>
  <c r="K811" i="9"/>
  <c r="K814" i="9"/>
  <c r="K821" i="9"/>
  <c r="K825" i="9"/>
  <c r="K830" i="9"/>
  <c r="O851" i="9"/>
  <c r="K854" i="9"/>
  <c r="K859" i="9"/>
  <c r="K869" i="9"/>
  <c r="K874" i="9"/>
  <c r="K878" i="9"/>
  <c r="M888" i="9"/>
  <c r="M892" i="9"/>
  <c r="O892" i="9"/>
  <c r="K901" i="9"/>
  <c r="K909" i="9"/>
  <c r="K913" i="9"/>
  <c r="K922" i="9"/>
  <c r="M932" i="9"/>
  <c r="O935" i="9"/>
  <c r="M948" i="9"/>
  <c r="M952" i="9"/>
  <c r="O952" i="9"/>
  <c r="K955" i="9"/>
  <c r="O959" i="9"/>
  <c r="K963" i="9"/>
  <c r="M968" i="9"/>
  <c r="O968" i="9"/>
  <c r="M972" i="9"/>
  <c r="M976" i="9"/>
  <c r="O976" i="9"/>
  <c r="M980" i="9"/>
  <c r="K983" i="9"/>
  <c r="K986" i="9"/>
  <c r="K990" i="9"/>
  <c r="K994" i="9"/>
  <c r="K998" i="9"/>
  <c r="K1005" i="8"/>
  <c r="K31" i="7"/>
  <c r="O57" i="7"/>
  <c r="O73" i="7"/>
  <c r="O89" i="7"/>
  <c r="K92" i="7"/>
  <c r="O117" i="7"/>
  <c r="K135" i="7"/>
  <c r="O149" i="7"/>
  <c r="K168" i="7"/>
  <c r="O177" i="7"/>
  <c r="K191" i="7"/>
  <c r="K196" i="7"/>
  <c r="O205" i="7"/>
  <c r="K208" i="7"/>
  <c r="K211" i="7"/>
  <c r="K255" i="7"/>
  <c r="K259" i="7"/>
  <c r="K263" i="7"/>
  <c r="K335" i="7"/>
  <c r="K339" i="7"/>
  <c r="K343" i="7"/>
  <c r="K395" i="7"/>
  <c r="K411" i="7"/>
  <c r="K422" i="7"/>
  <c r="K427" i="7"/>
  <c r="K443" i="7"/>
  <c r="K447" i="7"/>
  <c r="K451" i="7"/>
  <c r="K455" i="7"/>
  <c r="K459" i="7"/>
  <c r="K463" i="7"/>
  <c r="K467" i="7"/>
  <c r="K475" i="7"/>
  <c r="M485" i="7"/>
  <c r="O485" i="7"/>
  <c r="M489" i="7"/>
  <c r="O489" i="7"/>
  <c r="M493" i="7"/>
  <c r="O493" i="7"/>
  <c r="K499" i="7"/>
  <c r="M509" i="7"/>
  <c r="O509" i="7"/>
  <c r="M513" i="7"/>
  <c r="O513" i="7"/>
  <c r="M517" i="7"/>
  <c r="O517" i="7"/>
  <c r="M521" i="7"/>
  <c r="O521" i="7"/>
  <c r="M525" i="7"/>
  <c r="O525" i="7"/>
  <c r="M529" i="7"/>
  <c r="O529" i="7"/>
  <c r="M533" i="7"/>
  <c r="O533" i="7"/>
  <c r="M537" i="7"/>
  <c r="O537" i="7"/>
  <c r="M541" i="7"/>
  <c r="O541" i="7"/>
  <c r="M545" i="7"/>
  <c r="O545" i="7"/>
  <c r="M549" i="7"/>
  <c r="O549" i="7"/>
  <c r="M553" i="7"/>
  <c r="O553" i="7"/>
  <c r="M557" i="7"/>
  <c r="O557" i="7"/>
  <c r="M561" i="7"/>
  <c r="O561" i="7"/>
  <c r="M565" i="7"/>
  <c r="M581" i="7"/>
  <c r="K587" i="7"/>
  <c r="M597" i="7"/>
  <c r="M601" i="7"/>
  <c r="M605" i="7"/>
  <c r="M609" i="7"/>
  <c r="M613" i="7"/>
  <c r="M617" i="7"/>
  <c r="M621" i="7"/>
  <c r="M625" i="7"/>
  <c r="M629" i="7"/>
  <c r="M633" i="7"/>
  <c r="M637" i="7"/>
  <c r="M641" i="7"/>
  <c r="M645" i="7"/>
  <c r="M649" i="7"/>
  <c r="M653" i="7"/>
  <c r="M657" i="7"/>
  <c r="M661" i="7"/>
  <c r="M665" i="7"/>
  <c r="M669" i="7"/>
  <c r="M673" i="7"/>
  <c r="M677" i="7"/>
  <c r="M681" i="7"/>
  <c r="M685" i="7"/>
  <c r="M689" i="7"/>
  <c r="M705" i="7"/>
  <c r="M717" i="7"/>
  <c r="K735" i="7"/>
  <c r="M745" i="7"/>
  <c r="M761" i="7"/>
  <c r="K767" i="7"/>
  <c r="M777" i="7"/>
  <c r="K783" i="7"/>
  <c r="M793" i="7"/>
  <c r="K799" i="7"/>
  <c r="K806" i="7"/>
  <c r="K811" i="7"/>
  <c r="K827" i="7"/>
  <c r="M837" i="7"/>
  <c r="O837" i="7"/>
  <c r="M841" i="7"/>
  <c r="O841" i="7"/>
  <c r="M845" i="7"/>
  <c r="O845" i="7"/>
  <c r="M849" i="7"/>
  <c r="O849" i="7"/>
  <c r="M853" i="7"/>
  <c r="O853" i="7"/>
  <c r="M857" i="7"/>
  <c r="O857" i="7"/>
  <c r="M861" i="7"/>
  <c r="O861" i="7"/>
  <c r="M865" i="7"/>
  <c r="O865" i="7"/>
  <c r="M869" i="7"/>
  <c r="O869" i="7"/>
  <c r="M873" i="7"/>
  <c r="O873" i="7"/>
  <c r="M877" i="7"/>
  <c r="O877" i="7"/>
  <c r="M881" i="7"/>
  <c r="O881" i="7"/>
  <c r="M885" i="7"/>
  <c r="O885" i="7"/>
  <c r="M889" i="7"/>
  <c r="O889" i="7"/>
  <c r="M893" i="7"/>
  <c r="O893" i="7"/>
  <c r="M897" i="7"/>
  <c r="O897" i="7"/>
  <c r="M901" i="7"/>
  <c r="M917" i="7"/>
  <c r="K923" i="7"/>
  <c r="M933" i="7"/>
  <c r="K939" i="7"/>
  <c r="M949" i="7"/>
  <c r="K955" i="7"/>
  <c r="M965" i="7"/>
  <c r="M969" i="7"/>
  <c r="M973" i="7"/>
  <c r="M977" i="7"/>
  <c r="M981" i="7"/>
  <c r="M985" i="7"/>
  <c r="M989" i="7"/>
  <c r="M993" i="7"/>
  <c r="M997" i="7"/>
  <c r="M1001" i="7"/>
  <c r="K41" i="6"/>
  <c r="K57" i="6"/>
  <c r="M67" i="6"/>
  <c r="M71" i="6"/>
  <c r="O79" i="6"/>
  <c r="O83" i="6"/>
  <c r="M91" i="6"/>
  <c r="K97" i="6"/>
  <c r="M119" i="6"/>
  <c r="K129" i="6"/>
  <c r="M151" i="6"/>
  <c r="K161" i="6"/>
  <c r="K169" i="6"/>
  <c r="K173" i="6"/>
  <c r="M187" i="6"/>
  <c r="O195" i="6"/>
  <c r="M219" i="6"/>
  <c r="O227" i="6"/>
  <c r="M251" i="6"/>
  <c r="O255" i="6"/>
  <c r="O279" i="6"/>
  <c r="O295" i="6"/>
  <c r="K308" i="6"/>
  <c r="O311" i="6"/>
  <c r="O327" i="6"/>
  <c r="O343" i="6"/>
  <c r="O359" i="6"/>
  <c r="M431" i="6"/>
  <c r="M447" i="6"/>
  <c r="M455" i="6"/>
  <c r="K472" i="6"/>
  <c r="O499" i="6"/>
  <c r="O503" i="6"/>
  <c r="O507" i="6"/>
  <c r="O511" i="6"/>
  <c r="M531" i="6"/>
  <c r="M551" i="6"/>
  <c r="O567" i="6"/>
  <c r="M615" i="6"/>
  <c r="K640" i="6"/>
  <c r="K644" i="6"/>
  <c r="K656" i="6"/>
  <c r="M667" i="6"/>
  <c r="O675" i="6"/>
  <c r="K685" i="6"/>
  <c r="O690" i="6"/>
  <c r="M695" i="6"/>
  <c r="M699" i="6"/>
  <c r="O699" i="6"/>
  <c r="O707" i="6"/>
  <c r="K721" i="6"/>
  <c r="K725" i="6"/>
  <c r="K729" i="6"/>
  <c r="K741" i="6"/>
  <c r="K745" i="6"/>
  <c r="K757" i="6"/>
  <c r="K761" i="6"/>
  <c r="K769" i="6"/>
  <c r="K773" i="6"/>
  <c r="K777" i="6"/>
  <c r="K785" i="6"/>
  <c r="K789" i="6"/>
  <c r="K793" i="6"/>
  <c r="K805" i="6"/>
  <c r="K809" i="6"/>
  <c r="K821" i="6"/>
  <c r="K825" i="6"/>
  <c r="K833" i="6"/>
  <c r="K837" i="6"/>
  <c r="K841" i="6"/>
  <c r="K845" i="6"/>
  <c r="K853" i="6"/>
  <c r="K857" i="6"/>
  <c r="K873" i="6"/>
  <c r="O899" i="6"/>
  <c r="O971" i="6"/>
  <c r="O1007" i="6"/>
  <c r="O840" i="10"/>
  <c r="O828" i="10"/>
  <c r="O824" i="10"/>
  <c r="O804" i="10"/>
  <c r="O792" i="10"/>
  <c r="O696" i="10"/>
  <c r="O660" i="10"/>
  <c r="O560" i="10"/>
  <c r="O548" i="10"/>
  <c r="O528" i="10"/>
  <c r="O484" i="10"/>
  <c r="O480" i="10"/>
  <c r="O400" i="10"/>
  <c r="O364" i="10"/>
  <c r="O328" i="10"/>
  <c r="O316" i="10"/>
  <c r="O312" i="10"/>
  <c r="O252" i="10"/>
  <c r="O244" i="10"/>
  <c r="O236" i="10"/>
  <c r="M224" i="10"/>
  <c r="M220" i="10"/>
  <c r="O212" i="10"/>
  <c r="M208" i="10"/>
  <c r="M204" i="10"/>
  <c r="M188" i="10"/>
  <c r="M172" i="10"/>
  <c r="O164" i="10"/>
  <c r="M160" i="10"/>
  <c r="M148" i="10"/>
  <c r="M132" i="10"/>
  <c r="M128" i="10"/>
  <c r="O124" i="10"/>
  <c r="M116" i="10"/>
  <c r="M112" i="10"/>
  <c r="M108" i="10"/>
  <c r="M755" i="9"/>
  <c r="O647" i="9"/>
  <c r="O563" i="9"/>
  <c r="O559" i="9"/>
  <c r="O527" i="9"/>
  <c r="O475" i="9"/>
  <c r="O439" i="9"/>
  <c r="O395" i="9"/>
  <c r="O279" i="9"/>
  <c r="O247" i="9"/>
  <c r="O171" i="9"/>
  <c r="O75" i="9"/>
  <c r="O329" i="7"/>
  <c r="K332" i="7"/>
  <c r="K359" i="7"/>
  <c r="K371" i="7"/>
  <c r="K375" i="7"/>
  <c r="K407" i="7"/>
  <c r="K418" i="7"/>
  <c r="K423" i="7"/>
  <c r="K439" i="7"/>
  <c r="M481" i="7"/>
  <c r="O482" i="7"/>
  <c r="K495" i="7"/>
  <c r="M505" i="7"/>
  <c r="M569" i="7"/>
  <c r="O569" i="7"/>
  <c r="K575" i="7"/>
  <c r="M585" i="7"/>
  <c r="O585" i="7"/>
  <c r="K591" i="7"/>
  <c r="M721" i="7"/>
  <c r="O721" i="7"/>
  <c r="K727" i="7"/>
  <c r="M733" i="7"/>
  <c r="O733" i="7"/>
  <c r="K739" i="7"/>
  <c r="M749" i="7"/>
  <c r="O749" i="7"/>
  <c r="K755" i="7"/>
  <c r="M765" i="7"/>
  <c r="O765" i="7"/>
  <c r="M781" i="7"/>
  <c r="O781" i="7"/>
  <c r="M797" i="7"/>
  <c r="O797" i="7"/>
  <c r="K803" i="7"/>
  <c r="K807" i="7"/>
  <c r="K823" i="7"/>
  <c r="K834" i="7"/>
  <c r="M905" i="7"/>
  <c r="O905" i="7"/>
  <c r="K911" i="7"/>
  <c r="M921" i="7"/>
  <c r="O921" i="7"/>
  <c r="M937" i="7"/>
  <c r="O937" i="7"/>
  <c r="K943" i="7"/>
  <c r="M953" i="7"/>
  <c r="O953" i="7"/>
  <c r="K959" i="7"/>
  <c r="O48" i="6"/>
  <c r="K53" i="6"/>
  <c r="M75" i="6"/>
  <c r="O75" i="6"/>
  <c r="O80" i="6"/>
  <c r="O87" i="6"/>
  <c r="K144" i="6"/>
  <c r="K185" i="6"/>
  <c r="O192" i="6"/>
  <c r="O220" i="6"/>
  <c r="O228" i="6"/>
  <c r="O256" i="6"/>
  <c r="O371" i="6"/>
  <c r="O372" i="6"/>
  <c r="O387" i="6"/>
  <c r="O388" i="6"/>
  <c r="O399" i="6"/>
  <c r="O400" i="6"/>
  <c r="O415" i="6"/>
  <c r="O416" i="6"/>
  <c r="K456" i="6"/>
  <c r="O460" i="6"/>
  <c r="K481" i="6"/>
  <c r="O504" i="6"/>
  <c r="K508" i="6"/>
  <c r="O512" i="6"/>
  <c r="O523" i="6"/>
  <c r="O527" i="6"/>
  <c r="O560" i="6"/>
  <c r="O576" i="6"/>
  <c r="O595" i="6"/>
  <c r="O611" i="6"/>
  <c r="M663" i="6"/>
  <c r="K681" i="6"/>
  <c r="K686" i="6"/>
  <c r="O711" i="6"/>
  <c r="K717" i="6"/>
  <c r="K726" i="6"/>
  <c r="K730" i="6"/>
  <c r="K742" i="6"/>
  <c r="K746" i="6"/>
  <c r="K762" i="6"/>
  <c r="K774" i="6"/>
  <c r="K790" i="6"/>
  <c r="K794" i="6"/>
  <c r="K806" i="6"/>
  <c r="K810" i="6"/>
  <c r="K822" i="6"/>
  <c r="K826" i="6"/>
  <c r="K854" i="6"/>
  <c r="K858" i="6"/>
  <c r="K977" i="6"/>
  <c r="O987" i="6"/>
  <c r="O990" i="6"/>
  <c r="K1005" i="6"/>
  <c r="M922" i="9"/>
  <c r="M718" i="9"/>
  <c r="M265" i="10"/>
  <c r="O265" i="10"/>
  <c r="M269" i="10"/>
  <c r="O269" i="10"/>
  <c r="M285" i="10"/>
  <c r="O289" i="10"/>
  <c r="K295" i="10"/>
  <c r="K302" i="10"/>
  <c r="O317" i="10"/>
  <c r="M321" i="10"/>
  <c r="O330" i="10"/>
  <c r="M341" i="10"/>
  <c r="K350" i="10"/>
  <c r="O362" i="10"/>
  <c r="K379" i="10"/>
  <c r="K390" i="10"/>
  <c r="K403" i="10"/>
  <c r="K418" i="10"/>
  <c r="K451" i="10"/>
  <c r="K466" i="10"/>
  <c r="O498" i="10"/>
  <c r="O501" i="10"/>
  <c r="O525" i="10"/>
  <c r="K538" i="10"/>
  <c r="K542" i="10"/>
  <c r="O549" i="10"/>
  <c r="K555" i="10"/>
  <c r="M565" i="10"/>
  <c r="K606" i="10"/>
  <c r="K610" i="10"/>
  <c r="O625" i="10"/>
  <c r="K650" i="10"/>
  <c r="K662" i="10"/>
  <c r="K694" i="10"/>
  <c r="K698" i="10"/>
  <c r="K711" i="10"/>
  <c r="O714" i="10"/>
  <c r="K718" i="10"/>
  <c r="K722" i="10"/>
  <c r="K743" i="10"/>
  <c r="O746" i="10"/>
  <c r="M749" i="10"/>
  <c r="K766" i="10"/>
  <c r="M769" i="10"/>
  <c r="K779" i="10"/>
  <c r="M785" i="10"/>
  <c r="K802" i="10"/>
  <c r="O817" i="10"/>
  <c r="M821" i="10"/>
  <c r="K827" i="10"/>
  <c r="K838" i="10"/>
  <c r="O841" i="10"/>
  <c r="K854" i="10"/>
  <c r="K882" i="10"/>
  <c r="K939" i="10"/>
  <c r="O946" i="10"/>
  <c r="K958" i="10"/>
  <c r="M961" i="10"/>
  <c r="O974" i="10"/>
  <c r="M989" i="10"/>
  <c r="O993" i="10"/>
  <c r="P993" i="10" s="1"/>
  <c r="O1001" i="10"/>
  <c r="M36" i="9"/>
  <c r="M64" i="9"/>
  <c r="O77" i="9"/>
  <c r="O97" i="9"/>
  <c r="M108" i="9"/>
  <c r="O116" i="9"/>
  <c r="K133" i="9"/>
  <c r="K141" i="9"/>
  <c r="K150" i="9"/>
  <c r="M156" i="9"/>
  <c r="O193" i="9"/>
  <c r="K205" i="9"/>
  <c r="O220" i="9"/>
  <c r="K237" i="9"/>
  <c r="K249" i="9"/>
  <c r="K261" i="9"/>
  <c r="M264" i="9"/>
  <c r="O281" i="9"/>
  <c r="M284" i="9"/>
  <c r="K293" i="9"/>
  <c r="M308" i="9"/>
  <c r="M324" i="9"/>
  <c r="O328" i="9"/>
  <c r="K334" i="9"/>
  <c r="O357" i="9"/>
  <c r="K373" i="9"/>
  <c r="O376" i="9"/>
  <c r="M396" i="9"/>
  <c r="K429" i="9"/>
  <c r="K446" i="9"/>
  <c r="M452" i="9"/>
  <c r="K469" i="9"/>
  <c r="O473" i="9"/>
  <c r="O477" i="9"/>
  <c r="K489" i="9"/>
  <c r="K505" i="9"/>
  <c r="K509" i="9"/>
  <c r="M512" i="9"/>
  <c r="O520" i="9"/>
  <c r="K533" i="9"/>
  <c r="O549" i="9"/>
  <c r="K581" i="9"/>
  <c r="M596" i="9"/>
  <c r="O617" i="9"/>
  <c r="M624" i="9"/>
  <c r="M632" i="9"/>
  <c r="M636" i="9"/>
  <c r="M644" i="9"/>
  <c r="M652" i="9"/>
  <c r="K667" i="9"/>
  <c r="K674" i="9"/>
  <c r="K678" i="9"/>
  <c r="K710" i="9"/>
  <c r="K738" i="9"/>
  <c r="K742" i="9"/>
  <c r="K754" i="9"/>
  <c r="K758" i="9"/>
  <c r="K767" i="9"/>
  <c r="M772" i="9"/>
  <c r="K782" i="9"/>
  <c r="M792" i="9"/>
  <c r="O792" i="9"/>
  <c r="M816" i="9"/>
  <c r="O816" i="9"/>
  <c r="M820" i="9"/>
  <c r="M832" i="9"/>
  <c r="K862" i="9"/>
  <c r="M876" i="9"/>
  <c r="O876" i="9"/>
  <c r="K894" i="9"/>
  <c r="K903" i="9"/>
  <c r="M924" i="9"/>
  <c r="K927" i="9"/>
  <c r="K930" i="9"/>
  <c r="K946" i="9"/>
  <c r="K966" i="9"/>
  <c r="K974" i="9"/>
  <c r="M996" i="9"/>
  <c r="O996" i="9"/>
  <c r="O45" i="7"/>
  <c r="M57" i="7"/>
  <c r="K76" i="7"/>
  <c r="K80" i="7"/>
  <c r="M89" i="7"/>
  <c r="K100" i="7"/>
  <c r="K111" i="7"/>
  <c r="M117" i="7"/>
  <c r="O133" i="7"/>
  <c r="P133" i="7" s="1"/>
  <c r="M149" i="7"/>
  <c r="O157" i="7"/>
  <c r="K160" i="7"/>
  <c r="K175" i="7"/>
  <c r="M177" i="7"/>
  <c r="K179" i="7"/>
  <c r="K199" i="7"/>
  <c r="O217" i="7"/>
  <c r="P217" i="7" s="1"/>
  <c r="K243" i="7"/>
  <c r="K247" i="7"/>
  <c r="O297" i="7"/>
  <c r="K323" i="7"/>
  <c r="K327" i="7"/>
  <c r="K330" i="7"/>
  <c r="K336" i="7"/>
  <c r="K340" i="7"/>
  <c r="K344" i="7"/>
  <c r="K351" i="7"/>
  <c r="K355" i="7"/>
  <c r="K364" i="7"/>
  <c r="K387" i="7"/>
  <c r="K419" i="7"/>
  <c r="M445" i="7"/>
  <c r="O445" i="7"/>
  <c r="M449" i="7"/>
  <c r="M453" i="7"/>
  <c r="O453" i="7"/>
  <c r="M457" i="7"/>
  <c r="O457" i="7"/>
  <c r="M461" i="7"/>
  <c r="O461" i="7"/>
  <c r="M465" i="7"/>
  <c r="M469" i="7"/>
  <c r="O469" i="7"/>
  <c r="M473" i="7"/>
  <c r="M477" i="7"/>
  <c r="O477" i="7"/>
  <c r="K478" i="7"/>
  <c r="K487" i="7"/>
  <c r="K491" i="7"/>
  <c r="M501" i="7"/>
  <c r="O501" i="7"/>
  <c r="K507" i="7"/>
  <c r="K515" i="7"/>
  <c r="K519" i="7"/>
  <c r="K523" i="7"/>
  <c r="K535" i="7"/>
  <c r="K539" i="7"/>
  <c r="K551" i="7"/>
  <c r="K555" i="7"/>
  <c r="K566" i="7"/>
  <c r="M573" i="7"/>
  <c r="K582" i="7"/>
  <c r="M589" i="7"/>
  <c r="K595" i="7"/>
  <c r="K599" i="7"/>
  <c r="K603" i="7"/>
  <c r="K611" i="7"/>
  <c r="K615" i="7"/>
  <c r="K619" i="7"/>
  <c r="K631" i="7"/>
  <c r="K635" i="7"/>
  <c r="K647" i="7"/>
  <c r="K651" i="7"/>
  <c r="K663" i="7"/>
  <c r="K667" i="7"/>
  <c r="K679" i="7"/>
  <c r="K683" i="7"/>
  <c r="K695" i="7"/>
  <c r="K703" i="7"/>
  <c r="K706" i="7"/>
  <c r="M709" i="7"/>
  <c r="K715" i="7"/>
  <c r="K718" i="7"/>
  <c r="M725" i="7"/>
  <c r="M734" i="7"/>
  <c r="M737" i="7"/>
  <c r="K743" i="7"/>
  <c r="K746" i="7"/>
  <c r="M753" i="7"/>
  <c r="K759" i="7"/>
  <c r="K762" i="7"/>
  <c r="M769" i="7"/>
  <c r="K775" i="7"/>
  <c r="K778" i="7"/>
  <c r="K784" i="7"/>
  <c r="K791" i="7"/>
  <c r="K794" i="7"/>
  <c r="K800" i="7"/>
  <c r="K814" i="7"/>
  <c r="K819" i="7"/>
  <c r="K835" i="7"/>
  <c r="K843" i="7"/>
  <c r="K847" i="7"/>
  <c r="K851" i="7"/>
  <c r="K859" i="7"/>
  <c r="K863" i="7"/>
  <c r="K867" i="7"/>
  <c r="K871" i="7"/>
  <c r="K875" i="7"/>
  <c r="K879" i="7"/>
  <c r="K891" i="7"/>
  <c r="K895" i="7"/>
  <c r="K902" i="7"/>
  <c r="M909" i="7"/>
  <c r="K918" i="7"/>
  <c r="M925" i="7"/>
  <c r="K931" i="7"/>
  <c r="K934" i="7"/>
  <c r="M941" i="7"/>
  <c r="K950" i="7"/>
  <c r="M957" i="7"/>
  <c r="K971" i="7"/>
  <c r="K975" i="7"/>
  <c r="K987" i="7"/>
  <c r="K991" i="7"/>
  <c r="K999" i="7"/>
  <c r="K1003" i="7"/>
  <c r="K49" i="6"/>
  <c r="K69" i="6"/>
  <c r="K72" i="6"/>
  <c r="M79" i="6"/>
  <c r="K81" i="6"/>
  <c r="M83" i="6"/>
  <c r="K91" i="6"/>
  <c r="K94" i="6"/>
  <c r="K98" i="6"/>
  <c r="M111" i="6"/>
  <c r="K113" i="6"/>
  <c r="K119" i="6"/>
  <c r="M123" i="6"/>
  <c r="K126" i="6"/>
  <c r="K130" i="6"/>
  <c r="M143" i="6"/>
  <c r="K145" i="6"/>
  <c r="K151" i="6"/>
  <c r="M155" i="6"/>
  <c r="K158" i="6"/>
  <c r="K162" i="6"/>
  <c r="O171" i="6"/>
  <c r="O175" i="6"/>
  <c r="O179" i="6"/>
  <c r="K189" i="6"/>
  <c r="M195" i="6"/>
  <c r="M203" i="6"/>
  <c r="K206" i="6"/>
  <c r="O211" i="6"/>
  <c r="M227" i="6"/>
  <c r="M235" i="6"/>
  <c r="K238" i="6"/>
  <c r="O243" i="6"/>
  <c r="M255" i="6"/>
  <c r="M263" i="6"/>
  <c r="K266" i="6"/>
  <c r="O271" i="6"/>
  <c r="M279" i="6"/>
  <c r="M287" i="6"/>
  <c r="M295" i="6"/>
  <c r="M303" i="6"/>
  <c r="M311" i="6"/>
  <c r="M319" i="6"/>
  <c r="M327" i="6"/>
  <c r="M335" i="6"/>
  <c r="M343" i="6"/>
  <c r="M351" i="6"/>
  <c r="M359" i="6"/>
  <c r="K364" i="6"/>
  <c r="K368" i="6"/>
  <c r="K380" i="6"/>
  <c r="K396" i="6"/>
  <c r="K408" i="6"/>
  <c r="K412" i="6"/>
  <c r="K424" i="6"/>
  <c r="K431" i="6"/>
  <c r="K434" i="6"/>
  <c r="K438" i="6"/>
  <c r="K444" i="6"/>
  <c r="K447" i="6"/>
  <c r="K450" i="6"/>
  <c r="M467" i="6"/>
  <c r="K470" i="6"/>
  <c r="K486" i="6"/>
  <c r="K490" i="6"/>
  <c r="M495" i="6"/>
  <c r="K497" i="6"/>
  <c r="M499" i="6"/>
  <c r="M503" i="6"/>
  <c r="M507" i="6"/>
  <c r="M511" i="6"/>
  <c r="M519" i="6"/>
  <c r="K524" i="6"/>
  <c r="K528" i="6"/>
  <c r="K531" i="6"/>
  <c r="K534" i="6"/>
  <c r="O539" i="6"/>
  <c r="O543" i="6"/>
  <c r="M571" i="6"/>
  <c r="K608" i="6"/>
  <c r="K615" i="6"/>
  <c r="K618" i="6"/>
  <c r="K622" i="6"/>
  <c r="O627" i="6"/>
  <c r="M659" i="6"/>
  <c r="K673" i="6"/>
  <c r="K682" i="6"/>
  <c r="K701" i="6"/>
  <c r="K705" i="6"/>
  <c r="M707" i="6"/>
  <c r="K708" i="6"/>
  <c r="K713" i="6"/>
  <c r="K718" i="6"/>
  <c r="O867" i="6"/>
  <c r="O871" i="6"/>
  <c r="K881" i="6"/>
  <c r="K885" i="6"/>
  <c r="M887" i="6"/>
  <c r="K889" i="6"/>
  <c r="M891" i="6"/>
  <c r="K893" i="6"/>
  <c r="K897" i="6"/>
  <c r="K902" i="6"/>
  <c r="K918" i="6"/>
  <c r="K934" i="6"/>
  <c r="K950" i="6"/>
  <c r="M959" i="6"/>
  <c r="O966" i="6"/>
  <c r="K973" i="6"/>
  <c r="M975" i="6"/>
  <c r="M979" i="6"/>
  <c r="K981" i="6"/>
  <c r="K985" i="6"/>
  <c r="K998" i="6"/>
  <c r="K1002" i="6"/>
  <c r="K1010" i="6"/>
  <c r="M588" i="9"/>
  <c r="K597" i="9"/>
  <c r="M600" i="9"/>
  <c r="M620" i="9"/>
  <c r="K637" i="9"/>
  <c r="K641" i="9"/>
  <c r="M648" i="9"/>
  <c r="K653" i="9"/>
  <c r="O660" i="9"/>
  <c r="O664" i="9"/>
  <c r="M672" i="9"/>
  <c r="K679" i="9"/>
  <c r="M684" i="9"/>
  <c r="K691" i="9"/>
  <c r="K707" i="9"/>
  <c r="K722" i="9"/>
  <c r="K747" i="9"/>
  <c r="K755" i="9"/>
  <c r="M768" i="9"/>
  <c r="O768" i="9"/>
  <c r="K778" i="9"/>
  <c r="K794" i="9"/>
  <c r="K798" i="9"/>
  <c r="M824" i="9"/>
  <c r="O824" i="9"/>
  <c r="M828" i="9"/>
  <c r="O828" i="9"/>
  <c r="K842" i="9"/>
  <c r="K846" i="9"/>
  <c r="M868" i="9"/>
  <c r="O868" i="9"/>
  <c r="K882" i="9"/>
  <c r="M904" i="9"/>
  <c r="O904" i="9"/>
  <c r="M905" i="9"/>
  <c r="M908" i="9"/>
  <c r="O908" i="9"/>
  <c r="M912" i="9"/>
  <c r="M928" i="9"/>
  <c r="O928" i="9"/>
  <c r="K958" i="9"/>
  <c r="K982" i="9"/>
  <c r="K1004" i="8"/>
  <c r="K43" i="7"/>
  <c r="K68" i="7"/>
  <c r="O81" i="7"/>
  <c r="P81" i="7" s="1"/>
  <c r="K91" i="7"/>
  <c r="O105" i="7"/>
  <c r="K112" i="7"/>
  <c r="K171" i="7"/>
  <c r="K176" i="7"/>
  <c r="O185" i="7"/>
  <c r="K195" i="7"/>
  <c r="K200" i="7"/>
  <c r="O233" i="7"/>
  <c r="K276" i="7"/>
  <c r="O313" i="7"/>
  <c r="M361" i="7"/>
  <c r="O361" i="7"/>
  <c r="M365" i="7"/>
  <c r="M373" i="7"/>
  <c r="K378" i="7"/>
  <c r="K388" i="7"/>
  <c r="K394" i="7"/>
  <c r="K415" i="7"/>
  <c r="K426" i="7"/>
  <c r="K442" i="7"/>
  <c r="K479" i="7"/>
  <c r="M497" i="7"/>
  <c r="K503" i="7"/>
  <c r="K567" i="7"/>
  <c r="M577" i="7"/>
  <c r="K583" i="7"/>
  <c r="M593" i="7"/>
  <c r="M701" i="7"/>
  <c r="M713" i="7"/>
  <c r="M729" i="7"/>
  <c r="M741" i="7"/>
  <c r="K747" i="7"/>
  <c r="M757" i="7"/>
  <c r="K763" i="7"/>
  <c r="M773" i="7"/>
  <c r="M785" i="7"/>
  <c r="O785" i="7"/>
  <c r="M789" i="7"/>
  <c r="K795" i="7"/>
  <c r="M801" i="7"/>
  <c r="K810" i="7"/>
  <c r="K815" i="7"/>
  <c r="K826" i="7"/>
  <c r="M913" i="7"/>
  <c r="M929" i="7"/>
  <c r="K935" i="7"/>
  <c r="M945" i="7"/>
  <c r="K951" i="7"/>
  <c r="M961" i="7"/>
  <c r="K45" i="6"/>
  <c r="K56" i="6"/>
  <c r="K73" i="6"/>
  <c r="M87" i="6"/>
  <c r="K89" i="6"/>
  <c r="O107" i="6"/>
  <c r="M115" i="6"/>
  <c r="K128" i="6"/>
  <c r="K136" i="6"/>
  <c r="O139" i="6"/>
  <c r="P139" i="6" s="1"/>
  <c r="M147" i="6"/>
  <c r="K149" i="6"/>
  <c r="K156" i="6"/>
  <c r="O160" i="6"/>
  <c r="M199" i="6"/>
  <c r="K208" i="6"/>
  <c r="K212" i="6"/>
  <c r="M231" i="6"/>
  <c r="K244" i="6"/>
  <c r="M259" i="6"/>
  <c r="K272" i="6"/>
  <c r="M283" i="6"/>
  <c r="K288" i="6"/>
  <c r="M299" i="6"/>
  <c r="K304" i="6"/>
  <c r="M315" i="6"/>
  <c r="K320" i="6"/>
  <c r="M331" i="6"/>
  <c r="K336" i="6"/>
  <c r="M347" i="6"/>
  <c r="K352" i="6"/>
  <c r="M363" i="6"/>
  <c r="M375" i="6"/>
  <c r="M391" i="6"/>
  <c r="M403" i="6"/>
  <c r="M419" i="6"/>
  <c r="M435" i="6"/>
  <c r="M439" i="6"/>
  <c r="O439" i="6"/>
  <c r="K440" i="6"/>
  <c r="M451" i="6"/>
  <c r="M463" i="6"/>
  <c r="M471" i="6"/>
  <c r="M475" i="6"/>
  <c r="K484" i="6"/>
  <c r="K492" i="6"/>
  <c r="M515" i="6"/>
  <c r="M523" i="6"/>
  <c r="M527" i="6"/>
  <c r="M535" i="6"/>
  <c r="K544" i="6"/>
  <c r="M583" i="6"/>
  <c r="M599" i="6"/>
  <c r="M611" i="6"/>
  <c r="O643" i="6"/>
  <c r="O647" i="6"/>
  <c r="O651" i="6"/>
  <c r="O655" i="6"/>
  <c r="K666" i="6"/>
  <c r="M679" i="6"/>
  <c r="K698" i="6"/>
  <c r="K706" i="6"/>
  <c r="K709" i="6"/>
  <c r="K714" i="6"/>
  <c r="O719" i="6"/>
  <c r="K877" i="6"/>
  <c r="M911" i="6"/>
  <c r="M927" i="6"/>
  <c r="M943" i="6"/>
  <c r="K958" i="6"/>
  <c r="O982" i="6"/>
  <c r="M983" i="6"/>
  <c r="M987" i="6"/>
  <c r="O999" i="6"/>
  <c r="M1007" i="6"/>
  <c r="M1003" i="6"/>
  <c r="M955" i="6"/>
  <c r="P955" i="6" s="1"/>
  <c r="M947" i="6"/>
  <c r="M939" i="6"/>
  <c r="M931" i="6"/>
  <c r="M923" i="6"/>
  <c r="M915" i="6"/>
  <c r="M907" i="6"/>
  <c r="O1002" i="10"/>
  <c r="N1002" i="10"/>
  <c r="N998" i="10"/>
  <c r="L998" i="10"/>
  <c r="N994" i="10"/>
  <c r="M994" i="10"/>
  <c r="L994" i="10"/>
  <c r="N990" i="10"/>
  <c r="L990" i="10"/>
  <c r="O986" i="10"/>
  <c r="N986" i="10"/>
  <c r="L986" i="10"/>
  <c r="N982" i="10"/>
  <c r="L982" i="10"/>
  <c r="O982" i="10"/>
  <c r="N978" i="10"/>
  <c r="M978" i="10"/>
  <c r="N974" i="10"/>
  <c r="M974" i="10"/>
  <c r="L974" i="10"/>
  <c r="N970" i="10"/>
  <c r="L970" i="10"/>
  <c r="N966" i="10"/>
  <c r="L966" i="10"/>
  <c r="N962" i="10"/>
  <c r="L962" i="10"/>
  <c r="L958" i="10"/>
  <c r="N958" i="10"/>
  <c r="M958" i="10"/>
  <c r="O954" i="10"/>
  <c r="N954" i="10"/>
  <c r="N950" i="10"/>
  <c r="L950" i="10"/>
  <c r="L946" i="10"/>
  <c r="N946" i="10"/>
  <c r="N942" i="10"/>
  <c r="L942" i="10"/>
  <c r="L938" i="10"/>
  <c r="N938" i="10"/>
  <c r="O934" i="10"/>
  <c r="N934" i="10"/>
  <c r="L934" i="10"/>
  <c r="O930" i="10"/>
  <c r="N930" i="10"/>
  <c r="L930" i="10"/>
  <c r="N926" i="10"/>
  <c r="M926" i="10"/>
  <c r="L926" i="10"/>
  <c r="N922" i="10"/>
  <c r="O918" i="10"/>
  <c r="N918" i="10"/>
  <c r="L918" i="10"/>
  <c r="N914" i="10"/>
  <c r="L914" i="10"/>
  <c r="O914" i="10"/>
  <c r="N910" i="10"/>
  <c r="M910" i="10"/>
  <c r="L910" i="10"/>
  <c r="N906" i="10"/>
  <c r="L906" i="10"/>
  <c r="O902" i="10"/>
  <c r="N902" i="10"/>
  <c r="L902" i="10"/>
  <c r="L898" i="10"/>
  <c r="N898" i="10"/>
  <c r="O894" i="10"/>
  <c r="N894" i="10"/>
  <c r="L894" i="10"/>
  <c r="L890" i="10"/>
  <c r="L886" i="10"/>
  <c r="O886" i="10"/>
  <c r="N886" i="10"/>
  <c r="N882" i="10"/>
  <c r="L882" i="10"/>
  <c r="N878" i="10"/>
  <c r="L878" i="10"/>
  <c r="N874" i="10"/>
  <c r="L874" i="10"/>
  <c r="N870" i="10"/>
  <c r="M870" i="10"/>
  <c r="O866" i="10"/>
  <c r="N866" i="10"/>
  <c r="L866" i="10"/>
  <c r="N862" i="10"/>
  <c r="L862" i="10"/>
  <c r="N858" i="10"/>
  <c r="L858" i="10"/>
  <c r="N854" i="10"/>
  <c r="M854" i="10"/>
  <c r="L854" i="10"/>
  <c r="O850" i="10"/>
  <c r="N850" i="10"/>
  <c r="L850" i="10"/>
  <c r="N846" i="10"/>
  <c r="L846" i="10"/>
  <c r="N842" i="10"/>
  <c r="L842" i="10"/>
  <c r="N838" i="10"/>
  <c r="L838" i="10"/>
  <c r="L834" i="10"/>
  <c r="N834" i="10"/>
  <c r="M834" i="10"/>
  <c r="N830" i="10"/>
  <c r="L830" i="10"/>
  <c r="N826" i="10"/>
  <c r="L826" i="10"/>
  <c r="N822" i="10"/>
  <c r="L822" i="10"/>
  <c r="L818" i="10"/>
  <c r="N818" i="10"/>
  <c r="M818" i="10"/>
  <c r="N814" i="10"/>
  <c r="N810" i="10"/>
  <c r="L810" i="10"/>
  <c r="O806" i="10"/>
  <c r="N806" i="10"/>
  <c r="L806" i="10"/>
  <c r="N802" i="10"/>
  <c r="M802" i="10"/>
  <c r="N798" i="10"/>
  <c r="L798" i="10"/>
  <c r="N794" i="10"/>
  <c r="L794" i="10"/>
  <c r="O790" i="10"/>
  <c r="N790" i="10"/>
  <c r="L790" i="10"/>
  <c r="N786" i="10"/>
  <c r="M786" i="10"/>
  <c r="L786" i="10"/>
  <c r="N782" i="10"/>
  <c r="L782" i="10"/>
  <c r="N778" i="10"/>
  <c r="L778" i="10"/>
  <c r="L774" i="10"/>
  <c r="N774" i="10"/>
  <c r="M774" i="10"/>
  <c r="O770" i="10"/>
  <c r="N770" i="10"/>
  <c r="N766" i="10"/>
  <c r="L766" i="10"/>
  <c r="L762" i="10"/>
  <c r="N762" i="10"/>
  <c r="O758" i="10"/>
  <c r="N758" i="10"/>
  <c r="L758" i="10"/>
  <c r="N754" i="10"/>
  <c r="L754" i="10"/>
  <c r="N750" i="10"/>
  <c r="L750" i="10"/>
  <c r="N746" i="10"/>
  <c r="L746" i="10"/>
  <c r="N742" i="10"/>
  <c r="M742" i="10"/>
  <c r="L742" i="10"/>
  <c r="O738" i="10"/>
  <c r="N738" i="10"/>
  <c r="L738" i="10"/>
  <c r="N734" i="10"/>
  <c r="L734" i="10"/>
  <c r="N730" i="10"/>
  <c r="L730" i="10"/>
  <c r="N726" i="10"/>
  <c r="L722" i="10"/>
  <c r="N722" i="10"/>
  <c r="M722" i="10"/>
  <c r="N718" i="10"/>
  <c r="L718" i="10"/>
  <c r="N714" i="10"/>
  <c r="L714" i="10"/>
  <c r="N710" i="10"/>
  <c r="L710" i="10"/>
  <c r="N706" i="10"/>
  <c r="M706" i="10"/>
  <c r="L706" i="10"/>
  <c r="N702" i="10"/>
  <c r="L702" i="10"/>
  <c r="N698" i="10"/>
  <c r="L698" i="10"/>
  <c r="N694" i="10"/>
  <c r="L694" i="10"/>
  <c r="N690" i="10"/>
  <c r="M690" i="10"/>
  <c r="L690" i="10"/>
  <c r="N686" i="10"/>
  <c r="L686" i="10"/>
  <c r="N682" i="10"/>
  <c r="L682" i="10"/>
  <c r="L678" i="10"/>
  <c r="N678" i="10"/>
  <c r="M678" i="10"/>
  <c r="O674" i="10"/>
  <c r="N674" i="10"/>
  <c r="N670" i="10"/>
  <c r="L670" i="10"/>
  <c r="N666" i="10"/>
  <c r="L666" i="10"/>
  <c r="L662" i="10"/>
  <c r="N662" i="10"/>
  <c r="M662" i="10"/>
  <c r="O658" i="10"/>
  <c r="N658" i="10"/>
  <c r="L658" i="10"/>
  <c r="N654" i="10"/>
  <c r="L650" i="10"/>
  <c r="N650" i="10"/>
  <c r="L646" i="10"/>
  <c r="N646" i="10"/>
  <c r="M642" i="10"/>
  <c r="L642" i="10"/>
  <c r="N642" i="10"/>
  <c r="L638" i="10"/>
  <c r="N634" i="10"/>
  <c r="L634" i="10"/>
  <c r="L630" i="10"/>
  <c r="M626" i="10"/>
  <c r="L626" i="10"/>
  <c r="N626" i="10"/>
  <c r="L622" i="10"/>
  <c r="N622" i="10"/>
  <c r="N618" i="10"/>
  <c r="L614" i="10"/>
  <c r="N614" i="10"/>
  <c r="N610" i="10"/>
  <c r="M610" i="10"/>
  <c r="L610" i="10"/>
  <c r="N606" i="10"/>
  <c r="L606" i="10"/>
  <c r="N602" i="10"/>
  <c r="L602" i="10"/>
  <c r="N598" i="10"/>
  <c r="L598" i="10"/>
  <c r="O598" i="10"/>
  <c r="L594" i="10"/>
  <c r="N594" i="10"/>
  <c r="M594" i="10"/>
  <c r="N590" i="10"/>
  <c r="L590" i="10"/>
  <c r="N586" i="10"/>
  <c r="L586" i="10"/>
  <c r="M582" i="10"/>
  <c r="L582" i="10"/>
  <c r="M578" i="10"/>
  <c r="L578" i="10"/>
  <c r="N578" i="10"/>
  <c r="L574" i="10"/>
  <c r="N574" i="10"/>
  <c r="N570" i="10"/>
  <c r="L570" i="10"/>
  <c r="L566" i="10"/>
  <c r="N566" i="10"/>
  <c r="M562" i="10"/>
  <c r="L562" i="10"/>
  <c r="L558" i="10"/>
  <c r="N558" i="10"/>
  <c r="N554" i="10"/>
  <c r="L554" i="10"/>
  <c r="L550" i="10"/>
  <c r="N550" i="10"/>
  <c r="O546" i="10"/>
  <c r="N546" i="10"/>
  <c r="L546" i="10"/>
  <c r="N542" i="10"/>
  <c r="L542" i="10"/>
  <c r="N538" i="10"/>
  <c r="L538" i="10"/>
  <c r="L534" i="10"/>
  <c r="N534" i="10"/>
  <c r="M534" i="10"/>
  <c r="O530" i="10"/>
  <c r="N530" i="10"/>
  <c r="L530" i="10"/>
  <c r="N526" i="10"/>
  <c r="L526" i="10"/>
  <c r="N522" i="10"/>
  <c r="L522" i="10"/>
  <c r="O518" i="10"/>
  <c r="N518" i="10"/>
  <c r="L518" i="10"/>
  <c r="N514" i="10"/>
  <c r="L514" i="10"/>
  <c r="N510" i="10"/>
  <c r="L506" i="10"/>
  <c r="N506" i="10"/>
  <c r="L502" i="10"/>
  <c r="N502" i="10"/>
  <c r="L498" i="10"/>
  <c r="N498" i="10"/>
  <c r="L494" i="10"/>
  <c r="N490" i="10"/>
  <c r="L490" i="10"/>
  <c r="N486" i="10"/>
  <c r="L486" i="10"/>
  <c r="N482" i="10"/>
  <c r="N478" i="10"/>
  <c r="L478" i="10"/>
  <c r="N474" i="10"/>
  <c r="L474" i="10"/>
  <c r="O470" i="10"/>
  <c r="N470" i="10"/>
  <c r="L470" i="10"/>
  <c r="N466" i="10"/>
  <c r="L466" i="10"/>
  <c r="N462" i="10"/>
  <c r="L458" i="10"/>
  <c r="N458" i="10"/>
  <c r="L454" i="10"/>
  <c r="N454" i="10"/>
  <c r="O450" i="10"/>
  <c r="N450" i="10"/>
  <c r="L450" i="10"/>
  <c r="N446" i="10"/>
  <c r="L446" i="10"/>
  <c r="N442" i="10"/>
  <c r="L442" i="10"/>
  <c r="L438" i="10"/>
  <c r="N438" i="10"/>
  <c r="M438" i="10"/>
  <c r="O434" i="10"/>
  <c r="N434" i="10"/>
  <c r="L434" i="10"/>
  <c r="N430" i="10"/>
  <c r="L430" i="10"/>
  <c r="N426" i="10"/>
  <c r="L426" i="10"/>
  <c r="O422" i="10"/>
  <c r="N422" i="10"/>
  <c r="L422" i="10"/>
  <c r="N418" i="10"/>
  <c r="L418" i="10"/>
  <c r="N414" i="10"/>
  <c r="L410" i="10"/>
  <c r="N410" i="10"/>
  <c r="L406" i="10"/>
  <c r="N406" i="10"/>
  <c r="O402" i="10"/>
  <c r="N402" i="10"/>
  <c r="L402" i="10"/>
  <c r="N398" i="10"/>
  <c r="L398" i="10"/>
  <c r="N394" i="10"/>
  <c r="L394" i="10"/>
  <c r="L390" i="10"/>
  <c r="N390" i="10"/>
  <c r="M390" i="10"/>
  <c r="O386" i="10"/>
  <c r="N386" i="10"/>
  <c r="L386" i="10"/>
  <c r="N382" i="10"/>
  <c r="L382" i="10"/>
  <c r="N378" i="10"/>
  <c r="L378" i="10"/>
  <c r="L374" i="10"/>
  <c r="N374" i="10"/>
  <c r="L370" i="10"/>
  <c r="N370" i="10"/>
  <c r="M370" i="10"/>
  <c r="N366" i="10"/>
  <c r="L366" i="10"/>
  <c r="N362" i="10"/>
  <c r="L362" i="10"/>
  <c r="L358" i="10"/>
  <c r="N358" i="10"/>
  <c r="M358" i="10"/>
  <c r="O354" i="10"/>
  <c r="N354" i="10"/>
  <c r="L354" i="10"/>
  <c r="N350" i="10"/>
  <c r="N346" i="10"/>
  <c r="L346" i="10"/>
  <c r="L342" i="10"/>
  <c r="N342" i="10"/>
  <c r="N338" i="10"/>
  <c r="M338" i="10"/>
  <c r="L338" i="10"/>
  <c r="N334" i="10"/>
  <c r="L334" i="10"/>
  <c r="N330" i="10"/>
  <c r="L330" i="10"/>
  <c r="N326" i="10"/>
  <c r="L326" i="10"/>
  <c r="N322" i="10"/>
  <c r="L322" i="10"/>
  <c r="N318" i="10"/>
  <c r="L318" i="10"/>
  <c r="N314" i="10"/>
  <c r="L314" i="10"/>
  <c r="N310" i="10"/>
  <c r="L310" i="10"/>
  <c r="L306" i="10"/>
  <c r="N306" i="10"/>
  <c r="M306" i="10"/>
  <c r="N302" i="10"/>
  <c r="L302" i="10"/>
  <c r="L298" i="10"/>
  <c r="N298" i="10"/>
  <c r="M298" i="10"/>
  <c r="O294" i="10"/>
  <c r="N294" i="10"/>
  <c r="L294" i="10"/>
  <c r="L290" i="10"/>
  <c r="N290" i="10"/>
  <c r="N286" i="10"/>
  <c r="L286" i="10"/>
  <c r="L282" i="10"/>
  <c r="N282" i="10"/>
  <c r="O278" i="10"/>
  <c r="N278" i="10"/>
  <c r="L278" i="10"/>
  <c r="L274" i="10"/>
  <c r="O270" i="10"/>
  <c r="N270" i="10"/>
  <c r="L270" i="10"/>
  <c r="L266" i="10"/>
  <c r="O262" i="10"/>
  <c r="N262" i="10"/>
  <c r="L262" i="10"/>
  <c r="N258" i="10"/>
  <c r="L258" i="10"/>
  <c r="O254" i="10"/>
  <c r="N254" i="10"/>
  <c r="L254" i="10"/>
  <c r="O250" i="10"/>
  <c r="N250" i="10"/>
  <c r="L250" i="10"/>
  <c r="N246" i="10"/>
  <c r="L246" i="10"/>
  <c r="O246" i="10"/>
  <c r="N242" i="10"/>
  <c r="L242" i="10"/>
  <c r="L238" i="10"/>
  <c r="O238" i="10"/>
  <c r="L234" i="10"/>
  <c r="O234" i="10"/>
  <c r="N234" i="10"/>
  <c r="L230" i="10"/>
  <c r="O230" i="10"/>
  <c r="O226" i="10"/>
  <c r="N226" i="10"/>
  <c r="L226" i="10"/>
  <c r="O222" i="10"/>
  <c r="N222" i="10"/>
  <c r="L222" i="10"/>
  <c r="O218" i="10"/>
  <c r="N218" i="10"/>
  <c r="L218" i="10"/>
  <c r="N214" i="10"/>
  <c r="L214" i="10"/>
  <c r="N210" i="10"/>
  <c r="L210" i="10"/>
  <c r="L206" i="10"/>
  <c r="O206" i="10"/>
  <c r="N206" i="10"/>
  <c r="L202" i="10"/>
  <c r="N202" i="10"/>
  <c r="N198" i="10"/>
  <c r="L194" i="10"/>
  <c r="O194" i="10"/>
  <c r="L190" i="10"/>
  <c r="O190" i="10"/>
  <c r="L186" i="10"/>
  <c r="N182" i="10"/>
  <c r="O178" i="10"/>
  <c r="N178" i="10"/>
  <c r="O174" i="10"/>
  <c r="N174" i="10"/>
  <c r="L174" i="10"/>
  <c r="N170" i="10"/>
  <c r="L170" i="10"/>
  <c r="N166" i="10"/>
  <c r="L166" i="10"/>
  <c r="L162" i="10"/>
  <c r="O162" i="10"/>
  <c r="L158" i="10"/>
  <c r="N158" i="10"/>
  <c r="N150" i="10"/>
  <c r="N146" i="10"/>
  <c r="P146" i="10" s="1"/>
  <c r="N142" i="10"/>
  <c r="N138" i="10"/>
  <c r="L138" i="10"/>
  <c r="O118" i="10"/>
  <c r="N118" i="10"/>
  <c r="O114" i="10"/>
  <c r="N114" i="10"/>
  <c r="N110" i="10"/>
  <c r="L110" i="10"/>
  <c r="N106" i="10"/>
  <c r="L106" i="10"/>
  <c r="N102" i="10"/>
  <c r="L102" i="10"/>
  <c r="N98" i="10"/>
  <c r="N94" i="10"/>
  <c r="L94" i="10"/>
  <c r="N90" i="10"/>
  <c r="N86" i="10"/>
  <c r="L86" i="10"/>
  <c r="N82" i="10"/>
  <c r="O78" i="10"/>
  <c r="N78" i="10"/>
  <c r="N74" i="10"/>
  <c r="N70" i="10"/>
  <c r="N66" i="10"/>
  <c r="N62" i="10"/>
  <c r="N58" i="10"/>
  <c r="O54" i="10"/>
  <c r="N54" i="10"/>
  <c r="N50" i="10"/>
  <c r="N46" i="10"/>
  <c r="N42" i="10"/>
  <c r="O38" i="10"/>
  <c r="N38" i="10"/>
  <c r="N34" i="10"/>
  <c r="N30" i="10"/>
  <c r="N26" i="10"/>
  <c r="N997" i="9"/>
  <c r="L997" i="9"/>
  <c r="O997" i="9"/>
  <c r="N993" i="9"/>
  <c r="L993" i="9"/>
  <c r="O993" i="9"/>
  <c r="N989" i="9"/>
  <c r="L989" i="9"/>
  <c r="O985" i="9"/>
  <c r="N985" i="9"/>
  <c r="L985" i="9"/>
  <c r="N981" i="9"/>
  <c r="L981" i="9"/>
  <c r="N977" i="9"/>
  <c r="L977" i="9"/>
  <c r="N973" i="9"/>
  <c r="L973" i="9"/>
  <c r="O973" i="9"/>
  <c r="L969" i="9"/>
  <c r="N969" i="9"/>
  <c r="O965" i="9"/>
  <c r="N965" i="9"/>
  <c r="L965" i="9"/>
  <c r="O961" i="9"/>
  <c r="N961" i="9"/>
  <c r="L961" i="9"/>
  <c r="L957" i="9"/>
  <c r="N957" i="9"/>
  <c r="L953" i="9"/>
  <c r="O953" i="9"/>
  <c r="N953" i="9"/>
  <c r="O949" i="9"/>
  <c r="N949" i="9"/>
  <c r="L949" i="9"/>
  <c r="O945" i="9"/>
  <c r="N945" i="9"/>
  <c r="L945" i="9"/>
  <c r="N941" i="9"/>
  <c r="L941" i="9"/>
  <c r="O941" i="9"/>
  <c r="N937" i="9"/>
  <c r="L937" i="9"/>
  <c r="N933" i="9"/>
  <c r="L933" i="9"/>
  <c r="N929" i="9"/>
  <c r="L929" i="9"/>
  <c r="O925" i="9"/>
  <c r="N925" i="9"/>
  <c r="L925" i="9"/>
  <c r="O921" i="9"/>
  <c r="N921" i="9"/>
  <c r="L921" i="9"/>
  <c r="N917" i="9"/>
  <c r="L917" i="9"/>
  <c r="O917" i="9"/>
  <c r="O913" i="9"/>
  <c r="N913" i="9"/>
  <c r="L913" i="9"/>
  <c r="O909" i="9"/>
  <c r="N909" i="9"/>
  <c r="L909" i="9"/>
  <c r="N905" i="9"/>
  <c r="L905" i="9"/>
  <c r="L901" i="9"/>
  <c r="O901" i="9"/>
  <c r="N901" i="9"/>
  <c r="O897" i="9"/>
  <c r="N897" i="9"/>
  <c r="L897" i="9"/>
  <c r="N893" i="9"/>
  <c r="L893" i="9"/>
  <c r="O893" i="9"/>
  <c r="L889" i="9"/>
  <c r="O889" i="9"/>
  <c r="N889" i="9"/>
  <c r="O885" i="9"/>
  <c r="N885" i="9"/>
  <c r="L885" i="9"/>
  <c r="N881" i="9"/>
  <c r="L881" i="9"/>
  <c r="O881" i="9"/>
  <c r="O877" i="9"/>
  <c r="N877" i="9"/>
  <c r="L877" i="9"/>
  <c r="O873" i="9"/>
  <c r="N873" i="9"/>
  <c r="L873" i="9"/>
  <c r="L869" i="9"/>
  <c r="O869" i="9"/>
  <c r="N869" i="9"/>
  <c r="O865" i="9"/>
  <c r="N865" i="9"/>
  <c r="L865" i="9"/>
  <c r="N861" i="9"/>
  <c r="L861" i="9"/>
  <c r="O861" i="9"/>
  <c r="O857" i="9"/>
  <c r="N857" i="9"/>
  <c r="L857" i="9"/>
  <c r="N853" i="9"/>
  <c r="L853" i="9"/>
  <c r="O853" i="9"/>
  <c r="O849" i="9"/>
  <c r="N849" i="9"/>
  <c r="L849" i="9"/>
  <c r="L845" i="9"/>
  <c r="N845" i="9"/>
  <c r="N841" i="9"/>
  <c r="L841" i="9"/>
  <c r="N837" i="9"/>
  <c r="N833" i="9"/>
  <c r="L833" i="9"/>
  <c r="N829" i="9"/>
  <c r="M829" i="9"/>
  <c r="L829" i="9"/>
  <c r="L825" i="9"/>
  <c r="O825" i="9"/>
  <c r="N825" i="9"/>
  <c r="O821" i="9"/>
  <c r="N821" i="9"/>
  <c r="L821" i="9"/>
  <c r="N817" i="9"/>
  <c r="L817" i="9"/>
  <c r="O813" i="9"/>
  <c r="N813" i="9"/>
  <c r="L813" i="9"/>
  <c r="N809" i="9"/>
  <c r="L809" i="9"/>
  <c r="N805" i="9"/>
  <c r="L805" i="9"/>
  <c r="L801" i="9"/>
  <c r="N801" i="9"/>
  <c r="O797" i="9"/>
  <c r="N797" i="9"/>
  <c r="L797" i="9"/>
  <c r="O793" i="9"/>
  <c r="N793" i="9"/>
  <c r="L793" i="9"/>
  <c r="L789" i="9"/>
  <c r="O789" i="9"/>
  <c r="N789" i="9"/>
  <c r="O785" i="9"/>
  <c r="N785" i="9"/>
  <c r="L785" i="9"/>
  <c r="L781" i="9"/>
  <c r="O781" i="9"/>
  <c r="N781" i="9"/>
  <c r="O777" i="9"/>
  <c r="N777" i="9"/>
  <c r="L777" i="9"/>
  <c r="L773" i="9"/>
  <c r="O773" i="9"/>
  <c r="N773" i="9"/>
  <c r="O769" i="9"/>
  <c r="N769" i="9"/>
  <c r="L769" i="9"/>
  <c r="N765" i="9"/>
  <c r="L765" i="9"/>
  <c r="O765" i="9"/>
  <c r="L761" i="9"/>
  <c r="O761" i="9"/>
  <c r="N761" i="9"/>
  <c r="N757" i="9"/>
  <c r="L757" i="9"/>
  <c r="N753" i="9"/>
  <c r="L753" i="9"/>
  <c r="O753" i="9"/>
  <c r="L749" i="9"/>
  <c r="O749" i="9"/>
  <c r="N749" i="9"/>
  <c r="O745" i="9"/>
  <c r="N745" i="9"/>
  <c r="L745" i="9"/>
  <c r="O741" i="9"/>
  <c r="N741" i="9"/>
  <c r="L741" i="9"/>
  <c r="N737" i="9"/>
  <c r="L737" i="9"/>
  <c r="N733" i="9"/>
  <c r="L733" i="9"/>
  <c r="O733" i="9"/>
  <c r="L729" i="9"/>
  <c r="O729" i="9"/>
  <c r="N729" i="9"/>
  <c r="O725" i="9"/>
  <c r="N725" i="9"/>
  <c r="L725" i="9"/>
  <c r="L721" i="9"/>
  <c r="O721" i="9"/>
  <c r="N721" i="9"/>
  <c r="O717" i="9"/>
  <c r="N717" i="9"/>
  <c r="L717" i="9"/>
  <c r="L713" i="9"/>
  <c r="O713" i="9"/>
  <c r="N713" i="9"/>
  <c r="O709" i="9"/>
  <c r="N709" i="9"/>
  <c r="L709" i="9"/>
  <c r="O705" i="9"/>
  <c r="N705" i="9"/>
  <c r="L705" i="9"/>
  <c r="L701" i="9"/>
  <c r="N701" i="9"/>
  <c r="N697" i="9"/>
  <c r="L697" i="9"/>
  <c r="O693" i="9"/>
  <c r="N693" i="9"/>
  <c r="L693" i="9"/>
  <c r="N689" i="9"/>
  <c r="L689" i="9"/>
  <c r="L685" i="9"/>
  <c r="O685" i="9"/>
  <c r="N685" i="9"/>
  <c r="L681" i="9"/>
  <c r="O681" i="9"/>
  <c r="N681" i="9"/>
  <c r="O677" i="9"/>
  <c r="N677" i="9"/>
  <c r="L677" i="9"/>
  <c r="N673" i="9"/>
  <c r="L673" i="9"/>
  <c r="O673" i="9"/>
  <c r="N669" i="9"/>
  <c r="L669" i="9"/>
  <c r="L665" i="9"/>
  <c r="N665" i="9"/>
  <c r="N661" i="9"/>
  <c r="L661" i="9"/>
  <c r="O657" i="9"/>
  <c r="N657" i="9"/>
  <c r="L657" i="9"/>
  <c r="N653" i="9"/>
  <c r="M653" i="9"/>
  <c r="L653" i="9"/>
  <c r="N649" i="9"/>
  <c r="L649" i="9"/>
  <c r="N645" i="9"/>
  <c r="L645" i="9"/>
  <c r="M641" i="9"/>
  <c r="L641" i="9"/>
  <c r="N641" i="9"/>
  <c r="L637" i="9"/>
  <c r="N637" i="9"/>
  <c r="N633" i="9"/>
  <c r="L633" i="9"/>
  <c r="L629" i="9"/>
  <c r="N629" i="9"/>
  <c r="O625" i="9"/>
  <c r="N625" i="9"/>
  <c r="L625" i="9"/>
  <c r="N621" i="9"/>
  <c r="L621" i="9"/>
  <c r="L617" i="9"/>
  <c r="N617" i="9"/>
  <c r="N613" i="9"/>
  <c r="L613" i="9"/>
  <c r="O609" i="9"/>
  <c r="N609" i="9"/>
  <c r="L609" i="9"/>
  <c r="N605" i="9"/>
  <c r="O601" i="9"/>
  <c r="N601" i="9"/>
  <c r="L601" i="9"/>
  <c r="N597" i="9"/>
  <c r="L597" i="9"/>
  <c r="L593" i="9"/>
  <c r="N593" i="9"/>
  <c r="N589" i="9"/>
  <c r="L589" i="9"/>
  <c r="O585" i="9"/>
  <c r="N585" i="9"/>
  <c r="L585" i="9"/>
  <c r="N581" i="9"/>
  <c r="L581" i="9"/>
  <c r="L577" i="9"/>
  <c r="N577" i="9"/>
  <c r="L573" i="9"/>
  <c r="O573" i="9"/>
  <c r="N573" i="9"/>
  <c r="N569" i="9"/>
  <c r="L569" i="9"/>
  <c r="O569" i="9"/>
  <c r="N565" i="9"/>
  <c r="L565" i="9"/>
  <c r="M561" i="9"/>
  <c r="L561" i="9"/>
  <c r="N561" i="9"/>
  <c r="L557" i="9"/>
  <c r="N557" i="9"/>
  <c r="L553" i="9"/>
  <c r="O553" i="9"/>
  <c r="N553" i="9"/>
  <c r="L549" i="9"/>
  <c r="N549" i="9"/>
  <c r="N545" i="9"/>
  <c r="M545" i="9"/>
  <c r="L545" i="9"/>
  <c r="N541" i="9"/>
  <c r="L541" i="9"/>
  <c r="N537" i="9"/>
  <c r="L537" i="9"/>
  <c r="O537" i="9"/>
  <c r="N533" i="9"/>
  <c r="L533" i="9"/>
  <c r="N529" i="9"/>
  <c r="L529" i="9"/>
  <c r="N525" i="9"/>
  <c r="M525" i="9"/>
  <c r="L525" i="9"/>
  <c r="N521" i="9"/>
  <c r="M521" i="9"/>
  <c r="L521" i="9"/>
  <c r="N517" i="9"/>
  <c r="L517" i="9"/>
  <c r="L513" i="9"/>
  <c r="N513" i="9"/>
  <c r="M509" i="9"/>
  <c r="L509" i="9"/>
  <c r="N509" i="9"/>
  <c r="L505" i="9"/>
  <c r="N505" i="9"/>
  <c r="L501" i="9"/>
  <c r="O501" i="9"/>
  <c r="N501" i="9"/>
  <c r="N497" i="9"/>
  <c r="M497" i="9"/>
  <c r="L497" i="9"/>
  <c r="N493" i="9"/>
  <c r="L493" i="9"/>
  <c r="O493" i="9"/>
  <c r="N489" i="9"/>
  <c r="L489" i="9"/>
  <c r="N485" i="9"/>
  <c r="L485" i="9"/>
  <c r="N481" i="9"/>
  <c r="L481" i="9"/>
  <c r="N477" i="9"/>
  <c r="M477" i="9"/>
  <c r="L477" i="9"/>
  <c r="N473" i="9"/>
  <c r="M473" i="9"/>
  <c r="L473" i="9"/>
  <c r="N469" i="9"/>
  <c r="L469" i="9"/>
  <c r="N465" i="9"/>
  <c r="L465" i="9"/>
  <c r="N461" i="9"/>
  <c r="M461" i="9"/>
  <c r="L461" i="9"/>
  <c r="N457" i="9"/>
  <c r="M457" i="9"/>
  <c r="L457" i="9"/>
  <c r="N453" i="9"/>
  <c r="L453" i="9"/>
  <c r="N449" i="9"/>
  <c r="L449" i="9"/>
  <c r="N445" i="9"/>
  <c r="M445" i="9"/>
  <c r="L445" i="9"/>
  <c r="N441" i="9"/>
  <c r="M441" i="9"/>
  <c r="L441" i="9"/>
  <c r="N437" i="9"/>
  <c r="L437" i="9"/>
  <c r="N433" i="9"/>
  <c r="L433" i="9"/>
  <c r="N429" i="9"/>
  <c r="M429" i="9"/>
  <c r="L429" i="9"/>
  <c r="N425" i="9"/>
  <c r="L425" i="9"/>
  <c r="N421" i="9"/>
  <c r="L421" i="9"/>
  <c r="N417" i="9"/>
  <c r="L417" i="9"/>
  <c r="N413" i="9"/>
  <c r="L413" i="9"/>
  <c r="O413" i="9"/>
  <c r="N409" i="9"/>
  <c r="M409" i="9"/>
  <c r="L409" i="9"/>
  <c r="N405" i="9"/>
  <c r="L405" i="9"/>
  <c r="N401" i="9"/>
  <c r="L401" i="9"/>
  <c r="N397" i="9"/>
  <c r="L397" i="9"/>
  <c r="N393" i="9"/>
  <c r="N389" i="9"/>
  <c r="L389" i="9"/>
  <c r="N385" i="9"/>
  <c r="L385" i="9"/>
  <c r="N381" i="9"/>
  <c r="L381" i="9"/>
  <c r="O381" i="9"/>
  <c r="N377" i="9"/>
  <c r="M377" i="9"/>
  <c r="L377" i="9"/>
  <c r="N373" i="9"/>
  <c r="L373" i="9"/>
  <c r="N369" i="9"/>
  <c r="L369" i="9"/>
  <c r="M365" i="9"/>
  <c r="L365" i="9"/>
  <c r="L361" i="9"/>
  <c r="N361" i="9"/>
  <c r="N357" i="9"/>
  <c r="L357" i="9"/>
  <c r="L353" i="9"/>
  <c r="N353" i="9"/>
  <c r="L349" i="9"/>
  <c r="N349" i="9"/>
  <c r="L345" i="9"/>
  <c r="O345" i="9"/>
  <c r="N345" i="9"/>
  <c r="N341" i="9"/>
  <c r="L341" i="9"/>
  <c r="L337" i="9"/>
  <c r="N337" i="9"/>
  <c r="O333" i="9"/>
  <c r="N333" i="9"/>
  <c r="L333" i="9"/>
  <c r="L329" i="9"/>
  <c r="N329" i="9"/>
  <c r="N325" i="9"/>
  <c r="L325" i="9"/>
  <c r="N321" i="9"/>
  <c r="L321" i="9"/>
  <c r="M317" i="9"/>
  <c r="L317" i="9"/>
  <c r="N317" i="9"/>
  <c r="L313" i="9"/>
  <c r="O313" i="9"/>
  <c r="N313" i="9"/>
  <c r="N309" i="9"/>
  <c r="N305" i="9"/>
  <c r="L305" i="9"/>
  <c r="M301" i="9"/>
  <c r="L301" i="9"/>
  <c r="N301" i="9"/>
  <c r="L297" i="9"/>
  <c r="N297" i="9"/>
  <c r="L293" i="9"/>
  <c r="L289" i="9"/>
  <c r="N289" i="9"/>
  <c r="N285" i="9"/>
  <c r="L285" i="9"/>
  <c r="N281" i="9"/>
  <c r="M281" i="9"/>
  <c r="L281" i="9"/>
  <c r="N277" i="9"/>
  <c r="L277" i="9"/>
  <c r="N273" i="9"/>
  <c r="L273" i="9"/>
  <c r="N269" i="9"/>
  <c r="M269" i="9"/>
  <c r="L269" i="9"/>
  <c r="N265" i="9"/>
  <c r="L265" i="9"/>
  <c r="N261" i="9"/>
  <c r="L261" i="9"/>
  <c r="N257" i="9"/>
  <c r="L257" i="9"/>
  <c r="N253" i="9"/>
  <c r="M253" i="9"/>
  <c r="L253" i="9"/>
  <c r="N249" i="9"/>
  <c r="L249" i="9"/>
  <c r="N245" i="9"/>
  <c r="L245" i="9"/>
  <c r="L241" i="9"/>
  <c r="N241" i="9"/>
  <c r="N237" i="9"/>
  <c r="L237" i="9"/>
  <c r="N233" i="9"/>
  <c r="M233" i="9"/>
  <c r="L233" i="9"/>
  <c r="N229" i="9"/>
  <c r="L229" i="9"/>
  <c r="M225" i="9"/>
  <c r="L225" i="9"/>
  <c r="N225" i="9"/>
  <c r="N221" i="9"/>
  <c r="L221" i="9"/>
  <c r="L217" i="9"/>
  <c r="N217" i="9"/>
  <c r="N213" i="9"/>
  <c r="L213" i="9"/>
  <c r="N209" i="9"/>
  <c r="L209" i="9"/>
  <c r="N205" i="9"/>
  <c r="L205" i="9"/>
  <c r="N201" i="9"/>
  <c r="M201" i="9"/>
  <c r="L201" i="9"/>
  <c r="N197" i="9"/>
  <c r="M197" i="9"/>
  <c r="L197" i="9"/>
  <c r="L193" i="9"/>
  <c r="N193" i="9"/>
  <c r="O189" i="9"/>
  <c r="N189" i="9"/>
  <c r="L189" i="9"/>
  <c r="L185" i="9"/>
  <c r="N185" i="9"/>
  <c r="N181" i="9"/>
  <c r="L181" i="9"/>
  <c r="N177" i="9"/>
  <c r="L177" i="9"/>
  <c r="L173" i="9"/>
  <c r="N173" i="9"/>
  <c r="L169" i="9"/>
  <c r="O169" i="9"/>
  <c r="N165" i="9"/>
  <c r="L165" i="9"/>
  <c r="L161" i="9"/>
  <c r="L157" i="9"/>
  <c r="N157" i="9"/>
  <c r="M153" i="9"/>
  <c r="L153" i="9"/>
  <c r="L149" i="9"/>
  <c r="N149" i="9"/>
  <c r="L145" i="9"/>
  <c r="N145" i="9"/>
  <c r="N141" i="9"/>
  <c r="L141" i="9"/>
  <c r="N137" i="9"/>
  <c r="L137" i="9"/>
  <c r="N133" i="9"/>
  <c r="L133" i="9"/>
  <c r="N129" i="9"/>
  <c r="L129" i="9"/>
  <c r="N125" i="9"/>
  <c r="L125" i="9"/>
  <c r="N121" i="9"/>
  <c r="M121" i="9"/>
  <c r="L121" i="9"/>
  <c r="N117" i="9"/>
  <c r="L117" i="9"/>
  <c r="M113" i="9"/>
  <c r="L113" i="9"/>
  <c r="N113" i="9"/>
  <c r="L109" i="9"/>
  <c r="N109" i="9"/>
  <c r="L105" i="9"/>
  <c r="N101" i="9"/>
  <c r="M101" i="9"/>
  <c r="L101" i="9"/>
  <c r="N97" i="9"/>
  <c r="L97" i="9"/>
  <c r="N93" i="9"/>
  <c r="L93" i="9"/>
  <c r="N89" i="9"/>
  <c r="L89" i="9"/>
  <c r="L85" i="9"/>
  <c r="O85" i="9"/>
  <c r="M81" i="9"/>
  <c r="L81" i="9"/>
  <c r="N81" i="9"/>
  <c r="L77" i="9"/>
  <c r="N77" i="9"/>
  <c r="L73" i="9"/>
  <c r="N73" i="9"/>
  <c r="O69" i="9"/>
  <c r="N69" i="9"/>
  <c r="L69" i="9"/>
  <c r="L65" i="9"/>
  <c r="N65" i="9"/>
  <c r="N61" i="9"/>
  <c r="L61" i="9"/>
  <c r="L57" i="9"/>
  <c r="L53" i="9"/>
  <c r="N53" i="9"/>
  <c r="M53" i="9"/>
  <c r="N49" i="9"/>
  <c r="L49" i="9"/>
  <c r="N45" i="9"/>
  <c r="N41" i="9"/>
  <c r="L41" i="9"/>
  <c r="L37" i="9"/>
  <c r="N37" i="9"/>
  <c r="L33" i="9"/>
  <c r="O33" i="9"/>
  <c r="N33" i="9"/>
  <c r="N29" i="9"/>
  <c r="L29" i="9"/>
  <c r="L25" i="9"/>
  <c r="N25" i="9"/>
  <c r="N1007" i="8"/>
  <c r="L1007" i="8"/>
  <c r="O1007" i="8"/>
  <c r="O1003" i="8"/>
  <c r="N1003" i="8"/>
  <c r="L1003" i="8"/>
  <c r="O1002" i="7"/>
  <c r="N1002" i="7"/>
  <c r="L1002" i="7"/>
  <c r="N998" i="7"/>
  <c r="L998" i="7"/>
  <c r="O998" i="7"/>
  <c r="L994" i="7"/>
  <c r="O994" i="7"/>
  <c r="N994" i="7"/>
  <c r="O990" i="7"/>
  <c r="N990" i="7"/>
  <c r="L990" i="7"/>
  <c r="O986" i="7"/>
  <c r="N986" i="7"/>
  <c r="L986" i="7"/>
  <c r="N982" i="7"/>
  <c r="L982" i="7"/>
  <c r="O982" i="7"/>
  <c r="L978" i="7"/>
  <c r="O978" i="7"/>
  <c r="N978" i="7"/>
  <c r="O974" i="7"/>
  <c r="N974" i="7"/>
  <c r="L974" i="7"/>
  <c r="O970" i="7"/>
  <c r="N970" i="7"/>
  <c r="L970" i="7"/>
  <c r="N966" i="7"/>
  <c r="L966" i="7"/>
  <c r="O966" i="7"/>
  <c r="L962" i="7"/>
  <c r="O962" i="7"/>
  <c r="N962" i="7"/>
  <c r="L958" i="7"/>
  <c r="O958" i="7"/>
  <c r="N958" i="7"/>
  <c r="L954" i="7"/>
  <c r="N954" i="7"/>
  <c r="L950" i="7"/>
  <c r="O950" i="7"/>
  <c r="N950" i="7"/>
  <c r="L946" i="7"/>
  <c r="O946" i="7"/>
  <c r="N946" i="7"/>
  <c r="L942" i="7"/>
  <c r="O942" i="7"/>
  <c r="N942" i="7"/>
  <c r="L938" i="7"/>
  <c r="N938" i="7"/>
  <c r="L934" i="7"/>
  <c r="O934" i="7"/>
  <c r="N934" i="7"/>
  <c r="L930" i="7"/>
  <c r="O930" i="7"/>
  <c r="N930" i="7"/>
  <c r="L926" i="7"/>
  <c r="N926" i="7"/>
  <c r="L922" i="7"/>
  <c r="O922" i="7"/>
  <c r="N922" i="7"/>
  <c r="L918" i="7"/>
  <c r="O918" i="7"/>
  <c r="N918" i="7"/>
  <c r="L914" i="7"/>
  <c r="N914" i="7"/>
  <c r="L910" i="7"/>
  <c r="O910" i="7"/>
  <c r="N910" i="7"/>
  <c r="L906" i="7"/>
  <c r="N906" i="7"/>
  <c r="L902" i="7"/>
  <c r="O902" i="7"/>
  <c r="N902" i="7"/>
  <c r="M898" i="7"/>
  <c r="L898" i="7"/>
  <c r="O898" i="7"/>
  <c r="N898" i="7"/>
  <c r="M894" i="7"/>
  <c r="L894" i="7"/>
  <c r="O894" i="7"/>
  <c r="N894" i="7"/>
  <c r="M890" i="7"/>
  <c r="L890" i="7"/>
  <c r="O890" i="7"/>
  <c r="N890" i="7"/>
  <c r="M886" i="7"/>
  <c r="L886" i="7"/>
  <c r="N886" i="7"/>
  <c r="M882" i="7"/>
  <c r="L882" i="7"/>
  <c r="O882" i="7"/>
  <c r="N882" i="7"/>
  <c r="M878" i="7"/>
  <c r="L878" i="7"/>
  <c r="O878" i="7"/>
  <c r="N878" i="7"/>
  <c r="M874" i="7"/>
  <c r="L874" i="7"/>
  <c r="N874" i="7"/>
  <c r="M870" i="7"/>
  <c r="L870" i="7"/>
  <c r="N870" i="7"/>
  <c r="M866" i="7"/>
  <c r="L866" i="7"/>
  <c r="O866" i="7"/>
  <c r="N866" i="7"/>
  <c r="M862" i="7"/>
  <c r="L862" i="7"/>
  <c r="O862" i="7"/>
  <c r="N862" i="7"/>
  <c r="M858" i="7"/>
  <c r="L858" i="7"/>
  <c r="O858" i="7"/>
  <c r="N858" i="7"/>
  <c r="M854" i="7"/>
  <c r="L854" i="7"/>
  <c r="N854" i="7"/>
  <c r="M850" i="7"/>
  <c r="L850" i="7"/>
  <c r="O850" i="7"/>
  <c r="N850" i="7"/>
  <c r="M846" i="7"/>
  <c r="L846" i="7"/>
  <c r="O846" i="7"/>
  <c r="N846" i="7"/>
  <c r="M842" i="7"/>
  <c r="L842" i="7"/>
  <c r="O842" i="7"/>
  <c r="N842" i="7"/>
  <c r="M838" i="7"/>
  <c r="L838" i="7"/>
  <c r="N838" i="7"/>
  <c r="M834" i="7"/>
  <c r="L834" i="7"/>
  <c r="N834" i="7"/>
  <c r="L830" i="7"/>
  <c r="N830" i="7"/>
  <c r="M830" i="7"/>
  <c r="N826" i="7"/>
  <c r="M826" i="7"/>
  <c r="L826" i="7"/>
  <c r="N822" i="7"/>
  <c r="M822" i="7"/>
  <c r="L822" i="7"/>
  <c r="M818" i="7"/>
  <c r="L818" i="7"/>
  <c r="N818" i="7"/>
  <c r="L814" i="7"/>
  <c r="N814" i="7"/>
  <c r="M814" i="7"/>
  <c r="N810" i="7"/>
  <c r="M810" i="7"/>
  <c r="L810" i="7"/>
  <c r="N806" i="7"/>
  <c r="M806" i="7"/>
  <c r="L806" i="7"/>
  <c r="N802" i="7"/>
  <c r="L802" i="7"/>
  <c r="O802" i="7"/>
  <c r="N798" i="7"/>
  <c r="L798" i="7"/>
  <c r="N794" i="7"/>
  <c r="L794" i="7"/>
  <c r="O794" i="7"/>
  <c r="N790" i="7"/>
  <c r="L790" i="7"/>
  <c r="O790" i="7"/>
  <c r="N786" i="7"/>
  <c r="L786" i="7"/>
  <c r="N782" i="7"/>
  <c r="L782" i="7"/>
  <c r="O782" i="7"/>
  <c r="N778" i="7"/>
  <c r="L778" i="7"/>
  <c r="O778" i="7"/>
  <c r="N774" i="7"/>
  <c r="L774" i="7"/>
  <c r="N770" i="7"/>
  <c r="L770" i="7"/>
  <c r="O770" i="7"/>
  <c r="N766" i="7"/>
  <c r="L766" i="7"/>
  <c r="N762" i="7"/>
  <c r="L762" i="7"/>
  <c r="O762" i="7"/>
  <c r="N758" i="7"/>
  <c r="L758" i="7"/>
  <c r="O758" i="7"/>
  <c r="N754" i="7"/>
  <c r="L754" i="7"/>
  <c r="O754" i="7"/>
  <c r="N750" i="7"/>
  <c r="L750" i="7"/>
  <c r="O750" i="7"/>
  <c r="N746" i="7"/>
  <c r="L746" i="7"/>
  <c r="O746" i="7"/>
  <c r="N742" i="7"/>
  <c r="L742" i="7"/>
  <c r="O742" i="7"/>
  <c r="N738" i="7"/>
  <c r="L738" i="7"/>
  <c r="O738" i="7"/>
  <c r="N734" i="7"/>
  <c r="L734" i="7"/>
  <c r="N730" i="7"/>
  <c r="L730" i="7"/>
  <c r="N726" i="7"/>
  <c r="L726" i="7"/>
  <c r="O726" i="7"/>
  <c r="N722" i="7"/>
  <c r="L722" i="7"/>
  <c r="O722" i="7"/>
  <c r="N718" i="7"/>
  <c r="L718" i="7"/>
  <c r="O718" i="7"/>
  <c r="N714" i="7"/>
  <c r="L714" i="7"/>
  <c r="O714" i="7"/>
  <c r="N710" i="7"/>
  <c r="L710" i="7"/>
  <c r="O706" i="7"/>
  <c r="N706" i="7"/>
  <c r="L706" i="7"/>
  <c r="O702" i="7"/>
  <c r="N702" i="7"/>
  <c r="L702" i="7"/>
  <c r="O698" i="7"/>
  <c r="N698" i="7"/>
  <c r="L698" i="7"/>
  <c r="L694" i="7"/>
  <c r="O694" i="7"/>
  <c r="N694" i="7"/>
  <c r="O690" i="7"/>
  <c r="N690" i="7"/>
  <c r="L690" i="7"/>
  <c r="O686" i="7"/>
  <c r="N686" i="7"/>
  <c r="L686" i="7"/>
  <c r="N682" i="7"/>
  <c r="L682" i="7"/>
  <c r="O682" i="7"/>
  <c r="L678" i="7"/>
  <c r="O678" i="7"/>
  <c r="N678" i="7"/>
  <c r="O674" i="7"/>
  <c r="N674" i="7"/>
  <c r="L674" i="7"/>
  <c r="O670" i="7"/>
  <c r="N670" i="7"/>
  <c r="L670" i="7"/>
  <c r="N666" i="7"/>
  <c r="L666" i="7"/>
  <c r="O666" i="7"/>
  <c r="L662" i="7"/>
  <c r="O662" i="7"/>
  <c r="N662" i="7"/>
  <c r="O658" i="7"/>
  <c r="N658" i="7"/>
  <c r="L658" i="7"/>
  <c r="O654" i="7"/>
  <c r="N654" i="7"/>
  <c r="L654" i="7"/>
  <c r="N650" i="7"/>
  <c r="L650" i="7"/>
  <c r="O650" i="7"/>
  <c r="L646" i="7"/>
  <c r="O646" i="7"/>
  <c r="N646" i="7"/>
  <c r="O642" i="7"/>
  <c r="N642" i="7"/>
  <c r="L642" i="7"/>
  <c r="O638" i="7"/>
  <c r="N638" i="7"/>
  <c r="L638" i="7"/>
  <c r="N634" i="7"/>
  <c r="L634" i="7"/>
  <c r="O634" i="7"/>
  <c r="L630" i="7"/>
  <c r="O630" i="7"/>
  <c r="N630" i="7"/>
  <c r="O626" i="7"/>
  <c r="N626" i="7"/>
  <c r="L626" i="7"/>
  <c r="O622" i="7"/>
  <c r="N622" i="7"/>
  <c r="L622" i="7"/>
  <c r="N618" i="7"/>
  <c r="L618" i="7"/>
  <c r="O618" i="7"/>
  <c r="L614" i="7"/>
  <c r="O614" i="7"/>
  <c r="N614" i="7"/>
  <c r="O610" i="7"/>
  <c r="N610" i="7"/>
  <c r="L610" i="7"/>
  <c r="L606" i="7"/>
  <c r="O606" i="7"/>
  <c r="N606" i="7"/>
  <c r="O602" i="7"/>
  <c r="N602" i="7"/>
  <c r="L602" i="7"/>
  <c r="O598" i="7"/>
  <c r="N598" i="7"/>
  <c r="L598" i="7"/>
  <c r="N594" i="7"/>
  <c r="L594" i="7"/>
  <c r="O594" i="7"/>
  <c r="N590" i="7"/>
  <c r="L590" i="7"/>
  <c r="N586" i="7"/>
  <c r="L586" i="7"/>
  <c r="N582" i="7"/>
  <c r="L582" i="7"/>
  <c r="O582" i="7"/>
  <c r="N578" i="7"/>
  <c r="L578" i="7"/>
  <c r="O578" i="7"/>
  <c r="N574" i="7"/>
  <c r="L574" i="7"/>
  <c r="O574" i="7"/>
  <c r="N570" i="7"/>
  <c r="L570" i="7"/>
  <c r="O570" i="7"/>
  <c r="N566" i="7"/>
  <c r="L566" i="7"/>
  <c r="O566" i="7"/>
  <c r="N562" i="7"/>
  <c r="L562" i="7"/>
  <c r="O562" i="7"/>
  <c r="M558" i="7"/>
  <c r="L558" i="7"/>
  <c r="O558" i="7"/>
  <c r="N558" i="7"/>
  <c r="M554" i="7"/>
  <c r="L554" i="7"/>
  <c r="N554" i="7"/>
  <c r="M550" i="7"/>
  <c r="L550" i="7"/>
  <c r="O550" i="7"/>
  <c r="N550" i="7"/>
  <c r="M546" i="7"/>
  <c r="L546" i="7"/>
  <c r="O546" i="7"/>
  <c r="N546" i="7"/>
  <c r="M542" i="7"/>
  <c r="L542" i="7"/>
  <c r="O542" i="7"/>
  <c r="N542" i="7"/>
  <c r="M538" i="7"/>
  <c r="L538" i="7"/>
  <c r="O538" i="7"/>
  <c r="N538" i="7"/>
  <c r="M534" i="7"/>
  <c r="L534" i="7"/>
  <c r="O534" i="7"/>
  <c r="N534" i="7"/>
  <c r="M530" i="7"/>
  <c r="L530" i="7"/>
  <c r="O530" i="7"/>
  <c r="N530" i="7"/>
  <c r="M526" i="7"/>
  <c r="L526" i="7"/>
  <c r="O526" i="7"/>
  <c r="N526" i="7"/>
  <c r="M522" i="7"/>
  <c r="L522" i="7"/>
  <c r="O522" i="7"/>
  <c r="N522" i="7"/>
  <c r="M518" i="7"/>
  <c r="L518" i="7"/>
  <c r="O518" i="7"/>
  <c r="N518" i="7"/>
  <c r="M514" i="7"/>
  <c r="L514" i="7"/>
  <c r="N514" i="7"/>
  <c r="M510" i="7"/>
  <c r="L510" i="7"/>
  <c r="O510" i="7"/>
  <c r="N510" i="7"/>
  <c r="M506" i="7"/>
  <c r="L506" i="7"/>
  <c r="N506" i="7"/>
  <c r="L502" i="7"/>
  <c r="N502" i="7"/>
  <c r="M502" i="7"/>
  <c r="N498" i="7"/>
  <c r="M498" i="7"/>
  <c r="L498" i="7"/>
  <c r="N494" i="7"/>
  <c r="M494" i="7"/>
  <c r="L494" i="7"/>
  <c r="M490" i="7"/>
  <c r="L490" i="7"/>
  <c r="O490" i="7"/>
  <c r="N490" i="7"/>
  <c r="M486" i="7"/>
  <c r="L486" i="7"/>
  <c r="O486" i="7"/>
  <c r="N486" i="7"/>
  <c r="M482" i="7"/>
  <c r="L482" i="7"/>
  <c r="N482" i="7"/>
  <c r="L478" i="7"/>
  <c r="N478" i="7"/>
  <c r="M478" i="7"/>
  <c r="O474" i="7"/>
  <c r="N474" i="7"/>
  <c r="M474" i="7"/>
  <c r="L474" i="7"/>
  <c r="O470" i="7"/>
  <c r="N470" i="7"/>
  <c r="M470" i="7"/>
  <c r="L470" i="7"/>
  <c r="O466" i="7"/>
  <c r="N466" i="7"/>
  <c r="M466" i="7"/>
  <c r="L466" i="7"/>
  <c r="N462" i="7"/>
  <c r="M462" i="7"/>
  <c r="L462" i="7"/>
  <c r="O458" i="7"/>
  <c r="N458" i="7"/>
  <c r="M458" i="7"/>
  <c r="L458" i="7"/>
  <c r="N454" i="7"/>
  <c r="M454" i="7"/>
  <c r="L454" i="7"/>
  <c r="O450" i="7"/>
  <c r="N450" i="7"/>
  <c r="M450" i="7"/>
  <c r="L450" i="7"/>
  <c r="O446" i="7"/>
  <c r="N446" i="7"/>
  <c r="M446" i="7"/>
  <c r="L446" i="7"/>
  <c r="N442" i="7"/>
  <c r="M442" i="7"/>
  <c r="L442" i="7"/>
  <c r="N438" i="7"/>
  <c r="M438" i="7"/>
  <c r="L438" i="7"/>
  <c r="M434" i="7"/>
  <c r="L434" i="7"/>
  <c r="N434" i="7"/>
  <c r="L430" i="7"/>
  <c r="N430" i="7"/>
  <c r="M430" i="7"/>
  <c r="N426" i="7"/>
  <c r="M426" i="7"/>
  <c r="L426" i="7"/>
  <c r="N422" i="7"/>
  <c r="M422" i="7"/>
  <c r="L422" i="7"/>
  <c r="M418" i="7"/>
  <c r="L418" i="7"/>
  <c r="N418" i="7"/>
  <c r="L414" i="7"/>
  <c r="N414" i="7"/>
  <c r="M414" i="7"/>
  <c r="N410" i="7"/>
  <c r="M410" i="7"/>
  <c r="L410" i="7"/>
  <c r="N406" i="7"/>
  <c r="M406" i="7"/>
  <c r="L406" i="7"/>
  <c r="M402" i="7"/>
  <c r="L402" i="7"/>
  <c r="N402" i="7"/>
  <c r="L398" i="7"/>
  <c r="N398" i="7"/>
  <c r="M398" i="7"/>
  <c r="N394" i="7"/>
  <c r="M394" i="7"/>
  <c r="L394" i="7"/>
  <c r="N390" i="7"/>
  <c r="M390" i="7"/>
  <c r="L390" i="7"/>
  <c r="L386" i="7"/>
  <c r="O386" i="7"/>
  <c r="N386" i="7"/>
  <c r="O382" i="7"/>
  <c r="N382" i="7"/>
  <c r="L382" i="7"/>
  <c r="M378" i="7"/>
  <c r="L378" i="7"/>
  <c r="N378" i="7"/>
  <c r="O374" i="7"/>
  <c r="N374" i="7"/>
  <c r="L374" i="7"/>
  <c r="O370" i="7"/>
  <c r="N370" i="7"/>
  <c r="L370" i="7"/>
  <c r="N366" i="7"/>
  <c r="L366" i="7"/>
  <c r="O366" i="7"/>
  <c r="M362" i="7"/>
  <c r="L362" i="7"/>
  <c r="O362" i="7"/>
  <c r="N362" i="7"/>
  <c r="L358" i="7"/>
  <c r="O358" i="7"/>
  <c r="N358" i="7"/>
  <c r="O354" i="7"/>
  <c r="N354" i="7"/>
  <c r="L354" i="7"/>
  <c r="N350" i="7"/>
  <c r="L350" i="7"/>
  <c r="O346" i="7"/>
  <c r="N346" i="7"/>
  <c r="L346" i="7"/>
  <c r="N342" i="7"/>
  <c r="L342" i="7"/>
  <c r="O342" i="7"/>
  <c r="L338" i="7"/>
  <c r="O338" i="7"/>
  <c r="N338" i="7"/>
  <c r="N334" i="7"/>
  <c r="L334" i="7"/>
  <c r="O330" i="7"/>
  <c r="N330" i="7"/>
  <c r="L330" i="7"/>
  <c r="O326" i="7"/>
  <c r="N326" i="7"/>
  <c r="L326" i="7"/>
  <c r="O322" i="7"/>
  <c r="N322" i="7"/>
  <c r="L322" i="7"/>
  <c r="N318" i="7"/>
  <c r="L318" i="7"/>
  <c r="O318" i="7"/>
  <c r="L314" i="7"/>
  <c r="N314" i="7"/>
  <c r="N310" i="7"/>
  <c r="L310" i="7"/>
  <c r="O310" i="7"/>
  <c r="L306" i="7"/>
  <c r="O306" i="7"/>
  <c r="N306" i="7"/>
  <c r="O302" i="7"/>
  <c r="N302" i="7"/>
  <c r="L302" i="7"/>
  <c r="O298" i="7"/>
  <c r="N298" i="7"/>
  <c r="L298" i="7"/>
  <c r="O294" i="7"/>
  <c r="N294" i="7"/>
  <c r="L294" i="7"/>
  <c r="N290" i="7"/>
  <c r="L290" i="7"/>
  <c r="O290" i="7"/>
  <c r="L286" i="7"/>
  <c r="N286" i="7"/>
  <c r="L282" i="7"/>
  <c r="O282" i="7"/>
  <c r="N282" i="7"/>
  <c r="L278" i="7"/>
  <c r="O278" i="7"/>
  <c r="N278" i="7"/>
  <c r="O274" i="7"/>
  <c r="N274" i="7"/>
  <c r="L274" i="7"/>
  <c r="O270" i="7"/>
  <c r="N270" i="7"/>
  <c r="L270" i="7"/>
  <c r="O266" i="7"/>
  <c r="N266" i="7"/>
  <c r="L266" i="7"/>
  <c r="N262" i="7"/>
  <c r="L262" i="7"/>
  <c r="O262" i="7"/>
  <c r="L258" i="7"/>
  <c r="O258" i="7"/>
  <c r="N258" i="7"/>
  <c r="O254" i="7"/>
  <c r="N254" i="7"/>
  <c r="L254" i="7"/>
  <c r="N250" i="7"/>
  <c r="L250" i="7"/>
  <c r="O246" i="7"/>
  <c r="N246" i="7"/>
  <c r="L246" i="7"/>
  <c r="O242" i="7"/>
  <c r="N242" i="7"/>
  <c r="L242" i="7"/>
  <c r="N238" i="7"/>
  <c r="L238" i="7"/>
  <c r="O238" i="7"/>
  <c r="L234" i="7"/>
  <c r="O234" i="7"/>
  <c r="N234" i="7"/>
  <c r="N230" i="7"/>
  <c r="L230" i="7"/>
  <c r="O230" i="7"/>
  <c r="L226" i="7"/>
  <c r="O226" i="7"/>
  <c r="N226" i="7"/>
  <c r="O222" i="7"/>
  <c r="N222" i="7"/>
  <c r="L222" i="7"/>
  <c r="O218" i="7"/>
  <c r="N218" i="7"/>
  <c r="L218" i="7"/>
  <c r="O214" i="7"/>
  <c r="N214" i="7"/>
  <c r="L214" i="7"/>
  <c r="L210" i="7"/>
  <c r="O210" i="7"/>
  <c r="N210" i="7"/>
  <c r="N206" i="7"/>
  <c r="L206" i="7"/>
  <c r="O206" i="7"/>
  <c r="N202" i="7"/>
  <c r="L202" i="7"/>
  <c r="O202" i="7"/>
  <c r="O198" i="7"/>
  <c r="N198" i="7"/>
  <c r="L198" i="7"/>
  <c r="N194" i="7"/>
  <c r="L194" i="7"/>
  <c r="O194" i="7"/>
  <c r="O190" i="7"/>
  <c r="N190" i="7"/>
  <c r="L190" i="7"/>
  <c r="O186" i="7"/>
  <c r="N186" i="7"/>
  <c r="L186" i="7"/>
  <c r="L182" i="7"/>
  <c r="O182" i="7"/>
  <c r="N182" i="7"/>
  <c r="O178" i="7"/>
  <c r="N178" i="7"/>
  <c r="L178" i="7"/>
  <c r="N174" i="7"/>
  <c r="L174" i="7"/>
  <c r="O174" i="7"/>
  <c r="O170" i="7"/>
  <c r="N170" i="7"/>
  <c r="L170" i="7"/>
  <c r="O166" i="7"/>
  <c r="N166" i="7"/>
  <c r="L166" i="7"/>
  <c r="O162" i="7"/>
  <c r="N162" i="7"/>
  <c r="L162" i="7"/>
  <c r="O158" i="7"/>
  <c r="N158" i="7"/>
  <c r="L158" i="7"/>
  <c r="N154" i="7"/>
  <c r="L154" i="7"/>
  <c r="O150" i="7"/>
  <c r="N150" i="7"/>
  <c r="L150" i="7"/>
  <c r="O146" i="7"/>
  <c r="N146" i="7"/>
  <c r="L146" i="7"/>
  <c r="O142" i="7"/>
  <c r="N142" i="7"/>
  <c r="L142" i="7"/>
  <c r="O138" i="7"/>
  <c r="N138" i="7"/>
  <c r="L138" i="7"/>
  <c r="N134" i="7"/>
  <c r="L134" i="7"/>
  <c r="O134" i="7"/>
  <c r="N130" i="7"/>
  <c r="L130" i="7"/>
  <c r="O130" i="7"/>
  <c r="L126" i="7"/>
  <c r="O126" i="7"/>
  <c r="N126" i="7"/>
  <c r="N122" i="7"/>
  <c r="L122" i="7"/>
  <c r="O118" i="7"/>
  <c r="N118" i="7"/>
  <c r="L118" i="7"/>
  <c r="O114" i="7"/>
  <c r="N114" i="7"/>
  <c r="L114" i="7"/>
  <c r="N110" i="7"/>
  <c r="L110" i="7"/>
  <c r="O110" i="7"/>
  <c r="N106" i="7"/>
  <c r="L106" i="7"/>
  <c r="O106" i="7"/>
  <c r="N102" i="7"/>
  <c r="L102" i="7"/>
  <c r="O102" i="7"/>
  <c r="L98" i="7"/>
  <c r="O98" i="7"/>
  <c r="N98" i="7"/>
  <c r="N94" i="7"/>
  <c r="L94" i="7"/>
  <c r="O94" i="7"/>
  <c r="N90" i="7"/>
  <c r="L90" i="7"/>
  <c r="L86" i="7"/>
  <c r="O86" i="7"/>
  <c r="N86" i="7"/>
  <c r="O82" i="7"/>
  <c r="N82" i="7"/>
  <c r="L82" i="7"/>
  <c r="O78" i="7"/>
  <c r="N78" i="7"/>
  <c r="L78" i="7"/>
  <c r="N74" i="7"/>
  <c r="L74" i="7"/>
  <c r="O74" i="7"/>
  <c r="L70" i="7"/>
  <c r="O70" i="7"/>
  <c r="N70" i="7"/>
  <c r="O66" i="7"/>
  <c r="N66" i="7"/>
  <c r="L66" i="7"/>
  <c r="N62" i="7"/>
  <c r="L62" i="7"/>
  <c r="O62" i="7"/>
  <c r="N58" i="7"/>
  <c r="L58" i="7"/>
  <c r="L54" i="7"/>
  <c r="O54" i="7"/>
  <c r="N54" i="7"/>
  <c r="O50" i="7"/>
  <c r="N50" i="7"/>
  <c r="L50" i="7"/>
  <c r="N46" i="7"/>
  <c r="L46" i="7"/>
  <c r="O42" i="7"/>
  <c r="N42" i="7"/>
  <c r="L42" i="7"/>
  <c r="O38" i="7"/>
  <c r="N38" i="7"/>
  <c r="L38" i="7"/>
  <c r="N34" i="7"/>
  <c r="L34" i="7"/>
  <c r="O34" i="7"/>
  <c r="L30" i="7"/>
  <c r="O30" i="7"/>
  <c r="N30" i="7"/>
  <c r="L26" i="7"/>
  <c r="O26" i="7"/>
  <c r="L1008" i="6"/>
  <c r="O1008" i="6"/>
  <c r="N1008" i="6"/>
  <c r="L1004" i="6"/>
  <c r="O1004" i="6"/>
  <c r="N1004" i="6"/>
  <c r="N1000" i="6"/>
  <c r="O1000" i="6"/>
  <c r="L1000" i="6"/>
  <c r="N996" i="6"/>
  <c r="L996" i="6"/>
  <c r="O996" i="6"/>
  <c r="O992" i="6"/>
  <c r="N992" i="6"/>
  <c r="N988" i="6"/>
  <c r="L988" i="6"/>
  <c r="N984" i="6"/>
  <c r="O984" i="6"/>
  <c r="L984" i="6"/>
  <c r="O980" i="6"/>
  <c r="N980" i="6"/>
  <c r="L980" i="6"/>
  <c r="O976" i="6"/>
  <c r="N976" i="6"/>
  <c r="L976" i="6"/>
  <c r="O972" i="6"/>
  <c r="N972" i="6"/>
  <c r="L972" i="6"/>
  <c r="N968" i="6"/>
  <c r="L968" i="6"/>
  <c r="O968" i="6"/>
  <c r="L964" i="6"/>
  <c r="O964" i="6"/>
  <c r="N964" i="6"/>
  <c r="N960" i="6"/>
  <c r="O960" i="6"/>
  <c r="L960" i="6"/>
  <c r="L956" i="6"/>
  <c r="N956" i="6"/>
  <c r="O956" i="6"/>
  <c r="O952" i="6"/>
  <c r="L952" i="6"/>
  <c r="N952" i="6"/>
  <c r="L948" i="6"/>
  <c r="O948" i="6"/>
  <c r="N948" i="6"/>
  <c r="O944" i="6"/>
  <c r="N944" i="6"/>
  <c r="L944" i="6"/>
  <c r="L940" i="6"/>
  <c r="O940" i="6"/>
  <c r="N940" i="6"/>
  <c r="O936" i="6"/>
  <c r="N936" i="6"/>
  <c r="L936" i="6"/>
  <c r="L932" i="6"/>
  <c r="O932" i="6"/>
  <c r="N932" i="6"/>
  <c r="O928" i="6"/>
  <c r="N928" i="6"/>
  <c r="L928" i="6"/>
  <c r="L924" i="6"/>
  <c r="N924" i="6"/>
  <c r="O924" i="6"/>
  <c r="O920" i="6"/>
  <c r="L920" i="6"/>
  <c r="N920" i="6"/>
  <c r="L916" i="6"/>
  <c r="O916" i="6"/>
  <c r="N916" i="6"/>
  <c r="O912" i="6"/>
  <c r="N912" i="6"/>
  <c r="L912" i="6"/>
  <c r="L908" i="6"/>
  <c r="N908" i="6"/>
  <c r="O908" i="6"/>
  <c r="O904" i="6"/>
  <c r="L904" i="6"/>
  <c r="N904" i="6"/>
  <c r="L900" i="6"/>
  <c r="O900" i="6"/>
  <c r="N900" i="6"/>
  <c r="N896" i="6"/>
  <c r="O896" i="6"/>
  <c r="L896" i="6"/>
  <c r="O892" i="6"/>
  <c r="N892" i="6"/>
  <c r="L892" i="6"/>
  <c r="O888" i="6"/>
  <c r="L888" i="6"/>
  <c r="N888" i="6"/>
  <c r="O884" i="6"/>
  <c r="N884" i="6"/>
  <c r="L884" i="6"/>
  <c r="O880" i="6"/>
  <c r="N880" i="6"/>
  <c r="L880" i="6"/>
  <c r="N876" i="6"/>
  <c r="L876" i="6"/>
  <c r="O876" i="6"/>
  <c r="O872" i="6"/>
  <c r="L872" i="6"/>
  <c r="N872" i="6"/>
  <c r="O868" i="6"/>
  <c r="N868" i="6"/>
  <c r="L868" i="6"/>
  <c r="O864" i="6"/>
  <c r="L864" i="6"/>
  <c r="N864" i="6"/>
  <c r="L860" i="6"/>
  <c r="O860" i="6"/>
  <c r="N860" i="6"/>
  <c r="L856" i="6"/>
  <c r="N856" i="6"/>
  <c r="O852" i="6"/>
  <c r="L852" i="6"/>
  <c r="N852" i="6"/>
  <c r="N848" i="6"/>
  <c r="L848" i="6"/>
  <c r="O848" i="6"/>
  <c r="L844" i="6"/>
  <c r="O844" i="6"/>
  <c r="N844" i="6"/>
  <c r="N840" i="6"/>
  <c r="O840" i="6"/>
  <c r="L840" i="6"/>
  <c r="O836" i="6"/>
  <c r="N836" i="6"/>
  <c r="L836" i="6"/>
  <c r="N832" i="6"/>
  <c r="L832" i="6"/>
  <c r="L828" i="6"/>
  <c r="O828" i="6"/>
  <c r="N828" i="6"/>
  <c r="O824" i="6"/>
  <c r="L824" i="6"/>
  <c r="N824" i="6"/>
  <c r="O820" i="6"/>
  <c r="L820" i="6"/>
  <c r="N820" i="6"/>
  <c r="N816" i="6"/>
  <c r="L816" i="6"/>
  <c r="L812" i="6"/>
  <c r="N812" i="6"/>
  <c r="O812" i="6"/>
  <c r="N808" i="6"/>
  <c r="L808" i="6"/>
  <c r="O804" i="6"/>
  <c r="N804" i="6"/>
  <c r="L804" i="6"/>
  <c r="N800" i="6"/>
  <c r="L800" i="6"/>
  <c r="L796" i="6"/>
  <c r="O796" i="6"/>
  <c r="N796" i="6"/>
  <c r="L792" i="6"/>
  <c r="N792" i="6"/>
  <c r="O788" i="6"/>
  <c r="N788" i="6"/>
  <c r="L788" i="6"/>
  <c r="N784" i="6"/>
  <c r="L784" i="6"/>
  <c r="O784" i="6"/>
  <c r="L780" i="6"/>
  <c r="O780" i="6"/>
  <c r="N780" i="6"/>
  <c r="N776" i="6"/>
  <c r="L776" i="6"/>
  <c r="O776" i="6"/>
  <c r="O772" i="6"/>
  <c r="N772" i="6"/>
  <c r="L772" i="6"/>
  <c r="N768" i="6"/>
  <c r="L768" i="6"/>
  <c r="L764" i="6"/>
  <c r="O764" i="6"/>
  <c r="N764" i="6"/>
  <c r="O760" i="6"/>
  <c r="N760" i="6"/>
  <c r="L760" i="6"/>
  <c r="O756" i="6"/>
  <c r="L756" i="6"/>
  <c r="N756" i="6"/>
  <c r="N752" i="6"/>
  <c r="L752" i="6"/>
  <c r="L748" i="6"/>
  <c r="N748" i="6"/>
  <c r="O748" i="6"/>
  <c r="N744" i="6"/>
  <c r="L744" i="6"/>
  <c r="N740" i="6"/>
  <c r="L740" i="6"/>
  <c r="N736" i="6"/>
  <c r="L736" i="6"/>
  <c r="L732" i="6"/>
  <c r="O732" i="6"/>
  <c r="N732" i="6"/>
  <c r="L728" i="6"/>
  <c r="N728" i="6"/>
  <c r="O728" i="6"/>
  <c r="N724" i="6"/>
  <c r="L724" i="6"/>
  <c r="N720" i="6"/>
  <c r="L720" i="6"/>
  <c r="O720" i="6"/>
  <c r="O716" i="6"/>
  <c r="L716" i="6"/>
  <c r="N716" i="6"/>
  <c r="N712" i="6"/>
  <c r="O712" i="6"/>
  <c r="L712" i="6"/>
  <c r="N708" i="6"/>
  <c r="O708" i="6"/>
  <c r="L708" i="6"/>
  <c r="L704" i="6"/>
  <c r="O704" i="6"/>
  <c r="N704" i="6"/>
  <c r="L700" i="6"/>
  <c r="O700" i="6"/>
  <c r="N700" i="6"/>
  <c r="N696" i="6"/>
  <c r="O696" i="6"/>
  <c r="L696" i="6"/>
  <c r="L692" i="6"/>
  <c r="O692" i="6"/>
  <c r="N692" i="6"/>
  <c r="O688" i="6"/>
  <c r="L688" i="6"/>
  <c r="N688" i="6"/>
  <c r="L684" i="6"/>
  <c r="O684" i="6"/>
  <c r="N684" i="6"/>
  <c r="O680" i="6"/>
  <c r="N680" i="6"/>
  <c r="L680" i="6"/>
  <c r="N676" i="6"/>
  <c r="L676" i="6"/>
  <c r="O676" i="6"/>
  <c r="O672" i="6"/>
  <c r="L672" i="6"/>
  <c r="N672" i="6"/>
  <c r="O668" i="6"/>
  <c r="L668" i="6"/>
  <c r="N668" i="6"/>
  <c r="N664" i="6"/>
  <c r="O664" i="6"/>
  <c r="L664" i="6"/>
  <c r="L660" i="6"/>
  <c r="N660" i="6"/>
  <c r="O660" i="6"/>
  <c r="L656" i="6"/>
  <c r="N656" i="6"/>
  <c r="O652" i="6"/>
  <c r="N652" i="6"/>
  <c r="L652" i="6"/>
  <c r="M648" i="6"/>
  <c r="N648" i="6"/>
  <c r="L648" i="6"/>
  <c r="L644" i="6"/>
  <c r="N644" i="6"/>
  <c r="M644" i="6"/>
  <c r="L640" i="6"/>
  <c r="N640" i="6"/>
  <c r="M640" i="6"/>
  <c r="N636" i="6"/>
  <c r="M636" i="6"/>
  <c r="L636" i="6"/>
  <c r="O632" i="6"/>
  <c r="L632" i="6"/>
  <c r="N632" i="6"/>
  <c r="L628" i="6"/>
  <c r="N628" i="6"/>
  <c r="M628" i="6"/>
  <c r="M624" i="6"/>
  <c r="L624" i="6"/>
  <c r="N624" i="6"/>
  <c r="N620" i="6"/>
  <c r="M620" i="6"/>
  <c r="L620" i="6"/>
  <c r="O616" i="6"/>
  <c r="L616" i="6"/>
  <c r="N616" i="6"/>
  <c r="L612" i="6"/>
  <c r="N612" i="6"/>
  <c r="M612" i="6"/>
  <c r="N608" i="6"/>
  <c r="M608" i="6"/>
  <c r="L608" i="6"/>
  <c r="N604" i="6"/>
  <c r="L604" i="6"/>
  <c r="N600" i="6"/>
  <c r="L600" i="6"/>
  <c r="O600" i="6"/>
  <c r="N596" i="6"/>
  <c r="L596" i="6"/>
  <c r="M596" i="6"/>
  <c r="M592" i="6"/>
  <c r="N592" i="6"/>
  <c r="L592" i="6"/>
  <c r="L588" i="6"/>
  <c r="N588" i="6"/>
  <c r="O584" i="6"/>
  <c r="N584" i="6"/>
  <c r="L584" i="6"/>
  <c r="M580" i="6"/>
  <c r="L580" i="6"/>
  <c r="N580" i="6"/>
  <c r="N576" i="6"/>
  <c r="L576" i="6"/>
  <c r="N572" i="6"/>
  <c r="O572" i="6"/>
  <c r="L572" i="6"/>
  <c r="N568" i="6"/>
  <c r="M568" i="6"/>
  <c r="L568" i="6"/>
  <c r="M564" i="6"/>
  <c r="N564" i="6"/>
  <c r="L564" i="6"/>
  <c r="L560" i="6"/>
  <c r="N560" i="6"/>
  <c r="L556" i="6"/>
  <c r="N556" i="6"/>
  <c r="O556" i="6"/>
  <c r="N552" i="6"/>
  <c r="M552" i="6"/>
  <c r="L552" i="6"/>
  <c r="O548" i="6"/>
  <c r="N548" i="6"/>
  <c r="L548" i="6"/>
  <c r="L544" i="6"/>
  <c r="N544" i="6"/>
  <c r="N540" i="6"/>
  <c r="M540" i="6"/>
  <c r="L540" i="6"/>
  <c r="M536" i="6"/>
  <c r="L536" i="6"/>
  <c r="N536" i="6"/>
  <c r="O532" i="6"/>
  <c r="L532" i="6"/>
  <c r="N532" i="6"/>
  <c r="N528" i="6"/>
  <c r="M528" i="6"/>
  <c r="L528" i="6"/>
  <c r="N524" i="6"/>
  <c r="M524" i="6"/>
  <c r="L524" i="6"/>
  <c r="M520" i="6"/>
  <c r="L520" i="6"/>
  <c r="N520" i="6"/>
  <c r="O516" i="6"/>
  <c r="N516" i="6"/>
  <c r="L516" i="6"/>
  <c r="N512" i="6"/>
  <c r="M512" i="6"/>
  <c r="L512" i="6"/>
  <c r="N508" i="6"/>
  <c r="M508" i="6"/>
  <c r="L508" i="6"/>
  <c r="L504" i="6"/>
  <c r="N504" i="6"/>
  <c r="N500" i="6"/>
  <c r="O500" i="6"/>
  <c r="L500" i="6"/>
  <c r="L496" i="6"/>
  <c r="N496" i="6"/>
  <c r="O496" i="6"/>
  <c r="N492" i="6"/>
  <c r="M492" i="6"/>
  <c r="L492" i="6"/>
  <c r="N488" i="6"/>
  <c r="L488" i="6"/>
  <c r="L484" i="6"/>
  <c r="N484" i="6"/>
  <c r="O480" i="6"/>
  <c r="N480" i="6"/>
  <c r="L480" i="6"/>
  <c r="O476" i="6"/>
  <c r="N476" i="6"/>
  <c r="L476" i="6"/>
  <c r="M472" i="6"/>
  <c r="L472" i="6"/>
  <c r="N472" i="6"/>
  <c r="N468" i="6"/>
  <c r="O468" i="6"/>
  <c r="L468" i="6"/>
  <c r="N464" i="6"/>
  <c r="O464" i="6"/>
  <c r="L464" i="6"/>
  <c r="N460" i="6"/>
  <c r="L460" i="6"/>
  <c r="M456" i="6"/>
  <c r="L456" i="6"/>
  <c r="N456" i="6"/>
  <c r="N452" i="6"/>
  <c r="O452" i="6"/>
  <c r="L452" i="6"/>
  <c r="N448" i="6"/>
  <c r="O448" i="6"/>
  <c r="L448" i="6"/>
  <c r="N444" i="6"/>
  <c r="L444" i="6"/>
  <c r="L440" i="6"/>
  <c r="N440" i="6"/>
  <c r="M440" i="6"/>
  <c r="O436" i="6"/>
  <c r="N436" i="6"/>
  <c r="L436" i="6"/>
  <c r="O432" i="6"/>
  <c r="L432" i="6"/>
  <c r="N432" i="6"/>
  <c r="O428" i="6"/>
  <c r="N428" i="6"/>
  <c r="L428" i="6"/>
  <c r="N424" i="6"/>
  <c r="L424" i="6"/>
  <c r="L420" i="6"/>
  <c r="O420" i="6"/>
  <c r="N420" i="6"/>
  <c r="M416" i="6"/>
  <c r="L416" i="6"/>
  <c r="N416" i="6"/>
  <c r="L412" i="6"/>
  <c r="N412" i="6"/>
  <c r="M412" i="6"/>
  <c r="L408" i="6"/>
  <c r="N408" i="6"/>
  <c r="O404" i="6"/>
  <c r="N404" i="6"/>
  <c r="L404" i="6"/>
  <c r="N400" i="6"/>
  <c r="M400" i="6"/>
  <c r="L400" i="6"/>
  <c r="N396" i="6"/>
  <c r="L396" i="6"/>
  <c r="M396" i="6"/>
  <c r="N392" i="6"/>
  <c r="O392" i="6"/>
  <c r="L392" i="6"/>
  <c r="N388" i="6"/>
  <c r="M388" i="6"/>
  <c r="L388" i="6"/>
  <c r="M384" i="6"/>
  <c r="L384" i="6"/>
  <c r="N384" i="6"/>
  <c r="L380" i="6"/>
  <c r="N380" i="6"/>
  <c r="N376" i="6"/>
  <c r="L376" i="6"/>
  <c r="O376" i="6"/>
  <c r="L372" i="6"/>
  <c r="N372" i="6"/>
  <c r="M372" i="6"/>
  <c r="N368" i="6"/>
  <c r="M368" i="6"/>
  <c r="L368" i="6"/>
  <c r="N364" i="6"/>
  <c r="L364" i="6"/>
  <c r="O360" i="6"/>
  <c r="L360" i="6"/>
  <c r="N360" i="6"/>
  <c r="L356" i="6"/>
  <c r="M356" i="6"/>
  <c r="N356" i="6"/>
  <c r="L352" i="6"/>
  <c r="M352" i="6"/>
  <c r="N352" i="6"/>
  <c r="L348" i="6"/>
  <c r="O348" i="6"/>
  <c r="N348" i="6"/>
  <c r="L344" i="6"/>
  <c r="O344" i="6"/>
  <c r="N344" i="6"/>
  <c r="M340" i="6"/>
  <c r="L340" i="6"/>
  <c r="N340" i="6"/>
  <c r="N336" i="6"/>
  <c r="M336" i="6"/>
  <c r="L336" i="6"/>
  <c r="O332" i="6"/>
  <c r="N332" i="6"/>
  <c r="L332" i="6"/>
  <c r="O328" i="6"/>
  <c r="L328" i="6"/>
  <c r="N328" i="6"/>
  <c r="L324" i="6"/>
  <c r="N324" i="6"/>
  <c r="M324" i="6"/>
  <c r="L320" i="6"/>
  <c r="M320" i="6"/>
  <c r="N320" i="6"/>
  <c r="L316" i="6"/>
  <c r="N316" i="6"/>
  <c r="O316" i="6"/>
  <c r="L312" i="6"/>
  <c r="O312" i="6"/>
  <c r="N312" i="6"/>
  <c r="M308" i="6"/>
  <c r="N308" i="6"/>
  <c r="L308" i="6"/>
  <c r="N304" i="6"/>
  <c r="M304" i="6"/>
  <c r="L304" i="6"/>
  <c r="O300" i="6"/>
  <c r="N300" i="6"/>
  <c r="L300" i="6"/>
  <c r="O296" i="6"/>
  <c r="L296" i="6"/>
  <c r="N296" i="6"/>
  <c r="L292" i="6"/>
  <c r="M292" i="6"/>
  <c r="N292" i="6"/>
  <c r="L288" i="6"/>
  <c r="M288" i="6"/>
  <c r="N288" i="6"/>
  <c r="L284" i="6"/>
  <c r="O284" i="6"/>
  <c r="N284" i="6"/>
  <c r="L280" i="6"/>
  <c r="O280" i="6"/>
  <c r="N280" i="6"/>
  <c r="M276" i="6"/>
  <c r="L276" i="6"/>
  <c r="N276" i="6"/>
  <c r="N272" i="6"/>
  <c r="M272" i="6"/>
  <c r="L272" i="6"/>
  <c r="N268" i="6"/>
  <c r="M268" i="6"/>
  <c r="L268" i="6"/>
  <c r="N264" i="6"/>
  <c r="L264" i="6"/>
  <c r="N260" i="6"/>
  <c r="O260" i="6"/>
  <c r="L260" i="6"/>
  <c r="N256" i="6"/>
  <c r="M256" i="6"/>
  <c r="L256" i="6"/>
  <c r="N252" i="6"/>
  <c r="M252" i="6"/>
  <c r="L252" i="6"/>
  <c r="O248" i="6"/>
  <c r="L248" i="6"/>
  <c r="N248" i="6"/>
  <c r="L244" i="6"/>
  <c r="M244" i="6"/>
  <c r="N244" i="6"/>
  <c r="N240" i="6"/>
  <c r="M240" i="6"/>
  <c r="L240" i="6"/>
  <c r="N236" i="6"/>
  <c r="L236" i="6"/>
  <c r="O232" i="6"/>
  <c r="L232" i="6"/>
  <c r="N232" i="6"/>
  <c r="L228" i="6"/>
  <c r="N228" i="6"/>
  <c r="M228" i="6"/>
  <c r="L224" i="6"/>
  <c r="N224" i="6"/>
  <c r="M224" i="6"/>
  <c r="N220" i="6"/>
  <c r="L220" i="6"/>
  <c r="O216" i="6"/>
  <c r="L216" i="6"/>
  <c r="N216" i="6"/>
  <c r="L212" i="6"/>
  <c r="N212" i="6"/>
  <c r="M212" i="6"/>
  <c r="M208" i="6"/>
  <c r="L208" i="6"/>
  <c r="N208" i="6"/>
  <c r="N204" i="6"/>
  <c r="L204" i="6"/>
  <c r="O200" i="6"/>
  <c r="L200" i="6"/>
  <c r="N200" i="6"/>
  <c r="L196" i="6"/>
  <c r="N196" i="6"/>
  <c r="M196" i="6"/>
  <c r="N192" i="6"/>
  <c r="M192" i="6"/>
  <c r="L192" i="6"/>
  <c r="N188" i="6"/>
  <c r="L188" i="6"/>
  <c r="O184" i="6"/>
  <c r="L184" i="6"/>
  <c r="N184" i="6"/>
  <c r="O180" i="6"/>
  <c r="L180" i="6"/>
  <c r="N180" i="6"/>
  <c r="N176" i="6"/>
  <c r="O176" i="6"/>
  <c r="L176" i="6"/>
  <c r="M172" i="6"/>
  <c r="L172" i="6"/>
  <c r="N172" i="6"/>
  <c r="M168" i="6"/>
  <c r="N168" i="6"/>
  <c r="L168" i="6"/>
  <c r="L164" i="6"/>
  <c r="O164" i="6"/>
  <c r="N164" i="6"/>
  <c r="L160" i="6"/>
  <c r="N160" i="6"/>
  <c r="N156" i="6"/>
  <c r="L156" i="6"/>
  <c r="N152" i="6"/>
  <c r="O152" i="6"/>
  <c r="L152" i="6"/>
  <c r="N148" i="6"/>
  <c r="L148" i="6"/>
  <c r="O148" i="6"/>
  <c r="N144" i="6"/>
  <c r="L144" i="6"/>
  <c r="N140" i="6"/>
  <c r="L140" i="6"/>
  <c r="N136" i="6"/>
  <c r="M136" i="6"/>
  <c r="L136" i="6"/>
  <c r="N132" i="6"/>
  <c r="L132" i="6"/>
  <c r="O132" i="6"/>
  <c r="L128" i="6"/>
  <c r="N128" i="6"/>
  <c r="L124" i="6"/>
  <c r="N124" i="6"/>
  <c r="M124" i="6"/>
  <c r="L120" i="6"/>
  <c r="O120" i="6"/>
  <c r="N120" i="6"/>
  <c r="L116" i="6"/>
  <c r="O116" i="6"/>
  <c r="N116" i="6"/>
  <c r="L112" i="6"/>
  <c r="N112" i="6"/>
  <c r="L108" i="6"/>
  <c r="M108" i="6"/>
  <c r="N108" i="6"/>
  <c r="M104" i="6"/>
  <c r="L104" i="6"/>
  <c r="N104" i="6"/>
  <c r="L100" i="6"/>
  <c r="O100" i="6"/>
  <c r="N100" i="6"/>
  <c r="N96" i="6"/>
  <c r="L96" i="6"/>
  <c r="O92" i="6"/>
  <c r="N92" i="6"/>
  <c r="L92" i="6"/>
  <c r="N88" i="6"/>
  <c r="L88" i="6"/>
  <c r="O84" i="6"/>
  <c r="N84" i="6"/>
  <c r="L84" i="6"/>
  <c r="N80" i="6"/>
  <c r="L80" i="6"/>
  <c r="M76" i="6"/>
  <c r="N76" i="6"/>
  <c r="L76" i="6"/>
  <c r="L72" i="6"/>
  <c r="O72" i="6"/>
  <c r="N72" i="6"/>
  <c r="L68" i="6"/>
  <c r="O68" i="6"/>
  <c r="N68" i="6"/>
  <c r="O64" i="6"/>
  <c r="N64" i="6"/>
  <c r="L64" i="6"/>
  <c r="N60" i="6"/>
  <c r="M60" i="6"/>
  <c r="L60" i="6"/>
  <c r="M56" i="6"/>
  <c r="L56" i="6"/>
  <c r="N56" i="6"/>
  <c r="L52" i="6"/>
  <c r="N52" i="6"/>
  <c r="M52" i="6"/>
  <c r="N48" i="6"/>
  <c r="M48" i="6"/>
  <c r="L48" i="6"/>
  <c r="N44" i="6"/>
  <c r="M44" i="6"/>
  <c r="L44" i="6"/>
  <c r="M40" i="6"/>
  <c r="L40" i="6"/>
  <c r="N40" i="6"/>
  <c r="M194" i="10"/>
  <c r="M689" i="9"/>
  <c r="M785" i="9"/>
  <c r="M126" i="10"/>
  <c r="P126" i="10" s="1"/>
  <c r="M190" i="10"/>
  <c r="M54" i="10"/>
  <c r="M118" i="10"/>
  <c r="M150" i="10"/>
  <c r="M242" i="10"/>
  <c r="M202" i="10"/>
  <c r="M206" i="10"/>
  <c r="M234" i="10"/>
  <c r="M266" i="10"/>
  <c r="M274" i="10"/>
  <c r="M673" i="9"/>
  <c r="M777" i="9"/>
  <c r="M873" i="9"/>
  <c r="M997" i="9"/>
  <c r="M766" i="7"/>
  <c r="M230" i="10"/>
  <c r="M258" i="10"/>
  <c r="M725" i="9"/>
  <c r="M833" i="9"/>
  <c r="M849" i="9"/>
  <c r="M893" i="9"/>
  <c r="M206" i="7"/>
  <c r="M798" i="7"/>
  <c r="M218" i="10"/>
  <c r="M222" i="10"/>
  <c r="M250" i="10"/>
  <c r="M669" i="9"/>
  <c r="M705" i="9"/>
  <c r="M717" i="9"/>
  <c r="M737" i="9"/>
  <c r="M765" i="9"/>
  <c r="M793" i="9"/>
  <c r="M853" i="9"/>
  <c r="M961" i="9"/>
  <c r="M685" i="9"/>
  <c r="M701" i="9"/>
  <c r="M733" i="9"/>
  <c r="M801" i="9"/>
  <c r="M825" i="9"/>
  <c r="M845" i="9"/>
  <c r="M861" i="9"/>
  <c r="M869" i="9"/>
  <c r="M881" i="9"/>
  <c r="M901" i="9"/>
  <c r="M917" i="9"/>
  <c r="M941" i="9"/>
  <c r="M953" i="9"/>
  <c r="M957" i="9"/>
  <c r="M969" i="9"/>
  <c r="M138" i="7"/>
  <c r="M562" i="7"/>
  <c r="M570" i="7"/>
  <c r="M578" i="7"/>
  <c r="M586" i="7"/>
  <c r="M594" i="7"/>
  <c r="M726" i="7"/>
  <c r="M758" i="7"/>
  <c r="M790" i="7"/>
  <c r="M697" i="9"/>
  <c r="M713" i="9"/>
  <c r="M721" i="9"/>
  <c r="M729" i="9"/>
  <c r="M761" i="9"/>
  <c r="M781" i="9"/>
  <c r="M789" i="9"/>
  <c r="M817" i="9"/>
  <c r="M821" i="9"/>
  <c r="M841" i="9"/>
  <c r="M877" i="9"/>
  <c r="M913" i="9"/>
  <c r="M925" i="9"/>
  <c r="M937" i="9"/>
  <c r="M989" i="9"/>
  <c r="M346" i="7"/>
  <c r="M718" i="7"/>
  <c r="M750" i="7"/>
  <c r="M782" i="7"/>
  <c r="M709" i="9"/>
  <c r="M757" i="9"/>
  <c r="M809" i="9"/>
  <c r="M813" i="9"/>
  <c r="M857" i="9"/>
  <c r="M885" i="9"/>
  <c r="M897" i="9"/>
  <c r="M909" i="9"/>
  <c r="M929" i="9"/>
  <c r="M933" i="9"/>
  <c r="M965" i="9"/>
  <c r="M977" i="9"/>
  <c r="M981" i="9"/>
  <c r="M985" i="9"/>
  <c r="M38" i="7"/>
  <c r="M110" i="7"/>
  <c r="M186" i="7"/>
  <c r="M266" i="7"/>
  <c r="M566" i="7"/>
  <c r="M574" i="7"/>
  <c r="M582" i="7"/>
  <c r="M590" i="7"/>
  <c r="M710" i="7"/>
  <c r="M742" i="7"/>
  <c r="M774" i="7"/>
  <c r="M1007" i="8"/>
  <c r="M34" i="7"/>
  <c r="M62" i="7"/>
  <c r="M98" i="7"/>
  <c r="M130" i="7"/>
  <c r="M134" i="7"/>
  <c r="M210" i="7"/>
  <c r="M234" i="7"/>
  <c r="M286" i="7"/>
  <c r="M314" i="7"/>
  <c r="M26" i="7"/>
  <c r="M30" i="7"/>
  <c r="M54" i="7"/>
  <c r="M58" i="7"/>
  <c r="M70" i="7"/>
  <c r="M90" i="7"/>
  <c r="M122" i="7"/>
  <c r="M146" i="7"/>
  <c r="M154" i="7"/>
  <c r="M162" i="7"/>
  <c r="M166" i="7"/>
  <c r="M250" i="7"/>
  <c r="M254" i="7"/>
  <c r="M282" i="7"/>
  <c r="M330" i="7"/>
  <c r="M334" i="7"/>
  <c r="M714" i="7"/>
  <c r="M722" i="7"/>
  <c r="M730" i="7"/>
  <c r="M738" i="7"/>
  <c r="M746" i="7"/>
  <c r="M754" i="7"/>
  <c r="M762" i="7"/>
  <c r="M770" i="7"/>
  <c r="M778" i="7"/>
  <c r="M786" i="7"/>
  <c r="M794" i="7"/>
  <c r="M848" i="6"/>
  <c r="M1003" i="8"/>
  <c r="M46" i="7"/>
  <c r="M66" i="7"/>
  <c r="M82" i="7"/>
  <c r="M114" i="7"/>
  <c r="M158" i="7"/>
  <c r="M222" i="7"/>
  <c r="M270" i="7"/>
  <c r="M302" i="7"/>
  <c r="M350" i="7"/>
  <c r="M736" i="6"/>
  <c r="M694" i="7"/>
  <c r="M902" i="7"/>
  <c r="M906" i="7"/>
  <c r="M910" i="7"/>
  <c r="M914" i="7"/>
  <c r="M918" i="7"/>
  <c r="M922" i="7"/>
  <c r="M926" i="7"/>
  <c r="M930" i="7"/>
  <c r="M934" i="7"/>
  <c r="M938" i="7"/>
  <c r="M942" i="7"/>
  <c r="M946" i="7"/>
  <c r="M950" i="7"/>
  <c r="M954" i="7"/>
  <c r="M958" i="7"/>
  <c r="M962" i="7"/>
  <c r="M72" i="6"/>
  <c r="M792" i="6"/>
  <c r="M702" i="7"/>
  <c r="M706" i="7"/>
  <c r="M64" i="6"/>
  <c r="M764" i="6"/>
  <c r="M840" i="6"/>
  <c r="M668" i="6"/>
  <c r="M684" i="6"/>
  <c r="M704" i="6"/>
  <c r="M728" i="6"/>
  <c r="M776" i="6"/>
  <c r="M784" i="6"/>
  <c r="M812" i="6"/>
  <c r="M832" i="6"/>
  <c r="M860" i="6"/>
  <c r="M748" i="6"/>
  <c r="M768" i="6"/>
  <c r="M796" i="6"/>
  <c r="M808" i="6"/>
  <c r="M864" i="6"/>
  <c r="M708" i="6"/>
  <c r="M732" i="6"/>
  <c r="M744" i="6"/>
  <c r="M800" i="6"/>
  <c r="M828" i="6"/>
  <c r="M856" i="6"/>
  <c r="M876" i="6"/>
  <c r="M672" i="6"/>
  <c r="M692" i="6"/>
  <c r="M712" i="6"/>
  <c r="M752" i="6"/>
  <c r="M760" i="6"/>
  <c r="M780" i="6"/>
  <c r="M816" i="6"/>
  <c r="M824" i="6"/>
  <c r="M844" i="6"/>
  <c r="M872" i="6"/>
  <c r="M700" i="6"/>
  <c r="M716" i="6"/>
  <c r="M724" i="6"/>
  <c r="M740" i="6"/>
  <c r="M756" i="6"/>
  <c r="M772" i="6"/>
  <c r="M788" i="6"/>
  <c r="M804" i="6"/>
  <c r="M820" i="6"/>
  <c r="M836" i="6"/>
  <c r="M852" i="6"/>
  <c r="M880" i="6"/>
  <c r="O979" i="6"/>
  <c r="O975" i="6"/>
  <c r="K975" i="6"/>
  <c r="O951" i="6"/>
  <c r="P951" i="6" s="1"/>
  <c r="K951" i="6"/>
  <c r="O943" i="6"/>
  <c r="K943" i="6"/>
  <c r="O935" i="6"/>
  <c r="K935" i="6"/>
  <c r="O927" i="6"/>
  <c r="K927" i="6"/>
  <c r="O911" i="6"/>
  <c r="K911" i="6"/>
  <c r="O903" i="6"/>
  <c r="K903" i="6"/>
  <c r="O891" i="6"/>
  <c r="O887" i="6"/>
  <c r="O991" i="10"/>
  <c r="O983" i="10"/>
  <c r="O979" i="10"/>
  <c r="O959" i="10"/>
  <c r="O955" i="10"/>
  <c r="O947" i="10"/>
  <c r="O915" i="10"/>
  <c r="O851" i="10"/>
  <c r="O819" i="10"/>
  <c r="O787" i="10"/>
  <c r="O755" i="10"/>
  <c r="O723" i="10"/>
  <c r="O691" i="10"/>
  <c r="O659" i="10"/>
  <c r="O607" i="10"/>
  <c r="O599" i="10"/>
  <c r="O575" i="10"/>
  <c r="O571" i="10"/>
  <c r="O567" i="10"/>
  <c r="O543" i="10"/>
  <c r="O539" i="10"/>
  <c r="O511" i="10"/>
  <c r="O503" i="10"/>
  <c r="O463" i="10"/>
  <c r="O455" i="10"/>
  <c r="O447" i="10"/>
  <c r="O443" i="10"/>
  <c r="O439" i="10"/>
  <c r="O399" i="10"/>
  <c r="O391" i="10"/>
  <c r="O371" i="10"/>
  <c r="O363" i="10"/>
  <c r="O335" i="10"/>
  <c r="O323" i="10"/>
  <c r="O303" i="10"/>
  <c r="O283" i="10"/>
  <c r="O279" i="10"/>
  <c r="O275" i="10"/>
  <c r="O271" i="10"/>
  <c r="O263" i="10"/>
  <c r="O259" i="10"/>
  <c r="O255" i="10"/>
  <c r="O251" i="10"/>
  <c r="O247" i="10"/>
  <c r="O243" i="10"/>
  <c r="O239" i="10"/>
  <c r="O235" i="10"/>
  <c r="O187" i="10"/>
  <c r="O183" i="10"/>
  <c r="O163" i="10"/>
  <c r="O135" i="10"/>
  <c r="O127" i="10"/>
  <c r="O123" i="10"/>
  <c r="O954" i="9"/>
  <c r="O806" i="9"/>
  <c r="O666" i="9"/>
  <c r="O634" i="9"/>
  <c r="O286" i="9"/>
  <c r="O282" i="9"/>
  <c r="O214" i="9"/>
  <c r="O210" i="9"/>
  <c r="O194" i="9"/>
  <c r="O114" i="9"/>
  <c r="O58" i="9"/>
  <c r="O50" i="9"/>
  <c r="O38" i="9"/>
  <c r="O1009" i="6"/>
  <c r="K887" i="6"/>
  <c r="K891" i="6"/>
  <c r="K961" i="6"/>
  <c r="K969" i="6"/>
  <c r="K979" i="6"/>
  <c r="L14" i="12"/>
  <c r="H14" i="12"/>
  <c r="O14" i="5"/>
  <c r="P14" i="5" s="1"/>
  <c r="L1008" i="13"/>
  <c r="N1008" i="13"/>
  <c r="N1004" i="13"/>
  <c r="L1004" i="13"/>
  <c r="N1000" i="13"/>
  <c r="L1000" i="13"/>
  <c r="L996" i="13"/>
  <c r="N996" i="13"/>
  <c r="N992" i="13"/>
  <c r="L992" i="13"/>
  <c r="N988" i="13"/>
  <c r="L988" i="13"/>
  <c r="N984" i="13"/>
  <c r="L984" i="13"/>
  <c r="N980" i="13"/>
  <c r="L980" i="13"/>
  <c r="L976" i="13"/>
  <c r="N976" i="13"/>
  <c r="N972" i="13"/>
  <c r="M972" i="13"/>
  <c r="L972" i="13"/>
  <c r="N968" i="13"/>
  <c r="L968" i="13"/>
  <c r="L964" i="13"/>
  <c r="O964" i="13"/>
  <c r="N964" i="13"/>
  <c r="N960" i="13"/>
  <c r="L960" i="13"/>
  <c r="L956" i="13"/>
  <c r="O956" i="13"/>
  <c r="N956" i="13"/>
  <c r="N952" i="13"/>
  <c r="L952" i="13"/>
  <c r="N948" i="13"/>
  <c r="L948" i="13"/>
  <c r="N944" i="13"/>
  <c r="L944" i="13"/>
  <c r="M940" i="13"/>
  <c r="L940" i="13"/>
  <c r="O940" i="13"/>
  <c r="N940" i="13"/>
  <c r="M936" i="13"/>
  <c r="L936" i="13"/>
  <c r="N936" i="13"/>
  <c r="N932" i="13"/>
  <c r="M932" i="13"/>
  <c r="L932" i="13"/>
  <c r="M928" i="13"/>
  <c r="L928" i="13"/>
  <c r="O928" i="13"/>
  <c r="N928" i="13"/>
  <c r="L924" i="13"/>
  <c r="O924" i="13"/>
  <c r="N924" i="13"/>
  <c r="M924" i="13"/>
  <c r="O920" i="13"/>
  <c r="N920" i="13"/>
  <c r="M920" i="13"/>
  <c r="L920" i="13"/>
  <c r="N916" i="13"/>
  <c r="M916" i="13"/>
  <c r="L916" i="13"/>
  <c r="O916" i="13"/>
  <c r="M912" i="13"/>
  <c r="L912" i="13"/>
  <c r="O912" i="13"/>
  <c r="N912" i="13"/>
  <c r="L908" i="13"/>
  <c r="O908" i="13"/>
  <c r="N908" i="13"/>
  <c r="M908" i="13"/>
  <c r="N904" i="13"/>
  <c r="M904" i="13"/>
  <c r="L904" i="13"/>
  <c r="M900" i="13"/>
  <c r="L900" i="13"/>
  <c r="N900" i="13"/>
  <c r="O896" i="13"/>
  <c r="N896" i="13"/>
  <c r="M896" i="13"/>
  <c r="L896" i="13"/>
  <c r="N892" i="13"/>
  <c r="M892" i="13"/>
  <c r="L892" i="13"/>
  <c r="O892" i="13"/>
  <c r="M888" i="13"/>
  <c r="L888" i="13"/>
  <c r="O888" i="13"/>
  <c r="N888" i="13"/>
  <c r="L884" i="13"/>
  <c r="N884" i="13"/>
  <c r="M884" i="13"/>
  <c r="N880" i="13"/>
  <c r="M880" i="13"/>
  <c r="L880" i="13"/>
  <c r="O880" i="13"/>
  <c r="M876" i="13"/>
  <c r="L876" i="13"/>
  <c r="O876" i="13"/>
  <c r="N876" i="13"/>
  <c r="L872" i="13"/>
  <c r="O872" i="13"/>
  <c r="N872" i="13"/>
  <c r="M872" i="13"/>
  <c r="L868" i="13"/>
  <c r="N868" i="13"/>
  <c r="M868" i="13"/>
  <c r="O864" i="13"/>
  <c r="N864" i="13"/>
  <c r="M864" i="13"/>
  <c r="L864" i="13"/>
  <c r="N860" i="13"/>
  <c r="M860" i="13"/>
  <c r="L860" i="13"/>
  <c r="O860" i="13"/>
  <c r="M856" i="13"/>
  <c r="L856" i="13"/>
  <c r="O856" i="13"/>
  <c r="N856" i="13"/>
  <c r="L852" i="13"/>
  <c r="O852" i="13"/>
  <c r="N852" i="13"/>
  <c r="M852" i="13"/>
  <c r="O848" i="13"/>
  <c r="N848" i="13"/>
  <c r="M848" i="13"/>
  <c r="L848" i="13"/>
  <c r="N844" i="13"/>
  <c r="M844" i="13"/>
  <c r="L844" i="13"/>
  <c r="O844" i="13"/>
  <c r="M840" i="13"/>
  <c r="L840" i="13"/>
  <c r="N840" i="13"/>
  <c r="N836" i="13"/>
  <c r="M836" i="13"/>
  <c r="L836" i="13"/>
  <c r="M832" i="13"/>
  <c r="L832" i="13"/>
  <c r="N832" i="13"/>
  <c r="O828" i="13"/>
  <c r="N828" i="13"/>
  <c r="M828" i="13"/>
  <c r="L828" i="13"/>
  <c r="N824" i="13"/>
  <c r="M824" i="13"/>
  <c r="L824" i="13"/>
  <c r="O824" i="13"/>
  <c r="M820" i="13"/>
  <c r="L820" i="13"/>
  <c r="O820" i="13"/>
  <c r="N820" i="13"/>
  <c r="L816" i="13"/>
  <c r="O816" i="13"/>
  <c r="N816" i="13"/>
  <c r="M816" i="13"/>
  <c r="N812" i="13"/>
  <c r="M812" i="13"/>
  <c r="L812" i="13"/>
  <c r="M808" i="13"/>
  <c r="L808" i="13"/>
  <c r="O808" i="13"/>
  <c r="N808" i="13"/>
  <c r="L804" i="13"/>
  <c r="O804" i="13"/>
  <c r="N804" i="13"/>
  <c r="M804" i="13"/>
  <c r="N800" i="13"/>
  <c r="M800" i="13"/>
  <c r="L800" i="13"/>
  <c r="M796" i="13"/>
  <c r="L796" i="13"/>
  <c r="O796" i="13"/>
  <c r="N796" i="13"/>
  <c r="L792" i="13"/>
  <c r="N792" i="13"/>
  <c r="M792" i="13"/>
  <c r="N788" i="13"/>
  <c r="M788" i="13"/>
  <c r="L788" i="13"/>
  <c r="O788" i="13"/>
  <c r="M784" i="13"/>
  <c r="L784" i="13"/>
  <c r="N784" i="13"/>
  <c r="L780" i="13"/>
  <c r="N780" i="13"/>
  <c r="M780" i="13"/>
  <c r="N776" i="13"/>
  <c r="M776" i="13"/>
  <c r="L776" i="13"/>
  <c r="M772" i="13"/>
  <c r="L772" i="13"/>
  <c r="N772" i="13"/>
  <c r="N768" i="13"/>
  <c r="M768" i="13"/>
  <c r="L768" i="13"/>
  <c r="M764" i="13"/>
  <c r="L764" i="13"/>
  <c r="N764" i="13"/>
  <c r="L760" i="13"/>
  <c r="N760" i="13"/>
  <c r="M760" i="13"/>
  <c r="N756" i="13"/>
  <c r="M756" i="13"/>
  <c r="L756" i="13"/>
  <c r="L752" i="13"/>
  <c r="O752" i="13"/>
  <c r="N752" i="13"/>
  <c r="M752" i="13"/>
  <c r="N748" i="13"/>
  <c r="M748" i="13"/>
  <c r="L748" i="13"/>
  <c r="M744" i="13"/>
  <c r="L744" i="13"/>
  <c r="N744" i="13"/>
  <c r="L740" i="13"/>
  <c r="N740" i="13"/>
  <c r="M740" i="13"/>
  <c r="N736" i="13"/>
  <c r="M736" i="13"/>
  <c r="L736" i="13"/>
  <c r="L732" i="13"/>
  <c r="N732" i="13"/>
  <c r="M732" i="13"/>
  <c r="N728" i="13"/>
  <c r="M728" i="13"/>
  <c r="L728" i="13"/>
  <c r="M724" i="13"/>
  <c r="L724" i="13"/>
  <c r="O724" i="13"/>
  <c r="N724" i="13"/>
  <c r="N720" i="13"/>
  <c r="L720" i="13"/>
  <c r="M716" i="13"/>
  <c r="L716" i="13"/>
  <c r="O716" i="13"/>
  <c r="N716" i="13"/>
  <c r="L712" i="13"/>
  <c r="O712" i="13"/>
  <c r="N712" i="13"/>
  <c r="M712" i="13"/>
  <c r="O708" i="13"/>
  <c r="N708" i="13"/>
  <c r="M708" i="13"/>
  <c r="L708" i="13"/>
  <c r="N704" i="13"/>
  <c r="M704" i="13"/>
  <c r="L704" i="13"/>
  <c r="O704" i="13"/>
  <c r="L700" i="13"/>
  <c r="N700" i="13"/>
  <c r="N696" i="13"/>
  <c r="M696" i="13"/>
  <c r="L696" i="13"/>
  <c r="L692" i="13"/>
  <c r="O692" i="13"/>
  <c r="N692" i="13"/>
  <c r="M692" i="13"/>
  <c r="O688" i="13"/>
  <c r="N688" i="13"/>
  <c r="M688" i="13"/>
  <c r="L688" i="13"/>
  <c r="N684" i="13"/>
  <c r="M684" i="13"/>
  <c r="L684" i="13"/>
  <c r="O684" i="13"/>
  <c r="M680" i="13"/>
  <c r="L680" i="13"/>
  <c r="O680" i="13"/>
  <c r="N680" i="13"/>
  <c r="M676" i="13"/>
  <c r="L676" i="13"/>
  <c r="O676" i="13"/>
  <c r="N676" i="13"/>
  <c r="L672" i="13"/>
  <c r="O672" i="13"/>
  <c r="N672" i="13"/>
  <c r="M672" i="13"/>
  <c r="N668" i="13"/>
  <c r="M668" i="13"/>
  <c r="L668" i="13"/>
  <c r="N664" i="13"/>
  <c r="M664" i="13"/>
  <c r="L664" i="13"/>
  <c r="O664" i="13"/>
  <c r="M660" i="13"/>
  <c r="L660" i="13"/>
  <c r="O660" i="13"/>
  <c r="N660" i="13"/>
  <c r="L656" i="13"/>
  <c r="O656" i="13"/>
  <c r="N656" i="13"/>
  <c r="M656" i="13"/>
  <c r="N652" i="13"/>
  <c r="M652" i="13"/>
  <c r="L652" i="13"/>
  <c r="N648" i="13"/>
  <c r="M648" i="13"/>
  <c r="L648" i="13"/>
  <c r="O648" i="13"/>
  <c r="N644" i="13"/>
  <c r="L644" i="13"/>
  <c r="M644" i="13"/>
  <c r="N640" i="13"/>
  <c r="M640" i="13"/>
  <c r="L640" i="13"/>
  <c r="N636" i="13"/>
  <c r="M636" i="13"/>
  <c r="L636" i="13"/>
  <c r="N632" i="13"/>
  <c r="M632" i="13"/>
  <c r="L632" i="13"/>
  <c r="N628" i="13"/>
  <c r="M628" i="13"/>
  <c r="L628" i="13"/>
  <c r="N624" i="13"/>
  <c r="M624" i="13"/>
  <c r="L624" i="13"/>
  <c r="N620" i="13"/>
  <c r="M620" i="13"/>
  <c r="L620" i="13"/>
  <c r="N616" i="13"/>
  <c r="M616" i="13"/>
  <c r="L616" i="13"/>
  <c r="N612" i="13"/>
  <c r="M612" i="13"/>
  <c r="L612" i="13"/>
  <c r="N608" i="13"/>
  <c r="M608" i="13"/>
  <c r="L608" i="13"/>
  <c r="N604" i="13"/>
  <c r="M604" i="13"/>
  <c r="L604" i="13"/>
  <c r="N600" i="13"/>
  <c r="M600" i="13"/>
  <c r="L600" i="13"/>
  <c r="N596" i="13"/>
  <c r="M596" i="13"/>
  <c r="L596" i="13"/>
  <c r="N592" i="13"/>
  <c r="M592" i="13"/>
  <c r="L592" i="13"/>
  <c r="N588" i="13"/>
  <c r="M588" i="13"/>
  <c r="L588" i="13"/>
  <c r="N584" i="13"/>
  <c r="M584" i="13"/>
  <c r="L584" i="13"/>
  <c r="N580" i="13"/>
  <c r="M580" i="13"/>
  <c r="L580" i="13"/>
  <c r="N576" i="13"/>
  <c r="M576" i="13"/>
  <c r="L576" i="13"/>
  <c r="N572" i="13"/>
  <c r="M572" i="13"/>
  <c r="L572" i="13"/>
  <c r="N568" i="13"/>
  <c r="M568" i="13"/>
  <c r="L568" i="13"/>
  <c r="O568" i="13"/>
  <c r="O564" i="13"/>
  <c r="N564" i="13"/>
  <c r="M564" i="13"/>
  <c r="L564" i="13"/>
  <c r="L560" i="13"/>
  <c r="N560" i="13"/>
  <c r="M560" i="13"/>
  <c r="M556" i="13"/>
  <c r="L556" i="13"/>
  <c r="O556" i="13"/>
  <c r="N556" i="13"/>
  <c r="M552" i="13"/>
  <c r="L552" i="13"/>
  <c r="O552" i="13"/>
  <c r="N552" i="13"/>
  <c r="N548" i="13"/>
  <c r="M548" i="13"/>
  <c r="L548" i="13"/>
  <c r="O548" i="13"/>
  <c r="O544" i="13"/>
  <c r="N544" i="13"/>
  <c r="M544" i="13"/>
  <c r="L544" i="13"/>
  <c r="L540" i="13"/>
  <c r="O540" i="13"/>
  <c r="N540" i="13"/>
  <c r="M540" i="13"/>
  <c r="M536" i="13"/>
  <c r="L536" i="13"/>
  <c r="N536" i="13"/>
  <c r="N532" i="13"/>
  <c r="M532" i="13"/>
  <c r="L532" i="13"/>
  <c r="O532" i="13"/>
  <c r="O528" i="13"/>
  <c r="N528" i="13"/>
  <c r="M528" i="13"/>
  <c r="L528" i="13"/>
  <c r="L524" i="13"/>
  <c r="O524" i="13"/>
  <c r="N524" i="13"/>
  <c r="M524" i="13"/>
  <c r="M520" i="13"/>
  <c r="L520" i="13"/>
  <c r="N520" i="13"/>
  <c r="N516" i="13"/>
  <c r="M516" i="13"/>
  <c r="L516" i="13"/>
  <c r="O516" i="13"/>
  <c r="O512" i="13"/>
  <c r="N512" i="13"/>
  <c r="M512" i="13"/>
  <c r="L512" i="13"/>
  <c r="L508" i="13"/>
  <c r="O508" i="13"/>
  <c r="N508" i="13"/>
  <c r="M508" i="13"/>
  <c r="M504" i="13"/>
  <c r="L504" i="13"/>
  <c r="N504" i="13"/>
  <c r="N500" i="13"/>
  <c r="M500" i="13"/>
  <c r="L500" i="13"/>
  <c r="O500" i="13"/>
  <c r="O496" i="13"/>
  <c r="N496" i="13"/>
  <c r="M496" i="13"/>
  <c r="L496" i="13"/>
  <c r="L492" i="13"/>
  <c r="O492" i="13"/>
  <c r="N492" i="13"/>
  <c r="M492" i="13"/>
  <c r="M488" i="13"/>
  <c r="L488" i="13"/>
  <c r="O488" i="13"/>
  <c r="N488" i="13"/>
  <c r="N484" i="13"/>
  <c r="M484" i="13"/>
  <c r="L484" i="13"/>
  <c r="O484" i="13"/>
  <c r="O480" i="13"/>
  <c r="N480" i="13"/>
  <c r="M480" i="13"/>
  <c r="L480" i="13"/>
  <c r="L476" i="13"/>
  <c r="O476" i="13"/>
  <c r="N476" i="13"/>
  <c r="M476" i="13"/>
  <c r="M472" i="13"/>
  <c r="L472" i="13"/>
  <c r="O472" i="13"/>
  <c r="N472" i="13"/>
  <c r="N468" i="13"/>
  <c r="M468" i="13"/>
  <c r="L468" i="13"/>
  <c r="N464" i="13"/>
  <c r="M464" i="13"/>
  <c r="L464" i="13"/>
  <c r="O460" i="13"/>
  <c r="N460" i="13"/>
  <c r="M460" i="13"/>
  <c r="L460" i="13"/>
  <c r="L456" i="13"/>
  <c r="O456" i="13"/>
  <c r="N456" i="13"/>
  <c r="M456" i="13"/>
  <c r="M452" i="13"/>
  <c r="L452" i="13"/>
  <c r="O452" i="13"/>
  <c r="N452" i="13"/>
  <c r="N448" i="13"/>
  <c r="M448" i="13"/>
  <c r="L448" i="13"/>
  <c r="O448" i="13"/>
  <c r="O444" i="13"/>
  <c r="N444" i="13"/>
  <c r="M444" i="13"/>
  <c r="L444" i="13"/>
  <c r="L440" i="13"/>
  <c r="O440" i="13"/>
  <c r="N440" i="13"/>
  <c r="M440" i="13"/>
  <c r="M436" i="13"/>
  <c r="L436" i="13"/>
  <c r="O436" i="13"/>
  <c r="N436" i="13"/>
  <c r="N432" i="13"/>
  <c r="M432" i="13"/>
  <c r="L432" i="13"/>
  <c r="O432" i="13"/>
  <c r="O428" i="13"/>
  <c r="N428" i="13"/>
  <c r="M428" i="13"/>
  <c r="L428" i="13"/>
  <c r="L424" i="13"/>
  <c r="O424" i="13"/>
  <c r="N424" i="13"/>
  <c r="M424" i="13"/>
  <c r="M420" i="13"/>
  <c r="L420" i="13"/>
  <c r="N420" i="13"/>
  <c r="N416" i="13"/>
  <c r="M416" i="13"/>
  <c r="L416" i="13"/>
  <c r="O416" i="13"/>
  <c r="O412" i="13"/>
  <c r="N412" i="13"/>
  <c r="M412" i="13"/>
  <c r="L412" i="13"/>
  <c r="L408" i="13"/>
  <c r="O408" i="13"/>
  <c r="N408" i="13"/>
  <c r="M408" i="13"/>
  <c r="M404" i="13"/>
  <c r="L404" i="13"/>
  <c r="O404" i="13"/>
  <c r="N404" i="13"/>
  <c r="N400" i="13"/>
  <c r="M400" i="13"/>
  <c r="L400" i="13"/>
  <c r="O400" i="13"/>
  <c r="O396" i="13"/>
  <c r="N396" i="13"/>
  <c r="M396" i="13"/>
  <c r="L396" i="13"/>
  <c r="L392" i="13"/>
  <c r="O392" i="13"/>
  <c r="N392" i="13"/>
  <c r="M392" i="13"/>
  <c r="M388" i="13"/>
  <c r="L388" i="13"/>
  <c r="N388" i="13"/>
  <c r="N384" i="13"/>
  <c r="M384" i="13"/>
  <c r="L384" i="13"/>
  <c r="O384" i="13"/>
  <c r="O380" i="13"/>
  <c r="N380" i="13"/>
  <c r="M380" i="13"/>
  <c r="L380" i="13"/>
  <c r="L376" i="13"/>
  <c r="O376" i="13"/>
  <c r="N376" i="13"/>
  <c r="M376" i="13"/>
  <c r="M372" i="13"/>
  <c r="L372" i="13"/>
  <c r="O372" i="13"/>
  <c r="N372" i="13"/>
  <c r="N368" i="13"/>
  <c r="M368" i="13"/>
  <c r="L368" i="13"/>
  <c r="O368" i="13"/>
  <c r="O364" i="13"/>
  <c r="N364" i="13"/>
  <c r="M364" i="13"/>
  <c r="L364" i="13"/>
  <c r="L360" i="13"/>
  <c r="O360" i="13"/>
  <c r="N360" i="13"/>
  <c r="M360" i="13"/>
  <c r="M356" i="13"/>
  <c r="L356" i="13"/>
  <c r="O356" i="13"/>
  <c r="N356" i="13"/>
  <c r="N352" i="13"/>
  <c r="M352" i="13"/>
  <c r="L352" i="13"/>
  <c r="O352" i="13"/>
  <c r="O348" i="13"/>
  <c r="N348" i="13"/>
  <c r="M348" i="13"/>
  <c r="L348" i="13"/>
  <c r="L344" i="13"/>
  <c r="O344" i="13"/>
  <c r="N344" i="13"/>
  <c r="M344" i="13"/>
  <c r="M340" i="13"/>
  <c r="L340" i="13"/>
  <c r="O340" i="13"/>
  <c r="N340" i="13"/>
  <c r="N336" i="13"/>
  <c r="M336" i="13"/>
  <c r="L336" i="13"/>
  <c r="O332" i="13"/>
  <c r="N332" i="13"/>
  <c r="M332" i="13"/>
  <c r="L332" i="13"/>
  <c r="L328" i="13"/>
  <c r="O328" i="13"/>
  <c r="N328" i="13"/>
  <c r="M328" i="13"/>
  <c r="M324" i="13"/>
  <c r="L324" i="13"/>
  <c r="O324" i="13"/>
  <c r="N324" i="13"/>
  <c r="N320" i="13"/>
  <c r="M320" i="13"/>
  <c r="L320" i="13"/>
  <c r="O320" i="13"/>
  <c r="O316" i="13"/>
  <c r="N316" i="13"/>
  <c r="M316" i="13"/>
  <c r="L316" i="13"/>
  <c r="L312" i="13"/>
  <c r="O312" i="13"/>
  <c r="N312" i="13"/>
  <c r="M312" i="13"/>
  <c r="M308" i="13"/>
  <c r="L308" i="13"/>
  <c r="O308" i="13"/>
  <c r="N308" i="13"/>
  <c r="N304" i="13"/>
  <c r="M304" i="13"/>
  <c r="L304" i="13"/>
  <c r="O304" i="13"/>
  <c r="O300" i="13"/>
  <c r="N300" i="13"/>
  <c r="M300" i="13"/>
  <c r="L300" i="13"/>
  <c r="L296" i="13"/>
  <c r="O296" i="13"/>
  <c r="N296" i="13"/>
  <c r="M296" i="13"/>
  <c r="M292" i="13"/>
  <c r="L292" i="13"/>
  <c r="O292" i="13"/>
  <c r="N292" i="13"/>
  <c r="N288" i="13"/>
  <c r="M288" i="13"/>
  <c r="L288" i="13"/>
  <c r="O284" i="13"/>
  <c r="N284" i="13"/>
  <c r="M284" i="13"/>
  <c r="L284" i="13"/>
  <c r="L280" i="13"/>
  <c r="N280" i="13"/>
  <c r="M280" i="13"/>
  <c r="M276" i="13"/>
  <c r="L276" i="13"/>
  <c r="N276" i="13"/>
  <c r="N272" i="13"/>
  <c r="M272" i="13"/>
  <c r="L272" i="13"/>
  <c r="N268" i="13"/>
  <c r="M268" i="13"/>
  <c r="L268" i="13"/>
  <c r="N264" i="13"/>
  <c r="M264" i="13"/>
  <c r="L264" i="13"/>
  <c r="L260" i="13"/>
  <c r="N260" i="13"/>
  <c r="M260" i="13"/>
  <c r="M256" i="13"/>
  <c r="L256" i="13"/>
  <c r="N256" i="13"/>
  <c r="N252" i="13"/>
  <c r="M252" i="13"/>
  <c r="L252" i="13"/>
  <c r="N248" i="13"/>
  <c r="M248" i="13"/>
  <c r="L248" i="13"/>
  <c r="N244" i="13"/>
  <c r="M244" i="13"/>
  <c r="L244" i="13"/>
  <c r="L240" i="13"/>
  <c r="N240" i="13"/>
  <c r="M240" i="13"/>
  <c r="M236" i="13"/>
  <c r="L236" i="13"/>
  <c r="N236" i="13"/>
  <c r="M232" i="13"/>
  <c r="L232" i="13"/>
  <c r="O232" i="13"/>
  <c r="N232" i="13"/>
  <c r="N228" i="13"/>
  <c r="M228" i="13"/>
  <c r="L228" i="13"/>
  <c r="O228" i="13"/>
  <c r="O224" i="13"/>
  <c r="N224" i="13"/>
  <c r="M224" i="13"/>
  <c r="L224" i="13"/>
  <c r="L220" i="13"/>
  <c r="O220" i="13"/>
  <c r="N220" i="13"/>
  <c r="M216" i="13"/>
  <c r="L216" i="13"/>
  <c r="O216" i="13"/>
  <c r="N216" i="13"/>
  <c r="N212" i="13"/>
  <c r="M212" i="13"/>
  <c r="L212" i="13"/>
  <c r="O212" i="13"/>
  <c r="O208" i="13"/>
  <c r="N208" i="13"/>
  <c r="M208" i="13"/>
  <c r="L208" i="13"/>
  <c r="O204" i="13"/>
  <c r="N204" i="13"/>
  <c r="M204" i="13"/>
  <c r="L204" i="13"/>
  <c r="L200" i="13"/>
  <c r="O200" i="13"/>
  <c r="N200" i="13"/>
  <c r="M200" i="13"/>
  <c r="N196" i="13"/>
  <c r="M196" i="13"/>
  <c r="L196" i="13"/>
  <c r="O196" i="13"/>
  <c r="O192" i="13"/>
  <c r="N192" i="13"/>
  <c r="L192" i="13"/>
  <c r="L188" i="13"/>
  <c r="O188" i="13"/>
  <c r="N188" i="13"/>
  <c r="N184" i="13"/>
  <c r="L184" i="13"/>
  <c r="O184" i="13"/>
  <c r="L180" i="13"/>
  <c r="N180" i="13"/>
  <c r="N176" i="13"/>
  <c r="L176" i="13"/>
  <c r="L172" i="13"/>
  <c r="N172" i="13"/>
  <c r="N168" i="13"/>
  <c r="L168" i="13"/>
  <c r="L164" i="13"/>
  <c r="N164" i="13"/>
  <c r="L160" i="13"/>
  <c r="N160" i="13"/>
  <c r="L156" i="13"/>
  <c r="N156" i="13"/>
  <c r="N152" i="13"/>
  <c r="L152" i="13"/>
  <c r="N148" i="13"/>
  <c r="L148" i="13"/>
  <c r="N144" i="13"/>
  <c r="L144" i="13"/>
  <c r="O140" i="13"/>
  <c r="N140" i="13"/>
  <c r="L140" i="13"/>
  <c r="O136" i="13"/>
  <c r="N136" i="13"/>
  <c r="L136" i="13"/>
  <c r="L132" i="13"/>
  <c r="O132" i="13"/>
  <c r="N132" i="13"/>
  <c r="O128" i="13"/>
  <c r="N128" i="13"/>
  <c r="L128" i="13"/>
  <c r="M124" i="13"/>
  <c r="L124" i="13"/>
  <c r="N124" i="13"/>
  <c r="O120" i="13"/>
  <c r="N120" i="13"/>
  <c r="M120" i="13"/>
  <c r="L120" i="13"/>
  <c r="M116" i="13"/>
  <c r="L116" i="13"/>
  <c r="O116" i="13"/>
  <c r="N116" i="13"/>
  <c r="O112" i="13"/>
  <c r="N112" i="13"/>
  <c r="M112" i="13"/>
  <c r="L112" i="13"/>
  <c r="M108" i="13"/>
  <c r="L108" i="13"/>
  <c r="O108" i="13"/>
  <c r="N108" i="13"/>
  <c r="O104" i="13"/>
  <c r="N104" i="13"/>
  <c r="M104" i="13"/>
  <c r="L104" i="13"/>
  <c r="M100" i="13"/>
  <c r="L100" i="13"/>
  <c r="O100" i="13"/>
  <c r="N100" i="13"/>
  <c r="O96" i="13"/>
  <c r="N96" i="13"/>
  <c r="M96" i="13"/>
  <c r="L96" i="13"/>
  <c r="M92" i="13"/>
  <c r="L92" i="13"/>
  <c r="N92" i="13"/>
  <c r="O88" i="13"/>
  <c r="N88" i="13"/>
  <c r="M88" i="13"/>
  <c r="L88" i="13"/>
  <c r="M128" i="13"/>
  <c r="M184" i="13"/>
  <c r="M132" i="13"/>
  <c r="M136" i="13"/>
  <c r="M140" i="13"/>
  <c r="M188" i="13"/>
  <c r="M192" i="13"/>
  <c r="M956" i="13"/>
  <c r="M964" i="13"/>
  <c r="M952" i="13"/>
  <c r="M203" i="9"/>
  <c r="M564" i="10"/>
  <c r="M612" i="10"/>
  <c r="M352" i="10"/>
  <c r="M476" i="10"/>
  <c r="M844" i="10"/>
  <c r="M511" i="9"/>
  <c r="N1011" i="13"/>
  <c r="L1011" i="13"/>
  <c r="N1007" i="13"/>
  <c r="L1007" i="13"/>
  <c r="N1003" i="13"/>
  <c r="L1003" i="13"/>
  <c r="N999" i="13"/>
  <c r="L999" i="13"/>
  <c r="N995" i="13"/>
  <c r="L995" i="13"/>
  <c r="N991" i="13"/>
  <c r="L991" i="13"/>
  <c r="N987" i="13"/>
  <c r="L987" i="13"/>
  <c r="N983" i="13"/>
  <c r="L983" i="13"/>
  <c r="N979" i="13"/>
  <c r="L979" i="13"/>
  <c r="N975" i="13"/>
  <c r="L975" i="13"/>
  <c r="N971" i="13"/>
  <c r="L971" i="13"/>
  <c r="N967" i="13"/>
  <c r="L967" i="13"/>
  <c r="N963" i="13"/>
  <c r="N959" i="13"/>
  <c r="L959" i="13"/>
  <c r="L955" i="13"/>
  <c r="N955" i="13"/>
  <c r="N951" i="13"/>
  <c r="L951" i="13"/>
  <c r="N947" i="13"/>
  <c r="L947" i="13"/>
  <c r="N943" i="13"/>
  <c r="L943" i="13"/>
  <c r="N939" i="13"/>
  <c r="L935" i="13"/>
  <c r="N935" i="13"/>
  <c r="N931" i="13"/>
  <c r="L931" i="13"/>
  <c r="N927" i="13"/>
  <c r="L927" i="13"/>
  <c r="N923" i="13"/>
  <c r="L923" i="13"/>
  <c r="N919" i="13"/>
  <c r="L919" i="13"/>
  <c r="N915" i="13"/>
  <c r="L915" i="13"/>
  <c r="N911" i="13"/>
  <c r="L911" i="13"/>
  <c r="N907" i="13"/>
  <c r="L907" i="13"/>
  <c r="N903" i="13"/>
  <c r="L903" i="13"/>
  <c r="N899" i="13"/>
  <c r="L899" i="13"/>
  <c r="N895" i="13"/>
  <c r="L895" i="13"/>
  <c r="N891" i="13"/>
  <c r="L891" i="13"/>
  <c r="N887" i="13"/>
  <c r="L887" i="13"/>
  <c r="N883" i="13"/>
  <c r="L883" i="13"/>
  <c r="L879" i="13"/>
  <c r="N879" i="13"/>
  <c r="N875" i="13"/>
  <c r="L875" i="13"/>
  <c r="L871" i="13"/>
  <c r="N867" i="13"/>
  <c r="L867" i="13"/>
  <c r="L863" i="13"/>
  <c r="N863" i="13"/>
  <c r="N859" i="13"/>
  <c r="L859" i="13"/>
  <c r="L855" i="13"/>
  <c r="N855" i="13"/>
  <c r="N851" i="13"/>
  <c r="L851" i="13"/>
  <c r="L847" i="13"/>
  <c r="N847" i="13"/>
  <c r="N843" i="13"/>
  <c r="L843" i="13"/>
  <c r="N839" i="13"/>
  <c r="L839" i="13"/>
  <c r="L835" i="13"/>
  <c r="N835" i="13"/>
  <c r="N831" i="13"/>
  <c r="L831" i="13"/>
  <c r="N827" i="13"/>
  <c r="L827" i="13"/>
  <c r="N823" i="13"/>
  <c r="L823" i="13"/>
  <c r="N819" i="13"/>
  <c r="L819" i="13"/>
  <c r="N815" i="13"/>
  <c r="L815" i="13"/>
  <c r="O811" i="13"/>
  <c r="N811" i="13"/>
  <c r="L811" i="13"/>
  <c r="L807" i="13"/>
  <c r="N807" i="13"/>
  <c r="N803" i="13"/>
  <c r="L803" i="13"/>
  <c r="N799" i="13"/>
  <c r="L799" i="13"/>
  <c r="N795" i="13"/>
  <c r="L795" i="13"/>
  <c r="O791" i="13"/>
  <c r="N791" i="13"/>
  <c r="L791" i="13"/>
  <c r="L787" i="13"/>
  <c r="N787" i="13"/>
  <c r="N783" i="13"/>
  <c r="L783" i="13"/>
  <c r="N779" i="13"/>
  <c r="L779" i="13"/>
  <c r="L775" i="13"/>
  <c r="N771" i="13"/>
  <c r="L771" i="13"/>
  <c r="N767" i="13"/>
  <c r="L767" i="13"/>
  <c r="N763" i="13"/>
  <c r="L759" i="13"/>
  <c r="N759" i="13"/>
  <c r="N755" i="13"/>
  <c r="L755" i="13"/>
  <c r="O751" i="13"/>
  <c r="N751" i="13"/>
  <c r="L751" i="13"/>
  <c r="L747" i="13"/>
  <c r="N747" i="13"/>
  <c r="N743" i="13"/>
  <c r="L743" i="13"/>
  <c r="N739" i="13"/>
  <c r="L739" i="13"/>
  <c r="N735" i="13"/>
  <c r="L735" i="13"/>
  <c r="L731" i="13"/>
  <c r="N727" i="13"/>
  <c r="L727" i="13"/>
  <c r="O727" i="13"/>
  <c r="N723" i="13"/>
  <c r="L723" i="13"/>
  <c r="N719" i="13"/>
  <c r="L719" i="13"/>
  <c r="N715" i="13"/>
  <c r="L715" i="13"/>
  <c r="N711" i="13"/>
  <c r="L711" i="13"/>
  <c r="N707" i="13"/>
  <c r="L707" i="13"/>
  <c r="N703" i="13"/>
  <c r="L703" i="13"/>
  <c r="N699" i="13"/>
  <c r="L699" i="13"/>
  <c r="L695" i="13"/>
  <c r="N695" i="13"/>
  <c r="N691" i="13"/>
  <c r="L691" i="13"/>
  <c r="L687" i="13"/>
  <c r="N687" i="13"/>
  <c r="N683" i="13"/>
  <c r="L683" i="13"/>
  <c r="L679" i="13"/>
  <c r="N675" i="13"/>
  <c r="L675" i="13"/>
  <c r="L671" i="13"/>
  <c r="N671" i="13"/>
  <c r="N667" i="13"/>
  <c r="L667" i="13"/>
  <c r="L663" i="13"/>
  <c r="N663" i="13"/>
  <c r="N659" i="13"/>
  <c r="L659" i="13"/>
  <c r="L655" i="13"/>
  <c r="N655" i="13"/>
  <c r="N651" i="13"/>
  <c r="L651" i="13"/>
  <c r="N647" i="13"/>
  <c r="N643" i="13"/>
  <c r="L643" i="13"/>
  <c r="N639" i="13"/>
  <c r="N635" i="13"/>
  <c r="L635" i="13"/>
  <c r="N631" i="13"/>
  <c r="N627" i="13"/>
  <c r="L627" i="13"/>
  <c r="N623" i="13"/>
  <c r="N619" i="13"/>
  <c r="L619" i="13"/>
  <c r="N615" i="13"/>
  <c r="N611" i="13"/>
  <c r="L611" i="13"/>
  <c r="N607" i="13"/>
  <c r="N603" i="13"/>
  <c r="L603" i="13"/>
  <c r="N599" i="13"/>
  <c r="N595" i="13"/>
  <c r="L595" i="13"/>
  <c r="N591" i="13"/>
  <c r="N587" i="13"/>
  <c r="L587" i="13"/>
  <c r="N583" i="13"/>
  <c r="N579" i="13"/>
  <c r="L579" i="13"/>
  <c r="N575" i="13"/>
  <c r="N571" i="13"/>
  <c r="L571" i="13"/>
  <c r="L567" i="13"/>
  <c r="N567" i="13"/>
  <c r="L563" i="13"/>
  <c r="N563" i="13"/>
  <c r="L559" i="13"/>
  <c r="N559" i="13"/>
  <c r="L555" i="13"/>
  <c r="N555" i="13"/>
  <c r="O551" i="13"/>
  <c r="N551" i="13"/>
  <c r="N547" i="13"/>
  <c r="L547" i="13"/>
  <c r="N543" i="13"/>
  <c r="L543" i="13"/>
  <c r="N539" i="13"/>
  <c r="L539" i="13"/>
  <c r="N535" i="13"/>
  <c r="L535" i="13"/>
  <c r="N531" i="13"/>
  <c r="L531" i="13"/>
  <c r="N527" i="13"/>
  <c r="L527" i="13"/>
  <c r="N523" i="13"/>
  <c r="L523" i="13"/>
  <c r="N519" i="13"/>
  <c r="L519" i="13"/>
  <c r="N515" i="13"/>
  <c r="L515" i="13"/>
  <c r="N511" i="13"/>
  <c r="L511" i="13"/>
  <c r="N507" i="13"/>
  <c r="L507" i="13"/>
  <c r="N503" i="13"/>
  <c r="L503" i="13"/>
  <c r="N499" i="13"/>
  <c r="L499" i="13"/>
  <c r="N495" i="13"/>
  <c r="L495" i="13"/>
  <c r="N491" i="13"/>
  <c r="L491" i="13"/>
  <c r="N487" i="13"/>
  <c r="L487" i="13"/>
  <c r="N483" i="13"/>
  <c r="L483" i="13"/>
  <c r="N479" i="13"/>
  <c r="L479" i="13"/>
  <c r="N475" i="13"/>
  <c r="L475" i="13"/>
  <c r="N471" i="13"/>
  <c r="L471" i="13"/>
  <c r="N467" i="13"/>
  <c r="L467" i="13"/>
  <c r="L463" i="13"/>
  <c r="N463" i="13"/>
  <c r="L459" i="13"/>
  <c r="O459" i="13"/>
  <c r="N459" i="13"/>
  <c r="L455" i="13"/>
  <c r="N455" i="13"/>
  <c r="L451" i="13"/>
  <c r="N451" i="13"/>
  <c r="L447" i="13"/>
  <c r="N447" i="13"/>
  <c r="L443" i="13"/>
  <c r="N443" i="13"/>
  <c r="N439" i="13"/>
  <c r="L439" i="13"/>
  <c r="N435" i="13"/>
  <c r="L435" i="13"/>
  <c r="N431" i="13"/>
  <c r="L431" i="13"/>
  <c r="N427" i="13"/>
  <c r="L427" i="13"/>
  <c r="N423" i="13"/>
  <c r="L423" i="13"/>
  <c r="N419" i="13"/>
  <c r="L419" i="13"/>
  <c r="N415" i="13"/>
  <c r="L415" i="13"/>
  <c r="N411" i="13"/>
  <c r="L411" i="13"/>
  <c r="N407" i="13"/>
  <c r="L407" i="13"/>
  <c r="N403" i="13"/>
  <c r="L403" i="13"/>
  <c r="N399" i="13"/>
  <c r="L399" i="13"/>
  <c r="O395" i="13"/>
  <c r="N395" i="13"/>
  <c r="L395" i="13"/>
  <c r="N391" i="13"/>
  <c r="L391" i="13"/>
  <c r="N387" i="13"/>
  <c r="L387" i="13"/>
  <c r="N383" i="13"/>
  <c r="L383" i="13"/>
  <c r="N379" i="13"/>
  <c r="L379" i="13"/>
  <c r="N375" i="13"/>
  <c r="L375" i="13"/>
  <c r="N371" i="13"/>
  <c r="L371" i="13"/>
  <c r="N367" i="13"/>
  <c r="L367" i="13"/>
  <c r="N363" i="13"/>
  <c r="L363" i="13"/>
  <c r="N359" i="13"/>
  <c r="L359" i="13"/>
  <c r="N355" i="13"/>
  <c r="L355" i="13"/>
  <c r="N351" i="13"/>
  <c r="L351" i="13"/>
  <c r="N347" i="13"/>
  <c r="L347" i="13"/>
  <c r="N343" i="13"/>
  <c r="L343" i="13"/>
  <c r="N339" i="13"/>
  <c r="L339" i="13"/>
  <c r="N335" i="13"/>
  <c r="L335" i="13"/>
  <c r="O331" i="13"/>
  <c r="N331" i="13"/>
  <c r="L331" i="13"/>
  <c r="N327" i="13"/>
  <c r="L327" i="13"/>
  <c r="N323" i="13"/>
  <c r="L323" i="13"/>
  <c r="N319" i="13"/>
  <c r="L319" i="13"/>
  <c r="N315" i="13"/>
  <c r="L315" i="13"/>
  <c r="N311" i="13"/>
  <c r="L311" i="13"/>
  <c r="N307" i="13"/>
  <c r="L307" i="13"/>
  <c r="N303" i="13"/>
  <c r="L303" i="13"/>
  <c r="N299" i="13"/>
  <c r="L299" i="13"/>
  <c r="N295" i="13"/>
  <c r="L295" i="13"/>
  <c r="N291" i="13"/>
  <c r="L291" i="13"/>
  <c r="N287" i="13"/>
  <c r="L287" i="13"/>
  <c r="N283" i="13"/>
  <c r="L283" i="13"/>
  <c r="N279" i="13"/>
  <c r="L279" i="13"/>
  <c r="L275" i="13"/>
  <c r="O271" i="13"/>
  <c r="N271" i="13"/>
  <c r="N267" i="13"/>
  <c r="L267" i="13"/>
  <c r="N263" i="13"/>
  <c r="L263" i="13"/>
  <c r="L259" i="13"/>
  <c r="O255" i="13"/>
  <c r="N255" i="13"/>
  <c r="N251" i="13"/>
  <c r="L251" i="13"/>
  <c r="N247" i="13"/>
  <c r="L247" i="13"/>
  <c r="L243" i="13"/>
  <c r="O239" i="13"/>
  <c r="N239" i="13"/>
  <c r="N235" i="13"/>
  <c r="L235" i="13"/>
  <c r="N231" i="13"/>
  <c r="L231" i="13"/>
  <c r="N227" i="13"/>
  <c r="L227" i="13"/>
  <c r="N223" i="13"/>
  <c r="L223" i="13"/>
  <c r="N219" i="13"/>
  <c r="L219" i="13"/>
  <c r="N215" i="13"/>
  <c r="L215" i="13"/>
  <c r="N211" i="13"/>
  <c r="L211" i="13"/>
  <c r="N207" i="13"/>
  <c r="L207" i="13"/>
  <c r="N203" i="13"/>
  <c r="L203" i="13"/>
  <c r="L199" i="13"/>
  <c r="O199" i="13"/>
  <c r="L195" i="13"/>
  <c r="N191" i="13"/>
  <c r="L191" i="13"/>
  <c r="N187" i="13"/>
  <c r="O183" i="13"/>
  <c r="N183" i="13"/>
  <c r="L183" i="13"/>
  <c r="N179" i="13"/>
  <c r="L175" i="13"/>
  <c r="L171" i="13"/>
  <c r="N167" i="13"/>
  <c r="L167" i="13"/>
  <c r="N163" i="13"/>
  <c r="L163" i="13"/>
  <c r="N159" i="13"/>
  <c r="L155" i="13"/>
  <c r="N151" i="13"/>
  <c r="L151" i="13"/>
  <c r="N147" i="13"/>
  <c r="L147" i="13"/>
  <c r="N143" i="13"/>
  <c r="N139" i="13"/>
  <c r="L139" i="13"/>
  <c r="N135" i="13"/>
  <c r="L135" i="13"/>
  <c r="L131" i="13"/>
  <c r="N127" i="13"/>
  <c r="N123" i="13"/>
  <c r="N119" i="13"/>
  <c r="N115" i="13"/>
  <c r="N111" i="13"/>
  <c r="N107" i="13"/>
  <c r="O103" i="13"/>
  <c r="N103" i="13"/>
  <c r="O99" i="13"/>
  <c r="N99" i="13"/>
  <c r="N95" i="13"/>
  <c r="N91" i="13"/>
  <c r="M947" i="10"/>
  <c r="M443" i="10"/>
  <c r="M255" i="10"/>
  <c r="M751" i="10"/>
  <c r="M167" i="10"/>
  <c r="M539" i="10"/>
  <c r="M98" i="9"/>
  <c r="M102" i="9"/>
  <c r="M534" i="9"/>
  <c r="M359" i="10"/>
  <c r="M34" i="9"/>
  <c r="M290" i="9"/>
  <c r="M187" i="10"/>
  <c r="M115" i="10"/>
  <c r="M123" i="10"/>
  <c r="M127" i="10"/>
  <c r="M239" i="10"/>
  <c r="M263" i="10"/>
  <c r="M267" i="10"/>
  <c r="M279" i="10"/>
  <c r="M567" i="10"/>
  <c r="M655" i="10"/>
  <c r="M987" i="10"/>
  <c r="M38" i="9"/>
  <c r="M130" i="9"/>
  <c r="M138" i="9"/>
  <c r="M162" i="9"/>
  <c r="M190" i="9"/>
  <c r="M198" i="9"/>
  <c r="M119" i="10"/>
  <c r="M247" i="10"/>
  <c r="M251" i="10"/>
  <c r="M367" i="10"/>
  <c r="M439" i="10"/>
  <c r="M535" i="10"/>
  <c r="M815" i="10"/>
  <c r="M879" i="10"/>
  <c r="M106" i="9"/>
  <c r="M170" i="9"/>
  <c r="M582" i="9"/>
  <c r="M235" i="10"/>
  <c r="M271" i="10"/>
  <c r="M323" i="10"/>
  <c r="M391" i="10"/>
  <c r="M599" i="10"/>
  <c r="M603" i="10"/>
  <c r="M783" i="10"/>
  <c r="M847" i="10"/>
  <c r="M911" i="10"/>
  <c r="M915" i="10"/>
  <c r="M62" i="9"/>
  <c r="M238" i="9"/>
  <c r="M630" i="9"/>
  <c r="M243" i="10"/>
  <c r="M259" i="10"/>
  <c r="M275" i="10"/>
  <c r="M363" i="10"/>
  <c r="M507" i="10"/>
  <c r="M687" i="10"/>
  <c r="M719" i="10"/>
  <c r="M955" i="10"/>
  <c r="M979" i="10"/>
  <c r="M42" i="9"/>
  <c r="M734" i="9"/>
  <c r="M308" i="10"/>
  <c r="M532" i="10"/>
  <c r="M796" i="10"/>
  <c r="M880" i="10"/>
  <c r="M212" i="10"/>
  <c r="M468" i="10"/>
  <c r="M700" i="10"/>
  <c r="M287" i="9"/>
  <c r="M299" i="9"/>
  <c r="M479" i="9"/>
  <c r="M228" i="10"/>
  <c r="M552" i="10"/>
  <c r="M595" i="9"/>
  <c r="P1010" i="4"/>
  <c r="P87" i="4"/>
  <c r="P283" i="4"/>
  <c r="M360" i="10"/>
  <c r="M780" i="10"/>
  <c r="M808" i="10"/>
  <c r="M980" i="10"/>
  <c r="M996" i="10"/>
  <c r="M499" i="9"/>
  <c r="P849" i="10"/>
  <c r="N1004" i="10"/>
  <c r="O1004" i="10"/>
  <c r="L1004" i="10"/>
  <c r="O1000" i="10"/>
  <c r="N1000" i="10"/>
  <c r="L1000" i="10"/>
  <c r="L996" i="10"/>
  <c r="N996" i="10"/>
  <c r="N992" i="10"/>
  <c r="L992" i="10"/>
  <c r="O992" i="10"/>
  <c r="L988" i="10"/>
  <c r="O988" i="10"/>
  <c r="N988" i="10"/>
  <c r="N984" i="10"/>
  <c r="O984" i="10"/>
  <c r="L984" i="10"/>
  <c r="L980" i="10"/>
  <c r="N980" i="10"/>
  <c r="O980" i="10"/>
  <c r="N976" i="10"/>
  <c r="L976" i="10"/>
  <c r="O976" i="10"/>
  <c r="O972" i="10"/>
  <c r="L972" i="10"/>
  <c r="N968" i="10"/>
  <c r="O968" i="10"/>
  <c r="L968" i="10"/>
  <c r="O964" i="10"/>
  <c r="N964" i="10"/>
  <c r="O960" i="10"/>
  <c r="N960" i="10"/>
  <c r="L960" i="10"/>
  <c r="O956" i="10"/>
  <c r="N956" i="10"/>
  <c r="O952" i="10"/>
  <c r="N952" i="10"/>
  <c r="L952" i="10"/>
  <c r="O948" i="10"/>
  <c r="L948" i="10"/>
  <c r="N948" i="10"/>
  <c r="N944" i="10"/>
  <c r="O944" i="10"/>
  <c r="L940" i="10"/>
  <c r="N940" i="10"/>
  <c r="O940" i="10"/>
  <c r="L936" i="10"/>
  <c r="O936" i="10"/>
  <c r="O932" i="10"/>
  <c r="L932" i="10"/>
  <c r="O928" i="10"/>
  <c r="N928" i="10"/>
  <c r="L928" i="10"/>
  <c r="N924" i="10"/>
  <c r="L924" i="10"/>
  <c r="O920" i="10"/>
  <c r="N920" i="10"/>
  <c r="L920" i="10"/>
  <c r="L916" i="10"/>
  <c r="O916" i="10"/>
  <c r="N916" i="10"/>
  <c r="L912" i="10"/>
  <c r="O912" i="10"/>
  <c r="N912" i="10"/>
  <c r="L908" i="10"/>
  <c r="O908" i="10"/>
  <c r="N904" i="10"/>
  <c r="L904" i="10"/>
  <c r="O900" i="10"/>
  <c r="L900" i="10"/>
  <c r="O896" i="10"/>
  <c r="N896" i="10"/>
  <c r="L896" i="10"/>
  <c r="O892" i="10"/>
  <c r="N892" i="10"/>
  <c r="O888" i="10"/>
  <c r="N888" i="10"/>
  <c r="L888" i="10"/>
  <c r="L884" i="10"/>
  <c r="O884" i="10"/>
  <c r="N884" i="10"/>
  <c r="L880" i="10"/>
  <c r="O880" i="10"/>
  <c r="N880" i="10"/>
  <c r="L876" i="10"/>
  <c r="O876" i="10"/>
  <c r="L872" i="10"/>
  <c r="O872" i="10"/>
  <c r="N872" i="10"/>
  <c r="O868" i="10"/>
  <c r="N868" i="10"/>
  <c r="O864" i="10"/>
  <c r="N864" i="10"/>
  <c r="O860" i="10"/>
  <c r="N860" i="10"/>
  <c r="L860" i="10"/>
  <c r="N856" i="10"/>
  <c r="L856" i="10"/>
  <c r="O852" i="10"/>
  <c r="N852" i="10"/>
  <c r="L852" i="10"/>
  <c r="L848" i="10"/>
  <c r="O848" i="10"/>
  <c r="N848" i="10"/>
  <c r="O844" i="10"/>
  <c r="N844" i="10"/>
  <c r="L844" i="10"/>
  <c r="N840" i="10"/>
  <c r="L840" i="10"/>
  <c r="L836" i="10"/>
  <c r="O836" i="10"/>
  <c r="N836" i="10"/>
  <c r="N832" i="10"/>
  <c r="O832" i="10"/>
  <c r="L828" i="10"/>
  <c r="N828" i="10"/>
  <c r="L824" i="10"/>
  <c r="N824" i="10"/>
  <c r="L820" i="10"/>
  <c r="O820" i="10"/>
  <c r="N820" i="10"/>
  <c r="L816" i="10"/>
  <c r="O816" i="10"/>
  <c r="N816" i="10"/>
  <c r="O812" i="10"/>
  <c r="N812" i="10"/>
  <c r="L812" i="10"/>
  <c r="N808" i="10"/>
  <c r="O808" i="10"/>
  <c r="L808" i="10"/>
  <c r="N804" i="10"/>
  <c r="L804" i="10"/>
  <c r="L800" i="10"/>
  <c r="O800" i="10"/>
  <c r="N800" i="10"/>
  <c r="L796" i="10"/>
  <c r="O796" i="10"/>
  <c r="N796" i="10"/>
  <c r="L792" i="10"/>
  <c r="N792" i="10"/>
  <c r="N788" i="10"/>
  <c r="L788" i="10"/>
  <c r="O788" i="10"/>
  <c r="N784" i="10"/>
  <c r="O784" i="10"/>
  <c r="L784" i="10"/>
  <c r="L780" i="10"/>
  <c r="N780" i="10"/>
  <c r="L776" i="10"/>
  <c r="O776" i="10"/>
  <c r="O772" i="10"/>
  <c r="N772" i="10"/>
  <c r="L772" i="10"/>
  <c r="O768" i="10"/>
  <c r="N768" i="10"/>
  <c r="L768" i="10"/>
  <c r="O764" i="10"/>
  <c r="N764" i="10"/>
  <c r="L764" i="10"/>
  <c r="O760" i="10"/>
  <c r="N760" i="10"/>
  <c r="L760" i="10"/>
  <c r="N756" i="10"/>
  <c r="N752" i="10"/>
  <c r="L752" i="10"/>
  <c r="L748" i="10"/>
  <c r="N748" i="10"/>
  <c r="O748" i="10"/>
  <c r="L744" i="10"/>
  <c r="O744" i="10"/>
  <c r="N744" i="10"/>
  <c r="O740" i="10"/>
  <c r="N740" i="10"/>
  <c r="L740" i="10"/>
  <c r="O736" i="10"/>
  <c r="N736" i="10"/>
  <c r="L736" i="10"/>
  <c r="O732" i="10"/>
  <c r="L732" i="10"/>
  <c r="N732" i="10"/>
  <c r="L728" i="10"/>
  <c r="O728" i="10"/>
  <c r="N728" i="10"/>
  <c r="L724" i="10"/>
  <c r="N724" i="10"/>
  <c r="O724" i="10"/>
  <c r="O720" i="10"/>
  <c r="L720" i="10"/>
  <c r="N716" i="10"/>
  <c r="L716" i="10"/>
  <c r="O716" i="10"/>
  <c r="L712" i="10"/>
  <c r="O712" i="10"/>
  <c r="N712" i="10"/>
  <c r="N708" i="10"/>
  <c r="L708" i="10"/>
  <c r="O708" i="10"/>
  <c r="N704" i="10"/>
  <c r="L704" i="10"/>
  <c r="O704" i="10"/>
  <c r="L700" i="10"/>
  <c r="O700" i="10"/>
  <c r="N700" i="10"/>
  <c r="L696" i="10"/>
  <c r="N696" i="10"/>
  <c r="L692" i="10"/>
  <c r="O692" i="10"/>
  <c r="L688" i="10"/>
  <c r="O688" i="10"/>
  <c r="N688" i="10"/>
  <c r="O684" i="10"/>
  <c r="N684" i="10"/>
  <c r="O680" i="10"/>
  <c r="N680" i="10"/>
  <c r="L680" i="10"/>
  <c r="N676" i="10"/>
  <c r="O676" i="10"/>
  <c r="L676" i="10"/>
  <c r="O672" i="10"/>
  <c r="N672" i="10"/>
  <c r="L672" i="10"/>
  <c r="N668" i="10"/>
  <c r="O668" i="10"/>
  <c r="L668" i="10"/>
  <c r="L664" i="10"/>
  <c r="N664" i="10"/>
  <c r="N660" i="10"/>
  <c r="L660" i="10"/>
  <c r="O656" i="10"/>
  <c r="L656" i="10"/>
  <c r="N652" i="10"/>
  <c r="O652" i="10"/>
  <c r="L652" i="10"/>
  <c r="L648" i="10"/>
  <c r="O648" i="10"/>
  <c r="N648" i="10"/>
  <c r="O644" i="10"/>
  <c r="N644" i="10"/>
  <c r="L640" i="10"/>
  <c r="O640" i="10"/>
  <c r="N640" i="10"/>
  <c r="N636" i="10"/>
  <c r="L632" i="10"/>
  <c r="O632" i="10"/>
  <c r="L628" i="10"/>
  <c r="O628" i="10"/>
  <c r="N628" i="10"/>
  <c r="N624" i="10"/>
  <c r="L624" i="10"/>
  <c r="O624" i="10"/>
  <c r="O620" i="10"/>
  <c r="N620" i="10"/>
  <c r="L620" i="10"/>
  <c r="L616" i="10"/>
  <c r="O616" i="10"/>
  <c r="N616" i="10"/>
  <c r="L612" i="10"/>
  <c r="N612" i="10"/>
  <c r="N608" i="10"/>
  <c r="L608" i="10"/>
  <c r="O608" i="10"/>
  <c r="N604" i="10"/>
  <c r="L604" i="10"/>
  <c r="O604" i="10"/>
  <c r="O600" i="10"/>
  <c r="N600" i="10"/>
  <c r="L600" i="10"/>
  <c r="O596" i="10"/>
  <c r="N596" i="10"/>
  <c r="N592" i="10"/>
  <c r="L592" i="10"/>
  <c r="O592" i="10"/>
  <c r="N588" i="10"/>
  <c r="L588" i="10"/>
  <c r="O588" i="10"/>
  <c r="N584" i="10"/>
  <c r="L584" i="10"/>
  <c r="O584" i="10"/>
  <c r="L580" i="10"/>
  <c r="O580" i="10"/>
  <c r="N580" i="10"/>
  <c r="N576" i="10"/>
  <c r="L576" i="10"/>
  <c r="O576" i="10"/>
  <c r="O572" i="10"/>
  <c r="N572" i="10"/>
  <c r="L572" i="10"/>
  <c r="L568" i="10"/>
  <c r="O568" i="10"/>
  <c r="N568" i="10"/>
  <c r="L564" i="10"/>
  <c r="O564" i="10"/>
  <c r="N564" i="10"/>
  <c r="L560" i="10"/>
  <c r="N560" i="10"/>
  <c r="O556" i="10"/>
  <c r="N556" i="10"/>
  <c r="L556" i="10"/>
  <c r="N552" i="10"/>
  <c r="L552" i="10"/>
  <c r="O552" i="10"/>
  <c r="N548" i="10"/>
  <c r="L548" i="10"/>
  <c r="N544" i="10"/>
  <c r="L544" i="10"/>
  <c r="O544" i="10"/>
  <c r="L540" i="10"/>
  <c r="O540" i="10"/>
  <c r="O536" i="10"/>
  <c r="N536" i="10"/>
  <c r="L536" i="10"/>
  <c r="L532" i="10"/>
  <c r="O532" i="10"/>
  <c r="N532" i="10"/>
  <c r="L528" i="10"/>
  <c r="N528" i="10"/>
  <c r="O524" i="10"/>
  <c r="N524" i="10"/>
  <c r="L524" i="10"/>
  <c r="N520" i="10"/>
  <c r="L520" i="10"/>
  <c r="O520" i="10"/>
  <c r="N516" i="10"/>
  <c r="L516" i="10"/>
  <c r="O516" i="10"/>
  <c r="N512" i="10"/>
  <c r="L512" i="10"/>
  <c r="O508" i="10"/>
  <c r="N508" i="10"/>
  <c r="L508" i="10"/>
  <c r="N504" i="10"/>
  <c r="L504" i="10"/>
  <c r="O504" i="10"/>
  <c r="O500" i="10"/>
  <c r="N500" i="10"/>
  <c r="L500" i="10"/>
  <c r="N496" i="10"/>
  <c r="L496" i="10"/>
  <c r="O496" i="10"/>
  <c r="O492" i="10"/>
  <c r="N492" i="10"/>
  <c r="L492" i="10"/>
  <c r="N488" i="10"/>
  <c r="L488" i="10"/>
  <c r="O488" i="10"/>
  <c r="L484" i="10"/>
  <c r="N484" i="10"/>
  <c r="N480" i="10"/>
  <c r="L480" i="10"/>
  <c r="N476" i="10"/>
  <c r="L476" i="10"/>
  <c r="O476" i="10"/>
  <c r="O472" i="10"/>
  <c r="N472" i="10"/>
  <c r="L472" i="10"/>
  <c r="O468" i="10"/>
  <c r="N468" i="10"/>
  <c r="L468" i="10"/>
  <c r="N464" i="10"/>
  <c r="L464" i="10"/>
  <c r="O460" i="10"/>
  <c r="L460" i="10"/>
  <c r="O456" i="10"/>
  <c r="N456" i="10"/>
  <c r="L456" i="10"/>
  <c r="O452" i="10"/>
  <c r="N452" i="10"/>
  <c r="L452" i="10"/>
  <c r="O448" i="10"/>
  <c r="L448" i="10"/>
  <c r="O444" i="10"/>
  <c r="N444" i="10"/>
  <c r="L444" i="10"/>
  <c r="N440" i="10"/>
  <c r="L440" i="10"/>
  <c r="O436" i="10"/>
  <c r="N436" i="10"/>
  <c r="L436" i="10"/>
  <c r="O432" i="10"/>
  <c r="N432" i="10"/>
  <c r="N428" i="10"/>
  <c r="L428" i="10"/>
  <c r="O428" i="10"/>
  <c r="O424" i="10"/>
  <c r="N424" i="10"/>
  <c r="L424" i="10"/>
  <c r="O420" i="10"/>
  <c r="L420" i="10"/>
  <c r="O416" i="10"/>
  <c r="N416" i="10"/>
  <c r="L412" i="10"/>
  <c r="O412" i="10"/>
  <c r="O408" i="10"/>
  <c r="N408" i="10"/>
  <c r="L408" i="10"/>
  <c r="L404" i="10"/>
  <c r="O404" i="10"/>
  <c r="N404" i="10"/>
  <c r="L400" i="10"/>
  <c r="N400" i="10"/>
  <c r="O396" i="10"/>
  <c r="N396" i="10"/>
  <c r="L396" i="10"/>
  <c r="N392" i="10"/>
  <c r="O388" i="10"/>
  <c r="N388" i="10"/>
  <c r="O384" i="10"/>
  <c r="N384" i="10"/>
  <c r="L384" i="10"/>
  <c r="O380" i="10"/>
  <c r="N380" i="10"/>
  <c r="N376" i="10"/>
  <c r="L376" i="10"/>
  <c r="O376" i="10"/>
  <c r="O372" i="10"/>
  <c r="N372" i="10"/>
  <c r="O368" i="10"/>
  <c r="N368" i="10"/>
  <c r="N364" i="10"/>
  <c r="L364" i="10"/>
  <c r="L360" i="10"/>
  <c r="O360" i="10"/>
  <c r="N360" i="10"/>
  <c r="N356" i="10"/>
  <c r="L356" i="10"/>
  <c r="O356" i="10"/>
  <c r="N352" i="10"/>
  <c r="L352" i="10"/>
  <c r="O352" i="10"/>
  <c r="N348" i="10"/>
  <c r="L348" i="10"/>
  <c r="O348" i="10"/>
  <c r="O344" i="10"/>
  <c r="N344" i="10"/>
  <c r="O340" i="10"/>
  <c r="N340" i="10"/>
  <c r="L340" i="10"/>
  <c r="O336" i="10"/>
  <c r="N336" i="10"/>
  <c r="L336" i="10"/>
  <c r="L332" i="10"/>
  <c r="L328" i="10"/>
  <c r="N328" i="10"/>
  <c r="L324" i="10"/>
  <c r="O324" i="10"/>
  <c r="L320" i="10"/>
  <c r="O320" i="10"/>
  <c r="N320" i="10"/>
  <c r="L316" i="10"/>
  <c r="N316" i="10"/>
  <c r="N312" i="10"/>
  <c r="L312" i="10"/>
  <c r="N308" i="10"/>
  <c r="L308" i="10"/>
  <c r="N304" i="10"/>
  <c r="L304" i="10"/>
  <c r="O300" i="10"/>
  <c r="N300" i="10"/>
  <c r="L300" i="10"/>
  <c r="O296" i="10"/>
  <c r="N296" i="10"/>
  <c r="O292" i="10"/>
  <c r="N292" i="10"/>
  <c r="O288" i="10"/>
  <c r="N288" i="10"/>
  <c r="O284" i="10"/>
  <c r="N284" i="10"/>
  <c r="L284" i="10"/>
  <c r="O280" i="10"/>
  <c r="N280" i="10"/>
  <c r="O276" i="10"/>
  <c r="N276" i="10"/>
  <c r="O272" i="10"/>
  <c r="N272" i="10"/>
  <c r="N268" i="10"/>
  <c r="M268" i="10"/>
  <c r="L268" i="10"/>
  <c r="O264" i="10"/>
  <c r="N264" i="10"/>
  <c r="N260" i="10"/>
  <c r="M260" i="10"/>
  <c r="L260" i="10"/>
  <c r="O256" i="10"/>
  <c r="N256" i="10"/>
  <c r="N252" i="10"/>
  <c r="M252" i="10"/>
  <c r="L252" i="10"/>
  <c r="O248" i="10"/>
  <c r="N248" i="10"/>
  <c r="N244" i="10"/>
  <c r="M244" i="10"/>
  <c r="L244" i="10"/>
  <c r="O240" i="10"/>
  <c r="N240" i="10"/>
  <c r="N236" i="10"/>
  <c r="M236" i="10"/>
  <c r="L236" i="10"/>
  <c r="O232" i="10"/>
  <c r="N232" i="10"/>
  <c r="N228" i="10"/>
  <c r="L228" i="10"/>
  <c r="L224" i="10"/>
  <c r="O224" i="10"/>
  <c r="N224" i="10"/>
  <c r="L220" i="10"/>
  <c r="N220" i="10"/>
  <c r="O216" i="10"/>
  <c r="N216" i="10"/>
  <c r="N212" i="10"/>
  <c r="L212" i="10"/>
  <c r="L208" i="10"/>
  <c r="O208" i="10"/>
  <c r="N208" i="10"/>
  <c r="L204" i="10"/>
  <c r="O204" i="10"/>
  <c r="N204" i="10"/>
  <c r="O200" i="10"/>
  <c r="N200" i="10"/>
  <c r="N196" i="10"/>
  <c r="M196" i="10"/>
  <c r="L196" i="10"/>
  <c r="O192" i="10"/>
  <c r="N192" i="10"/>
  <c r="L188" i="10"/>
  <c r="O188" i="10"/>
  <c r="N188" i="10"/>
  <c r="O184" i="10"/>
  <c r="N184" i="10"/>
  <c r="O180" i="10"/>
  <c r="N180" i="10"/>
  <c r="M180" i="10"/>
  <c r="L176" i="10"/>
  <c r="O176" i="10"/>
  <c r="L172" i="10"/>
  <c r="N172" i="10"/>
  <c r="O168" i="10"/>
  <c r="N168" i="10"/>
  <c r="N164" i="10"/>
  <c r="L164" i="10"/>
  <c r="L160" i="10"/>
  <c r="O160" i="10"/>
  <c r="N160" i="10"/>
  <c r="L156" i="10"/>
  <c r="O156" i="10"/>
  <c r="O152" i="10"/>
  <c r="N152" i="10"/>
  <c r="M152" i="10"/>
  <c r="L148" i="10"/>
  <c r="N148" i="10"/>
  <c r="O144" i="10"/>
  <c r="N144" i="10"/>
  <c r="L140" i="10"/>
  <c r="O140" i="10"/>
  <c r="O136" i="10"/>
  <c r="N136" i="10"/>
  <c r="M136" i="10"/>
  <c r="L132" i="10"/>
  <c r="N132" i="10"/>
  <c r="L128" i="10"/>
  <c r="O128" i="10"/>
  <c r="N128" i="10"/>
  <c r="N124" i="10"/>
  <c r="L124" i="10"/>
  <c r="M120" i="10"/>
  <c r="L120" i="10"/>
  <c r="L116" i="10"/>
  <c r="N116" i="10"/>
  <c r="L112" i="10"/>
  <c r="O112" i="10"/>
  <c r="N112" i="10"/>
  <c r="L108" i="10"/>
  <c r="N108" i="10"/>
  <c r="O104" i="10"/>
  <c r="N104" i="10"/>
  <c r="L100" i="10"/>
  <c r="O100" i="10"/>
  <c r="O96" i="10"/>
  <c r="N96" i="10"/>
  <c r="L92" i="10"/>
  <c r="O92" i="10"/>
  <c r="O88" i="10"/>
  <c r="N88" i="10"/>
  <c r="L84" i="10"/>
  <c r="O84" i="10"/>
  <c r="O80" i="10"/>
  <c r="N80" i="10"/>
  <c r="L76" i="10"/>
  <c r="O76" i="10"/>
  <c r="O72" i="10"/>
  <c r="N72" i="10"/>
  <c r="L68" i="10"/>
  <c r="O68" i="10"/>
  <c r="O64" i="10"/>
  <c r="N64" i="10"/>
  <c r="L60" i="10"/>
  <c r="O60" i="10"/>
  <c r="O56" i="10"/>
  <c r="N56" i="10"/>
  <c r="L52" i="10"/>
  <c r="O52" i="10"/>
  <c r="O48" i="10"/>
  <c r="N48" i="10"/>
  <c r="L44" i="10"/>
  <c r="O44" i="10"/>
  <c r="O40" i="10"/>
  <c r="N40" i="10"/>
  <c r="L36" i="10"/>
  <c r="O36" i="10"/>
  <c r="O32" i="10"/>
  <c r="N32" i="10"/>
  <c r="L28" i="10"/>
  <c r="O28" i="10"/>
  <c r="L995" i="9"/>
  <c r="O995" i="9"/>
  <c r="N995" i="9"/>
  <c r="N991" i="9"/>
  <c r="L991" i="9"/>
  <c r="M987" i="9"/>
  <c r="L987" i="9"/>
  <c r="O987" i="9"/>
  <c r="N987" i="9"/>
  <c r="L983" i="9"/>
  <c r="L979" i="9"/>
  <c r="N979" i="9"/>
  <c r="M979" i="9"/>
  <c r="O975" i="9"/>
  <c r="N975" i="9"/>
  <c r="L975" i="9"/>
  <c r="N971" i="9"/>
  <c r="M971" i="9"/>
  <c r="L971" i="9"/>
  <c r="L967" i="9"/>
  <c r="O967" i="9"/>
  <c r="N967" i="9"/>
  <c r="N963" i="9"/>
  <c r="L963" i="9"/>
  <c r="N959" i="9"/>
  <c r="L959" i="9"/>
  <c r="N955" i="9"/>
  <c r="M955" i="9"/>
  <c r="L955" i="9"/>
  <c r="O951" i="9"/>
  <c r="N951" i="9"/>
  <c r="L951" i="9"/>
  <c r="M947" i="9"/>
  <c r="L947" i="9"/>
  <c r="N947" i="9"/>
  <c r="O943" i="9"/>
  <c r="N943" i="9"/>
  <c r="L943" i="9"/>
  <c r="L939" i="9"/>
  <c r="O939" i="9"/>
  <c r="N939" i="9"/>
  <c r="N935" i="9"/>
  <c r="M935" i="9"/>
  <c r="L935" i="9"/>
  <c r="O931" i="9"/>
  <c r="N931" i="9"/>
  <c r="L931" i="9"/>
  <c r="N927" i="9"/>
  <c r="M927" i="9"/>
  <c r="L927" i="9"/>
  <c r="N923" i="9"/>
  <c r="L923" i="9"/>
  <c r="O923" i="9"/>
  <c r="O919" i="9"/>
  <c r="N919" i="9"/>
  <c r="L919" i="9"/>
  <c r="N915" i="9"/>
  <c r="L915" i="9"/>
  <c r="O915" i="9"/>
  <c r="O911" i="9"/>
  <c r="N911" i="9"/>
  <c r="L911" i="9"/>
  <c r="N907" i="9"/>
  <c r="L907" i="9"/>
  <c r="O907" i="9"/>
  <c r="L903" i="9"/>
  <c r="N903" i="9"/>
  <c r="M903" i="9"/>
  <c r="O899" i="9"/>
  <c r="N899" i="9"/>
  <c r="L899" i="9"/>
  <c r="N895" i="9"/>
  <c r="L895" i="9"/>
  <c r="N891" i="9"/>
  <c r="M891" i="9"/>
  <c r="L891" i="9"/>
  <c r="L887" i="9"/>
  <c r="O887" i="9"/>
  <c r="N887" i="9"/>
  <c r="N883" i="9"/>
  <c r="L883" i="9"/>
  <c r="O879" i="9"/>
  <c r="N879" i="9"/>
  <c r="L879" i="9"/>
  <c r="L875" i="9"/>
  <c r="O875" i="9"/>
  <c r="N875" i="9"/>
  <c r="O871" i="9"/>
  <c r="N871" i="9"/>
  <c r="L871" i="9"/>
  <c r="L867" i="9"/>
  <c r="O867" i="9"/>
  <c r="N867" i="9"/>
  <c r="O863" i="9"/>
  <c r="N863" i="9"/>
  <c r="L863" i="9"/>
  <c r="L859" i="9"/>
  <c r="N859" i="9"/>
  <c r="N855" i="9"/>
  <c r="L855" i="9"/>
  <c r="O855" i="9"/>
  <c r="M851" i="9"/>
  <c r="L851" i="9"/>
  <c r="L847" i="9"/>
  <c r="O847" i="9"/>
  <c r="N847" i="9"/>
  <c r="O843" i="9"/>
  <c r="N843" i="9"/>
  <c r="L843" i="9"/>
  <c r="N839" i="9"/>
  <c r="M839" i="9"/>
  <c r="L839" i="9"/>
  <c r="N835" i="9"/>
  <c r="L835" i="9"/>
  <c r="O835" i="9"/>
  <c r="M831" i="9"/>
  <c r="L831" i="9"/>
  <c r="N831" i="9"/>
  <c r="L827" i="9"/>
  <c r="O827" i="9"/>
  <c r="N827" i="9"/>
  <c r="O823" i="9"/>
  <c r="N823" i="9"/>
  <c r="L823" i="9"/>
  <c r="N819" i="9"/>
  <c r="M819" i="9"/>
  <c r="L819" i="9"/>
  <c r="N815" i="9"/>
  <c r="L815" i="9"/>
  <c r="O815" i="9"/>
  <c r="M811" i="9"/>
  <c r="L811" i="9"/>
  <c r="N811" i="9"/>
  <c r="L807" i="9"/>
  <c r="O807" i="9"/>
  <c r="N807" i="9"/>
  <c r="N803" i="9"/>
  <c r="L803" i="9"/>
  <c r="N799" i="9"/>
  <c r="M799" i="9"/>
  <c r="L799" i="9"/>
  <c r="L795" i="9"/>
  <c r="O795" i="9"/>
  <c r="N795" i="9"/>
  <c r="N791" i="9"/>
  <c r="L791" i="9"/>
  <c r="O791" i="9"/>
  <c r="O787" i="9"/>
  <c r="N787" i="9"/>
  <c r="L787" i="9"/>
  <c r="N783" i="9"/>
  <c r="L783" i="9"/>
  <c r="O779" i="9"/>
  <c r="N779" i="9"/>
  <c r="L779" i="9"/>
  <c r="L775" i="9"/>
  <c r="N775" i="9"/>
  <c r="O771" i="9"/>
  <c r="N771" i="9"/>
  <c r="L771" i="9"/>
  <c r="L767" i="9"/>
  <c r="N767" i="9"/>
  <c r="O763" i="9"/>
  <c r="N763" i="9"/>
  <c r="L763" i="9"/>
  <c r="L759" i="9"/>
  <c r="N759" i="9"/>
  <c r="L755" i="9"/>
  <c r="N755" i="9"/>
  <c r="O751" i="9"/>
  <c r="N751" i="9"/>
  <c r="L751" i="9"/>
  <c r="M747" i="9"/>
  <c r="L747" i="9"/>
  <c r="N747" i="9"/>
  <c r="O743" i="9"/>
  <c r="N743" i="9"/>
  <c r="L743" i="9"/>
  <c r="N739" i="9"/>
  <c r="M739" i="9"/>
  <c r="L739" i="9"/>
  <c r="M735" i="9"/>
  <c r="L735" i="9"/>
  <c r="N735" i="9"/>
  <c r="O731" i="9"/>
  <c r="N731" i="9"/>
  <c r="L731" i="9"/>
  <c r="N727" i="9"/>
  <c r="L727" i="9"/>
  <c r="O727" i="9"/>
  <c r="O723" i="9"/>
  <c r="N723" i="9"/>
  <c r="L723" i="9"/>
  <c r="L719" i="9"/>
  <c r="O719" i="9"/>
  <c r="N719" i="9"/>
  <c r="N715" i="9"/>
  <c r="M715" i="9"/>
  <c r="L715" i="9"/>
  <c r="L711" i="9"/>
  <c r="O711" i="9"/>
  <c r="N711" i="9"/>
  <c r="N707" i="9"/>
  <c r="L707" i="9"/>
  <c r="N703" i="9"/>
  <c r="L703" i="9"/>
  <c r="O703" i="9"/>
  <c r="L699" i="9"/>
  <c r="O699" i="9"/>
  <c r="N699" i="9"/>
  <c r="O695" i="9"/>
  <c r="N695" i="9"/>
  <c r="L695" i="9"/>
  <c r="M691" i="9"/>
  <c r="L691" i="9"/>
  <c r="N691" i="9"/>
  <c r="L687" i="9"/>
  <c r="O687" i="9"/>
  <c r="N687" i="9"/>
  <c r="O683" i="9"/>
  <c r="N683" i="9"/>
  <c r="L683" i="9"/>
  <c r="M679" i="9"/>
  <c r="L679" i="9"/>
  <c r="N679" i="9"/>
  <c r="L675" i="9"/>
  <c r="O675" i="9"/>
  <c r="N675" i="9"/>
  <c r="L671" i="9"/>
  <c r="N667" i="9"/>
  <c r="L667" i="9"/>
  <c r="O663" i="9"/>
  <c r="N663" i="9"/>
  <c r="L663" i="9"/>
  <c r="L659" i="9"/>
  <c r="O659" i="9"/>
  <c r="N659" i="9"/>
  <c r="L655" i="9"/>
  <c r="O655" i="9"/>
  <c r="N655" i="9"/>
  <c r="L651" i="9"/>
  <c r="O651" i="9"/>
  <c r="N651" i="9"/>
  <c r="L647" i="9"/>
  <c r="N647" i="9"/>
  <c r="O643" i="9"/>
  <c r="N643" i="9"/>
  <c r="L643" i="9"/>
  <c r="L639" i="9"/>
  <c r="N639" i="9"/>
  <c r="N635" i="9"/>
  <c r="O635" i="9"/>
  <c r="O631" i="9"/>
  <c r="N631" i="9"/>
  <c r="L631" i="9"/>
  <c r="L627" i="9"/>
  <c r="O627" i="9"/>
  <c r="L623" i="9"/>
  <c r="O623" i="9"/>
  <c r="N623" i="9"/>
  <c r="N619" i="9"/>
  <c r="L619" i="9"/>
  <c r="L615" i="9"/>
  <c r="O615" i="9"/>
  <c r="N615" i="9"/>
  <c r="O611" i="9"/>
  <c r="N611" i="9"/>
  <c r="L611" i="9"/>
  <c r="O607" i="9"/>
  <c r="N607" i="9"/>
  <c r="L607" i="9"/>
  <c r="N603" i="9"/>
  <c r="O603" i="9"/>
  <c r="L599" i="9"/>
  <c r="O599" i="9"/>
  <c r="N599" i="9"/>
  <c r="L595" i="9"/>
  <c r="O595" i="9"/>
  <c r="N595" i="9"/>
  <c r="L591" i="9"/>
  <c r="N591" i="9"/>
  <c r="O591" i="9"/>
  <c r="N587" i="9"/>
  <c r="L587" i="9"/>
  <c r="O583" i="9"/>
  <c r="N583" i="9"/>
  <c r="L583" i="9"/>
  <c r="O579" i="9"/>
  <c r="N579" i="9"/>
  <c r="L579" i="9"/>
  <c r="L575" i="9"/>
  <c r="O571" i="9"/>
  <c r="N571" i="9"/>
  <c r="L571" i="9"/>
  <c r="O567" i="9"/>
  <c r="N567" i="9"/>
  <c r="L563" i="9"/>
  <c r="N563" i="9"/>
  <c r="N559" i="9"/>
  <c r="L559" i="9"/>
  <c r="L555" i="9"/>
  <c r="N555" i="9"/>
  <c r="L551" i="9"/>
  <c r="N551" i="9"/>
  <c r="O551" i="9"/>
  <c r="O547" i="9"/>
  <c r="L547" i="9"/>
  <c r="O543" i="9"/>
  <c r="N543" i="9"/>
  <c r="L543" i="9"/>
  <c r="N539" i="9"/>
  <c r="L539" i="9"/>
  <c r="N535" i="9"/>
  <c r="O535" i="9"/>
  <c r="L535" i="9"/>
  <c r="L531" i="9"/>
  <c r="N531" i="9"/>
  <c r="O531" i="9"/>
  <c r="L527" i="9"/>
  <c r="N527" i="9"/>
  <c r="N523" i="9"/>
  <c r="L523" i="9"/>
  <c r="L519" i="9"/>
  <c r="O519" i="9"/>
  <c r="N519" i="9"/>
  <c r="N515" i="9"/>
  <c r="L515" i="9"/>
  <c r="N511" i="9"/>
  <c r="O511" i="9"/>
  <c r="L511" i="9"/>
  <c r="O507" i="9"/>
  <c r="N507" i="9"/>
  <c r="L507" i="9"/>
  <c r="N503" i="9"/>
  <c r="O503" i="9"/>
  <c r="L503" i="9"/>
  <c r="L499" i="9"/>
  <c r="O499" i="9"/>
  <c r="N499" i="9"/>
  <c r="N495" i="9"/>
  <c r="L495" i="9"/>
  <c r="O491" i="9"/>
  <c r="N491" i="9"/>
  <c r="L491" i="9"/>
  <c r="N487" i="9"/>
  <c r="O487" i="9"/>
  <c r="L483" i="9"/>
  <c r="O483" i="9"/>
  <c r="N483" i="9"/>
  <c r="L479" i="9"/>
  <c r="N479" i="9"/>
  <c r="L475" i="9"/>
  <c r="N475" i="9"/>
  <c r="O471" i="9"/>
  <c r="L471" i="9"/>
  <c r="N471" i="9"/>
  <c r="O467" i="9"/>
  <c r="N467" i="9"/>
  <c r="N463" i="9"/>
  <c r="O463" i="9"/>
  <c r="L463" i="9"/>
  <c r="N459" i="9"/>
  <c r="L459" i="9"/>
  <c r="O459" i="9"/>
  <c r="O455" i="9"/>
  <c r="N455" i="9"/>
  <c r="L455" i="9"/>
  <c r="O451" i="9"/>
  <c r="N451" i="9"/>
  <c r="O447" i="9"/>
  <c r="L447" i="9"/>
  <c r="N447" i="9"/>
  <c r="O443" i="9"/>
  <c r="N443" i="9"/>
  <c r="L439" i="9"/>
  <c r="N439" i="9"/>
  <c r="O435" i="9"/>
  <c r="N435" i="9"/>
  <c r="L435" i="9"/>
  <c r="L431" i="9"/>
  <c r="O431" i="9"/>
  <c r="N431" i="9"/>
  <c r="O427" i="9"/>
  <c r="N427" i="9"/>
  <c r="L427" i="9"/>
  <c r="O423" i="9"/>
  <c r="L423" i="9"/>
  <c r="N419" i="9"/>
  <c r="L419" i="9"/>
  <c r="O419" i="9"/>
  <c r="N415" i="9"/>
  <c r="O415" i="9"/>
  <c r="L415" i="9"/>
  <c r="N411" i="9"/>
  <c r="O411" i="9"/>
  <c r="L411" i="9"/>
  <c r="L407" i="9"/>
  <c r="O407" i="9"/>
  <c r="N407" i="9"/>
  <c r="N403" i="9"/>
  <c r="O403" i="9"/>
  <c r="L403" i="9"/>
  <c r="L399" i="9"/>
  <c r="O399" i="9"/>
  <c r="N399" i="9"/>
  <c r="L395" i="9"/>
  <c r="N395" i="9"/>
  <c r="N391" i="9"/>
  <c r="L391" i="9"/>
  <c r="O391" i="9"/>
  <c r="N387" i="9"/>
  <c r="L387" i="9"/>
  <c r="N383" i="9"/>
  <c r="O383" i="9"/>
  <c r="N379" i="9"/>
  <c r="O379" i="9"/>
  <c r="L379" i="9"/>
  <c r="L375" i="9"/>
  <c r="N375" i="9"/>
  <c r="O375" i="9"/>
  <c r="O371" i="9"/>
  <c r="N371" i="9"/>
  <c r="L371" i="9"/>
  <c r="L367" i="9"/>
  <c r="O367" i="9"/>
  <c r="N367" i="9"/>
  <c r="N363" i="9"/>
  <c r="O363" i="9"/>
  <c r="L363" i="9"/>
  <c r="O359" i="9"/>
  <c r="N359" i="9"/>
  <c r="N355" i="9"/>
  <c r="L355" i="9"/>
  <c r="O355" i="9"/>
  <c r="O351" i="9"/>
  <c r="N351" i="9"/>
  <c r="L351" i="9"/>
  <c r="O347" i="9"/>
  <c r="L347" i="9"/>
  <c r="N347" i="9"/>
  <c r="O343" i="9"/>
  <c r="L343" i="9"/>
  <c r="N339" i="9"/>
  <c r="O339" i="9"/>
  <c r="L339" i="9"/>
  <c r="O335" i="9"/>
  <c r="N335" i="9"/>
  <c r="L335" i="9"/>
  <c r="O331" i="9"/>
  <c r="L331" i="9"/>
  <c r="O327" i="9"/>
  <c r="N327" i="9"/>
  <c r="L327" i="9"/>
  <c r="N323" i="9"/>
  <c r="O323" i="9"/>
  <c r="L323" i="9"/>
  <c r="O319" i="9"/>
  <c r="N319" i="9"/>
  <c r="L319" i="9"/>
  <c r="N315" i="9"/>
  <c r="O315" i="9"/>
  <c r="L315" i="9"/>
  <c r="N311" i="9"/>
  <c r="L311" i="9"/>
  <c r="O311" i="9"/>
  <c r="L307" i="9"/>
  <c r="O307" i="9"/>
  <c r="N307" i="9"/>
  <c r="N303" i="9"/>
  <c r="O303" i="9"/>
  <c r="L303" i="9"/>
  <c r="L299" i="9"/>
  <c r="N299" i="9"/>
  <c r="O299" i="9"/>
  <c r="N295" i="9"/>
  <c r="O291" i="9"/>
  <c r="N291" i="9"/>
  <c r="L291" i="9"/>
  <c r="O287" i="9"/>
  <c r="N287" i="9"/>
  <c r="L287" i="9"/>
  <c r="O283" i="9"/>
  <c r="L283" i="9"/>
  <c r="N283" i="9"/>
  <c r="N279" i="9"/>
  <c r="L279" i="9"/>
  <c r="N275" i="9"/>
  <c r="O275" i="9"/>
  <c r="N271" i="9"/>
  <c r="L271" i="9"/>
  <c r="N267" i="9"/>
  <c r="L267" i="9"/>
  <c r="O267" i="9"/>
  <c r="L263" i="9"/>
  <c r="O263" i="9"/>
  <c r="L259" i="9"/>
  <c r="O259" i="9"/>
  <c r="N259" i="9"/>
  <c r="L255" i="9"/>
  <c r="O255" i="9"/>
  <c r="N255" i="9"/>
  <c r="O251" i="9"/>
  <c r="N251" i="9"/>
  <c r="L247" i="9"/>
  <c r="N247" i="9"/>
  <c r="O243" i="9"/>
  <c r="L243" i="9"/>
  <c r="N243" i="9"/>
  <c r="L239" i="9"/>
  <c r="O239" i="9"/>
  <c r="N239" i="9"/>
  <c r="O235" i="9"/>
  <c r="N235" i="9"/>
  <c r="O231" i="9"/>
  <c r="N231" i="9"/>
  <c r="L231" i="9"/>
  <c r="L227" i="9"/>
  <c r="O227" i="9"/>
  <c r="N227" i="9"/>
  <c r="N223" i="9"/>
  <c r="O223" i="9"/>
  <c r="L219" i="9"/>
  <c r="N219" i="9"/>
  <c r="O219" i="9"/>
  <c r="O215" i="9"/>
  <c r="N215" i="9"/>
  <c r="L215" i="9"/>
  <c r="O211" i="9"/>
  <c r="N211" i="9"/>
  <c r="L211" i="9"/>
  <c r="O207" i="9"/>
  <c r="L207" i="9"/>
  <c r="N207" i="9"/>
  <c r="L203" i="9"/>
  <c r="O203" i="9"/>
  <c r="N203" i="9"/>
  <c r="N199" i="9"/>
  <c r="O199" i="9"/>
  <c r="L199" i="9"/>
  <c r="O195" i="9"/>
  <c r="L195" i="9"/>
  <c r="N191" i="9"/>
  <c r="L191" i="9"/>
  <c r="O191" i="9"/>
  <c r="N187" i="9"/>
  <c r="O187" i="9"/>
  <c r="N183" i="9"/>
  <c r="L183" i="9"/>
  <c r="N179" i="9"/>
  <c r="L179" i="9"/>
  <c r="L175" i="9"/>
  <c r="O175" i="9"/>
  <c r="N175" i="9"/>
  <c r="L171" i="9"/>
  <c r="N171" i="9"/>
  <c r="L167" i="9"/>
  <c r="O167" i="9"/>
  <c r="O163" i="9"/>
  <c r="N163" i="9"/>
  <c r="L163" i="9"/>
  <c r="L159" i="9"/>
  <c r="O159" i="9"/>
  <c r="N159" i="9"/>
  <c r="O155" i="9"/>
  <c r="N155" i="9"/>
  <c r="L155" i="9"/>
  <c r="L151" i="9"/>
  <c r="O151" i="9"/>
  <c r="N151" i="9"/>
  <c r="N147" i="9"/>
  <c r="L147" i="9"/>
  <c r="O147" i="9"/>
  <c r="L143" i="9"/>
  <c r="O143" i="9"/>
  <c r="N143" i="9"/>
  <c r="L139" i="9"/>
  <c r="N139" i="9"/>
  <c r="O139" i="9"/>
  <c r="L135" i="9"/>
  <c r="O135" i="9"/>
  <c r="N135" i="9"/>
  <c r="O131" i="9"/>
  <c r="N131" i="9"/>
  <c r="L131" i="9"/>
  <c r="N127" i="9"/>
  <c r="O127" i="9"/>
  <c r="L123" i="9"/>
  <c r="O123" i="9"/>
  <c r="N123" i="9"/>
  <c r="N119" i="9"/>
  <c r="O119" i="9"/>
  <c r="L119" i="9"/>
  <c r="L115" i="9"/>
  <c r="O115" i="9"/>
  <c r="N111" i="9"/>
  <c r="L111" i="9"/>
  <c r="O107" i="9"/>
  <c r="L107" i="9"/>
  <c r="N107" i="9"/>
  <c r="N103" i="9"/>
  <c r="L103" i="9"/>
  <c r="N99" i="9"/>
  <c r="L99" i="9"/>
  <c r="N95" i="9"/>
  <c r="L95" i="9"/>
  <c r="O95" i="9"/>
  <c r="O91" i="9"/>
  <c r="L91" i="9"/>
  <c r="N91" i="9"/>
  <c r="L87" i="9"/>
  <c r="O87" i="9"/>
  <c r="N87" i="9"/>
  <c r="L83" i="9"/>
  <c r="N83" i="9"/>
  <c r="O83" i="9"/>
  <c r="O79" i="9"/>
  <c r="L79" i="9"/>
  <c r="L75" i="9"/>
  <c r="N75" i="9"/>
  <c r="O71" i="9"/>
  <c r="N71" i="9"/>
  <c r="L71" i="9"/>
  <c r="O67" i="9"/>
  <c r="N67" i="9"/>
  <c r="O63" i="9"/>
  <c r="N63" i="9"/>
  <c r="L63" i="9"/>
  <c r="P788" i="4"/>
  <c r="P804" i="4"/>
  <c r="P479" i="4"/>
  <c r="P645" i="4"/>
  <c r="P373" i="4"/>
  <c r="P868" i="4"/>
  <c r="L59" i="9"/>
  <c r="O59" i="9"/>
  <c r="N59" i="9"/>
  <c r="O55" i="9"/>
  <c r="N55" i="9"/>
  <c r="L55" i="9"/>
  <c r="L51" i="9"/>
  <c r="O51" i="9"/>
  <c r="N51" i="9"/>
  <c r="O47" i="9"/>
  <c r="N47" i="9"/>
  <c r="L47" i="9"/>
  <c r="O43" i="9"/>
  <c r="N43" i="9"/>
  <c r="L43" i="9"/>
  <c r="N39" i="9"/>
  <c r="O39" i="9"/>
  <c r="L39" i="9"/>
  <c r="N35" i="9"/>
  <c r="O35" i="9"/>
  <c r="N31" i="9"/>
  <c r="O31" i="9"/>
  <c r="L31" i="9"/>
  <c r="L27" i="9"/>
  <c r="O27" i="9"/>
  <c r="N27" i="9"/>
  <c r="L23" i="9"/>
  <c r="O23" i="9"/>
  <c r="N23" i="9"/>
  <c r="O1009" i="8"/>
  <c r="N1009" i="8"/>
  <c r="L1009" i="8"/>
  <c r="N1005" i="8"/>
  <c r="L1005" i="8"/>
  <c r="L1000" i="7"/>
  <c r="O1000" i="7"/>
  <c r="N1000" i="7"/>
  <c r="O996" i="7"/>
  <c r="N996" i="7"/>
  <c r="L996" i="7"/>
  <c r="L992" i="7"/>
  <c r="O992" i="7"/>
  <c r="N992" i="7"/>
  <c r="O988" i="7"/>
  <c r="N988" i="7"/>
  <c r="L988" i="7"/>
  <c r="L984" i="7"/>
  <c r="O984" i="7"/>
  <c r="N984" i="7"/>
  <c r="O980" i="7"/>
  <c r="N980" i="7"/>
  <c r="L980" i="7"/>
  <c r="L976" i="7"/>
  <c r="O976" i="7"/>
  <c r="N976" i="7"/>
  <c r="O972" i="7"/>
  <c r="N972" i="7"/>
  <c r="L972" i="7"/>
  <c r="L968" i="7"/>
  <c r="O968" i="7"/>
  <c r="N968" i="7"/>
  <c r="O964" i="7"/>
  <c r="N964" i="7"/>
  <c r="L964" i="7"/>
  <c r="N960" i="7"/>
  <c r="L960" i="7"/>
  <c r="O960" i="7"/>
  <c r="L956" i="7"/>
  <c r="O956" i="7"/>
  <c r="N956" i="7"/>
  <c r="O952" i="7"/>
  <c r="N952" i="7"/>
  <c r="L952" i="7"/>
  <c r="O948" i="7"/>
  <c r="N948" i="7"/>
  <c r="L948" i="7"/>
  <c r="N944" i="7"/>
  <c r="L944" i="7"/>
  <c r="O944" i="7"/>
  <c r="L940" i="7"/>
  <c r="O940" i="7"/>
  <c r="N940" i="7"/>
  <c r="O936" i="7"/>
  <c r="N936" i="7"/>
  <c r="L936" i="7"/>
  <c r="O932" i="7"/>
  <c r="N932" i="7"/>
  <c r="L932" i="7"/>
  <c r="N928" i="7"/>
  <c r="L928" i="7"/>
  <c r="O928" i="7"/>
  <c r="L924" i="7"/>
  <c r="O924" i="7"/>
  <c r="N924" i="7"/>
  <c r="O920" i="7"/>
  <c r="N920" i="7"/>
  <c r="L920" i="7"/>
  <c r="O916" i="7"/>
  <c r="N916" i="7"/>
  <c r="L916" i="7"/>
  <c r="N912" i="7"/>
  <c r="L912" i="7"/>
  <c r="O912" i="7"/>
  <c r="L908" i="7"/>
  <c r="O908" i="7"/>
  <c r="N908" i="7"/>
  <c r="O904" i="7"/>
  <c r="N904" i="7"/>
  <c r="L904" i="7"/>
  <c r="O900" i="7"/>
  <c r="N900" i="7"/>
  <c r="L900" i="7"/>
  <c r="O896" i="7"/>
  <c r="N896" i="7"/>
  <c r="L896" i="7"/>
  <c r="N892" i="7"/>
  <c r="L892" i="7"/>
  <c r="O892" i="7"/>
  <c r="L888" i="7"/>
  <c r="O888" i="7"/>
  <c r="N888" i="7"/>
  <c r="O884" i="7"/>
  <c r="N884" i="7"/>
  <c r="L884" i="7"/>
  <c r="O880" i="7"/>
  <c r="N880" i="7"/>
  <c r="L880" i="7"/>
  <c r="N876" i="7"/>
  <c r="L876" i="7"/>
  <c r="O876" i="7"/>
  <c r="L872" i="7"/>
  <c r="O872" i="7"/>
  <c r="N872" i="7"/>
  <c r="O868" i="7"/>
  <c r="N868" i="7"/>
  <c r="L868" i="7"/>
  <c r="O864" i="7"/>
  <c r="N864" i="7"/>
  <c r="L864" i="7"/>
  <c r="N860" i="7"/>
  <c r="L860" i="7"/>
  <c r="O860" i="7"/>
  <c r="L856" i="7"/>
  <c r="O856" i="7"/>
  <c r="N856" i="7"/>
  <c r="O852" i="7"/>
  <c r="N852" i="7"/>
  <c r="L852" i="7"/>
  <c r="O848" i="7"/>
  <c r="N848" i="7"/>
  <c r="L848" i="7"/>
  <c r="N844" i="7"/>
  <c r="L844" i="7"/>
  <c r="O844" i="7"/>
  <c r="L840" i="7"/>
  <c r="O840" i="7"/>
  <c r="N840" i="7"/>
  <c r="O836" i="7"/>
  <c r="N836" i="7"/>
  <c r="L836" i="7"/>
  <c r="N832" i="7"/>
  <c r="L832" i="7"/>
  <c r="O832" i="7"/>
  <c r="O828" i="7"/>
  <c r="N828" i="7"/>
  <c r="L828" i="7"/>
  <c r="N824" i="7"/>
  <c r="L824" i="7"/>
  <c r="O824" i="7"/>
  <c r="O820" i="7"/>
  <c r="N820" i="7"/>
  <c r="L820" i="7"/>
  <c r="N816" i="7"/>
  <c r="L816" i="7"/>
  <c r="O816" i="7"/>
  <c r="O812" i="7"/>
  <c r="N812" i="7"/>
  <c r="L812" i="7"/>
  <c r="N808" i="7"/>
  <c r="L808" i="7"/>
  <c r="O808" i="7"/>
  <c r="O804" i="7"/>
  <c r="N804" i="7"/>
  <c r="L804" i="7"/>
  <c r="O800" i="7"/>
  <c r="N800" i="7"/>
  <c r="L800" i="7"/>
  <c r="O796" i="7"/>
  <c r="N796" i="7"/>
  <c r="L796" i="7"/>
  <c r="N792" i="7"/>
  <c r="L792" i="7"/>
  <c r="O792" i="7"/>
  <c r="L788" i="7"/>
  <c r="O788" i="7"/>
  <c r="N788" i="7"/>
  <c r="O784" i="7"/>
  <c r="N784" i="7"/>
  <c r="L784" i="7"/>
  <c r="O780" i="7"/>
  <c r="N780" i="7"/>
  <c r="L780" i="7"/>
  <c r="N776" i="7"/>
  <c r="L776" i="7"/>
  <c r="O776" i="7"/>
  <c r="L772" i="7"/>
  <c r="O772" i="7"/>
  <c r="N772" i="7"/>
  <c r="O768" i="7"/>
  <c r="N768" i="7"/>
  <c r="L768" i="7"/>
  <c r="O764" i="7"/>
  <c r="N764" i="7"/>
  <c r="L764" i="7"/>
  <c r="N760" i="7"/>
  <c r="L760" i="7"/>
  <c r="O760" i="7"/>
  <c r="L756" i="7"/>
  <c r="O756" i="7"/>
  <c r="N756" i="7"/>
  <c r="O752" i="7"/>
  <c r="N752" i="7"/>
  <c r="L752" i="7"/>
  <c r="O748" i="7"/>
  <c r="N748" i="7"/>
  <c r="L748" i="7"/>
  <c r="N744" i="7"/>
  <c r="L744" i="7"/>
  <c r="O744" i="7"/>
  <c r="L740" i="7"/>
  <c r="O740" i="7"/>
  <c r="N740" i="7"/>
  <c r="O736" i="7"/>
  <c r="N736" i="7"/>
  <c r="L736" i="7"/>
  <c r="O732" i="7"/>
  <c r="N732" i="7"/>
  <c r="L732" i="7"/>
  <c r="N728" i="7"/>
  <c r="L728" i="7"/>
  <c r="O728" i="7"/>
  <c r="L724" i="7"/>
  <c r="O724" i="7"/>
  <c r="N724" i="7"/>
  <c r="O720" i="7"/>
  <c r="N720" i="7"/>
  <c r="L720" i="7"/>
  <c r="O716" i="7"/>
  <c r="N716" i="7"/>
  <c r="L716" i="7"/>
  <c r="N712" i="7"/>
  <c r="L712" i="7"/>
  <c r="O712" i="7"/>
  <c r="L708" i="7"/>
  <c r="O708" i="7"/>
  <c r="N708" i="7"/>
  <c r="L704" i="7"/>
  <c r="O704" i="7"/>
  <c r="N704" i="7"/>
  <c r="O700" i="7"/>
  <c r="N700" i="7"/>
  <c r="L700" i="7"/>
  <c r="L696" i="7"/>
  <c r="O696" i="7"/>
  <c r="N696" i="7"/>
  <c r="O692" i="7"/>
  <c r="N692" i="7"/>
  <c r="L692" i="7"/>
  <c r="L688" i="7"/>
  <c r="O688" i="7"/>
  <c r="N688" i="7"/>
  <c r="O684" i="7"/>
  <c r="N684" i="7"/>
  <c r="L684" i="7"/>
  <c r="L680" i="7"/>
  <c r="O680" i="7"/>
  <c r="N680" i="7"/>
  <c r="O676" i="7"/>
  <c r="N676" i="7"/>
  <c r="L676" i="7"/>
  <c r="L672" i="7"/>
  <c r="O672" i="7"/>
  <c r="N672" i="7"/>
  <c r="O668" i="7"/>
  <c r="N668" i="7"/>
  <c r="L668" i="7"/>
  <c r="L664" i="7"/>
  <c r="O664" i="7"/>
  <c r="N664" i="7"/>
  <c r="O660" i="7"/>
  <c r="N660" i="7"/>
  <c r="L660" i="7"/>
  <c r="L656" i="7"/>
  <c r="O656" i="7"/>
  <c r="N656" i="7"/>
  <c r="O652" i="7"/>
  <c r="N652" i="7"/>
  <c r="L652" i="7"/>
  <c r="L648" i="7"/>
  <c r="O648" i="7"/>
  <c r="N648" i="7"/>
  <c r="O644" i="7"/>
  <c r="N644" i="7"/>
  <c r="L644" i="7"/>
  <c r="L640" i="7"/>
  <c r="O640" i="7"/>
  <c r="N640" i="7"/>
  <c r="O636" i="7"/>
  <c r="N636" i="7"/>
  <c r="L636" i="7"/>
  <c r="L632" i="7"/>
  <c r="O632" i="7"/>
  <c r="N632" i="7"/>
  <c r="O628" i="7"/>
  <c r="N628" i="7"/>
  <c r="L628" i="7"/>
  <c r="L624" i="7"/>
  <c r="O624" i="7"/>
  <c r="N624" i="7"/>
  <c r="O620" i="7"/>
  <c r="N620" i="7"/>
  <c r="L620" i="7"/>
  <c r="L616" i="7"/>
  <c r="O616" i="7"/>
  <c r="N616" i="7"/>
  <c r="O612" i="7"/>
  <c r="N612" i="7"/>
  <c r="L612" i="7"/>
  <c r="L608" i="7"/>
  <c r="O608" i="7"/>
  <c r="N608" i="7"/>
  <c r="O604" i="7"/>
  <c r="N604" i="7"/>
  <c r="L604" i="7"/>
  <c r="L600" i="7"/>
  <c r="O600" i="7"/>
  <c r="N600" i="7"/>
  <c r="O596" i="7"/>
  <c r="N596" i="7"/>
  <c r="L596" i="7"/>
  <c r="N592" i="7"/>
  <c r="L592" i="7"/>
  <c r="O592" i="7"/>
  <c r="L588" i="7"/>
  <c r="O588" i="7"/>
  <c r="N588" i="7"/>
  <c r="O584" i="7"/>
  <c r="N584" i="7"/>
  <c r="L584" i="7"/>
  <c r="O580" i="7"/>
  <c r="N580" i="7"/>
  <c r="L580" i="7"/>
  <c r="N576" i="7"/>
  <c r="L576" i="7"/>
  <c r="O576" i="7"/>
  <c r="L572" i="7"/>
  <c r="O572" i="7"/>
  <c r="N572" i="7"/>
  <c r="O568" i="7"/>
  <c r="N568" i="7"/>
  <c r="L568" i="7"/>
  <c r="O564" i="7"/>
  <c r="N564" i="7"/>
  <c r="L564" i="7"/>
  <c r="L560" i="7"/>
  <c r="O560" i="7"/>
  <c r="N560" i="7"/>
  <c r="O556" i="7"/>
  <c r="N556" i="7"/>
  <c r="L556" i="7"/>
  <c r="O552" i="7"/>
  <c r="N552" i="7"/>
  <c r="L552" i="7"/>
  <c r="N548" i="7"/>
  <c r="L548" i="7"/>
  <c r="O548" i="7"/>
  <c r="N544" i="7"/>
  <c r="L544" i="7"/>
  <c r="O544" i="7"/>
  <c r="L540" i="7"/>
  <c r="O540" i="7"/>
  <c r="N540" i="7"/>
  <c r="O536" i="7"/>
  <c r="N536" i="7"/>
  <c r="L536" i="7"/>
  <c r="O532" i="7"/>
  <c r="N532" i="7"/>
  <c r="L532" i="7"/>
  <c r="N528" i="7"/>
  <c r="L528" i="7"/>
  <c r="O528" i="7"/>
  <c r="L524" i="7"/>
  <c r="O524" i="7"/>
  <c r="N524" i="7"/>
  <c r="O520" i="7"/>
  <c r="N520" i="7"/>
  <c r="L520" i="7"/>
  <c r="O516" i="7"/>
  <c r="N516" i="7"/>
  <c r="L516" i="7"/>
  <c r="N512" i="7"/>
  <c r="L512" i="7"/>
  <c r="O512" i="7"/>
  <c r="L508" i="7"/>
  <c r="O508" i="7"/>
  <c r="N508" i="7"/>
  <c r="O504" i="7"/>
  <c r="N504" i="7"/>
  <c r="L504" i="7"/>
  <c r="N500" i="7"/>
  <c r="L500" i="7"/>
  <c r="O500" i="7"/>
  <c r="O496" i="7"/>
  <c r="N496" i="7"/>
  <c r="L496" i="7"/>
  <c r="N492" i="7"/>
  <c r="L492" i="7"/>
  <c r="O492" i="7"/>
  <c r="L488" i="7"/>
  <c r="O488" i="7"/>
  <c r="N488" i="7"/>
  <c r="O484" i="7"/>
  <c r="N484" i="7"/>
  <c r="L484" i="7"/>
  <c r="N480" i="7"/>
  <c r="L480" i="7"/>
  <c r="O480" i="7"/>
  <c r="O476" i="7"/>
  <c r="N476" i="7"/>
  <c r="L476" i="7"/>
  <c r="O472" i="7"/>
  <c r="N472" i="7"/>
  <c r="L472" i="7"/>
  <c r="N468" i="7"/>
  <c r="L468" i="7"/>
  <c r="O468" i="7"/>
  <c r="L464" i="7"/>
  <c r="O464" i="7"/>
  <c r="N464" i="7"/>
  <c r="O460" i="7"/>
  <c r="N460" i="7"/>
  <c r="L460" i="7"/>
  <c r="O456" i="7"/>
  <c r="N456" i="7"/>
  <c r="L456" i="7"/>
  <c r="N452" i="7"/>
  <c r="L452" i="7"/>
  <c r="O452" i="7"/>
  <c r="L448" i="7"/>
  <c r="O448" i="7"/>
  <c r="N448" i="7"/>
  <c r="O444" i="7"/>
  <c r="N444" i="7"/>
  <c r="L444" i="7"/>
  <c r="N440" i="7"/>
  <c r="L440" i="7"/>
  <c r="O440" i="7"/>
  <c r="O436" i="7"/>
  <c r="N436" i="7"/>
  <c r="L436" i="7"/>
  <c r="N432" i="7"/>
  <c r="L432" i="7"/>
  <c r="O432" i="7"/>
  <c r="O428" i="7"/>
  <c r="N428" i="7"/>
  <c r="L428" i="7"/>
  <c r="N424" i="7"/>
  <c r="L424" i="7"/>
  <c r="O424" i="7"/>
  <c r="O420" i="7"/>
  <c r="N420" i="7"/>
  <c r="L420" i="7"/>
  <c r="N416" i="7"/>
  <c r="L416" i="7"/>
  <c r="O416" i="7"/>
  <c r="O412" i="7"/>
  <c r="N412" i="7"/>
  <c r="L412" i="7"/>
  <c r="N408" i="7"/>
  <c r="L408" i="7"/>
  <c r="O408" i="7"/>
  <c r="O404" i="7"/>
  <c r="N404" i="7"/>
  <c r="L404" i="7"/>
  <c r="N400" i="7"/>
  <c r="L400" i="7"/>
  <c r="O400" i="7"/>
  <c r="O396" i="7"/>
  <c r="N396" i="7"/>
  <c r="L396" i="7"/>
  <c r="N392" i="7"/>
  <c r="L392" i="7"/>
  <c r="O392" i="7"/>
  <c r="L388" i="7"/>
  <c r="N388" i="7"/>
  <c r="M388" i="7"/>
  <c r="N384" i="7"/>
  <c r="M384" i="7"/>
  <c r="L384" i="7"/>
  <c r="O380" i="7"/>
  <c r="N380" i="7"/>
  <c r="L380" i="7"/>
  <c r="N376" i="7"/>
  <c r="L376" i="7"/>
  <c r="O376" i="7"/>
  <c r="O372" i="7"/>
  <c r="N372" i="7"/>
  <c r="L372" i="7"/>
  <c r="L368" i="7"/>
  <c r="N368" i="7"/>
  <c r="L364" i="7"/>
  <c r="N364" i="7"/>
  <c r="M364" i="7"/>
  <c r="O360" i="7"/>
  <c r="N360" i="7"/>
  <c r="L360" i="7"/>
  <c r="M356" i="7"/>
  <c r="L356" i="7"/>
  <c r="N356" i="7"/>
  <c r="L352" i="7"/>
  <c r="N352" i="7"/>
  <c r="M352" i="7"/>
  <c r="O348" i="7"/>
  <c r="N348" i="7"/>
  <c r="L348" i="7"/>
  <c r="N344" i="7"/>
  <c r="M344" i="7"/>
  <c r="L344" i="7"/>
  <c r="O344" i="7"/>
  <c r="M340" i="7"/>
  <c r="L340" i="7"/>
  <c r="O340" i="7"/>
  <c r="N340" i="7"/>
  <c r="L336" i="7"/>
  <c r="O336" i="7"/>
  <c r="N336" i="7"/>
  <c r="M336" i="7"/>
  <c r="L332" i="7"/>
  <c r="N332" i="7"/>
  <c r="M332" i="7"/>
  <c r="O328" i="7"/>
  <c r="N328" i="7"/>
  <c r="L328" i="7"/>
  <c r="N324" i="7"/>
  <c r="L324" i="7"/>
  <c r="O324" i="7"/>
  <c r="N320" i="7"/>
  <c r="L320" i="7"/>
  <c r="N316" i="7"/>
  <c r="M316" i="7"/>
  <c r="L316" i="7"/>
  <c r="O316" i="7"/>
  <c r="O312" i="7"/>
  <c r="N312" i="7"/>
  <c r="L312" i="7"/>
  <c r="L308" i="7"/>
  <c r="O308" i="7"/>
  <c r="N308" i="7"/>
  <c r="O304" i="7"/>
  <c r="N304" i="7"/>
  <c r="L304" i="7"/>
  <c r="L300" i="7"/>
  <c r="N300" i="7"/>
  <c r="L296" i="7"/>
  <c r="N296" i="7"/>
  <c r="M296" i="7"/>
  <c r="O292" i="7"/>
  <c r="N292" i="7"/>
  <c r="M292" i="7"/>
  <c r="L292" i="7"/>
  <c r="N288" i="7"/>
  <c r="M288" i="7"/>
  <c r="L288" i="7"/>
  <c r="N284" i="7"/>
  <c r="L284" i="7"/>
  <c r="O284" i="7"/>
  <c r="L280" i="7"/>
  <c r="O280" i="7"/>
  <c r="N280" i="7"/>
  <c r="M280" i="7"/>
  <c r="L276" i="7"/>
  <c r="N276" i="7"/>
  <c r="M276" i="7"/>
  <c r="N272" i="7"/>
  <c r="M272" i="7"/>
  <c r="L272" i="7"/>
  <c r="O268" i="7"/>
  <c r="N268" i="7"/>
  <c r="L268" i="7"/>
  <c r="M264" i="7"/>
  <c r="L264" i="7"/>
  <c r="N264" i="7"/>
  <c r="L260" i="7"/>
  <c r="N260" i="7"/>
  <c r="M260" i="7"/>
  <c r="N256" i="7"/>
  <c r="M256" i="7"/>
  <c r="L256" i="7"/>
  <c r="N252" i="7"/>
  <c r="M252" i="7"/>
  <c r="L252" i="7"/>
  <c r="O248" i="7"/>
  <c r="N248" i="7"/>
  <c r="L248" i="7"/>
  <c r="L244" i="7"/>
  <c r="O244" i="7"/>
  <c r="N244" i="7"/>
  <c r="O240" i="7"/>
  <c r="N240" i="7"/>
  <c r="L240" i="7"/>
  <c r="M236" i="7"/>
  <c r="L236" i="7"/>
  <c r="O236" i="7"/>
  <c r="N236" i="7"/>
  <c r="N232" i="7"/>
  <c r="L232" i="7"/>
  <c r="O232" i="7"/>
  <c r="O228" i="7"/>
  <c r="N228" i="7"/>
  <c r="L228" i="7"/>
  <c r="N224" i="7"/>
  <c r="L224" i="7"/>
  <c r="O224" i="7"/>
  <c r="N220" i="7"/>
  <c r="L220" i="7"/>
  <c r="N216" i="7"/>
  <c r="M216" i="7"/>
  <c r="L216" i="7"/>
  <c r="N212" i="7"/>
  <c r="M212" i="7"/>
  <c r="L212" i="7"/>
  <c r="O212" i="7"/>
  <c r="N208" i="7"/>
  <c r="L208" i="7"/>
  <c r="L204" i="7"/>
  <c r="O204" i="7"/>
  <c r="N204" i="7"/>
  <c r="N200" i="7"/>
  <c r="M200" i="7"/>
  <c r="L200" i="7"/>
  <c r="M196" i="7"/>
  <c r="L196" i="7"/>
  <c r="N196" i="7"/>
  <c r="N192" i="7"/>
  <c r="M192" i="7"/>
  <c r="L192" i="7"/>
  <c r="L188" i="7"/>
  <c r="O188" i="7"/>
  <c r="N188" i="7"/>
  <c r="O184" i="7"/>
  <c r="N184" i="7"/>
  <c r="L184" i="7"/>
  <c r="O180" i="7"/>
  <c r="N180" i="7"/>
  <c r="L180" i="7"/>
  <c r="N176" i="7"/>
  <c r="M176" i="7"/>
  <c r="L176" i="7"/>
  <c r="L172" i="7"/>
  <c r="N172" i="7"/>
  <c r="M172" i="7"/>
  <c r="N168" i="7"/>
  <c r="M168" i="7"/>
  <c r="L168" i="7"/>
  <c r="N164" i="7"/>
  <c r="L164" i="7"/>
  <c r="N160" i="7"/>
  <c r="L160" i="7"/>
  <c r="L156" i="7"/>
  <c r="N156" i="7"/>
  <c r="O152" i="7"/>
  <c r="N152" i="7"/>
  <c r="L152" i="7"/>
  <c r="N148" i="7"/>
  <c r="M148" i="7"/>
  <c r="L148" i="7"/>
  <c r="O144" i="7"/>
  <c r="N144" i="7"/>
  <c r="L144" i="7"/>
  <c r="L140" i="7"/>
  <c r="O140" i="7"/>
  <c r="N140" i="7"/>
  <c r="O136" i="7"/>
  <c r="N136" i="7"/>
  <c r="M136" i="7"/>
  <c r="L136" i="7"/>
  <c r="N132" i="7"/>
  <c r="M132" i="7"/>
  <c r="L132" i="7"/>
  <c r="N128" i="7"/>
  <c r="M128" i="7"/>
  <c r="L128" i="7"/>
  <c r="M124" i="7"/>
  <c r="L124" i="7"/>
  <c r="N124" i="7"/>
  <c r="L120" i="7"/>
  <c r="O120" i="7"/>
  <c r="N120" i="7"/>
  <c r="L116" i="7"/>
  <c r="N116" i="7"/>
  <c r="M116" i="7"/>
  <c r="N112" i="7"/>
  <c r="M112" i="7"/>
  <c r="L112" i="7"/>
  <c r="N108" i="7"/>
  <c r="M108" i="7"/>
  <c r="L108" i="7"/>
  <c r="N104" i="7"/>
  <c r="L104" i="7"/>
  <c r="O104" i="7"/>
  <c r="L100" i="7"/>
  <c r="N100" i="7"/>
  <c r="M100" i="7"/>
  <c r="L96" i="7"/>
  <c r="O96" i="7"/>
  <c r="N96" i="7"/>
  <c r="N92" i="7"/>
  <c r="M92" i="7"/>
  <c r="L92" i="7"/>
  <c r="N88" i="7"/>
  <c r="M88" i="7"/>
  <c r="L88" i="7"/>
  <c r="N84" i="7"/>
  <c r="M84" i="7"/>
  <c r="L84" i="7"/>
  <c r="N80" i="7"/>
  <c r="M80" i="7"/>
  <c r="L80" i="7"/>
  <c r="M76" i="7"/>
  <c r="L76" i="7"/>
  <c r="N76" i="7"/>
  <c r="N72" i="7"/>
  <c r="M72" i="7"/>
  <c r="L72" i="7"/>
  <c r="N68" i="7"/>
  <c r="M68" i="7"/>
  <c r="L68" i="7"/>
  <c r="M64" i="7"/>
  <c r="L64" i="7"/>
  <c r="N64" i="7"/>
  <c r="N60" i="7"/>
  <c r="M60" i="7"/>
  <c r="L60" i="7"/>
  <c r="N56" i="7"/>
  <c r="M56" i="7"/>
  <c r="L56" i="7"/>
  <c r="N52" i="7"/>
  <c r="M52" i="7"/>
  <c r="L52" i="7"/>
  <c r="M48" i="7"/>
  <c r="L48" i="7"/>
  <c r="N48" i="7"/>
  <c r="N44" i="7"/>
  <c r="L44" i="7"/>
  <c r="O44" i="7"/>
  <c r="L40" i="7"/>
  <c r="O40" i="7"/>
  <c r="N40" i="7"/>
  <c r="M40" i="7"/>
  <c r="L36" i="7"/>
  <c r="N36" i="7"/>
  <c r="M36" i="7"/>
  <c r="O32" i="7"/>
  <c r="N32" i="7"/>
  <c r="L32" i="7"/>
  <c r="O28" i="7"/>
  <c r="N28" i="7"/>
  <c r="L28" i="7"/>
  <c r="M24" i="7"/>
  <c r="L24" i="7"/>
  <c r="O24" i="7"/>
  <c r="N24" i="7"/>
  <c r="L1010" i="6"/>
  <c r="M1010" i="6"/>
  <c r="N1010" i="6"/>
  <c r="L1006" i="6"/>
  <c r="O1006" i="6"/>
  <c r="N1006" i="6"/>
  <c r="M1006" i="6"/>
  <c r="L1002" i="6"/>
  <c r="N1002" i="6"/>
  <c r="L998" i="6"/>
  <c r="M998" i="6"/>
  <c r="O998" i="6"/>
  <c r="N998" i="6"/>
  <c r="L994" i="6"/>
  <c r="O994" i="6"/>
  <c r="N994" i="6"/>
  <c r="L990" i="6"/>
  <c r="N990" i="6"/>
  <c r="M990" i="6"/>
  <c r="L986" i="6"/>
  <c r="M986" i="6"/>
  <c r="N986" i="6"/>
  <c r="O986" i="6"/>
  <c r="M982" i="6"/>
  <c r="L982" i="6"/>
  <c r="N982" i="6"/>
  <c r="M978" i="6"/>
  <c r="O978" i="6"/>
  <c r="N978" i="6"/>
  <c r="L978" i="6"/>
  <c r="N974" i="6"/>
  <c r="O974" i="6"/>
  <c r="L974" i="6"/>
  <c r="M970" i="6"/>
  <c r="N970" i="6"/>
  <c r="O970" i="6"/>
  <c r="L970" i="6"/>
  <c r="N966" i="6"/>
  <c r="M966" i="6"/>
  <c r="L966" i="6"/>
  <c r="M962" i="6"/>
  <c r="L962" i="6"/>
  <c r="O962" i="6"/>
  <c r="N962" i="6"/>
  <c r="N958" i="6"/>
  <c r="L958" i="6"/>
  <c r="M958" i="6"/>
  <c r="O954" i="6"/>
  <c r="L954" i="6"/>
  <c r="N954" i="6"/>
  <c r="M954" i="6"/>
  <c r="M950" i="6"/>
  <c r="L950" i="6"/>
  <c r="N950" i="6"/>
  <c r="O950" i="6"/>
  <c r="O946" i="6"/>
  <c r="M946" i="6"/>
  <c r="L946" i="6"/>
  <c r="N946" i="6"/>
  <c r="M942" i="6"/>
  <c r="O942" i="6"/>
  <c r="L942" i="6"/>
  <c r="N942" i="6"/>
  <c r="O938" i="6"/>
  <c r="M938" i="6"/>
  <c r="L938" i="6"/>
  <c r="N938" i="6"/>
  <c r="M934" i="6"/>
  <c r="L934" i="6"/>
  <c r="O934" i="6"/>
  <c r="N934" i="6"/>
  <c r="M930" i="6"/>
  <c r="N930" i="6"/>
  <c r="L930" i="6"/>
  <c r="M926" i="6"/>
  <c r="O926" i="6"/>
  <c r="N926" i="6"/>
  <c r="L926" i="6"/>
  <c r="O922" i="6"/>
  <c r="N922" i="6"/>
  <c r="M922" i="6"/>
  <c r="L922" i="6"/>
  <c r="M918" i="6"/>
  <c r="L918" i="6"/>
  <c r="O918" i="6"/>
  <c r="N918" i="6"/>
  <c r="O914" i="6"/>
  <c r="M914" i="6"/>
  <c r="N914" i="6"/>
  <c r="L914" i="6"/>
  <c r="M910" i="6"/>
  <c r="O910" i="6"/>
  <c r="N910" i="6"/>
  <c r="L910" i="6"/>
  <c r="O906" i="6"/>
  <c r="N906" i="6"/>
  <c r="M906" i="6"/>
  <c r="L906" i="6"/>
  <c r="M902" i="6"/>
  <c r="L902" i="6"/>
  <c r="O902" i="6"/>
  <c r="N902" i="6"/>
  <c r="L898" i="6"/>
  <c r="O898" i="6"/>
  <c r="N898" i="6"/>
  <c r="O894" i="6"/>
  <c r="N894" i="6"/>
  <c r="L894" i="6"/>
  <c r="N890" i="6"/>
  <c r="O890" i="6"/>
  <c r="L890" i="6"/>
  <c r="L886" i="6"/>
  <c r="O886" i="6"/>
  <c r="N886" i="6"/>
  <c r="L882" i="6"/>
  <c r="N882" i="6"/>
  <c r="L878" i="6"/>
  <c r="N878" i="6"/>
  <c r="M878" i="6"/>
  <c r="N874" i="6"/>
  <c r="O874" i="6"/>
  <c r="L874" i="6"/>
  <c r="O870" i="6"/>
  <c r="N870" i="6"/>
  <c r="L870" i="6"/>
  <c r="N866" i="6"/>
  <c r="L866" i="6"/>
  <c r="L862" i="6"/>
  <c r="N862" i="6"/>
  <c r="M862" i="6"/>
  <c r="L858" i="6"/>
  <c r="M858" i="6"/>
  <c r="N858" i="6"/>
  <c r="N854" i="6"/>
  <c r="M854" i="6"/>
  <c r="L854" i="6"/>
  <c r="M850" i="6"/>
  <c r="L850" i="6"/>
  <c r="N850" i="6"/>
  <c r="L846" i="6"/>
  <c r="N846" i="6"/>
  <c r="M846" i="6"/>
  <c r="L842" i="6"/>
  <c r="M842" i="6"/>
  <c r="N842" i="6"/>
  <c r="N838" i="6"/>
  <c r="M838" i="6"/>
  <c r="L838" i="6"/>
  <c r="M834" i="6"/>
  <c r="L834" i="6"/>
  <c r="N834" i="6"/>
  <c r="L830" i="6"/>
  <c r="N830" i="6"/>
  <c r="M830" i="6"/>
  <c r="L826" i="6"/>
  <c r="M826" i="6"/>
  <c r="N826" i="6"/>
  <c r="N822" i="6"/>
  <c r="M822" i="6"/>
  <c r="L822" i="6"/>
  <c r="M818" i="6"/>
  <c r="L818" i="6"/>
  <c r="N818" i="6"/>
  <c r="L814" i="6"/>
  <c r="N814" i="6"/>
  <c r="M814" i="6"/>
  <c r="L810" i="6"/>
  <c r="M810" i="6"/>
  <c r="N810" i="6"/>
  <c r="N806" i="6"/>
  <c r="M806" i="6"/>
  <c r="L806" i="6"/>
  <c r="M802" i="6"/>
  <c r="L802" i="6"/>
  <c r="N802" i="6"/>
  <c r="L798" i="6"/>
  <c r="N798" i="6"/>
  <c r="M798" i="6"/>
  <c r="L794" i="6"/>
  <c r="M794" i="6"/>
  <c r="N794" i="6"/>
  <c r="N790" i="6"/>
  <c r="M790" i="6"/>
  <c r="L790" i="6"/>
  <c r="M786" i="6"/>
  <c r="L786" i="6"/>
  <c r="N786" i="6"/>
  <c r="L782" i="6"/>
  <c r="N782" i="6"/>
  <c r="M782" i="6"/>
  <c r="L778" i="6"/>
  <c r="M778" i="6"/>
  <c r="N778" i="6"/>
  <c r="N774" i="6"/>
  <c r="M774" i="6"/>
  <c r="L774" i="6"/>
  <c r="M770" i="6"/>
  <c r="L770" i="6"/>
  <c r="N770" i="6"/>
  <c r="L766" i="6"/>
  <c r="N766" i="6"/>
  <c r="M766" i="6"/>
  <c r="L762" i="6"/>
  <c r="M762" i="6"/>
  <c r="N762" i="6"/>
  <c r="N758" i="6"/>
  <c r="M758" i="6"/>
  <c r="L758" i="6"/>
  <c r="M754" i="6"/>
  <c r="L754" i="6"/>
  <c r="N754" i="6"/>
  <c r="L750" i="6"/>
  <c r="N750" i="6"/>
  <c r="M750" i="6"/>
  <c r="L746" i="6"/>
  <c r="M746" i="6"/>
  <c r="N746" i="6"/>
  <c r="N742" i="6"/>
  <c r="M742" i="6"/>
  <c r="L742" i="6"/>
  <c r="M738" i="6"/>
  <c r="L738" i="6"/>
  <c r="N738" i="6"/>
  <c r="L734" i="6"/>
  <c r="N734" i="6"/>
  <c r="M734" i="6"/>
  <c r="L730" i="6"/>
  <c r="M730" i="6"/>
  <c r="N730" i="6"/>
  <c r="N726" i="6"/>
  <c r="M726" i="6"/>
  <c r="L726" i="6"/>
  <c r="M722" i="6"/>
  <c r="L722" i="6"/>
  <c r="N722" i="6"/>
  <c r="M718" i="6"/>
  <c r="N718" i="6"/>
  <c r="L718" i="6"/>
  <c r="L714" i="6"/>
  <c r="N714" i="6"/>
  <c r="N710" i="6"/>
  <c r="O710" i="6"/>
  <c r="L710" i="6"/>
  <c r="M706" i="6"/>
  <c r="L706" i="6"/>
  <c r="N706" i="6"/>
  <c r="L702" i="6"/>
  <c r="N702" i="6"/>
  <c r="M702" i="6"/>
  <c r="L698" i="6"/>
  <c r="N698" i="6"/>
  <c r="L694" i="6"/>
  <c r="N694" i="6"/>
  <c r="O694" i="6"/>
  <c r="N690" i="6"/>
  <c r="M690" i="6"/>
  <c r="L690" i="6"/>
  <c r="L686" i="6"/>
  <c r="O686" i="6"/>
  <c r="M686" i="6"/>
  <c r="N686" i="6"/>
  <c r="N682" i="6"/>
  <c r="L682" i="6"/>
  <c r="N678" i="6"/>
  <c r="O678" i="6"/>
  <c r="L678" i="6"/>
  <c r="N674" i="6"/>
  <c r="M674" i="6"/>
  <c r="L674" i="6"/>
  <c r="N670" i="6"/>
  <c r="M670" i="6"/>
  <c r="L670" i="6"/>
  <c r="L666" i="6"/>
  <c r="N666" i="6"/>
  <c r="N662" i="6"/>
  <c r="O662" i="6"/>
  <c r="L662" i="6"/>
  <c r="N658" i="6"/>
  <c r="O658" i="6"/>
  <c r="L658" i="6"/>
  <c r="O654" i="6"/>
  <c r="N654" i="6"/>
  <c r="L654" i="6"/>
  <c r="N650" i="6"/>
  <c r="L650" i="6"/>
  <c r="O650" i="6"/>
  <c r="L646" i="6"/>
  <c r="O646" i="6"/>
  <c r="N646" i="6"/>
  <c r="N642" i="6"/>
  <c r="L642" i="6"/>
  <c r="O642" i="6"/>
  <c r="N638" i="6"/>
  <c r="O638" i="6"/>
  <c r="L638" i="6"/>
  <c r="L634" i="6"/>
  <c r="N634" i="6"/>
  <c r="O634" i="6"/>
  <c r="L630" i="6"/>
  <c r="O630" i="6"/>
  <c r="N630" i="6"/>
  <c r="O626" i="6"/>
  <c r="N626" i="6"/>
  <c r="L626" i="6"/>
  <c r="N622" i="6"/>
  <c r="O622" i="6"/>
  <c r="L622" i="6"/>
  <c r="L618" i="6"/>
  <c r="O618" i="6"/>
  <c r="N618" i="6"/>
  <c r="L614" i="6"/>
  <c r="N614" i="6"/>
  <c r="O614" i="6"/>
  <c r="O610" i="6"/>
  <c r="N610" i="6"/>
  <c r="L610" i="6"/>
  <c r="N606" i="6"/>
  <c r="L606" i="6"/>
  <c r="O606" i="6"/>
  <c r="O602" i="6"/>
  <c r="N602" i="6"/>
  <c r="L602" i="6"/>
  <c r="O598" i="6"/>
  <c r="N598" i="6"/>
  <c r="L598" i="6"/>
  <c r="N594" i="6"/>
  <c r="O594" i="6"/>
  <c r="L594" i="6"/>
  <c r="N590" i="6"/>
  <c r="L590" i="6"/>
  <c r="O590" i="6"/>
  <c r="N586" i="6"/>
  <c r="O586" i="6"/>
  <c r="L586" i="6"/>
  <c r="N582" i="6"/>
  <c r="O582" i="6"/>
  <c r="L582" i="6"/>
  <c r="L578" i="6"/>
  <c r="N578" i="6"/>
  <c r="N574" i="6"/>
  <c r="L574" i="6"/>
  <c r="O574" i="6"/>
  <c r="N570" i="6"/>
  <c r="O570" i="6"/>
  <c r="L570" i="6"/>
  <c r="N566" i="6"/>
  <c r="L566" i="6"/>
  <c r="O566" i="6"/>
  <c r="N562" i="6"/>
  <c r="O562" i="6"/>
  <c r="L562" i="6"/>
  <c r="L558" i="6"/>
  <c r="N558" i="6"/>
  <c r="O558" i="6"/>
  <c r="N554" i="6"/>
  <c r="O554" i="6"/>
  <c r="L554" i="6"/>
  <c r="N550" i="6"/>
  <c r="L550" i="6"/>
  <c r="O550" i="6"/>
  <c r="N546" i="6"/>
  <c r="L546" i="6"/>
  <c r="O546" i="6"/>
  <c r="N542" i="6"/>
  <c r="L542" i="6"/>
  <c r="O542" i="6"/>
  <c r="O538" i="6"/>
  <c r="N538" i="6"/>
  <c r="L538" i="6"/>
  <c r="L534" i="6"/>
  <c r="N534" i="6"/>
  <c r="O534" i="6"/>
  <c r="L530" i="6"/>
  <c r="O530" i="6"/>
  <c r="N530" i="6"/>
  <c r="O526" i="6"/>
  <c r="N526" i="6"/>
  <c r="L526" i="6"/>
  <c r="O522" i="6"/>
  <c r="L522" i="6"/>
  <c r="N522" i="6"/>
  <c r="L518" i="6"/>
  <c r="O518" i="6"/>
  <c r="N518" i="6"/>
  <c r="L514" i="6"/>
  <c r="N514" i="6"/>
  <c r="O514" i="6"/>
  <c r="O510" i="6"/>
  <c r="N510" i="6"/>
  <c r="L510" i="6"/>
  <c r="O506" i="6"/>
  <c r="N506" i="6"/>
  <c r="L506" i="6"/>
  <c r="L502" i="6"/>
  <c r="O502" i="6"/>
  <c r="N502" i="6"/>
  <c r="O498" i="6"/>
  <c r="N498" i="6"/>
  <c r="L498" i="6"/>
  <c r="N494" i="6"/>
  <c r="O494" i="6"/>
  <c r="L494" i="6"/>
  <c r="L490" i="6"/>
  <c r="O490" i="6"/>
  <c r="N490" i="6"/>
  <c r="O486" i="6"/>
  <c r="L486" i="6"/>
  <c r="N486" i="6"/>
  <c r="L482" i="6"/>
  <c r="O482" i="6"/>
  <c r="N482" i="6"/>
  <c r="L478" i="6"/>
  <c r="O478" i="6"/>
  <c r="N478" i="6"/>
  <c r="L474" i="6"/>
  <c r="N474" i="6"/>
  <c r="O474" i="6"/>
  <c r="L470" i="6"/>
  <c r="N470" i="6"/>
  <c r="O470" i="6"/>
  <c r="O466" i="6"/>
  <c r="N466" i="6"/>
  <c r="L466" i="6"/>
  <c r="N462" i="6"/>
  <c r="L462" i="6"/>
  <c r="O462" i="6"/>
  <c r="L458" i="6"/>
  <c r="N458" i="6"/>
  <c r="O458" i="6"/>
  <c r="L454" i="6"/>
  <c r="O454" i="6"/>
  <c r="N454" i="6"/>
  <c r="O450" i="6"/>
  <c r="N450" i="6"/>
  <c r="L450" i="6"/>
  <c r="O446" i="6"/>
  <c r="N446" i="6"/>
  <c r="L446" i="6"/>
  <c r="L442" i="6"/>
  <c r="O442" i="6"/>
  <c r="N442" i="6"/>
  <c r="O438" i="6"/>
  <c r="N438" i="6"/>
  <c r="L438" i="6"/>
  <c r="L434" i="6"/>
  <c r="N434" i="6"/>
  <c r="O434" i="6"/>
  <c r="L430" i="6"/>
  <c r="O430" i="6"/>
  <c r="N430" i="6"/>
  <c r="N426" i="6"/>
  <c r="O426" i="6"/>
  <c r="L426" i="6"/>
  <c r="N422" i="6"/>
  <c r="L422" i="6"/>
  <c r="O422" i="6"/>
  <c r="N418" i="6"/>
  <c r="L418" i="6"/>
  <c r="O418" i="6"/>
  <c r="N414" i="6"/>
  <c r="O414" i="6"/>
  <c r="L414" i="6"/>
  <c r="L410" i="6"/>
  <c r="O410" i="6"/>
  <c r="N410" i="6"/>
  <c r="N406" i="6"/>
  <c r="L406" i="6"/>
  <c r="N402" i="6"/>
  <c r="L402" i="6"/>
  <c r="O402" i="6"/>
  <c r="O398" i="6"/>
  <c r="N398" i="6"/>
  <c r="L398" i="6"/>
  <c r="N394" i="6"/>
  <c r="O394" i="6"/>
  <c r="L394" i="6"/>
  <c r="N390" i="6"/>
  <c r="O390" i="6"/>
  <c r="L390" i="6"/>
  <c r="L386" i="6"/>
  <c r="O386" i="6"/>
  <c r="N386" i="6"/>
  <c r="N382" i="6"/>
  <c r="O382" i="6"/>
  <c r="L382" i="6"/>
  <c r="O378" i="6"/>
  <c r="N378" i="6"/>
  <c r="L378" i="6"/>
  <c r="O374" i="6"/>
  <c r="N374" i="6"/>
  <c r="L374" i="6"/>
  <c r="N370" i="6"/>
  <c r="L370" i="6"/>
  <c r="O370" i="6"/>
  <c r="O366" i="6"/>
  <c r="N366" i="6"/>
  <c r="L366" i="6"/>
  <c r="L362" i="6"/>
  <c r="O362" i="6"/>
  <c r="N362" i="6"/>
  <c r="O358" i="6"/>
  <c r="N358" i="6"/>
  <c r="L358" i="6"/>
  <c r="L354" i="6"/>
  <c r="O354" i="6"/>
  <c r="N354" i="6"/>
  <c r="O350" i="6"/>
  <c r="N350" i="6"/>
  <c r="L350" i="6"/>
  <c r="O346" i="6"/>
  <c r="N346" i="6"/>
  <c r="L346" i="6"/>
  <c r="L342" i="6"/>
  <c r="O342" i="6"/>
  <c r="N342" i="6"/>
  <c r="N338" i="6"/>
  <c r="O338" i="6"/>
  <c r="L338" i="6"/>
  <c r="L334" i="6"/>
  <c r="N334" i="6"/>
  <c r="L330" i="6"/>
  <c r="O330" i="6"/>
  <c r="N330" i="6"/>
  <c r="O326" i="6"/>
  <c r="L326" i="6"/>
  <c r="N326" i="6"/>
  <c r="N322" i="6"/>
  <c r="L322" i="6"/>
  <c r="O322" i="6"/>
  <c r="O318" i="6"/>
  <c r="N318" i="6"/>
  <c r="L318" i="6"/>
  <c r="O314" i="6"/>
  <c r="N314" i="6"/>
  <c r="L314" i="6"/>
  <c r="L310" i="6"/>
  <c r="O310" i="6"/>
  <c r="N310" i="6"/>
  <c r="N306" i="6"/>
  <c r="O306" i="6"/>
  <c r="L306" i="6"/>
  <c r="L302" i="6"/>
  <c r="O302" i="6"/>
  <c r="N302" i="6"/>
  <c r="L298" i="6"/>
  <c r="N298" i="6"/>
  <c r="O298" i="6"/>
  <c r="O294" i="6"/>
  <c r="N294" i="6"/>
  <c r="L294" i="6"/>
  <c r="O290" i="6"/>
  <c r="N290" i="6"/>
  <c r="L290" i="6"/>
  <c r="O286" i="6"/>
  <c r="L286" i="6"/>
  <c r="N286" i="6"/>
  <c r="O282" i="6"/>
  <c r="N282" i="6"/>
  <c r="L282" i="6"/>
  <c r="L278" i="6"/>
  <c r="N278" i="6"/>
  <c r="O278" i="6"/>
  <c r="N274" i="6"/>
  <c r="L274" i="6"/>
  <c r="O274" i="6"/>
  <c r="L270" i="6"/>
  <c r="O270" i="6"/>
  <c r="N270" i="6"/>
  <c r="O266" i="6"/>
  <c r="N266" i="6"/>
  <c r="L266" i="6"/>
  <c r="N262" i="6"/>
  <c r="O262" i="6"/>
  <c r="L262" i="6"/>
  <c r="N258" i="6"/>
  <c r="L258" i="6"/>
  <c r="O258" i="6"/>
  <c r="L254" i="6"/>
  <c r="O254" i="6"/>
  <c r="N254" i="6"/>
  <c r="N250" i="6"/>
  <c r="L250" i="6"/>
  <c r="O250" i="6"/>
  <c r="N246" i="6"/>
  <c r="L246" i="6"/>
  <c r="O246" i="6"/>
  <c r="O242" i="6"/>
  <c r="N242" i="6"/>
  <c r="L242" i="6"/>
  <c r="L238" i="6"/>
  <c r="N238" i="6"/>
  <c r="O238" i="6"/>
  <c r="O234" i="6"/>
  <c r="N234" i="6"/>
  <c r="L234" i="6"/>
  <c r="O230" i="6"/>
  <c r="N230" i="6"/>
  <c r="L230" i="6"/>
  <c r="O226" i="6"/>
  <c r="N226" i="6"/>
  <c r="L226" i="6"/>
  <c r="O222" i="6"/>
  <c r="N222" i="6"/>
  <c r="L222" i="6"/>
  <c r="O218" i="6"/>
  <c r="N218" i="6"/>
  <c r="L218" i="6"/>
  <c r="O214" i="6"/>
  <c r="N214" i="6"/>
  <c r="L214" i="6"/>
  <c r="N210" i="6"/>
  <c r="L210" i="6"/>
  <c r="O210" i="6"/>
  <c r="O206" i="6"/>
  <c r="N206" i="6"/>
  <c r="L206" i="6"/>
  <c r="O202" i="6"/>
  <c r="N202" i="6"/>
  <c r="L202" i="6"/>
  <c r="O198" i="6"/>
  <c r="N198" i="6"/>
  <c r="L198" i="6"/>
  <c r="N194" i="6"/>
  <c r="L194" i="6"/>
  <c r="O194" i="6"/>
  <c r="O190" i="6"/>
  <c r="N190" i="6"/>
  <c r="L190" i="6"/>
  <c r="O186" i="6"/>
  <c r="N186" i="6"/>
  <c r="L186" i="6"/>
  <c r="O182" i="6"/>
  <c r="N182" i="6"/>
  <c r="L182" i="6"/>
  <c r="L178" i="6"/>
  <c r="O178" i="6"/>
  <c r="N178" i="6"/>
  <c r="O174" i="6"/>
  <c r="N174" i="6"/>
  <c r="L174" i="6"/>
  <c r="N170" i="6"/>
  <c r="L170" i="6"/>
  <c r="O170" i="6"/>
  <c r="O166" i="6"/>
  <c r="N166" i="6"/>
  <c r="L166" i="6"/>
  <c r="N162" i="6"/>
  <c r="L162" i="6"/>
  <c r="O162" i="6"/>
  <c r="O158" i="6"/>
  <c r="N158" i="6"/>
  <c r="L158" i="6"/>
  <c r="O154" i="6"/>
  <c r="N154" i="6"/>
  <c r="L154" i="6"/>
  <c r="N150" i="6"/>
  <c r="L150" i="6"/>
  <c r="O150" i="6"/>
  <c r="L146" i="6"/>
  <c r="O146" i="6"/>
  <c r="N146" i="6"/>
  <c r="O142" i="6"/>
  <c r="N142" i="6"/>
  <c r="L142" i="6"/>
  <c r="N138" i="6"/>
  <c r="L138" i="6"/>
  <c r="O138" i="6"/>
  <c r="L134" i="6"/>
  <c r="O134" i="6"/>
  <c r="N134" i="6"/>
  <c r="O130" i="6"/>
  <c r="N130" i="6"/>
  <c r="L130" i="6"/>
  <c r="L126" i="6"/>
  <c r="O126" i="6"/>
  <c r="N126" i="6"/>
  <c r="L122" i="6"/>
  <c r="O122" i="6"/>
  <c r="N122" i="6"/>
  <c r="O118" i="6"/>
  <c r="N118" i="6"/>
  <c r="L118" i="6"/>
  <c r="O114" i="6"/>
  <c r="N114" i="6"/>
  <c r="L114" i="6"/>
  <c r="N110" i="6"/>
  <c r="L110" i="6"/>
  <c r="O110" i="6"/>
  <c r="L106" i="6"/>
  <c r="O106" i="6"/>
  <c r="N106" i="6"/>
  <c r="O102" i="6"/>
  <c r="N102" i="6"/>
  <c r="L102" i="6"/>
  <c r="N98" i="6"/>
  <c r="L98" i="6"/>
  <c r="O98" i="6"/>
  <c r="O94" i="6"/>
  <c r="N94" i="6"/>
  <c r="L94" i="6"/>
  <c r="O90" i="6"/>
  <c r="N90" i="6"/>
  <c r="L90" i="6"/>
  <c r="N86" i="6"/>
  <c r="L86" i="6"/>
  <c r="O86" i="6"/>
  <c r="L82" i="6"/>
  <c r="O82" i="6"/>
  <c r="N82" i="6"/>
  <c r="O78" i="6"/>
  <c r="N78" i="6"/>
  <c r="L78" i="6"/>
  <c r="L74" i="6"/>
  <c r="O74" i="6"/>
  <c r="N74" i="6"/>
  <c r="O70" i="6"/>
  <c r="N70" i="6"/>
  <c r="L70" i="6"/>
  <c r="N66" i="6"/>
  <c r="L66" i="6"/>
  <c r="O66" i="6"/>
  <c r="O62" i="6"/>
  <c r="N62" i="6"/>
  <c r="L62" i="6"/>
  <c r="L58" i="6"/>
  <c r="O58" i="6"/>
  <c r="N58" i="6"/>
  <c r="O54" i="6"/>
  <c r="N54" i="6"/>
  <c r="L54" i="6"/>
  <c r="L50" i="6"/>
  <c r="O50" i="6"/>
  <c r="N50" i="6"/>
  <c r="O46" i="6"/>
  <c r="N46" i="6"/>
  <c r="L46" i="6"/>
  <c r="L42" i="6"/>
  <c r="O42" i="6"/>
  <c r="N42" i="6"/>
  <c r="O38" i="6"/>
  <c r="N38" i="6"/>
  <c r="L38" i="6"/>
  <c r="M316" i="10"/>
  <c r="M348" i="10"/>
  <c r="M356" i="10"/>
  <c r="M376" i="10"/>
  <c r="M484" i="10"/>
  <c r="M492" i="10"/>
  <c r="M508" i="10"/>
  <c r="M544" i="10"/>
  <c r="M592" i="10"/>
  <c r="M608" i="10"/>
  <c r="M696" i="10"/>
  <c r="M704" i="10"/>
  <c r="M716" i="10"/>
  <c r="M828" i="10"/>
  <c r="M912" i="10"/>
  <c r="M940" i="10"/>
  <c r="M976" i="10"/>
  <c r="M87" i="9"/>
  <c r="M119" i="9"/>
  <c r="M171" i="9"/>
  <c r="M191" i="9"/>
  <c r="M271" i="9"/>
  <c r="M339" i="9"/>
  <c r="M379" i="9"/>
  <c r="M399" i="9"/>
  <c r="M491" i="9"/>
  <c r="M555" i="9"/>
  <c r="M579" i="9"/>
  <c r="M591" i="9"/>
  <c r="M607" i="9"/>
  <c r="M28" i="10"/>
  <c r="M32" i="10"/>
  <c r="M36" i="10"/>
  <c r="M40" i="10"/>
  <c r="M44" i="10"/>
  <c r="M48" i="10"/>
  <c r="M52" i="10"/>
  <c r="M56" i="10"/>
  <c r="M60" i="10"/>
  <c r="M64" i="10"/>
  <c r="M68" i="10"/>
  <c r="M72" i="10"/>
  <c r="M76" i="10"/>
  <c r="M80" i="10"/>
  <c r="M84" i="10"/>
  <c r="M88" i="10"/>
  <c r="M92" i="10"/>
  <c r="M96" i="10"/>
  <c r="M100" i="10"/>
  <c r="M104" i="10"/>
  <c r="M144" i="10"/>
  <c r="M184" i="10"/>
  <c r="M192" i="10"/>
  <c r="M480" i="10"/>
  <c r="M516" i="10"/>
  <c r="M584" i="10"/>
  <c r="M652" i="10"/>
  <c r="M680" i="10"/>
  <c r="M776" i="10"/>
  <c r="M792" i="10"/>
  <c r="M876" i="10"/>
  <c r="M884" i="10"/>
  <c r="M31" i="9"/>
  <c r="M123" i="9"/>
  <c r="M143" i="9"/>
  <c r="M183" i="9"/>
  <c r="M259" i="9"/>
  <c r="M303" i="9"/>
  <c r="M395" i="9"/>
  <c r="M439" i="9"/>
  <c r="M463" i="9"/>
  <c r="M483" i="9"/>
  <c r="M495" i="9"/>
  <c r="M535" i="9"/>
  <c r="M599" i="9"/>
  <c r="M276" i="10"/>
  <c r="M284" i="10"/>
  <c r="M292" i="10"/>
  <c r="M312" i="10"/>
  <c r="M344" i="10"/>
  <c r="M432" i="10"/>
  <c r="M440" i="10"/>
  <c r="M496" i="10"/>
  <c r="M504" i="10"/>
  <c r="M512" i="10"/>
  <c r="M520" i="10"/>
  <c r="M580" i="10"/>
  <c r="M588" i="10"/>
  <c r="M596" i="10"/>
  <c r="M604" i="10"/>
  <c r="M628" i="10"/>
  <c r="M688" i="10"/>
  <c r="M748" i="10"/>
  <c r="M924" i="10"/>
  <c r="M964" i="10"/>
  <c r="M43" i="9"/>
  <c r="M95" i="9"/>
  <c r="M139" i="9"/>
  <c r="M147" i="9"/>
  <c r="M223" i="9"/>
  <c r="M235" i="9"/>
  <c r="M315" i="9"/>
  <c r="M359" i="9"/>
  <c r="M411" i="9"/>
  <c r="M619" i="9"/>
  <c r="M320" i="10"/>
  <c r="M324" i="10"/>
  <c r="M332" i="10"/>
  <c r="M336" i="10"/>
  <c r="M388" i="10"/>
  <c r="M400" i="10"/>
  <c r="M408" i="10"/>
  <c r="M412" i="10"/>
  <c r="M416" i="10"/>
  <c r="M424" i="10"/>
  <c r="M528" i="10"/>
  <c r="M536" i="10"/>
  <c r="M568" i="10"/>
  <c r="M572" i="10"/>
  <c r="M616" i="10"/>
  <c r="M620" i="10"/>
  <c r="M632" i="10"/>
  <c r="M660" i="10"/>
  <c r="M664" i="10"/>
  <c r="M676" i="10"/>
  <c r="M720" i="10"/>
  <c r="M724" i="10"/>
  <c r="M756" i="10"/>
  <c r="M784" i="10"/>
  <c r="M820" i="10"/>
  <c r="M824" i="10"/>
  <c r="M856" i="10"/>
  <c r="M948" i="10"/>
  <c r="M1004" i="10"/>
  <c r="M27" i="9"/>
  <c r="M79" i="9"/>
  <c r="M83" i="9"/>
  <c r="M247" i="9"/>
  <c r="M295" i="9"/>
  <c r="M323" i="9"/>
  <c r="M335" i="9"/>
  <c r="M383" i="9"/>
  <c r="M407" i="9"/>
  <c r="M435" i="9"/>
  <c r="M503" i="9"/>
  <c r="M531" i="9"/>
  <c r="M539" i="9"/>
  <c r="M551" i="9"/>
  <c r="M563" i="9"/>
  <c r="M587" i="9"/>
  <c r="M603" i="9"/>
  <c r="M300" i="10"/>
  <c r="M304" i="10"/>
  <c r="M340" i="10"/>
  <c r="M372" i="10"/>
  <c r="M384" i="10"/>
  <c r="M392" i="10"/>
  <c r="M420" i="10"/>
  <c r="M436" i="10"/>
  <c r="M448" i="10"/>
  <c r="M456" i="10"/>
  <c r="M460" i="10"/>
  <c r="M464" i="10"/>
  <c r="M556" i="10"/>
  <c r="M644" i="10"/>
  <c r="M656" i="10"/>
  <c r="M672" i="10"/>
  <c r="M712" i="10"/>
  <c r="M752" i="10"/>
  <c r="M800" i="10"/>
  <c r="M816" i="10"/>
  <c r="M836" i="10"/>
  <c r="M888" i="10"/>
  <c r="M928" i="10"/>
  <c r="M944" i="10"/>
  <c r="M968" i="10"/>
  <c r="M988" i="10"/>
  <c r="M23" i="9"/>
  <c r="M35" i="9"/>
  <c r="M39" i="9"/>
  <c r="M63" i="9"/>
  <c r="M75" i="9"/>
  <c r="M103" i="9"/>
  <c r="M111" i="9"/>
  <c r="M115" i="9"/>
  <c r="M135" i="9"/>
  <c r="M155" i="9"/>
  <c r="M227" i="9"/>
  <c r="M263" i="9"/>
  <c r="M275" i="9"/>
  <c r="M307" i="9"/>
  <c r="M319" i="9"/>
  <c r="M343" i="9"/>
  <c r="M367" i="9"/>
  <c r="M387" i="9"/>
  <c r="M403" i="9"/>
  <c r="M415" i="9"/>
  <c r="M427" i="9"/>
  <c r="M431" i="9"/>
  <c r="M451" i="9"/>
  <c r="M455" i="9"/>
  <c r="M523" i="9"/>
  <c r="M527" i="9"/>
  <c r="M571" i="9"/>
  <c r="M635" i="9"/>
  <c r="M647" i="9"/>
  <c r="M636" i="10"/>
  <c r="M684" i="10"/>
  <c r="M768" i="10"/>
  <c r="M772" i="10"/>
  <c r="M812" i="10"/>
  <c r="M848" i="10"/>
  <c r="M852" i="10"/>
  <c r="M864" i="10"/>
  <c r="M868" i="10"/>
  <c r="M872" i="10"/>
  <c r="M892" i="10"/>
  <c r="M896" i="10"/>
  <c r="M900" i="10"/>
  <c r="M904" i="10"/>
  <c r="M932" i="10"/>
  <c r="M952" i="10"/>
  <c r="M960" i="10"/>
  <c r="M47" i="9"/>
  <c r="M55" i="9"/>
  <c r="M67" i="9"/>
  <c r="M99" i="9"/>
  <c r="M107" i="9"/>
  <c r="M167" i="9"/>
  <c r="M175" i="9"/>
  <c r="M179" i="9"/>
  <c r="M207" i="9"/>
  <c r="M211" i="9"/>
  <c r="M231" i="9"/>
  <c r="M251" i="9"/>
  <c r="M255" i="9"/>
  <c r="M283" i="9"/>
  <c r="M291" i="9"/>
  <c r="M331" i="9"/>
  <c r="M347" i="9"/>
  <c r="M371" i="9"/>
  <c r="M423" i="9"/>
  <c r="M447" i="9"/>
  <c r="M467" i="9"/>
  <c r="M471" i="9"/>
  <c r="M515" i="9"/>
  <c r="M543" i="9"/>
  <c r="M547" i="9"/>
  <c r="M567" i="9"/>
  <c r="M575" i="9"/>
  <c r="M583" i="9"/>
  <c r="M639" i="9"/>
  <c r="M643" i="9"/>
  <c r="M198" i="6"/>
  <c r="M651" i="9"/>
  <c r="M98" i="6"/>
  <c r="M655" i="9"/>
  <c r="M324" i="7"/>
  <c r="M114" i="6"/>
  <c r="M422" i="6"/>
  <c r="M44" i="7"/>
  <c r="M120" i="7"/>
  <c r="M204" i="7"/>
  <c r="M244" i="7"/>
  <c r="M300" i="7"/>
  <c r="M368" i="7"/>
  <c r="M162" i="6"/>
  <c r="M302" i="6"/>
  <c r="M406" i="6"/>
  <c r="M152" i="7"/>
  <c r="M220" i="7"/>
  <c r="M320" i="7"/>
  <c r="M328" i="7"/>
  <c r="M154" i="6"/>
  <c r="M214" i="6"/>
  <c r="M250" i="6"/>
  <c r="M240" i="7"/>
  <c r="M248" i="7"/>
  <c r="M174" i="6"/>
  <c r="M338" i="6"/>
  <c r="M792" i="7"/>
  <c r="M110" i="6"/>
  <c r="M126" i="6"/>
  <c r="M138" i="6"/>
  <c r="M474" i="6"/>
  <c r="M550" i="6"/>
  <c r="M804" i="7"/>
  <c r="M94" i="6"/>
  <c r="M106" i="6"/>
  <c r="M122" i="6"/>
  <c r="M146" i="6"/>
  <c r="M158" i="6"/>
  <c r="M178" i="6"/>
  <c r="M190" i="6"/>
  <c r="M206" i="6"/>
  <c r="M222" i="6"/>
  <c r="M234" i="6"/>
  <c r="M784" i="7"/>
  <c r="M800" i="7"/>
  <c r="M90" i="6"/>
  <c r="M130" i="6"/>
  <c r="M142" i="6"/>
  <c r="M186" i="6"/>
  <c r="M202" i="6"/>
  <c r="M218" i="6"/>
  <c r="M262" i="6"/>
  <c r="M382" i="6"/>
  <c r="M466" i="6"/>
  <c r="M238" i="6"/>
  <c r="M278" i="6"/>
  <c r="M334" i="6"/>
  <c r="M410" i="6"/>
  <c r="M434" i="6"/>
  <c r="M458" i="6"/>
  <c r="M558" i="6"/>
  <c r="M574" i="6"/>
  <c r="M258" i="6"/>
  <c r="M274" i="6"/>
  <c r="M310" i="6"/>
  <c r="M378" i="6"/>
  <c r="M394" i="6"/>
  <c r="M426" i="6"/>
  <c r="M454" i="6"/>
  <c r="M482" i="6"/>
  <c r="M554" i="6"/>
  <c r="M606" i="6"/>
  <c r="M618" i="6"/>
  <c r="M306" i="6"/>
  <c r="M342" i="6"/>
  <c r="M366" i="6"/>
  <c r="M450" i="6"/>
  <c r="M518" i="6"/>
  <c r="M534" i="6"/>
  <c r="M590" i="6"/>
  <c r="M634" i="6"/>
  <c r="M470" i="6"/>
  <c r="M490" i="6"/>
  <c r="M578" i="6"/>
  <c r="M622" i="6"/>
  <c r="M562" i="6"/>
  <c r="M586" i="6"/>
  <c r="M602" i="6"/>
  <c r="M638" i="6"/>
  <c r="M662" i="6"/>
  <c r="M230" i="6"/>
  <c r="M246" i="6"/>
  <c r="M266" i="6"/>
  <c r="M286" i="6"/>
  <c r="M290" i="6"/>
  <c r="M294" i="6"/>
  <c r="M318" i="6"/>
  <c r="M322" i="6"/>
  <c r="M326" i="6"/>
  <c r="M350" i="6"/>
  <c r="M354" i="6"/>
  <c r="M358" i="6"/>
  <c r="M438" i="6"/>
  <c r="M486" i="6"/>
  <c r="M510" i="6"/>
  <c r="M526" i="6"/>
  <c r="M542" i="6"/>
  <c r="O14" i="11"/>
  <c r="M32" i="4"/>
  <c r="K34" i="4"/>
  <c r="M51" i="4"/>
  <c r="M56" i="4"/>
  <c r="K58" i="4"/>
  <c r="M79" i="4"/>
  <c r="M84" i="4"/>
  <c r="K86" i="4"/>
  <c r="M108" i="4"/>
  <c r="K111" i="4"/>
  <c r="M113" i="4"/>
  <c r="M129" i="4"/>
  <c r="K130" i="4"/>
  <c r="K134" i="4"/>
  <c r="K139" i="4"/>
  <c r="M148" i="4"/>
  <c r="M152" i="4"/>
  <c r="K159" i="4"/>
  <c r="M164" i="4"/>
  <c r="M168" i="4"/>
  <c r="P168" i="4" s="1"/>
  <c r="K171" i="4"/>
  <c r="M173" i="4"/>
  <c r="K174" i="4"/>
  <c r="K180" i="4"/>
  <c r="M188" i="4"/>
  <c r="P188" i="4" s="1"/>
  <c r="K203" i="4"/>
  <c r="M220" i="4"/>
  <c r="P220" i="4" s="1"/>
  <c r="K222" i="4"/>
  <c r="K227" i="4"/>
  <c r="K232" i="4"/>
  <c r="M240" i="4"/>
  <c r="K242" i="4"/>
  <c r="M244" i="4"/>
  <c r="K247" i="4"/>
  <c r="K262" i="4"/>
  <c r="K267" i="4"/>
  <c r="K271" i="4"/>
  <c r="K283" i="4"/>
  <c r="K286" i="4"/>
  <c r="M300" i="4"/>
  <c r="K303" i="4"/>
  <c r="M305" i="4"/>
  <c r="P305" i="4" s="1"/>
  <c r="K306" i="4"/>
  <c r="M308" i="4"/>
  <c r="K311" i="4"/>
  <c r="M313" i="4"/>
  <c r="K315" i="4"/>
  <c r="M320" i="4"/>
  <c r="P320" i="4" s="1"/>
  <c r="M337" i="4"/>
  <c r="K339" i="4"/>
  <c r="M348" i="4"/>
  <c r="P348" i="4" s="1"/>
  <c r="K356" i="4"/>
  <c r="K363" i="4"/>
  <c r="M372" i="4"/>
  <c r="P372" i="4" s="1"/>
  <c r="K379" i="4"/>
  <c r="M381" i="4"/>
  <c r="P381" i="4" s="1"/>
  <c r="K383" i="4"/>
  <c r="M392" i="4"/>
  <c r="K394" i="4"/>
  <c r="K399" i="4"/>
  <c r="M408" i="4"/>
  <c r="M428" i="4"/>
  <c r="M432" i="4"/>
  <c r="P432" i="4" s="1"/>
  <c r="K439" i="4"/>
  <c r="K443" i="4"/>
  <c r="M455" i="4"/>
  <c r="P455" i="4" s="1"/>
  <c r="M464" i="4"/>
  <c r="K471" i="4"/>
  <c r="M483" i="4"/>
  <c r="M487" i="4"/>
  <c r="K488" i="4"/>
  <c r="K492" i="4"/>
  <c r="K507" i="4"/>
  <c r="M509" i="4"/>
  <c r="P509" i="4" s="1"/>
  <c r="K512" i="4"/>
  <c r="M532" i="4"/>
  <c r="P532" i="4" s="1"/>
  <c r="K532" i="4"/>
  <c r="K551" i="4"/>
  <c r="M557" i="4"/>
  <c r="K564" i="4"/>
  <c r="M566" i="4"/>
  <c r="P566" i="4" s="1"/>
  <c r="K567" i="4"/>
  <c r="K573" i="4"/>
  <c r="M573" i="4"/>
  <c r="P573" i="4" s="1"/>
  <c r="K610" i="4"/>
  <c r="M610" i="4"/>
  <c r="P610" i="4" s="1"/>
  <c r="K628" i="4"/>
  <c r="M628" i="4"/>
  <c r="P628" i="4" s="1"/>
  <c r="K636" i="4"/>
  <c r="M636" i="4"/>
  <c r="P636" i="4" s="1"/>
  <c r="M651" i="4"/>
  <c r="P651" i="4" s="1"/>
  <c r="K651" i="4"/>
  <c r="K709" i="4"/>
  <c r="M709" i="4"/>
  <c r="P709" i="4" s="1"/>
  <c r="K752" i="4"/>
  <c r="M752" i="4"/>
  <c r="P752" i="4" s="1"/>
  <c r="K760" i="4"/>
  <c r="M760" i="4"/>
  <c r="P760" i="4" s="1"/>
  <c r="M798" i="4"/>
  <c r="P798" i="4" s="1"/>
  <c r="K798" i="4"/>
  <c r="K808" i="4"/>
  <c r="M808" i="4"/>
  <c r="P808" i="4" s="1"/>
  <c r="K812" i="4"/>
  <c r="M812" i="4"/>
  <c r="P812" i="4" s="1"/>
  <c r="M827" i="4"/>
  <c r="P827" i="4" s="1"/>
  <c r="K827" i="4"/>
  <c r="M835" i="4"/>
  <c r="P835" i="4" s="1"/>
  <c r="K835" i="4"/>
  <c r="K852" i="4"/>
  <c r="M852" i="4"/>
  <c r="P852" i="4" s="1"/>
  <c r="K865" i="4"/>
  <c r="M865" i="4"/>
  <c r="P865" i="4" s="1"/>
  <c r="M879" i="4"/>
  <c r="P879" i="4" s="1"/>
  <c r="K879" i="4"/>
  <c r="M895" i="4"/>
  <c r="P895" i="4" s="1"/>
  <c r="K895" i="4"/>
  <c r="M932" i="4"/>
  <c r="P932" i="4" s="1"/>
  <c r="K932" i="4"/>
  <c r="M940" i="4"/>
  <c r="P940" i="4" s="1"/>
  <c r="K940" i="4"/>
  <c r="K954" i="4"/>
  <c r="M954" i="4"/>
  <c r="P954" i="4" s="1"/>
  <c r="K982" i="4"/>
  <c r="M982" i="4"/>
  <c r="P982" i="4" s="1"/>
  <c r="K998" i="4"/>
  <c r="M998" i="4"/>
  <c r="P998" i="4" s="1"/>
  <c r="M39" i="4"/>
  <c r="M43" i="4"/>
  <c r="M47" i="4"/>
  <c r="M52" i="4"/>
  <c r="M60" i="4"/>
  <c r="M64" i="4"/>
  <c r="P64" i="4" s="1"/>
  <c r="M68" i="4"/>
  <c r="M72" i="4"/>
  <c r="M76" i="4"/>
  <c r="M80" i="4"/>
  <c r="M88" i="4"/>
  <c r="M92" i="4"/>
  <c r="M96" i="4"/>
  <c r="P96" i="4" s="1"/>
  <c r="M100" i="4"/>
  <c r="M104" i="4"/>
  <c r="M120" i="4"/>
  <c r="M124" i="4"/>
  <c r="P124" i="4" s="1"/>
  <c r="M149" i="4"/>
  <c r="M165" i="4"/>
  <c r="P165" i="4" s="1"/>
  <c r="M184" i="4"/>
  <c r="M189" i="4"/>
  <c r="M196" i="4"/>
  <c r="M208" i="4"/>
  <c r="P208" i="4" s="1"/>
  <c r="M256" i="4"/>
  <c r="M277" i="4"/>
  <c r="P277" i="4" s="1"/>
  <c r="M296" i="4"/>
  <c r="P296" i="4" s="1"/>
  <c r="M321" i="4"/>
  <c r="P321" i="4" s="1"/>
  <c r="M332" i="4"/>
  <c r="M344" i="4"/>
  <c r="M409" i="4"/>
  <c r="M420" i="4"/>
  <c r="M429" i="4"/>
  <c r="P429" i="4" s="1"/>
  <c r="M433" i="4"/>
  <c r="M481" i="4"/>
  <c r="M484" i="4"/>
  <c r="P484" i="4" s="1"/>
  <c r="M498" i="4"/>
  <c r="M501" i="4"/>
  <c r="P501" i="4" s="1"/>
  <c r="M517" i="4"/>
  <c r="P517" i="4" s="1"/>
  <c r="K525" i="4"/>
  <c r="M525" i="4"/>
  <c r="P525" i="4" s="1"/>
  <c r="M528" i="4"/>
  <c r="P528" i="4" s="1"/>
  <c r="K528" i="4"/>
  <c r="K548" i="4"/>
  <c r="M554" i="4"/>
  <c r="K555" i="4"/>
  <c r="K640" i="4"/>
  <c r="M640" i="4"/>
  <c r="P640" i="4" s="1"/>
  <c r="K660" i="4"/>
  <c r="M660" i="4"/>
  <c r="P660" i="4" s="1"/>
  <c r="K668" i="4"/>
  <c r="M668" i="4"/>
  <c r="P668" i="4" s="1"/>
  <c r="K714" i="4"/>
  <c r="M714" i="4"/>
  <c r="P714" i="4" s="1"/>
  <c r="K726" i="4"/>
  <c r="M726" i="4"/>
  <c r="P726" i="4" s="1"/>
  <c r="M743" i="4"/>
  <c r="P743" i="4" s="1"/>
  <c r="K743" i="4"/>
  <c r="K772" i="4"/>
  <c r="M772" i="4"/>
  <c r="P772" i="4" s="1"/>
  <c r="K780" i="4"/>
  <c r="M780" i="4"/>
  <c r="P780" i="4" s="1"/>
  <c r="K816" i="4"/>
  <c r="M816" i="4"/>
  <c r="P816" i="4" s="1"/>
  <c r="K837" i="4"/>
  <c r="M837" i="4"/>
  <c r="P837" i="4" s="1"/>
  <c r="K869" i="4"/>
  <c r="M869" i="4"/>
  <c r="K885" i="4"/>
  <c r="M885" i="4"/>
  <c r="P885" i="4" s="1"/>
  <c r="K909" i="4"/>
  <c r="M909" i="4"/>
  <c r="P909" i="4" s="1"/>
  <c r="K917" i="4"/>
  <c r="M917" i="4"/>
  <c r="P917" i="4" s="1"/>
  <c r="K925" i="4"/>
  <c r="M925" i="4"/>
  <c r="P925" i="4" s="1"/>
  <c r="K163" i="4"/>
  <c r="K167" i="4"/>
  <c r="K187" i="4"/>
  <c r="M197" i="4"/>
  <c r="K199" i="4"/>
  <c r="M204" i="4"/>
  <c r="P204" i="4" s="1"/>
  <c r="K211" i="4"/>
  <c r="M228" i="4"/>
  <c r="K230" i="4"/>
  <c r="K235" i="4"/>
  <c r="K239" i="4"/>
  <c r="M252" i="4"/>
  <c r="K254" i="4"/>
  <c r="M257" i="4"/>
  <c r="K259" i="4"/>
  <c r="M268" i="4"/>
  <c r="P268" i="4" s="1"/>
  <c r="M272" i="4"/>
  <c r="K275" i="4"/>
  <c r="K279" i="4"/>
  <c r="M284" i="4"/>
  <c r="M292" i="4"/>
  <c r="P292" i="4" s="1"/>
  <c r="M304" i="4"/>
  <c r="P304" i="4" s="1"/>
  <c r="M316" i="4"/>
  <c r="K319" i="4"/>
  <c r="P331" i="4"/>
  <c r="K343" i="4"/>
  <c r="K347" i="4"/>
  <c r="P355" i="4"/>
  <c r="M364" i="4"/>
  <c r="P364" i="4" s="1"/>
  <c r="K371" i="4"/>
  <c r="K386" i="4"/>
  <c r="M389" i="4"/>
  <c r="K391" i="4"/>
  <c r="M400" i="4"/>
  <c r="K403" i="4"/>
  <c r="M416" i="4"/>
  <c r="K423" i="4"/>
  <c r="K435" i="4"/>
  <c r="M440" i="4"/>
  <c r="P440" i="4" s="1"/>
  <c r="M448" i="4"/>
  <c r="K467" i="4"/>
  <c r="M472" i="4"/>
  <c r="P472" i="4" s="1"/>
  <c r="M476" i="4"/>
  <c r="P476" i="4" s="1"/>
  <c r="K479" i="4"/>
  <c r="M489" i="4"/>
  <c r="M493" i="4"/>
  <c r="K496" i="4"/>
  <c r="K500" i="4"/>
  <c r="M513" i="4"/>
  <c r="P513" i="4" s="1"/>
  <c r="K536" i="4"/>
  <c r="K537" i="4"/>
  <c r="M537" i="4"/>
  <c r="P537" i="4" s="1"/>
  <c r="M541" i="4"/>
  <c r="M568" i="4"/>
  <c r="K577" i="4"/>
  <c r="M577" i="4"/>
  <c r="P577" i="4" s="1"/>
  <c r="K584" i="4"/>
  <c r="M584" i="4"/>
  <c r="P584" i="4" s="1"/>
  <c r="K593" i="4"/>
  <c r="M593" i="4"/>
  <c r="P593" i="4" s="1"/>
  <c r="K605" i="4"/>
  <c r="M605" i="4"/>
  <c r="P605" i="4" s="1"/>
  <c r="K614" i="4"/>
  <c r="M614" i="4"/>
  <c r="P614" i="4" s="1"/>
  <c r="K632" i="4"/>
  <c r="M632" i="4"/>
  <c r="P632" i="4" s="1"/>
  <c r="K672" i="4"/>
  <c r="M672" i="4"/>
  <c r="P672" i="4" s="1"/>
  <c r="K702" i="4"/>
  <c r="M702" i="4"/>
  <c r="P702" i="4" s="1"/>
  <c r="K718" i="4"/>
  <c r="M718" i="4"/>
  <c r="P718" i="4" s="1"/>
  <c r="K730" i="4"/>
  <c r="M730" i="4"/>
  <c r="P730" i="4" s="1"/>
  <c r="K764" i="4"/>
  <c r="M764" i="4"/>
  <c r="P764" i="4" s="1"/>
  <c r="K784" i="4"/>
  <c r="M784" i="4"/>
  <c r="P784" i="4" s="1"/>
  <c r="M794" i="4"/>
  <c r="K794" i="4"/>
  <c r="M802" i="4"/>
  <c r="P802" i="4" s="1"/>
  <c r="K802" i="4"/>
  <c r="K820" i="4"/>
  <c r="M820" i="4"/>
  <c r="P820" i="4" s="1"/>
  <c r="M831" i="4"/>
  <c r="P831" i="4" s="1"/>
  <c r="K831" i="4"/>
  <c r="M843" i="4"/>
  <c r="P843" i="4" s="1"/>
  <c r="K843" i="4"/>
  <c r="M875" i="4"/>
  <c r="P875" i="4" s="1"/>
  <c r="K875" i="4"/>
  <c r="M891" i="4"/>
  <c r="P891" i="4" s="1"/>
  <c r="K891" i="4"/>
  <c r="M928" i="4"/>
  <c r="P928" i="4" s="1"/>
  <c r="K928" i="4"/>
  <c r="M936" i="4"/>
  <c r="P936" i="4" s="1"/>
  <c r="K936" i="4"/>
  <c r="K946" i="4"/>
  <c r="M946" i="4"/>
  <c r="P946" i="4" s="1"/>
  <c r="K962" i="4"/>
  <c r="M962" i="4"/>
  <c r="P962" i="4" s="1"/>
  <c r="K974" i="4"/>
  <c r="M974" i="4"/>
  <c r="P974" i="4" s="1"/>
  <c r="K990" i="4"/>
  <c r="M990" i="4"/>
  <c r="P990" i="4" s="1"/>
  <c r="M1004" i="4"/>
  <c r="P1004" i="4" s="1"/>
  <c r="K1004" i="4"/>
  <c r="K38" i="4"/>
  <c r="K119" i="4"/>
  <c r="K123" i="4"/>
  <c r="K142" i="4"/>
  <c r="M312" i="4"/>
  <c r="P312" i="4" s="1"/>
  <c r="M353" i="4"/>
  <c r="M357" i="4"/>
  <c r="M365" i="4"/>
  <c r="P365" i="4" s="1"/>
  <c r="M376" i="4"/>
  <c r="M380" i="4"/>
  <c r="M396" i="4"/>
  <c r="M449" i="4"/>
  <c r="M473" i="4"/>
  <c r="P473" i="4" s="1"/>
  <c r="M490" i="4"/>
  <c r="P490" i="4" s="1"/>
  <c r="M514" i="4"/>
  <c r="M521" i="4"/>
  <c r="K597" i="4"/>
  <c r="M597" i="4"/>
  <c r="P597" i="4" s="1"/>
  <c r="K618" i="4"/>
  <c r="M618" i="4"/>
  <c r="P618" i="4" s="1"/>
  <c r="K644" i="4"/>
  <c r="M644" i="4"/>
  <c r="P644" i="4" s="1"/>
  <c r="M663" i="4"/>
  <c r="P663" i="4" s="1"/>
  <c r="K663" i="4"/>
  <c r="K680" i="4"/>
  <c r="M680" i="4"/>
  <c r="P680" i="4" s="1"/>
  <c r="K705" i="4"/>
  <c r="M705" i="4"/>
  <c r="P705" i="4" s="1"/>
  <c r="K721" i="4"/>
  <c r="M721" i="4"/>
  <c r="P721" i="4" s="1"/>
  <c r="K740" i="4"/>
  <c r="M740" i="4"/>
  <c r="P740" i="4" s="1"/>
  <c r="K748" i="4"/>
  <c r="M748" i="4"/>
  <c r="P748" i="4" s="1"/>
  <c r="K768" i="4"/>
  <c r="M768" i="4"/>
  <c r="P768" i="4" s="1"/>
  <c r="K776" i="4"/>
  <c r="M776" i="4"/>
  <c r="P776" i="4" s="1"/>
  <c r="K860" i="4"/>
  <c r="M860" i="4"/>
  <c r="P860" i="4" s="1"/>
  <c r="K905" i="4"/>
  <c r="M905" i="4"/>
  <c r="P905" i="4" s="1"/>
  <c r="K913" i="4"/>
  <c r="M913" i="4"/>
  <c r="P913" i="4" s="1"/>
  <c r="K921" i="4"/>
  <c r="M921" i="4"/>
  <c r="P921" i="4" s="1"/>
  <c r="M578" i="4"/>
  <c r="K579" i="4"/>
  <c r="M581" i="4"/>
  <c r="P581" i="4" s="1"/>
  <c r="M589" i="4"/>
  <c r="M594" i="4"/>
  <c r="P594" i="4" s="1"/>
  <c r="M598" i="4"/>
  <c r="P598" i="4" s="1"/>
  <c r="K599" i="4"/>
  <c r="M601" i="4"/>
  <c r="M677" i="4"/>
  <c r="P677" i="4" s="1"/>
  <c r="M689" i="4"/>
  <c r="P689" i="4" s="1"/>
  <c r="K690" i="4"/>
  <c r="M693" i="4"/>
  <c r="K695" i="4"/>
  <c r="M698" i="4"/>
  <c r="P698" i="4" s="1"/>
  <c r="M757" i="4"/>
  <c r="P757" i="4" s="1"/>
  <c r="M789" i="4"/>
  <c r="P789" i="4" s="1"/>
  <c r="K791" i="4"/>
  <c r="K811" i="4"/>
  <c r="M813" i="4"/>
  <c r="K814" i="4"/>
  <c r="M817" i="4"/>
  <c r="K818" i="4"/>
  <c r="M828" i="4"/>
  <c r="P828" i="4" s="1"/>
  <c r="K839" i="4"/>
  <c r="M844" i="4"/>
  <c r="K846" i="4"/>
  <c r="M848" i="4"/>
  <c r="K851" i="4"/>
  <c r="M853" i="4"/>
  <c r="K855" i="4"/>
  <c r="M857" i="4"/>
  <c r="K858" i="4"/>
  <c r="K871" i="4"/>
  <c r="M876" i="4"/>
  <c r="M880" i="4"/>
  <c r="K883" i="4"/>
  <c r="K887" i="4"/>
  <c r="M892" i="4"/>
  <c r="P892" i="4" s="1"/>
  <c r="M896" i="4"/>
  <c r="K899" i="4"/>
  <c r="M902" i="4"/>
  <c r="K903" i="4"/>
  <c r="M970" i="4"/>
  <c r="M1005" i="4"/>
  <c r="M1009" i="4"/>
  <c r="P1009" i="4" s="1"/>
  <c r="M1013" i="4"/>
  <c r="M334" i="5"/>
  <c r="K336" i="5"/>
  <c r="M338" i="5"/>
  <c r="K340" i="5"/>
  <c r="M342" i="5"/>
  <c r="K344" i="5"/>
  <c r="M346" i="5"/>
  <c r="K348" i="5"/>
  <c r="M350" i="5"/>
  <c r="P350" i="5" s="1"/>
  <c r="K352" i="5"/>
  <c r="M354" i="5"/>
  <c r="P354" i="5" s="1"/>
  <c r="K356" i="5"/>
  <c r="K361" i="5"/>
  <c r="K365" i="5"/>
  <c r="K369" i="5"/>
  <c r="K373" i="5"/>
  <c r="M406" i="5"/>
  <c r="K408" i="5"/>
  <c r="K413" i="5"/>
  <c r="M426" i="5"/>
  <c r="K428" i="5"/>
  <c r="M430" i="5"/>
  <c r="K432" i="5"/>
  <c r="M434" i="5"/>
  <c r="P434" i="5" s="1"/>
  <c r="K436" i="5"/>
  <c r="M438" i="5"/>
  <c r="K440" i="5"/>
  <c r="K445" i="5"/>
  <c r="K449" i="5"/>
  <c r="K453" i="5"/>
  <c r="K457" i="5"/>
  <c r="K461" i="5"/>
  <c r="K465" i="5"/>
  <c r="K469" i="5"/>
  <c r="K473" i="5"/>
  <c r="K477" i="5"/>
  <c r="K481" i="5"/>
  <c r="K485" i="5"/>
  <c r="K489" i="5"/>
  <c r="K493" i="5"/>
  <c r="K497" i="5"/>
  <c r="M538" i="5"/>
  <c r="K540" i="5"/>
  <c r="M542" i="5"/>
  <c r="P542" i="5" s="1"/>
  <c r="K544" i="5"/>
  <c r="K549" i="5"/>
  <c r="M570" i="5"/>
  <c r="K572" i="5"/>
  <c r="M574" i="5"/>
  <c r="K576" i="5"/>
  <c r="M578" i="5"/>
  <c r="P578" i="5" s="1"/>
  <c r="K580" i="5"/>
  <c r="M582" i="5"/>
  <c r="P582" i="5" s="1"/>
  <c r="K584" i="5"/>
  <c r="M586" i="5"/>
  <c r="P586" i="5" s="1"/>
  <c r="K588" i="5"/>
  <c r="P589" i="5"/>
  <c r="M590" i="5"/>
  <c r="K592" i="5"/>
  <c r="M594" i="5"/>
  <c r="K596" i="5"/>
  <c r="M598" i="5"/>
  <c r="K600" i="5"/>
  <c r="M602" i="5"/>
  <c r="K604" i="5"/>
  <c r="M606" i="5"/>
  <c r="K608" i="5"/>
  <c r="M610" i="5"/>
  <c r="K612" i="5"/>
  <c r="K617" i="5"/>
  <c r="K621" i="5"/>
  <c r="K625" i="5"/>
  <c r="K629" i="5"/>
  <c r="K633" i="5"/>
  <c r="K638" i="5"/>
  <c r="M650" i="5"/>
  <c r="P650" i="5" s="1"/>
  <c r="K652" i="5"/>
  <c r="K657" i="5"/>
  <c r="K661" i="5"/>
  <c r="K665" i="5"/>
  <c r="K669" i="5"/>
  <c r="K673" i="5"/>
  <c r="K677" i="5"/>
  <c r="K681" i="5"/>
  <c r="K685" i="5"/>
  <c r="K690" i="5"/>
  <c r="K694" i="5"/>
  <c r="M702" i="5"/>
  <c r="K704" i="5"/>
  <c r="K709" i="5"/>
  <c r="K714" i="5"/>
  <c r="K718" i="5"/>
  <c r="K722" i="5"/>
  <c r="K726" i="5"/>
  <c r="K730" i="5"/>
  <c r="M758" i="5"/>
  <c r="K760" i="5"/>
  <c r="M770" i="5"/>
  <c r="K772" i="5"/>
  <c r="K780" i="5"/>
  <c r="M784" i="5"/>
  <c r="K792" i="5"/>
  <c r="K797" i="5"/>
  <c r="M800" i="5"/>
  <c r="K802" i="5"/>
  <c r="M804" i="5"/>
  <c r="K806" i="5"/>
  <c r="M808" i="5"/>
  <c r="K810" i="5"/>
  <c r="M812" i="5"/>
  <c r="M818" i="5"/>
  <c r="K820" i="5"/>
  <c r="M822" i="5"/>
  <c r="P822" i="5" s="1"/>
  <c r="K824" i="5"/>
  <c r="M826" i="5"/>
  <c r="K828" i="5"/>
  <c r="M830" i="5"/>
  <c r="K832" i="5"/>
  <c r="M834" i="5"/>
  <c r="K836" i="5"/>
  <c r="M838" i="5"/>
  <c r="K840" i="5"/>
  <c r="M842" i="5"/>
  <c r="K844" i="5"/>
  <c r="M846" i="5"/>
  <c r="P846" i="5" s="1"/>
  <c r="K848" i="5"/>
  <c r="M850" i="5"/>
  <c r="K852" i="5"/>
  <c r="M854" i="5"/>
  <c r="K856" i="5"/>
  <c r="M858" i="5"/>
  <c r="K860" i="5"/>
  <c r="M862" i="5"/>
  <c r="K864" i="5"/>
  <c r="K869" i="5"/>
  <c r="K880" i="5"/>
  <c r="K885" i="5"/>
  <c r="K896" i="5"/>
  <c r="K901" i="5"/>
  <c r="K905" i="5"/>
  <c r="K910" i="5"/>
  <c r="K914" i="5"/>
  <c r="K924" i="5"/>
  <c r="M926" i="5"/>
  <c r="K928" i="5"/>
  <c r="M930" i="5"/>
  <c r="K932" i="5"/>
  <c r="M934" i="5"/>
  <c r="K936" i="5"/>
  <c r="M938" i="5"/>
  <c r="K940" i="5"/>
  <c r="M942" i="5"/>
  <c r="P942" i="5" s="1"/>
  <c r="K944" i="5"/>
  <c r="M946" i="5"/>
  <c r="P946" i="5" s="1"/>
  <c r="K948" i="5"/>
  <c r="K953" i="5"/>
  <c r="M962" i="5"/>
  <c r="P962" i="5" s="1"/>
  <c r="K964" i="5"/>
  <c r="M966" i="5"/>
  <c r="K968" i="5"/>
  <c r="M970" i="5"/>
  <c r="P970" i="5" s="1"/>
  <c r="K972" i="5"/>
  <c r="M974" i="5"/>
  <c r="K976" i="5"/>
  <c r="K981" i="5"/>
  <c r="K985" i="5"/>
  <c r="K989" i="5"/>
  <c r="P863" i="4"/>
  <c r="K133" i="5"/>
  <c r="K137" i="5"/>
  <c r="K141" i="5"/>
  <c r="K145" i="5"/>
  <c r="K149" i="5"/>
  <c r="K153" i="5"/>
  <c r="K157" i="5"/>
  <c r="K161" i="5"/>
  <c r="K165" i="5"/>
  <c r="K169" i="5"/>
  <c r="K173" i="5"/>
  <c r="K177" i="5"/>
  <c r="K181" i="5"/>
  <c r="K185" i="5"/>
  <c r="K189" i="5"/>
  <c r="K193" i="5"/>
  <c r="K197" i="5"/>
  <c r="K201" i="5"/>
  <c r="K205" i="5"/>
  <c r="K209" i="5"/>
  <c r="K213" i="5"/>
  <c r="K217" i="5"/>
  <c r="K221" i="5"/>
  <c r="K225" i="5"/>
  <c r="K229" i="5"/>
  <c r="K233" i="5"/>
  <c r="K237" i="5"/>
  <c r="K241" i="5"/>
  <c r="K245" i="5"/>
  <c r="K249" i="5"/>
  <c r="K253" i="5"/>
  <c r="K257" i="5"/>
  <c r="K261" i="5"/>
  <c r="K265" i="5"/>
  <c r="K269" i="5"/>
  <c r="K273" i="5"/>
  <c r="K277" i="5"/>
  <c r="K281" i="5"/>
  <c r="K285" i="5"/>
  <c r="K289" i="5"/>
  <c r="K293" i="5"/>
  <c r="K297" i="5"/>
  <c r="K301" i="5"/>
  <c r="K305" i="5"/>
  <c r="K309" i="5"/>
  <c r="K313" i="5"/>
  <c r="K317" i="5"/>
  <c r="K321" i="5"/>
  <c r="K325" i="5"/>
  <c r="K329" i="5"/>
  <c r="K333" i="5"/>
  <c r="K376" i="5"/>
  <c r="K380" i="5"/>
  <c r="K384" i="5"/>
  <c r="K388" i="5"/>
  <c r="K392" i="5"/>
  <c r="K396" i="5"/>
  <c r="K401" i="5"/>
  <c r="K405" i="5"/>
  <c r="K416" i="5"/>
  <c r="K421" i="5"/>
  <c r="K425" i="5"/>
  <c r="K500" i="5"/>
  <c r="K504" i="5"/>
  <c r="K508" i="5"/>
  <c r="K512" i="5"/>
  <c r="K516" i="5"/>
  <c r="K520" i="5"/>
  <c r="K524" i="5"/>
  <c r="K528" i="5"/>
  <c r="K532" i="5"/>
  <c r="K537" i="5"/>
  <c r="K552" i="5"/>
  <c r="K557" i="5"/>
  <c r="K561" i="5"/>
  <c r="K565" i="5"/>
  <c r="K569" i="5"/>
  <c r="K636" i="5"/>
  <c r="K640" i="5"/>
  <c r="K645" i="5"/>
  <c r="K649" i="5"/>
  <c r="P660" i="5"/>
  <c r="K688" i="5"/>
  <c r="P689" i="5"/>
  <c r="K692" i="5"/>
  <c r="K696" i="5"/>
  <c r="K701" i="5"/>
  <c r="K712" i="5"/>
  <c r="P713" i="5"/>
  <c r="K716" i="5"/>
  <c r="K720" i="5"/>
  <c r="K724" i="5"/>
  <c r="K728" i="5"/>
  <c r="K732" i="5"/>
  <c r="M762" i="5"/>
  <c r="P762" i="5" s="1"/>
  <c r="K764" i="5"/>
  <c r="M774" i="5"/>
  <c r="K776" i="5"/>
  <c r="M782" i="5"/>
  <c r="P782" i="5" s="1"/>
  <c r="M793" i="5"/>
  <c r="M798" i="5"/>
  <c r="P798" i="5" s="1"/>
  <c r="M870" i="5"/>
  <c r="K872" i="5"/>
  <c r="K877" i="5"/>
  <c r="M886" i="5"/>
  <c r="K888" i="5"/>
  <c r="K893" i="5"/>
  <c r="M906" i="5"/>
  <c r="P906" i="5" s="1"/>
  <c r="K908" i="5"/>
  <c r="K912" i="5"/>
  <c r="K916" i="5"/>
  <c r="K921" i="5"/>
  <c r="K956" i="5"/>
  <c r="K961" i="5"/>
  <c r="M994" i="5"/>
  <c r="P994" i="5" s="1"/>
  <c r="K996" i="5"/>
  <c r="K615" i="4"/>
  <c r="K706" i="4"/>
  <c r="K711" i="4"/>
  <c r="K715" i="4"/>
  <c r="K727" i="4"/>
  <c r="K795" i="4"/>
  <c r="K799" i="4"/>
  <c r="K803" i="4"/>
  <c r="K810" i="4"/>
  <c r="K823" i="4"/>
  <c r="K838" i="4"/>
  <c r="K863" i="4"/>
  <c r="K867" i="4"/>
  <c r="K870" i="4"/>
  <c r="K886" i="4"/>
  <c r="P887" i="4"/>
  <c r="K941" i="4"/>
  <c r="K948" i="4"/>
  <c r="K956" i="4"/>
  <c r="K964" i="4"/>
  <c r="K976" i="4"/>
  <c r="K984" i="4"/>
  <c r="K992" i="4"/>
  <c r="K1000" i="4"/>
  <c r="M358" i="5"/>
  <c r="P358" i="5" s="1"/>
  <c r="K360" i="5"/>
  <c r="K364" i="5"/>
  <c r="K368" i="5"/>
  <c r="K372" i="5"/>
  <c r="K385" i="5"/>
  <c r="K389" i="5"/>
  <c r="K393" i="5"/>
  <c r="K397" i="5"/>
  <c r="M410" i="5"/>
  <c r="P410" i="5" s="1"/>
  <c r="K412" i="5"/>
  <c r="K417" i="5"/>
  <c r="P428" i="5"/>
  <c r="M442" i="5"/>
  <c r="P442" i="5" s="1"/>
  <c r="K444" i="5"/>
  <c r="K448" i="5"/>
  <c r="K452" i="5"/>
  <c r="K456" i="5"/>
  <c r="K460" i="5"/>
  <c r="K464" i="5"/>
  <c r="K468" i="5"/>
  <c r="K472" i="5"/>
  <c r="P473" i="5"/>
  <c r="K476" i="5"/>
  <c r="K480" i="5"/>
  <c r="K484" i="5"/>
  <c r="K488" i="5"/>
  <c r="K492" i="5"/>
  <c r="K496" i="5"/>
  <c r="K501" i="5"/>
  <c r="K505" i="5"/>
  <c r="K509" i="5"/>
  <c r="K513" i="5"/>
  <c r="K517" i="5"/>
  <c r="K521" i="5"/>
  <c r="K525" i="5"/>
  <c r="K529" i="5"/>
  <c r="K533" i="5"/>
  <c r="M546" i="5"/>
  <c r="K548" i="5"/>
  <c r="K553" i="5"/>
  <c r="M614" i="5"/>
  <c r="M654" i="5"/>
  <c r="M706" i="5"/>
  <c r="M789" i="5"/>
  <c r="P789" i="5" s="1"/>
  <c r="M794" i="5"/>
  <c r="P794" i="5" s="1"/>
  <c r="M882" i="5"/>
  <c r="P882" i="5" s="1"/>
  <c r="M898" i="5"/>
  <c r="M950" i="5"/>
  <c r="M978" i="5"/>
  <c r="K980" i="5"/>
  <c r="K984" i="5"/>
  <c r="K988" i="5"/>
  <c r="M144" i="13"/>
  <c r="M148" i="13"/>
  <c r="M152" i="13"/>
  <c r="M156" i="13"/>
  <c r="M160" i="13"/>
  <c r="M164" i="13"/>
  <c r="M168" i="13"/>
  <c r="M172" i="13"/>
  <c r="M176" i="13"/>
  <c r="M180" i="13"/>
  <c r="K190" i="13"/>
  <c r="M700" i="13"/>
  <c r="M720" i="13"/>
  <c r="K730" i="13"/>
  <c r="K762" i="13"/>
  <c r="K770" i="13"/>
  <c r="K838" i="13"/>
  <c r="M944" i="13"/>
  <c r="M948" i="13"/>
  <c r="M960" i="13"/>
  <c r="M968" i="13"/>
  <c r="M976" i="13"/>
  <c r="M980" i="13"/>
  <c r="M984" i="13"/>
  <c r="M988" i="13"/>
  <c r="M992" i="13"/>
  <c r="M996" i="13"/>
  <c r="M1000" i="13"/>
  <c r="M1004" i="13"/>
  <c r="M1008" i="13"/>
  <c r="K137" i="10"/>
  <c r="M137" i="10"/>
  <c r="K153" i="10"/>
  <c r="M153" i="10"/>
  <c r="K174" i="10"/>
  <c r="M174" i="10"/>
  <c r="M305" i="10"/>
  <c r="K305" i="10"/>
  <c r="K326" i="10"/>
  <c r="M326" i="10"/>
  <c r="M373" i="10"/>
  <c r="K373" i="10"/>
  <c r="M380" i="10"/>
  <c r="K380" i="10"/>
  <c r="K402" i="10"/>
  <c r="M402" i="10"/>
  <c r="M437" i="10"/>
  <c r="K437" i="10"/>
  <c r="M444" i="10"/>
  <c r="K444" i="10"/>
  <c r="M457" i="10"/>
  <c r="K457" i="10"/>
  <c r="M472" i="10"/>
  <c r="K472" i="10"/>
  <c r="M500" i="10"/>
  <c r="K500" i="10"/>
  <c r="K530" i="10"/>
  <c r="M530" i="10"/>
  <c r="M557" i="10"/>
  <c r="K557" i="10"/>
  <c r="M571" i="10"/>
  <c r="K571" i="10"/>
  <c r="M600" i="10"/>
  <c r="K600" i="10"/>
  <c r="M661" i="10"/>
  <c r="P661" i="10" s="1"/>
  <c r="K661" i="10"/>
  <c r="M668" i="10"/>
  <c r="K668" i="10"/>
  <c r="M677" i="10"/>
  <c r="P677" i="10" s="1"/>
  <c r="K677" i="10"/>
  <c r="M717" i="10"/>
  <c r="K717" i="10"/>
  <c r="K758" i="10"/>
  <c r="M758" i="10"/>
  <c r="M770" i="10"/>
  <c r="M804" i="10"/>
  <c r="K804" i="10"/>
  <c r="M809" i="10"/>
  <c r="K809" i="10"/>
  <c r="K69" i="9"/>
  <c r="M69" i="9"/>
  <c r="M127" i="9"/>
  <c r="K127" i="9"/>
  <c r="K169" i="9"/>
  <c r="M169" i="9"/>
  <c r="M187" i="9"/>
  <c r="K187" i="9"/>
  <c r="M192" i="9"/>
  <c r="K192" i="9"/>
  <c r="M199" i="9"/>
  <c r="K199" i="9"/>
  <c r="M267" i="9"/>
  <c r="K267" i="9"/>
  <c r="M276" i="9"/>
  <c r="K276" i="9"/>
  <c r="M311" i="9"/>
  <c r="K311" i="9"/>
  <c r="M316" i="9"/>
  <c r="K316" i="9"/>
  <c r="K333" i="9"/>
  <c r="M333" i="9"/>
  <c r="M340" i="9"/>
  <c r="K340" i="9"/>
  <c r="M355" i="9"/>
  <c r="K355" i="9"/>
  <c r="M363" i="9"/>
  <c r="K363" i="9"/>
  <c r="M384" i="9"/>
  <c r="K384" i="9"/>
  <c r="M391" i="9"/>
  <c r="K391" i="9"/>
  <c r="M416" i="9"/>
  <c r="K416" i="9"/>
  <c r="M459" i="9"/>
  <c r="K459" i="9"/>
  <c r="M487" i="9"/>
  <c r="K487" i="9"/>
  <c r="M496" i="9"/>
  <c r="K496" i="9"/>
  <c r="M559" i="9"/>
  <c r="K559" i="9"/>
  <c r="M604" i="9"/>
  <c r="K604" i="9"/>
  <c r="M686" i="9"/>
  <c r="K686" i="9"/>
  <c r="M728" i="9"/>
  <c r="K728" i="9"/>
  <c r="M753" i="9"/>
  <c r="K753" i="9"/>
  <c r="M773" i="9"/>
  <c r="K773" i="9"/>
  <c r="M784" i="9"/>
  <c r="K784" i="9"/>
  <c r="K791" i="9"/>
  <c r="M791" i="9"/>
  <c r="M884" i="9"/>
  <c r="K884" i="9"/>
  <c r="M916" i="9"/>
  <c r="K916" i="9"/>
  <c r="K923" i="9"/>
  <c r="M923" i="9"/>
  <c r="M964" i="9"/>
  <c r="K964" i="9"/>
  <c r="M124" i="10"/>
  <c r="K124" i="10"/>
  <c r="M164" i="10"/>
  <c r="K164" i="10"/>
  <c r="M238" i="10"/>
  <c r="K238" i="10"/>
  <c r="M246" i="10"/>
  <c r="K246" i="10"/>
  <c r="M254" i="10"/>
  <c r="K254" i="10"/>
  <c r="M262" i="10"/>
  <c r="K262" i="10"/>
  <c r="M270" i="10"/>
  <c r="K270" i="10"/>
  <c r="K278" i="10"/>
  <c r="M278" i="10"/>
  <c r="K294" i="10"/>
  <c r="M294" i="10"/>
  <c r="M357" i="10"/>
  <c r="K357" i="10"/>
  <c r="M364" i="10"/>
  <c r="K364" i="10"/>
  <c r="M371" i="10"/>
  <c r="K371" i="10"/>
  <c r="K386" i="10"/>
  <c r="M386" i="10"/>
  <c r="K422" i="10"/>
  <c r="M422" i="10"/>
  <c r="M428" i="10"/>
  <c r="K428" i="10"/>
  <c r="K450" i="10"/>
  <c r="M450" i="10"/>
  <c r="M455" i="10"/>
  <c r="K455" i="10"/>
  <c r="M481" i="10"/>
  <c r="P481" i="10" s="1"/>
  <c r="K481" i="10"/>
  <c r="M488" i="10"/>
  <c r="K488" i="10"/>
  <c r="M505" i="10"/>
  <c r="K505" i="10"/>
  <c r="M521" i="10"/>
  <c r="K521" i="10"/>
  <c r="M548" i="10"/>
  <c r="K548" i="10"/>
  <c r="M576" i="10"/>
  <c r="K576" i="10"/>
  <c r="M593" i="10"/>
  <c r="K593" i="10"/>
  <c r="M609" i="10"/>
  <c r="K609" i="10"/>
  <c r="M624" i="10"/>
  <c r="K624" i="10"/>
  <c r="M640" i="10"/>
  <c r="K640" i="10"/>
  <c r="M648" i="10"/>
  <c r="K648" i="10"/>
  <c r="K658" i="10"/>
  <c r="M658" i="10"/>
  <c r="K674" i="10"/>
  <c r="M728" i="10"/>
  <c r="K728" i="10"/>
  <c r="M801" i="10"/>
  <c r="K801" i="10"/>
  <c r="M916" i="10"/>
  <c r="K916" i="10"/>
  <c r="K930" i="10"/>
  <c r="M930" i="10"/>
  <c r="M936" i="10"/>
  <c r="K936" i="10"/>
  <c r="M997" i="10"/>
  <c r="P997" i="10" s="1"/>
  <c r="K997" i="10"/>
  <c r="M140" i="10"/>
  <c r="K140" i="10"/>
  <c r="M156" i="10"/>
  <c r="K156" i="10"/>
  <c r="M176" i="10"/>
  <c r="K176" i="10"/>
  <c r="M328" i="10"/>
  <c r="K328" i="10"/>
  <c r="M404" i="10"/>
  <c r="K404" i="10"/>
  <c r="K434" i="10"/>
  <c r="M434" i="10"/>
  <c r="K470" i="10"/>
  <c r="M470" i="10"/>
  <c r="M503" i="10"/>
  <c r="K503" i="10"/>
  <c r="M533" i="10"/>
  <c r="P533" i="10" s="1"/>
  <c r="K533" i="10"/>
  <c r="M540" i="10"/>
  <c r="K540" i="10"/>
  <c r="M560" i="10"/>
  <c r="K560" i="10"/>
  <c r="M581" i="10"/>
  <c r="K581" i="10"/>
  <c r="K598" i="10"/>
  <c r="M598" i="10"/>
  <c r="M692" i="10"/>
  <c r="K692" i="10"/>
  <c r="M697" i="10"/>
  <c r="K697" i="10"/>
  <c r="M708" i="10"/>
  <c r="K708" i="10"/>
  <c r="M721" i="10"/>
  <c r="P721" i="10" s="1"/>
  <c r="K721" i="10"/>
  <c r="M736" i="10"/>
  <c r="K736" i="10"/>
  <c r="M740" i="10"/>
  <c r="K740" i="10"/>
  <c r="M760" i="10"/>
  <c r="K760" i="10"/>
  <c r="K790" i="10"/>
  <c r="M790" i="10"/>
  <c r="M25" i="10"/>
  <c r="K25" i="10"/>
  <c r="M33" i="10"/>
  <c r="K33" i="10"/>
  <c r="M41" i="10"/>
  <c r="K41" i="10"/>
  <c r="M49" i="10"/>
  <c r="K49" i="10"/>
  <c r="M57" i="10"/>
  <c r="K57" i="10"/>
  <c r="M65" i="10"/>
  <c r="K65" i="10"/>
  <c r="M73" i="10"/>
  <c r="K73" i="10"/>
  <c r="M81" i="10"/>
  <c r="P81" i="10" s="1"/>
  <c r="K81" i="10"/>
  <c r="M89" i="10"/>
  <c r="K89" i="10"/>
  <c r="M97" i="10"/>
  <c r="K97" i="10"/>
  <c r="M114" i="10"/>
  <c r="K114" i="10"/>
  <c r="M122" i="10"/>
  <c r="K122" i="10"/>
  <c r="M130" i="10"/>
  <c r="K130" i="10"/>
  <c r="M162" i="10"/>
  <c r="K162" i="10"/>
  <c r="M168" i="10"/>
  <c r="K168" i="10"/>
  <c r="M200" i="10"/>
  <c r="K200" i="10"/>
  <c r="M210" i="10"/>
  <c r="K210" i="10"/>
  <c r="M216" i="10"/>
  <c r="K216" i="10"/>
  <c r="M226" i="10"/>
  <c r="K226" i="10"/>
  <c r="M232" i="10"/>
  <c r="K232" i="10"/>
  <c r="M240" i="10"/>
  <c r="K240" i="10"/>
  <c r="M248" i="10"/>
  <c r="K248" i="10"/>
  <c r="M256" i="10"/>
  <c r="K256" i="10"/>
  <c r="M264" i="10"/>
  <c r="K264" i="10"/>
  <c r="M272" i="10"/>
  <c r="K272" i="10"/>
  <c r="M280" i="10"/>
  <c r="K280" i="10"/>
  <c r="M288" i="10"/>
  <c r="K288" i="10"/>
  <c r="M296" i="10"/>
  <c r="K296" i="10"/>
  <c r="M337" i="10"/>
  <c r="K337" i="10"/>
  <c r="K354" i="10"/>
  <c r="M354" i="10"/>
  <c r="M368" i="10"/>
  <c r="K368" i="10"/>
  <c r="M389" i="10"/>
  <c r="K389" i="10"/>
  <c r="M396" i="10"/>
  <c r="K396" i="10"/>
  <c r="M409" i="10"/>
  <c r="K409" i="10"/>
  <c r="M425" i="10"/>
  <c r="K425" i="10"/>
  <c r="M452" i="10"/>
  <c r="K452" i="10"/>
  <c r="K518" i="10"/>
  <c r="M518" i="10"/>
  <c r="M524" i="10"/>
  <c r="K524" i="10"/>
  <c r="K546" i="10"/>
  <c r="M546" i="10"/>
  <c r="M573" i="10"/>
  <c r="K573" i="10"/>
  <c r="M621" i="10"/>
  <c r="K621" i="10"/>
  <c r="M637" i="10"/>
  <c r="K637" i="10"/>
  <c r="K726" i="10"/>
  <c r="M726" i="10"/>
  <c r="M732" i="10"/>
  <c r="K732" i="10"/>
  <c r="K813" i="10"/>
  <c r="M813" i="10"/>
  <c r="K28" i="7"/>
  <c r="M28" i="7"/>
  <c r="M118" i="7"/>
  <c r="K118" i="7"/>
  <c r="K137" i="7"/>
  <c r="M137" i="7"/>
  <c r="M144" i="7"/>
  <c r="K144" i="7"/>
  <c r="K184" i="7"/>
  <c r="M184" i="7"/>
  <c r="M194" i="7"/>
  <c r="K194" i="7"/>
  <c r="M268" i="7"/>
  <c r="K268" i="7"/>
  <c r="M298" i="7"/>
  <c r="K298" i="7"/>
  <c r="M304" i="7"/>
  <c r="K304" i="7"/>
  <c r="M312" i="7"/>
  <c r="K312" i="7"/>
  <c r="M366" i="7"/>
  <c r="K366" i="7"/>
  <c r="M374" i="7"/>
  <c r="K374" i="7"/>
  <c r="M598" i="7"/>
  <c r="K598" i="7"/>
  <c r="M606" i="7"/>
  <c r="K606" i="7"/>
  <c r="M614" i="7"/>
  <c r="K614" i="7"/>
  <c r="M622" i="7"/>
  <c r="K622" i="7"/>
  <c r="M630" i="7"/>
  <c r="K630" i="7"/>
  <c r="M638" i="7"/>
  <c r="K638" i="7"/>
  <c r="M646" i="7"/>
  <c r="K646" i="7"/>
  <c r="M654" i="7"/>
  <c r="K654" i="7"/>
  <c r="M662" i="7"/>
  <c r="K662" i="7"/>
  <c r="M670" i="7"/>
  <c r="K670" i="7"/>
  <c r="M678" i="7"/>
  <c r="K678" i="7"/>
  <c r="M686" i="7"/>
  <c r="K686" i="7"/>
  <c r="M802" i="7"/>
  <c r="K802" i="7"/>
  <c r="M809" i="7"/>
  <c r="P809" i="7" s="1"/>
  <c r="K809" i="7"/>
  <c r="M817" i="7"/>
  <c r="K817" i="7"/>
  <c r="M825" i="7"/>
  <c r="P825" i="7" s="1"/>
  <c r="K825" i="7"/>
  <c r="M833" i="7"/>
  <c r="K833" i="7"/>
  <c r="M966" i="7"/>
  <c r="K966" i="7"/>
  <c r="M974" i="7"/>
  <c r="K974" i="7"/>
  <c r="M982" i="7"/>
  <c r="K982" i="7"/>
  <c r="M990" i="7"/>
  <c r="K990" i="7"/>
  <c r="M998" i="7"/>
  <c r="K998" i="7"/>
  <c r="K92" i="6"/>
  <c r="M92" i="6"/>
  <c r="M99" i="6"/>
  <c r="K99" i="6"/>
  <c r="K120" i="6"/>
  <c r="M120" i="6"/>
  <c r="P120" i="6" s="1"/>
  <c r="M163" i="6"/>
  <c r="P163" i="6" s="1"/>
  <c r="K163" i="6"/>
  <c r="M170" i="6"/>
  <c r="K170" i="6"/>
  <c r="K176" i="6"/>
  <c r="M176" i="6"/>
  <c r="M194" i="6"/>
  <c r="K194" i="6"/>
  <c r="M210" i="6"/>
  <c r="K210" i="6"/>
  <c r="M226" i="6"/>
  <c r="K226" i="6"/>
  <c r="M242" i="6"/>
  <c r="K242" i="6"/>
  <c r="M267" i="6"/>
  <c r="P267" i="6" s="1"/>
  <c r="K267" i="6"/>
  <c r="K300" i="6"/>
  <c r="M300" i="6"/>
  <c r="K332" i="6"/>
  <c r="M332" i="6"/>
  <c r="K432" i="6"/>
  <c r="M432" i="6"/>
  <c r="K452" i="6"/>
  <c r="M452" i="6"/>
  <c r="K468" i="6"/>
  <c r="M468" i="6"/>
  <c r="M487" i="6"/>
  <c r="K487" i="6"/>
  <c r="M498" i="6"/>
  <c r="K498" i="6"/>
  <c r="M506" i="6"/>
  <c r="K506" i="6"/>
  <c r="M522" i="6"/>
  <c r="K522" i="6"/>
  <c r="M538" i="6"/>
  <c r="K538" i="6"/>
  <c r="M676" i="6"/>
  <c r="K676" i="6"/>
  <c r="K963" i="6"/>
  <c r="M963" i="6"/>
  <c r="K994" i="6"/>
  <c r="M994" i="6"/>
  <c r="M694" i="10"/>
  <c r="M710" i="10"/>
  <c r="M754" i="10"/>
  <c r="M757" i="10"/>
  <c r="M773" i="10"/>
  <c r="M793" i="10"/>
  <c r="M817" i="10"/>
  <c r="M829" i="10"/>
  <c r="K829" i="10"/>
  <c r="M908" i="10"/>
  <c r="K908" i="10"/>
  <c r="M956" i="10"/>
  <c r="K956" i="10"/>
  <c r="M28" i="9"/>
  <c r="K28" i="9"/>
  <c r="M59" i="9"/>
  <c r="K59" i="9"/>
  <c r="M88" i="9"/>
  <c r="K88" i="9"/>
  <c r="M151" i="9"/>
  <c r="K151" i="9"/>
  <c r="M159" i="9"/>
  <c r="K159" i="9"/>
  <c r="M204" i="9"/>
  <c r="K204" i="9"/>
  <c r="M219" i="9"/>
  <c r="K219" i="9"/>
  <c r="M228" i="9"/>
  <c r="P228" i="9" s="1"/>
  <c r="K228" i="9"/>
  <c r="M239" i="9"/>
  <c r="K239" i="9"/>
  <c r="K248" i="9"/>
  <c r="M248" i="9"/>
  <c r="M300" i="9"/>
  <c r="K300" i="9"/>
  <c r="K313" i="9"/>
  <c r="M313" i="9"/>
  <c r="K345" i="9"/>
  <c r="M345" i="9"/>
  <c r="M368" i="9"/>
  <c r="P368" i="9" s="1"/>
  <c r="K368" i="9"/>
  <c r="M375" i="9"/>
  <c r="K375" i="9"/>
  <c r="M408" i="9"/>
  <c r="P408" i="9" s="1"/>
  <c r="K408" i="9"/>
  <c r="M440" i="9"/>
  <c r="K440" i="9"/>
  <c r="M475" i="9"/>
  <c r="K475" i="9"/>
  <c r="K493" i="9"/>
  <c r="M493" i="9"/>
  <c r="M519" i="9"/>
  <c r="K519" i="9"/>
  <c r="M564" i="9"/>
  <c r="K564" i="9"/>
  <c r="K573" i="9"/>
  <c r="M573" i="9"/>
  <c r="M592" i="9"/>
  <c r="K592" i="9"/>
  <c r="K609" i="9"/>
  <c r="M609" i="9"/>
  <c r="M615" i="9"/>
  <c r="K615" i="9"/>
  <c r="M623" i="9"/>
  <c r="K623" i="9"/>
  <c r="M627" i="9"/>
  <c r="K627" i="9"/>
  <c r="M659" i="9"/>
  <c r="K659" i="9"/>
  <c r="M681" i="9"/>
  <c r="K681" i="9"/>
  <c r="K699" i="9"/>
  <c r="M699" i="9"/>
  <c r="M712" i="9"/>
  <c r="K712" i="9"/>
  <c r="M720" i="9"/>
  <c r="P720" i="9" s="1"/>
  <c r="K720" i="9"/>
  <c r="M741" i="9"/>
  <c r="K741" i="9"/>
  <c r="M760" i="9"/>
  <c r="K760" i="9"/>
  <c r="M769" i="9"/>
  <c r="K769" i="9"/>
  <c r="M776" i="9"/>
  <c r="P776" i="9" s="1"/>
  <c r="K776" i="9"/>
  <c r="M802" i="9"/>
  <c r="K802" i="9"/>
  <c r="K827" i="9"/>
  <c r="M827" i="9"/>
  <c r="K847" i="9"/>
  <c r="M847" i="9"/>
  <c r="M860" i="9"/>
  <c r="K860" i="9"/>
  <c r="K867" i="9"/>
  <c r="M867" i="9"/>
  <c r="K875" i="9"/>
  <c r="M875" i="9"/>
  <c r="M940" i="9"/>
  <c r="K940" i="9"/>
  <c r="M973" i="9"/>
  <c r="K973" i="9"/>
  <c r="K28" i="10"/>
  <c r="K36" i="10"/>
  <c r="K44" i="10"/>
  <c r="K52" i="10"/>
  <c r="K60" i="10"/>
  <c r="K68" i="10"/>
  <c r="K76" i="10"/>
  <c r="K84" i="10"/>
  <c r="K92" i="10"/>
  <c r="K100" i="10"/>
  <c r="K123" i="10"/>
  <c r="K214" i="10"/>
  <c r="K230" i="10"/>
  <c r="K239" i="10"/>
  <c r="K247" i="10"/>
  <c r="K255" i="10"/>
  <c r="K263" i="10"/>
  <c r="K271" i="10"/>
  <c r="K279" i="10"/>
  <c r="K312" i="10"/>
  <c r="K320" i="10"/>
  <c r="K324" i="10"/>
  <c r="K344" i="10"/>
  <c r="K352" i="10"/>
  <c r="K363" i="10"/>
  <c r="K384" i="10"/>
  <c r="K400" i="10"/>
  <c r="K412" i="10"/>
  <c r="K420" i="10"/>
  <c r="K432" i="10"/>
  <c r="K443" i="10"/>
  <c r="K448" i="10"/>
  <c r="K460" i="10"/>
  <c r="K468" i="10"/>
  <c r="K492" i="10"/>
  <c r="K508" i="10"/>
  <c r="K516" i="10"/>
  <c r="K528" i="10"/>
  <c r="K539" i="10"/>
  <c r="K544" i="10"/>
  <c r="K568" i="10"/>
  <c r="K584" i="10"/>
  <c r="K596" i="10"/>
  <c r="K599" i="10"/>
  <c r="K616" i="10"/>
  <c r="K632" i="10"/>
  <c r="K652" i="10"/>
  <c r="K656" i="10"/>
  <c r="K672" i="10"/>
  <c r="K680" i="10"/>
  <c r="K700" i="10"/>
  <c r="K724" i="10"/>
  <c r="K729" i="10"/>
  <c r="K738" i="10"/>
  <c r="M738" i="10"/>
  <c r="M744" i="10"/>
  <c r="K744" i="10"/>
  <c r="M764" i="10"/>
  <c r="K764" i="10"/>
  <c r="M788" i="10"/>
  <c r="K788" i="10"/>
  <c r="K806" i="10"/>
  <c r="M806" i="10"/>
  <c r="M853" i="10"/>
  <c r="K853" i="10"/>
  <c r="M860" i="10"/>
  <c r="K860" i="10"/>
  <c r="M869" i="10"/>
  <c r="K869" i="10"/>
  <c r="M897" i="10"/>
  <c r="K897" i="10"/>
  <c r="K914" i="10"/>
  <c r="M914" i="10"/>
  <c r="M920" i="10"/>
  <c r="K920" i="10"/>
  <c r="M933" i="10"/>
  <c r="K933" i="10"/>
  <c r="M972" i="10"/>
  <c r="K972" i="10"/>
  <c r="M1000" i="10"/>
  <c r="K1000" i="10"/>
  <c r="K33" i="9"/>
  <c r="M33" i="9"/>
  <c r="M51" i="9"/>
  <c r="K51" i="9"/>
  <c r="M71" i="9"/>
  <c r="K71" i="9"/>
  <c r="M80" i="9"/>
  <c r="K80" i="9"/>
  <c r="M112" i="9"/>
  <c r="K112" i="9"/>
  <c r="M131" i="9"/>
  <c r="K131" i="9"/>
  <c r="M184" i="9"/>
  <c r="K184" i="9"/>
  <c r="K189" i="9"/>
  <c r="M189" i="9"/>
  <c r="M195" i="9"/>
  <c r="K195" i="9"/>
  <c r="M279" i="9"/>
  <c r="K279" i="9"/>
  <c r="M336" i="9"/>
  <c r="K336" i="9"/>
  <c r="M351" i="9"/>
  <c r="K351" i="9"/>
  <c r="K381" i="9"/>
  <c r="M381" i="9"/>
  <c r="M388" i="9"/>
  <c r="P388" i="9" s="1"/>
  <c r="K388" i="9"/>
  <c r="K413" i="9"/>
  <c r="M413" i="9"/>
  <c r="M419" i="9"/>
  <c r="K419" i="9"/>
  <c r="M428" i="9"/>
  <c r="K428" i="9"/>
  <c r="M456" i="9"/>
  <c r="K456" i="9"/>
  <c r="M524" i="9"/>
  <c r="K524" i="9"/>
  <c r="M677" i="9"/>
  <c r="K677" i="9"/>
  <c r="M693" i="9"/>
  <c r="K693" i="9"/>
  <c r="K723" i="9"/>
  <c r="M723" i="9"/>
  <c r="M749" i="9"/>
  <c r="K749" i="9"/>
  <c r="M788" i="9"/>
  <c r="P788" i="9" s="1"/>
  <c r="K788" i="9"/>
  <c r="M797" i="9"/>
  <c r="K797" i="9"/>
  <c r="M804" i="9"/>
  <c r="K804" i="9"/>
  <c r="M889" i="9"/>
  <c r="K889" i="9"/>
  <c r="M896" i="9"/>
  <c r="K896" i="9"/>
  <c r="K911" i="9"/>
  <c r="M911" i="9"/>
  <c r="M921" i="9"/>
  <c r="K921" i="9"/>
  <c r="M949" i="9"/>
  <c r="K949" i="9"/>
  <c r="M960" i="9"/>
  <c r="P960" i="9" s="1"/>
  <c r="K960" i="9"/>
  <c r="K970" i="9"/>
  <c r="M970" i="9"/>
  <c r="M105" i="10"/>
  <c r="M185" i="10"/>
  <c r="M193" i="10"/>
  <c r="M310" i="10"/>
  <c r="M322" i="10"/>
  <c r="M342" i="10"/>
  <c r="M418" i="10"/>
  <c r="M466" i="10"/>
  <c r="M486" i="10"/>
  <c r="M498" i="10"/>
  <c r="M514" i="10"/>
  <c r="M566" i="10"/>
  <c r="M614" i="10"/>
  <c r="M630" i="10"/>
  <c r="M646" i="10"/>
  <c r="M832" i="10"/>
  <c r="K832" i="10"/>
  <c r="M840" i="10"/>
  <c r="K840" i="10"/>
  <c r="K850" i="10"/>
  <c r="M850" i="10"/>
  <c r="K866" i="10"/>
  <c r="M866" i="10"/>
  <c r="K894" i="10"/>
  <c r="M894" i="10"/>
  <c r="M925" i="10"/>
  <c r="K925" i="10"/>
  <c r="M945" i="10"/>
  <c r="K945" i="10"/>
  <c r="K954" i="10"/>
  <c r="M954" i="10"/>
  <c r="M977" i="10"/>
  <c r="K977" i="10"/>
  <c r="M984" i="10"/>
  <c r="K984" i="10"/>
  <c r="M992" i="10"/>
  <c r="K992" i="10"/>
  <c r="M56" i="9"/>
  <c r="K56" i="9"/>
  <c r="K85" i="9"/>
  <c r="M85" i="9"/>
  <c r="M91" i="9"/>
  <c r="K91" i="9"/>
  <c r="M100" i="9"/>
  <c r="K100" i="9"/>
  <c r="K137" i="9"/>
  <c r="M137" i="9"/>
  <c r="M163" i="9"/>
  <c r="K163" i="9"/>
  <c r="M208" i="9"/>
  <c r="K208" i="9"/>
  <c r="M215" i="9"/>
  <c r="K215" i="9"/>
  <c r="M243" i="9"/>
  <c r="K243" i="9"/>
  <c r="M252" i="9"/>
  <c r="K252" i="9"/>
  <c r="M327" i="9"/>
  <c r="K327" i="9"/>
  <c r="M372" i="9"/>
  <c r="P372" i="9" s="1"/>
  <c r="K372" i="9"/>
  <c r="M443" i="9"/>
  <c r="K443" i="9"/>
  <c r="M472" i="9"/>
  <c r="P472" i="9" s="1"/>
  <c r="K472" i="9"/>
  <c r="M507" i="9"/>
  <c r="K507" i="9"/>
  <c r="M516" i="9"/>
  <c r="K516" i="9"/>
  <c r="M544" i="9"/>
  <c r="K544" i="9"/>
  <c r="M611" i="9"/>
  <c r="K611" i="9"/>
  <c r="K625" i="9"/>
  <c r="M625" i="9"/>
  <c r="M631" i="9"/>
  <c r="K631" i="9"/>
  <c r="M640" i="9"/>
  <c r="K640" i="9"/>
  <c r="K657" i="9"/>
  <c r="M657" i="9"/>
  <c r="M663" i="9"/>
  <c r="K663" i="9"/>
  <c r="M716" i="9"/>
  <c r="P716" i="9" s="1"/>
  <c r="K716" i="9"/>
  <c r="M745" i="9"/>
  <c r="K745" i="9"/>
  <c r="M780" i="9"/>
  <c r="P780" i="9" s="1"/>
  <c r="K780" i="9"/>
  <c r="M865" i="9"/>
  <c r="K865" i="9"/>
  <c r="M872" i="9"/>
  <c r="K872" i="9"/>
  <c r="M880" i="9"/>
  <c r="K880" i="9"/>
  <c r="M945" i="9"/>
  <c r="K945" i="9"/>
  <c r="M992" i="9"/>
  <c r="K992" i="9"/>
  <c r="M759" i="9"/>
  <c r="M767" i="9"/>
  <c r="M775" i="9"/>
  <c r="M783" i="9"/>
  <c r="M803" i="9"/>
  <c r="M859" i="9"/>
  <c r="M883" i="9"/>
  <c r="M895" i="9"/>
  <c r="M959" i="9"/>
  <c r="M993" i="9"/>
  <c r="K993" i="9"/>
  <c r="K1006" i="8"/>
  <c r="M1006" i="8"/>
  <c r="K104" i="7"/>
  <c r="M104" i="7"/>
  <c r="K824" i="10"/>
  <c r="K844" i="10"/>
  <c r="K848" i="10"/>
  <c r="K864" i="10"/>
  <c r="K872" i="10"/>
  <c r="K884" i="10"/>
  <c r="K892" i="10"/>
  <c r="K900" i="10"/>
  <c r="K912" i="10"/>
  <c r="K915" i="10"/>
  <c r="K928" i="10"/>
  <c r="K948" i="10"/>
  <c r="K952" i="10"/>
  <c r="K955" i="10"/>
  <c r="K964" i="10"/>
  <c r="K31" i="9"/>
  <c r="K39" i="9"/>
  <c r="K43" i="9"/>
  <c r="K67" i="9"/>
  <c r="K75" i="9"/>
  <c r="K83" i="9"/>
  <c r="K115" i="9"/>
  <c r="K119" i="9"/>
  <c r="K135" i="9"/>
  <c r="K143" i="9"/>
  <c r="K167" i="9"/>
  <c r="K175" i="9"/>
  <c r="K190" i="9"/>
  <c r="K211" i="9"/>
  <c r="K223" i="9"/>
  <c r="K235" i="9"/>
  <c r="K255" i="9"/>
  <c r="K259" i="9"/>
  <c r="K287" i="9"/>
  <c r="K291" i="9"/>
  <c r="K303" i="9"/>
  <c r="K319" i="9"/>
  <c r="K331" i="9"/>
  <c r="K343" i="9"/>
  <c r="K359" i="9"/>
  <c r="K379" i="9"/>
  <c r="K399" i="9"/>
  <c r="K403" i="9"/>
  <c r="K411" i="9"/>
  <c r="K431" i="9"/>
  <c r="K491" i="9"/>
  <c r="K527" i="9"/>
  <c r="K531" i="9"/>
  <c r="K535" i="9"/>
  <c r="K547" i="9"/>
  <c r="K551" i="9"/>
  <c r="K571" i="9"/>
  <c r="K579" i="9"/>
  <c r="K583" i="9"/>
  <c r="K607" i="9"/>
  <c r="K643" i="9"/>
  <c r="K647" i="9"/>
  <c r="K655" i="9"/>
  <c r="K705" i="9"/>
  <c r="K713" i="9"/>
  <c r="K717" i="9"/>
  <c r="K721" i="9"/>
  <c r="K725" i="9"/>
  <c r="K729" i="9"/>
  <c r="K733" i="9"/>
  <c r="M750" i="9"/>
  <c r="K761" i="9"/>
  <c r="K777" i="9"/>
  <c r="K781" i="9"/>
  <c r="K785" i="9"/>
  <c r="K789" i="9"/>
  <c r="K793" i="9"/>
  <c r="K805" i="9"/>
  <c r="K808" i="9"/>
  <c r="K816" i="9"/>
  <c r="K824" i="9"/>
  <c r="K844" i="9"/>
  <c r="K849" i="9"/>
  <c r="K857" i="9"/>
  <c r="K861" i="9"/>
  <c r="K868" i="9"/>
  <c r="K873" i="9"/>
  <c r="K876" i="9"/>
  <c r="K881" i="9"/>
  <c r="K885" i="9"/>
  <c r="M894" i="9"/>
  <c r="K897" i="9"/>
  <c r="K917" i="9"/>
  <c r="K941" i="9"/>
  <c r="K961" i="9"/>
  <c r="K965" i="9"/>
  <c r="K25" i="7"/>
  <c r="M25" i="7"/>
  <c r="M822" i="10"/>
  <c r="M838" i="10"/>
  <c r="M882" i="10"/>
  <c r="M890" i="10"/>
  <c r="M906" i="10"/>
  <c r="M942" i="10"/>
  <c r="M962" i="10"/>
  <c r="M990" i="10"/>
  <c r="M37" i="9"/>
  <c r="M49" i="9"/>
  <c r="M97" i="9"/>
  <c r="M125" i="9"/>
  <c r="M141" i="9"/>
  <c r="M157" i="9"/>
  <c r="M173" i="9"/>
  <c r="M196" i="9"/>
  <c r="M213" i="9"/>
  <c r="M216" i="9"/>
  <c r="P216" i="9" s="1"/>
  <c r="M232" i="9"/>
  <c r="M240" i="9"/>
  <c r="M244" i="9"/>
  <c r="M249" i="9"/>
  <c r="M265" i="9"/>
  <c r="M285" i="9"/>
  <c r="M297" i="9"/>
  <c r="M349" i="9"/>
  <c r="M361" i="9"/>
  <c r="M397" i="9"/>
  <c r="M425" i="9"/>
  <c r="M529" i="9"/>
  <c r="M541" i="9"/>
  <c r="M557" i="9"/>
  <c r="M577" i="9"/>
  <c r="M589" i="9"/>
  <c r="M621" i="9"/>
  <c r="M637" i="9"/>
  <c r="M667" i="9"/>
  <c r="M671" i="9"/>
  <c r="M707" i="9"/>
  <c r="K1009" i="8"/>
  <c r="M1009" i="8"/>
  <c r="K32" i="7"/>
  <c r="M32" i="7"/>
  <c r="K41" i="7"/>
  <c r="M41" i="7"/>
  <c r="P41" i="7" s="1"/>
  <c r="M1005" i="8"/>
  <c r="M61" i="7"/>
  <c r="M73" i="7"/>
  <c r="K96" i="7"/>
  <c r="M96" i="7"/>
  <c r="M150" i="7"/>
  <c r="K150" i="7"/>
  <c r="M170" i="7"/>
  <c r="K170" i="7"/>
  <c r="M218" i="7"/>
  <c r="K218" i="7"/>
  <c r="M224" i="7"/>
  <c r="K224" i="7"/>
  <c r="M232" i="7"/>
  <c r="K232" i="7"/>
  <c r="M284" i="7"/>
  <c r="K284" i="7"/>
  <c r="M318" i="7"/>
  <c r="P318" i="7" s="1"/>
  <c r="K318" i="7"/>
  <c r="K345" i="7"/>
  <c r="M345" i="7"/>
  <c r="M377" i="7"/>
  <c r="K377" i="7"/>
  <c r="M386" i="7"/>
  <c r="K386" i="7"/>
  <c r="M393" i="7"/>
  <c r="P393" i="7" s="1"/>
  <c r="K393" i="7"/>
  <c r="M401" i="7"/>
  <c r="K401" i="7"/>
  <c r="M409" i="7"/>
  <c r="P409" i="7" s="1"/>
  <c r="K409" i="7"/>
  <c r="M417" i="7"/>
  <c r="P417" i="7" s="1"/>
  <c r="K417" i="7"/>
  <c r="M425" i="7"/>
  <c r="K425" i="7"/>
  <c r="M433" i="7"/>
  <c r="P433" i="7" s="1"/>
  <c r="K433" i="7"/>
  <c r="M441" i="7"/>
  <c r="K441" i="7"/>
  <c r="M697" i="7"/>
  <c r="P697" i="7" s="1"/>
  <c r="K697" i="7"/>
  <c r="K1007" i="8"/>
  <c r="K26" i="7"/>
  <c r="K34" i="7"/>
  <c r="M140" i="7"/>
  <c r="K140" i="7"/>
  <c r="M178" i="7"/>
  <c r="K178" i="7"/>
  <c r="K188" i="7"/>
  <c r="M188" i="7"/>
  <c r="K197" i="7"/>
  <c r="M197" i="7"/>
  <c r="P197" i="7" s="1"/>
  <c r="M238" i="7"/>
  <c r="K238" i="7"/>
  <c r="K265" i="7"/>
  <c r="M265" i="7"/>
  <c r="M308" i="7"/>
  <c r="K308" i="7"/>
  <c r="M315" i="7"/>
  <c r="K315" i="7"/>
  <c r="M370" i="7"/>
  <c r="K370" i="7"/>
  <c r="M602" i="7"/>
  <c r="K602" i="7"/>
  <c r="M610" i="7"/>
  <c r="K610" i="7"/>
  <c r="M618" i="7"/>
  <c r="K618" i="7"/>
  <c r="M626" i="7"/>
  <c r="K626" i="7"/>
  <c r="M634" i="7"/>
  <c r="K634" i="7"/>
  <c r="M642" i="7"/>
  <c r="K642" i="7"/>
  <c r="M650" i="7"/>
  <c r="K650" i="7"/>
  <c r="M658" i="7"/>
  <c r="K658" i="7"/>
  <c r="M666" i="7"/>
  <c r="K666" i="7"/>
  <c r="M674" i="7"/>
  <c r="K674" i="7"/>
  <c r="M682" i="7"/>
  <c r="K682" i="7"/>
  <c r="K690" i="7"/>
  <c r="M690" i="7"/>
  <c r="K180" i="7"/>
  <c r="M180" i="7"/>
  <c r="M228" i="7"/>
  <c r="K228" i="7"/>
  <c r="K281" i="7"/>
  <c r="M281" i="7"/>
  <c r="P281" i="7" s="1"/>
  <c r="M348" i="7"/>
  <c r="K348" i="7"/>
  <c r="K360" i="7"/>
  <c r="M360" i="7"/>
  <c r="M382" i="7"/>
  <c r="K382" i="7"/>
  <c r="M389" i="7"/>
  <c r="K389" i="7"/>
  <c r="M397" i="7"/>
  <c r="K397" i="7"/>
  <c r="M405" i="7"/>
  <c r="K405" i="7"/>
  <c r="M413" i="7"/>
  <c r="K413" i="7"/>
  <c r="M421" i="7"/>
  <c r="K421" i="7"/>
  <c r="M429" i="7"/>
  <c r="P429" i="7" s="1"/>
  <c r="K429" i="7"/>
  <c r="M437" i="7"/>
  <c r="K437" i="7"/>
  <c r="M698" i="7"/>
  <c r="K698" i="7"/>
  <c r="M43" i="6"/>
  <c r="K43" i="6"/>
  <c r="M51" i="6"/>
  <c r="K51" i="6"/>
  <c r="M59" i="6"/>
  <c r="K59" i="6"/>
  <c r="M68" i="6"/>
  <c r="K68" i="6"/>
  <c r="M82" i="6"/>
  <c r="K82" i="6"/>
  <c r="M127" i="6"/>
  <c r="K127" i="6"/>
  <c r="M135" i="6"/>
  <c r="P135" i="6" s="1"/>
  <c r="K135" i="6"/>
  <c r="K184" i="6"/>
  <c r="M184" i="6"/>
  <c r="K200" i="6"/>
  <c r="M200" i="6"/>
  <c r="K216" i="6"/>
  <c r="M216" i="6"/>
  <c r="K232" i="6"/>
  <c r="M232" i="6"/>
  <c r="K248" i="6"/>
  <c r="M248" i="6"/>
  <c r="K296" i="6"/>
  <c r="M296" i="6"/>
  <c r="K328" i="6"/>
  <c r="M328" i="6"/>
  <c r="K360" i="6"/>
  <c r="M360" i="6"/>
  <c r="M370" i="6"/>
  <c r="K370" i="6"/>
  <c r="M383" i="6"/>
  <c r="K383" i="6"/>
  <c r="M390" i="6"/>
  <c r="K390" i="6"/>
  <c r="M395" i="6"/>
  <c r="K395" i="6"/>
  <c r="M402" i="6"/>
  <c r="K402" i="6"/>
  <c r="M407" i="6"/>
  <c r="K407" i="6"/>
  <c r="M414" i="6"/>
  <c r="K414" i="6"/>
  <c r="K427" i="6"/>
  <c r="M427" i="6"/>
  <c r="P427" i="6" s="1"/>
  <c r="K428" i="6"/>
  <c r="M428" i="6"/>
  <c r="K138" i="7"/>
  <c r="K222" i="7"/>
  <c r="K266" i="7"/>
  <c r="K282" i="7"/>
  <c r="K302" i="7"/>
  <c r="K346" i="7"/>
  <c r="K445" i="7"/>
  <c r="K453" i="7"/>
  <c r="K461" i="7"/>
  <c r="K469" i="7"/>
  <c r="K477" i="7"/>
  <c r="K485" i="7"/>
  <c r="K489" i="7"/>
  <c r="K493" i="7"/>
  <c r="M693" i="7"/>
  <c r="P693" i="7" s="1"/>
  <c r="K693" i="7"/>
  <c r="M805" i="7"/>
  <c r="K805" i="7"/>
  <c r="M813" i="7"/>
  <c r="K813" i="7"/>
  <c r="M821" i="7"/>
  <c r="K821" i="7"/>
  <c r="M829" i="7"/>
  <c r="P829" i="7" s="1"/>
  <c r="K829" i="7"/>
  <c r="M970" i="7"/>
  <c r="K970" i="7"/>
  <c r="M978" i="7"/>
  <c r="K978" i="7"/>
  <c r="M986" i="7"/>
  <c r="K986" i="7"/>
  <c r="M994" i="7"/>
  <c r="K994" i="7"/>
  <c r="M1002" i="7"/>
  <c r="K1002" i="7"/>
  <c r="M95" i="6"/>
  <c r="P95" i="6" s="1"/>
  <c r="K95" i="6"/>
  <c r="M103" i="6"/>
  <c r="K103" i="6"/>
  <c r="K152" i="6"/>
  <c r="M152" i="6"/>
  <c r="M159" i="6"/>
  <c r="P159" i="6" s="1"/>
  <c r="K159" i="6"/>
  <c r="M167" i="6"/>
  <c r="K167" i="6"/>
  <c r="K180" i="6"/>
  <c r="M180" i="6"/>
  <c r="M191" i="6"/>
  <c r="P191" i="6" s="1"/>
  <c r="K191" i="6"/>
  <c r="M207" i="6"/>
  <c r="K207" i="6"/>
  <c r="M223" i="6"/>
  <c r="K223" i="6"/>
  <c r="M239" i="6"/>
  <c r="K239" i="6"/>
  <c r="M254" i="6"/>
  <c r="K254" i="6"/>
  <c r="M270" i="6"/>
  <c r="K270" i="6"/>
  <c r="K284" i="6"/>
  <c r="M284" i="6"/>
  <c r="K316" i="6"/>
  <c r="M316" i="6"/>
  <c r="K348" i="6"/>
  <c r="M348" i="6"/>
  <c r="M442" i="6"/>
  <c r="K442" i="6"/>
  <c r="M121" i="7"/>
  <c r="P121" i="7" s="1"/>
  <c r="M153" i="7"/>
  <c r="M156" i="7"/>
  <c r="M160" i="7"/>
  <c r="M164" i="7"/>
  <c r="M185" i="7"/>
  <c r="M205" i="7"/>
  <c r="M208" i="7"/>
  <c r="M249" i="7"/>
  <c r="M329" i="7"/>
  <c r="P329" i="7" s="1"/>
  <c r="K509" i="7"/>
  <c r="K513" i="7"/>
  <c r="K517" i="7"/>
  <c r="K521" i="7"/>
  <c r="K525" i="7"/>
  <c r="K529" i="7"/>
  <c r="K533" i="7"/>
  <c r="K537" i="7"/>
  <c r="K541" i="7"/>
  <c r="K545" i="7"/>
  <c r="K549" i="7"/>
  <c r="K553" i="7"/>
  <c r="K557" i="7"/>
  <c r="K561" i="7"/>
  <c r="M39" i="6"/>
  <c r="K39" i="6"/>
  <c r="M47" i="6"/>
  <c r="K47" i="6"/>
  <c r="M55" i="6"/>
  <c r="P55" i="6" s="1"/>
  <c r="K55" i="6"/>
  <c r="M63" i="6"/>
  <c r="P63" i="6" s="1"/>
  <c r="K63" i="6"/>
  <c r="M78" i="6"/>
  <c r="K78" i="6"/>
  <c r="M131" i="6"/>
  <c r="P131" i="6" s="1"/>
  <c r="K131" i="6"/>
  <c r="K260" i="6"/>
  <c r="M260" i="6"/>
  <c r="K280" i="6"/>
  <c r="M280" i="6"/>
  <c r="K312" i="6"/>
  <c r="M312" i="6"/>
  <c r="K344" i="6"/>
  <c r="M344" i="6"/>
  <c r="M367" i="6"/>
  <c r="P367" i="6" s="1"/>
  <c r="K367" i="6"/>
  <c r="M374" i="6"/>
  <c r="K374" i="6"/>
  <c r="M379" i="6"/>
  <c r="P379" i="6" s="1"/>
  <c r="K379" i="6"/>
  <c r="M386" i="6"/>
  <c r="K386" i="6"/>
  <c r="M398" i="6"/>
  <c r="K398" i="6"/>
  <c r="M411" i="6"/>
  <c r="P411" i="6" s="1"/>
  <c r="K411" i="6"/>
  <c r="M418" i="6"/>
  <c r="K418" i="6"/>
  <c r="M423" i="6"/>
  <c r="P423" i="6" s="1"/>
  <c r="K423" i="6"/>
  <c r="M88" i="6"/>
  <c r="M140" i="6"/>
  <c r="K443" i="6"/>
  <c r="M443" i="6"/>
  <c r="K555" i="6"/>
  <c r="M555" i="6"/>
  <c r="M563" i="6"/>
  <c r="K563" i="6"/>
  <c r="M570" i="6"/>
  <c r="K570" i="6"/>
  <c r="M575" i="6"/>
  <c r="K575" i="6"/>
  <c r="M582" i="6"/>
  <c r="K582" i="6"/>
  <c r="M587" i="6"/>
  <c r="K587" i="6"/>
  <c r="M594" i="6"/>
  <c r="K594" i="6"/>
  <c r="M607" i="6"/>
  <c r="P607" i="6" s="1"/>
  <c r="K607" i="6"/>
  <c r="M623" i="6"/>
  <c r="P623" i="6" s="1"/>
  <c r="K623" i="6"/>
  <c r="M639" i="6"/>
  <c r="K639" i="6"/>
  <c r="M688" i="6"/>
  <c r="K688" i="6"/>
  <c r="K870" i="6"/>
  <c r="M870" i="6"/>
  <c r="K879" i="6"/>
  <c r="M879" i="6"/>
  <c r="M1011" i="6"/>
  <c r="P1011" i="6" s="1"/>
  <c r="K1011" i="6"/>
  <c r="K837" i="7"/>
  <c r="K841" i="7"/>
  <c r="K845" i="7"/>
  <c r="K849" i="7"/>
  <c r="K853" i="7"/>
  <c r="K857" i="7"/>
  <c r="K861" i="7"/>
  <c r="K865" i="7"/>
  <c r="K869" i="7"/>
  <c r="K873" i="7"/>
  <c r="K877" i="7"/>
  <c r="K881" i="7"/>
  <c r="K885" i="7"/>
  <c r="K889" i="7"/>
  <c r="K893" i="7"/>
  <c r="K897" i="7"/>
  <c r="K64" i="6"/>
  <c r="K75" i="6"/>
  <c r="K110" i="6"/>
  <c r="K114" i="6"/>
  <c r="K142" i="6"/>
  <c r="K146" i="6"/>
  <c r="K174" i="6"/>
  <c r="K198" i="6"/>
  <c r="K214" i="6"/>
  <c r="K230" i="6"/>
  <c r="K246" i="6"/>
  <c r="K258" i="6"/>
  <c r="K274" i="6"/>
  <c r="M282" i="6"/>
  <c r="K282" i="6"/>
  <c r="K290" i="6"/>
  <c r="M298" i="6"/>
  <c r="K298" i="6"/>
  <c r="K306" i="6"/>
  <c r="M314" i="6"/>
  <c r="K314" i="6"/>
  <c r="K322" i="6"/>
  <c r="M330" i="6"/>
  <c r="K330" i="6"/>
  <c r="K338" i="6"/>
  <c r="M346" i="6"/>
  <c r="K346" i="6"/>
  <c r="K354" i="6"/>
  <c r="M362" i="6"/>
  <c r="K362" i="6"/>
  <c r="K376" i="6"/>
  <c r="M376" i="6"/>
  <c r="K392" i="6"/>
  <c r="M392" i="6"/>
  <c r="K404" i="6"/>
  <c r="M404" i="6"/>
  <c r="K420" i="6"/>
  <c r="M420" i="6"/>
  <c r="M430" i="6"/>
  <c r="K430" i="6"/>
  <c r="K439" i="6"/>
  <c r="K459" i="6"/>
  <c r="M459" i="6"/>
  <c r="M483" i="6"/>
  <c r="K483" i="6"/>
  <c r="M491" i="6"/>
  <c r="K491" i="6"/>
  <c r="M502" i="6"/>
  <c r="K502" i="6"/>
  <c r="M614" i="6"/>
  <c r="K614" i="6"/>
  <c r="M619" i="6"/>
  <c r="K619" i="6"/>
  <c r="M630" i="6"/>
  <c r="K630" i="6"/>
  <c r="M635" i="6"/>
  <c r="K635" i="6"/>
  <c r="M646" i="6"/>
  <c r="K646" i="6"/>
  <c r="K652" i="6"/>
  <c r="M652" i="6"/>
  <c r="K883" i="6"/>
  <c r="M883" i="6"/>
  <c r="M884" i="6"/>
  <c r="K884" i="6"/>
  <c r="K894" i="6"/>
  <c r="M894" i="6"/>
  <c r="K895" i="6"/>
  <c r="M895" i="6"/>
  <c r="M156" i="6"/>
  <c r="M188" i="6"/>
  <c r="M204" i="6"/>
  <c r="M220" i="6"/>
  <c r="M236" i="6"/>
  <c r="M264" i="6"/>
  <c r="M364" i="6"/>
  <c r="M371" i="6"/>
  <c r="M380" i="6"/>
  <c r="M387" i="6"/>
  <c r="M399" i="6"/>
  <c r="P399" i="6" s="1"/>
  <c r="M408" i="6"/>
  <c r="M415" i="6"/>
  <c r="M424" i="6"/>
  <c r="K436" i="6"/>
  <c r="M436" i="6"/>
  <c r="M444" i="6"/>
  <c r="K548" i="6"/>
  <c r="M548" i="6"/>
  <c r="P548" i="6" s="1"/>
  <c r="M559" i="6"/>
  <c r="P559" i="6" s="1"/>
  <c r="K559" i="6"/>
  <c r="M566" i="6"/>
  <c r="K566" i="6"/>
  <c r="M579" i="6"/>
  <c r="K579" i="6"/>
  <c r="M591" i="6"/>
  <c r="K591" i="6"/>
  <c r="M598" i="6"/>
  <c r="K598" i="6"/>
  <c r="M603" i="6"/>
  <c r="K603" i="6"/>
  <c r="M610" i="6"/>
  <c r="K610" i="6"/>
  <c r="M626" i="6"/>
  <c r="K626" i="6"/>
  <c r="M642" i="6"/>
  <c r="K642" i="6"/>
  <c r="M683" i="6"/>
  <c r="K683" i="6"/>
  <c r="K691" i="6"/>
  <c r="M691" i="6"/>
  <c r="P691" i="6" s="1"/>
  <c r="K710" i="6"/>
  <c r="M710" i="6"/>
  <c r="K874" i="6"/>
  <c r="M874" i="6"/>
  <c r="K974" i="6"/>
  <c r="M974" i="6"/>
  <c r="K448" i="6"/>
  <c r="M448" i="6"/>
  <c r="K464" i="6"/>
  <c r="M464" i="6"/>
  <c r="M494" i="6"/>
  <c r="K494" i="6"/>
  <c r="M514" i="6"/>
  <c r="K514" i="6"/>
  <c r="M530" i="6"/>
  <c r="K530" i="6"/>
  <c r="M544" i="6"/>
  <c r="M546" i="6"/>
  <c r="K546" i="6"/>
  <c r="M656" i="6"/>
  <c r="M658" i="6"/>
  <c r="K658" i="6"/>
  <c r="M675" i="6"/>
  <c r="M714" i="6"/>
  <c r="M719" i="6"/>
  <c r="M882" i="6"/>
  <c r="K890" i="6"/>
  <c r="M890" i="6"/>
  <c r="M899" i="6"/>
  <c r="K510" i="6"/>
  <c r="P515" i="6"/>
  <c r="K526" i="6"/>
  <c r="K542" i="6"/>
  <c r="K556" i="6"/>
  <c r="M556" i="6"/>
  <c r="K572" i="6"/>
  <c r="M572" i="6"/>
  <c r="K584" i="6"/>
  <c r="M584" i="6"/>
  <c r="K600" i="6"/>
  <c r="M600" i="6"/>
  <c r="K616" i="6"/>
  <c r="M616" i="6"/>
  <c r="K632" i="6"/>
  <c r="M632" i="6"/>
  <c r="M654" i="6"/>
  <c r="K654" i="6"/>
  <c r="K692" i="6"/>
  <c r="K699" i="6"/>
  <c r="K704" i="6"/>
  <c r="K712" i="6"/>
  <c r="K880" i="6"/>
  <c r="K886" i="6"/>
  <c r="M886" i="6"/>
  <c r="M446" i="6"/>
  <c r="K446" i="6"/>
  <c r="M460" i="6"/>
  <c r="M462" i="6"/>
  <c r="K462" i="6"/>
  <c r="K480" i="6"/>
  <c r="M480" i="6"/>
  <c r="M484" i="6"/>
  <c r="K496" i="6"/>
  <c r="M496" i="6"/>
  <c r="K516" i="6"/>
  <c r="M516" i="6"/>
  <c r="K532" i="6"/>
  <c r="M532" i="6"/>
  <c r="M560" i="6"/>
  <c r="M567" i="6"/>
  <c r="M576" i="6"/>
  <c r="M588" i="6"/>
  <c r="M595" i="6"/>
  <c r="P595" i="6" s="1"/>
  <c r="M604" i="6"/>
  <c r="M650" i="6"/>
  <c r="K650" i="6"/>
  <c r="K660" i="6"/>
  <c r="M660" i="6"/>
  <c r="M866" i="6"/>
  <c r="M871" i="6"/>
  <c r="K898" i="6"/>
  <c r="M898" i="6"/>
  <c r="M991" i="6"/>
  <c r="M1002" i="6"/>
  <c r="P531" i="6"/>
  <c r="P45" i="4"/>
  <c r="P106" i="4"/>
  <c r="P144" i="4"/>
  <c r="P216" i="4"/>
  <c r="P328" i="4"/>
  <c r="P412" i="4"/>
  <c r="P544" i="4"/>
  <c r="P692" i="4"/>
  <c r="P742" i="4"/>
  <c r="P856" i="4"/>
  <c r="P901" i="4"/>
  <c r="P933" i="4"/>
  <c r="P366" i="5"/>
  <c r="P370" i="5"/>
  <c r="P55" i="4"/>
  <c r="P111" i="4"/>
  <c r="P183" i="4"/>
  <c r="P203" i="4"/>
  <c r="P231" i="4"/>
  <c r="P360" i="4"/>
  <c r="P538" i="4"/>
  <c r="P569" i="4"/>
  <c r="P792" i="4"/>
  <c r="P829" i="4"/>
  <c r="P832" i="4"/>
  <c r="P137" i="5"/>
  <c r="P145" i="5"/>
  <c r="P153" i="5"/>
  <c r="P161" i="5"/>
  <c r="P177" i="5"/>
  <c r="P185" i="5"/>
  <c r="P201" i="5"/>
  <c r="P209" i="5"/>
  <c r="P213" i="5"/>
  <c r="P217" i="5"/>
  <c r="P225" i="5"/>
  <c r="P233" i="5"/>
  <c r="P237" i="5"/>
  <c r="P249" i="5"/>
  <c r="P257" i="5"/>
  <c r="P273" i="5"/>
  <c r="P281" i="5"/>
  <c r="P289" i="5"/>
  <c r="P297" i="5"/>
  <c r="P301" i="5"/>
  <c r="P305" i="5"/>
  <c r="P321" i="5"/>
  <c r="P329" i="5"/>
  <c r="P388" i="5"/>
  <c r="P396" i="5"/>
  <c r="P398" i="5"/>
  <c r="P402" i="5"/>
  <c r="P425" i="5"/>
  <c r="P728" i="5"/>
  <c r="P932" i="5"/>
  <c r="P940" i="5"/>
  <c r="P71" i="4"/>
  <c r="P97" i="4"/>
  <c r="P248" i="4"/>
  <c r="P384" i="4"/>
  <c r="P397" i="4"/>
  <c r="P461" i="4"/>
  <c r="P497" i="4"/>
  <c r="P530" i="4"/>
  <c r="P565" i="4"/>
  <c r="P588" i="4"/>
  <c r="P613" i="4"/>
  <c r="P707" i="4"/>
  <c r="P712" i="4"/>
  <c r="P716" i="4"/>
  <c r="P929" i="4"/>
  <c r="P937" i="4"/>
  <c r="P378" i="5"/>
  <c r="P865" i="5"/>
  <c r="O1003" i="10"/>
  <c r="N1003" i="10"/>
  <c r="O999" i="10"/>
  <c r="N999" i="10"/>
  <c r="O995" i="10"/>
  <c r="N995" i="10"/>
  <c r="N991" i="10"/>
  <c r="L991" i="10"/>
  <c r="N987" i="10"/>
  <c r="L987" i="10"/>
  <c r="N983" i="10"/>
  <c r="L983" i="10"/>
  <c r="N979" i="10"/>
  <c r="L979" i="10"/>
  <c r="O975" i="10"/>
  <c r="N975" i="10"/>
  <c r="O971" i="10"/>
  <c r="N971" i="10"/>
  <c r="O967" i="10"/>
  <c r="N967" i="10"/>
  <c r="N963" i="10"/>
  <c r="N959" i="10"/>
  <c r="L959" i="10"/>
  <c r="N955" i="10"/>
  <c r="L955" i="10"/>
  <c r="O951" i="10"/>
  <c r="N951" i="10"/>
  <c r="L951" i="10"/>
  <c r="N947" i="10"/>
  <c r="L947" i="10"/>
  <c r="O943" i="10"/>
  <c r="N943" i="10"/>
  <c r="L943" i="10"/>
  <c r="O939" i="10"/>
  <c r="N939" i="10"/>
  <c r="L939" i="10"/>
  <c r="O935" i="10"/>
  <c r="N935" i="10"/>
  <c r="O931" i="10"/>
  <c r="N931" i="10"/>
  <c r="L931" i="10"/>
  <c r="O927" i="10"/>
  <c r="N927" i="10"/>
  <c r="L923" i="10"/>
  <c r="O923" i="10"/>
  <c r="O919" i="10"/>
  <c r="N919" i="10"/>
  <c r="L919" i="10"/>
  <c r="N915" i="10"/>
  <c r="L915" i="10"/>
  <c r="O911" i="10"/>
  <c r="N911" i="10"/>
  <c r="L911" i="10"/>
  <c r="O907" i="10"/>
  <c r="N907" i="10"/>
  <c r="L907" i="10"/>
  <c r="O903" i="10"/>
  <c r="N903" i="10"/>
  <c r="O899" i="10"/>
  <c r="N899" i="10"/>
  <c r="L899" i="10"/>
  <c r="O895" i="10"/>
  <c r="N895" i="10"/>
  <c r="N891" i="10"/>
  <c r="L887" i="10"/>
  <c r="O887" i="10"/>
  <c r="L883" i="10"/>
  <c r="O883" i="10"/>
  <c r="O879" i="10"/>
  <c r="N879" i="10"/>
  <c r="L879" i="10"/>
  <c r="O875" i="10"/>
  <c r="N875" i="10"/>
  <c r="L875" i="10"/>
  <c r="O871" i="10"/>
  <c r="N871" i="10"/>
  <c r="L871" i="10"/>
  <c r="O867" i="10"/>
  <c r="N867" i="10"/>
  <c r="L863" i="10"/>
  <c r="O863" i="10"/>
  <c r="L859" i="10"/>
  <c r="O859" i="10"/>
  <c r="L855" i="10"/>
  <c r="O855" i="10"/>
  <c r="N851" i="10"/>
  <c r="L851" i="10"/>
  <c r="O847" i="10"/>
  <c r="N847" i="10"/>
  <c r="L847" i="10"/>
  <c r="O843" i="10"/>
  <c r="N843" i="10"/>
  <c r="L843" i="10"/>
  <c r="O839" i="10"/>
  <c r="N839" i="10"/>
  <c r="L839" i="10"/>
  <c r="O835" i="10"/>
  <c r="N835" i="10"/>
  <c r="L831" i="10"/>
  <c r="O831" i="10"/>
  <c r="L827" i="10"/>
  <c r="O827" i="10"/>
  <c r="L823" i="10"/>
  <c r="O823" i="10"/>
  <c r="N819" i="10"/>
  <c r="L819" i="10"/>
  <c r="O815" i="10"/>
  <c r="N815" i="10"/>
  <c r="L815" i="10"/>
  <c r="O811" i="10"/>
  <c r="N811" i="10"/>
  <c r="L811" i="10"/>
  <c r="O807" i="10"/>
  <c r="N807" i="10"/>
  <c r="L807" i="10"/>
  <c r="O803" i="10"/>
  <c r="N803" i="10"/>
  <c r="L799" i="10"/>
  <c r="O799" i="10"/>
  <c r="L795" i="10"/>
  <c r="O795" i="10"/>
  <c r="L791" i="10"/>
  <c r="O791" i="10"/>
  <c r="N787" i="10"/>
  <c r="L787" i="10"/>
  <c r="O783" i="10"/>
  <c r="N783" i="10"/>
  <c r="L783" i="10"/>
  <c r="O779" i="10"/>
  <c r="N779" i="10"/>
  <c r="L779" i="10"/>
  <c r="O775" i="10"/>
  <c r="N775" i="10"/>
  <c r="L775" i="10"/>
  <c r="O771" i="10"/>
  <c r="N771" i="10"/>
  <c r="L767" i="10"/>
  <c r="O767" i="10"/>
  <c r="L763" i="10"/>
  <c r="O763" i="10"/>
  <c r="L759" i="10"/>
  <c r="O759" i="10"/>
  <c r="N755" i="10"/>
  <c r="L755" i="10"/>
  <c r="O751" i="10"/>
  <c r="N751" i="10"/>
  <c r="L751" i="10"/>
  <c r="O747" i="10"/>
  <c r="N747" i="10"/>
  <c r="L747" i="10"/>
  <c r="O743" i="10"/>
  <c r="N743" i="10"/>
  <c r="L743" i="10"/>
  <c r="O739" i="10"/>
  <c r="N739" i="10"/>
  <c r="L735" i="10"/>
  <c r="O735" i="10"/>
  <c r="L731" i="10"/>
  <c r="O731" i="10"/>
  <c r="L727" i="10"/>
  <c r="O727" i="10"/>
  <c r="N723" i="10"/>
  <c r="L723" i="10"/>
  <c r="O719" i="10"/>
  <c r="N719" i="10"/>
  <c r="L719" i="10"/>
  <c r="O715" i="10"/>
  <c r="N715" i="10"/>
  <c r="L715" i="10"/>
  <c r="O711" i="10"/>
  <c r="N711" i="10"/>
  <c r="L711" i="10"/>
  <c r="O707" i="10"/>
  <c r="N707" i="10"/>
  <c r="L703" i="10"/>
  <c r="O703" i="10"/>
  <c r="L699" i="10"/>
  <c r="O699" i="10"/>
  <c r="L695" i="10"/>
  <c r="O695" i="10"/>
  <c r="N691" i="10"/>
  <c r="L691" i="10"/>
  <c r="O687" i="10"/>
  <c r="N687" i="10"/>
  <c r="L687" i="10"/>
  <c r="O683" i="10"/>
  <c r="N683" i="10"/>
  <c r="L683" i="10"/>
  <c r="O679" i="10"/>
  <c r="N679" i="10"/>
  <c r="L679" i="10"/>
  <c r="O675" i="10"/>
  <c r="N675" i="10"/>
  <c r="L671" i="10"/>
  <c r="O671" i="10"/>
  <c r="L667" i="10"/>
  <c r="O667" i="10"/>
  <c r="L663" i="10"/>
  <c r="O663" i="10"/>
  <c r="N659" i="10"/>
  <c r="L659" i="10"/>
  <c r="O655" i="10"/>
  <c r="N655" i="10"/>
  <c r="L655" i="10"/>
  <c r="O651" i="10"/>
  <c r="N651" i="10"/>
  <c r="L651" i="10"/>
  <c r="O647" i="10"/>
  <c r="N647" i="10"/>
  <c r="L647" i="10"/>
  <c r="L643" i="10"/>
  <c r="O643" i="10"/>
  <c r="L639" i="10"/>
  <c r="O639" i="10"/>
  <c r="O635" i="10"/>
  <c r="N635" i="10"/>
  <c r="O631" i="10"/>
  <c r="N631" i="10"/>
  <c r="L627" i="10"/>
  <c r="O627" i="10"/>
  <c r="L623" i="10"/>
  <c r="O623" i="10"/>
  <c r="O619" i="10"/>
  <c r="N619" i="10"/>
  <c r="O615" i="10"/>
  <c r="N615" i="10"/>
  <c r="L611" i="10"/>
  <c r="O611" i="10"/>
  <c r="N607" i="10"/>
  <c r="L607" i="10"/>
  <c r="N603" i="10"/>
  <c r="L603" i="10"/>
  <c r="N599" i="10"/>
  <c r="L599" i="10"/>
  <c r="O595" i="10"/>
  <c r="N595" i="10"/>
  <c r="L595" i="10"/>
  <c r="O591" i="10"/>
  <c r="N591" i="10"/>
  <c r="O587" i="10"/>
  <c r="N587" i="10"/>
  <c r="L587" i="10"/>
  <c r="O583" i="10"/>
  <c r="N583" i="10"/>
  <c r="L583" i="10"/>
  <c r="O579" i="10"/>
  <c r="N579" i="10"/>
  <c r="N575" i="10"/>
  <c r="L575" i="10"/>
  <c r="N571" i="10"/>
  <c r="L571" i="10"/>
  <c r="N567" i="10"/>
  <c r="L567" i="10"/>
  <c r="O563" i="10"/>
  <c r="N563" i="10"/>
  <c r="L563" i="10"/>
  <c r="O559" i="10"/>
  <c r="N559" i="10"/>
  <c r="O555" i="10"/>
  <c r="N555" i="10"/>
  <c r="L555" i="10"/>
  <c r="O551" i="10"/>
  <c r="N551" i="10"/>
  <c r="L551" i="10"/>
  <c r="O547" i="10"/>
  <c r="N547" i="10"/>
  <c r="N543" i="10"/>
  <c r="L543" i="10"/>
  <c r="N539" i="10"/>
  <c r="L539" i="10"/>
  <c r="N535" i="10"/>
  <c r="L535" i="10"/>
  <c r="O531" i="10"/>
  <c r="N531" i="10"/>
  <c r="L531" i="10"/>
  <c r="O527" i="10"/>
  <c r="N527" i="10"/>
  <c r="O523" i="10"/>
  <c r="N523" i="10"/>
  <c r="L523" i="10"/>
  <c r="O519" i="10"/>
  <c r="N519" i="10"/>
  <c r="L519" i="10"/>
  <c r="O515" i="10"/>
  <c r="N515" i="10"/>
  <c r="N511" i="10"/>
  <c r="L511" i="10"/>
  <c r="N507" i="10"/>
  <c r="L507" i="10"/>
  <c r="N503" i="10"/>
  <c r="L503" i="10"/>
  <c r="O499" i="10"/>
  <c r="N499" i="10"/>
  <c r="L499" i="10"/>
  <c r="O495" i="10"/>
  <c r="N495" i="10"/>
  <c r="O491" i="10"/>
  <c r="N491" i="10"/>
  <c r="L491" i="10"/>
  <c r="O487" i="10"/>
  <c r="N487" i="10"/>
  <c r="L487" i="10"/>
  <c r="N483" i="10"/>
  <c r="L479" i="10"/>
  <c r="O479" i="10"/>
  <c r="O475" i="10"/>
  <c r="N475" i="10"/>
  <c r="O471" i="10"/>
  <c r="N471" i="10"/>
  <c r="L467" i="10"/>
  <c r="O467" i="10"/>
  <c r="N463" i="10"/>
  <c r="L463" i="10"/>
  <c r="L459" i="10"/>
  <c r="O459" i="10"/>
  <c r="N455" i="10"/>
  <c r="L455" i="10"/>
  <c r="O451" i="10"/>
  <c r="N451" i="10"/>
  <c r="N447" i="10"/>
  <c r="L447" i="10"/>
  <c r="N443" i="10"/>
  <c r="L443" i="10"/>
  <c r="N439" i="10"/>
  <c r="L439" i="10"/>
  <c r="O435" i="10"/>
  <c r="N435" i="10"/>
  <c r="L435" i="10"/>
  <c r="O431" i="10"/>
  <c r="N431" i="10"/>
  <c r="O427" i="10"/>
  <c r="N427" i="10"/>
  <c r="L427" i="10"/>
  <c r="O423" i="10"/>
  <c r="N423" i="10"/>
  <c r="L423" i="10"/>
  <c r="O419" i="10"/>
  <c r="N419" i="10"/>
  <c r="L415" i="10"/>
  <c r="O415" i="10"/>
  <c r="O411" i="10"/>
  <c r="N411" i="10"/>
  <c r="O407" i="10"/>
  <c r="N407" i="10"/>
  <c r="L403" i="10"/>
  <c r="O403" i="10"/>
  <c r="N399" i="10"/>
  <c r="L399" i="10"/>
  <c r="L395" i="10"/>
  <c r="O395" i="10"/>
  <c r="N391" i="10"/>
  <c r="L391" i="10"/>
  <c r="O387" i="10"/>
  <c r="N387" i="10"/>
  <c r="L387" i="10"/>
  <c r="L383" i="10"/>
  <c r="O383" i="10"/>
  <c r="L379" i="10"/>
  <c r="O379" i="10"/>
  <c r="L375" i="10"/>
  <c r="O375" i="10"/>
  <c r="N371" i="10"/>
  <c r="L371" i="10"/>
  <c r="O367" i="10"/>
  <c r="N367" i="10"/>
  <c r="L367" i="10"/>
  <c r="N363" i="10"/>
  <c r="L363" i="10"/>
  <c r="N359" i="10"/>
  <c r="L359" i="10"/>
  <c r="O355" i="10"/>
  <c r="N355" i="10"/>
  <c r="L355" i="10"/>
  <c r="O351" i="10"/>
  <c r="N351" i="10"/>
  <c r="N347" i="10"/>
  <c r="O343" i="10"/>
  <c r="N343" i="10"/>
  <c r="L339" i="10"/>
  <c r="O339" i="10"/>
  <c r="N335" i="10"/>
  <c r="L335" i="10"/>
  <c r="L331" i="10"/>
  <c r="O331" i="10"/>
  <c r="L327" i="10"/>
  <c r="O327" i="10"/>
  <c r="N323" i="10"/>
  <c r="L323" i="10"/>
  <c r="O319" i="10"/>
  <c r="N319" i="10"/>
  <c r="O315" i="10"/>
  <c r="N315" i="10"/>
  <c r="O311" i="10"/>
  <c r="N311" i="10"/>
  <c r="L307" i="10"/>
  <c r="O307" i="10"/>
  <c r="N303" i="10"/>
  <c r="L303" i="10"/>
  <c r="L299" i="10"/>
  <c r="O299" i="10"/>
  <c r="L295" i="10"/>
  <c r="O295" i="10"/>
  <c r="L291" i="10"/>
  <c r="O291" i="10"/>
  <c r="M287" i="10"/>
  <c r="L287" i="10"/>
  <c r="O287" i="10"/>
  <c r="N283" i="10"/>
  <c r="L283" i="10"/>
  <c r="N279" i="10"/>
  <c r="L279" i="10"/>
  <c r="N275" i="10"/>
  <c r="L275" i="10"/>
  <c r="N271" i="10"/>
  <c r="L271" i="10"/>
  <c r="N267" i="10"/>
  <c r="L267" i="10"/>
  <c r="N263" i="10"/>
  <c r="L263" i="10"/>
  <c r="N259" i="10"/>
  <c r="L259" i="10"/>
  <c r="N255" i="10"/>
  <c r="L255" i="10"/>
  <c r="N251" i="10"/>
  <c r="L251" i="10"/>
  <c r="N247" i="10"/>
  <c r="L247" i="10"/>
  <c r="N243" i="10"/>
  <c r="L243" i="10"/>
  <c r="N239" i="10"/>
  <c r="L239" i="10"/>
  <c r="N235" i="10"/>
  <c r="L235" i="10"/>
  <c r="O231" i="10"/>
  <c r="N231" i="10"/>
  <c r="L231" i="10"/>
  <c r="O227" i="10"/>
  <c r="N227" i="10"/>
  <c r="L227" i="10"/>
  <c r="O223" i="10"/>
  <c r="N223" i="10"/>
  <c r="L223" i="10"/>
  <c r="O219" i="10"/>
  <c r="N219" i="10"/>
  <c r="L219" i="10"/>
  <c r="O215" i="10"/>
  <c r="N215" i="10"/>
  <c r="L215" i="10"/>
  <c r="O211" i="10"/>
  <c r="N211" i="10"/>
  <c r="L211" i="10"/>
  <c r="O207" i="10"/>
  <c r="N207" i="10"/>
  <c r="L207" i="10"/>
  <c r="O203" i="10"/>
  <c r="N203" i="10"/>
  <c r="L203" i="10"/>
  <c r="O199" i="10"/>
  <c r="N199" i="10"/>
  <c r="O195" i="10"/>
  <c r="N195" i="10"/>
  <c r="L191" i="10"/>
  <c r="O191" i="10"/>
  <c r="N187" i="10"/>
  <c r="L187" i="10"/>
  <c r="N183" i="10"/>
  <c r="L183" i="10"/>
  <c r="L179" i="10"/>
  <c r="O179" i="10"/>
  <c r="L175" i="10"/>
  <c r="O175" i="10"/>
  <c r="O171" i="10"/>
  <c r="N171" i="10"/>
  <c r="L171" i="10"/>
  <c r="O167" i="10"/>
  <c r="N167" i="10"/>
  <c r="L167" i="10"/>
  <c r="N163" i="10"/>
  <c r="L163" i="10"/>
  <c r="O159" i="10"/>
  <c r="N159" i="10"/>
  <c r="L159" i="10"/>
  <c r="O155" i="10"/>
  <c r="N155" i="10"/>
  <c r="O151" i="10"/>
  <c r="N151" i="10"/>
  <c r="O147" i="10"/>
  <c r="N147" i="10"/>
  <c r="N143" i="10"/>
  <c r="L139" i="10"/>
  <c r="O139" i="10"/>
  <c r="N135" i="10"/>
  <c r="L135" i="10"/>
  <c r="L131" i="10"/>
  <c r="O131" i="10"/>
  <c r="N127" i="10"/>
  <c r="L127" i="10"/>
  <c r="N123" i="10"/>
  <c r="L123" i="10"/>
  <c r="O119" i="10"/>
  <c r="N119" i="10"/>
  <c r="L119" i="10"/>
  <c r="N115" i="10"/>
  <c r="L115" i="10"/>
  <c r="O111" i="10"/>
  <c r="N111" i="10"/>
  <c r="L111" i="10"/>
  <c r="O107" i="10"/>
  <c r="N107" i="10"/>
  <c r="L107" i="10"/>
  <c r="O103" i="10"/>
  <c r="N103" i="10"/>
  <c r="O99" i="10"/>
  <c r="N99" i="10"/>
  <c r="O95" i="10"/>
  <c r="N95" i="10"/>
  <c r="O91" i="10"/>
  <c r="N91" i="10"/>
  <c r="O87" i="10"/>
  <c r="N87" i="10"/>
  <c r="O83" i="10"/>
  <c r="N83" i="10"/>
  <c r="O79" i="10"/>
  <c r="N79" i="10"/>
  <c r="O75" i="10"/>
  <c r="N75" i="10"/>
  <c r="O71" i="10"/>
  <c r="N71" i="10"/>
  <c r="O67" i="10"/>
  <c r="N67" i="10"/>
  <c r="O63" i="10"/>
  <c r="N63" i="10"/>
  <c r="O59" i="10"/>
  <c r="N59" i="10"/>
  <c r="O55" i="10"/>
  <c r="N55" i="10"/>
  <c r="O51" i="10"/>
  <c r="N51" i="10"/>
  <c r="O47" i="10"/>
  <c r="N47" i="10"/>
  <c r="O43" i="10"/>
  <c r="N43" i="10"/>
  <c r="O39" i="10"/>
  <c r="N39" i="10"/>
  <c r="O35" i="10"/>
  <c r="N35" i="10"/>
  <c r="O31" i="10"/>
  <c r="N31" i="10"/>
  <c r="O27" i="10"/>
  <c r="N27" i="10"/>
  <c r="M998" i="9"/>
  <c r="L998" i="9"/>
  <c r="O998" i="9"/>
  <c r="N998" i="9"/>
  <c r="O994" i="9"/>
  <c r="N994" i="9"/>
  <c r="M994" i="9"/>
  <c r="L994" i="9"/>
  <c r="O990" i="9"/>
  <c r="N990" i="9"/>
  <c r="M990" i="9"/>
  <c r="L990" i="9"/>
  <c r="N986" i="9"/>
  <c r="M986" i="9"/>
  <c r="L986" i="9"/>
  <c r="O986" i="9"/>
  <c r="M982" i="9"/>
  <c r="L982" i="9"/>
  <c r="O982" i="9"/>
  <c r="N982" i="9"/>
  <c r="N978" i="9"/>
  <c r="M978" i="9"/>
  <c r="L978" i="9"/>
  <c r="L974" i="9"/>
  <c r="O974" i="9"/>
  <c r="M974" i="9"/>
  <c r="N974" i="9"/>
  <c r="L970" i="9"/>
  <c r="O970" i="9"/>
  <c r="N970" i="9"/>
  <c r="N966" i="9"/>
  <c r="M966" i="9"/>
  <c r="O966" i="9"/>
  <c r="L966" i="9"/>
  <c r="O962" i="9"/>
  <c r="N962" i="9"/>
  <c r="M962" i="9"/>
  <c r="L962" i="9"/>
  <c r="L958" i="9"/>
  <c r="O958" i="9"/>
  <c r="M958" i="9"/>
  <c r="N958" i="9"/>
  <c r="M954" i="9"/>
  <c r="L954" i="9"/>
  <c r="N954" i="9"/>
  <c r="L950" i="9"/>
  <c r="M950" i="9"/>
  <c r="N950" i="9"/>
  <c r="M946" i="9"/>
  <c r="L946" i="9"/>
  <c r="O946" i="9"/>
  <c r="N946" i="9"/>
  <c r="O942" i="9"/>
  <c r="N942" i="9"/>
  <c r="M942" i="9"/>
  <c r="L942" i="9"/>
  <c r="N938" i="9"/>
  <c r="L938" i="9"/>
  <c r="M938" i="9"/>
  <c r="N934" i="9"/>
  <c r="M934" i="9"/>
  <c r="L934" i="9"/>
  <c r="M930" i="9"/>
  <c r="L930" i="9"/>
  <c r="O930" i="9"/>
  <c r="N930" i="9"/>
  <c r="N926" i="9"/>
  <c r="M926" i="9"/>
  <c r="O926" i="9"/>
  <c r="L926" i="9"/>
  <c r="O922" i="9"/>
  <c r="N922" i="9"/>
  <c r="L922" i="9"/>
  <c r="N918" i="9"/>
  <c r="M918" i="9"/>
  <c r="O918" i="9"/>
  <c r="L918" i="9"/>
  <c r="O914" i="9"/>
  <c r="N914" i="9"/>
  <c r="L914" i="9"/>
  <c r="M914" i="9"/>
  <c r="O910" i="9"/>
  <c r="N910" i="9"/>
  <c r="M910" i="9"/>
  <c r="L910" i="9"/>
  <c r="N906" i="9"/>
  <c r="M906" i="9"/>
  <c r="O906" i="9"/>
  <c r="L906" i="9"/>
  <c r="M902" i="9"/>
  <c r="L902" i="9"/>
  <c r="N902" i="9"/>
  <c r="O902" i="9"/>
  <c r="L898" i="9"/>
  <c r="O898" i="9"/>
  <c r="N898" i="9"/>
  <c r="M898" i="9"/>
  <c r="L894" i="9"/>
  <c r="O894" i="9"/>
  <c r="N894" i="9"/>
  <c r="M890" i="9"/>
  <c r="L890" i="9"/>
  <c r="N890" i="9"/>
  <c r="L886" i="9"/>
  <c r="N886" i="9"/>
  <c r="M886" i="9"/>
  <c r="L882" i="9"/>
  <c r="O882" i="9"/>
  <c r="N882" i="9"/>
  <c r="M882" i="9"/>
  <c r="L878" i="9"/>
  <c r="O878" i="9"/>
  <c r="N878" i="9"/>
  <c r="M878" i="9"/>
  <c r="L874" i="9"/>
  <c r="O874" i="9"/>
  <c r="M874" i="9"/>
  <c r="O870" i="9"/>
  <c r="N870" i="9"/>
  <c r="M870" i="9"/>
  <c r="L870" i="9"/>
  <c r="O866" i="9"/>
  <c r="N866" i="9"/>
  <c r="M866" i="9"/>
  <c r="N862" i="9"/>
  <c r="M862" i="9"/>
  <c r="L862" i="9"/>
  <c r="N858" i="9"/>
  <c r="M858" i="9"/>
  <c r="L858" i="9"/>
  <c r="L854" i="9"/>
  <c r="O854" i="9"/>
  <c r="N854" i="9"/>
  <c r="M854" i="9"/>
  <c r="L850" i="9"/>
  <c r="O850" i="9"/>
  <c r="M850" i="9"/>
  <c r="L846" i="9"/>
  <c r="N846" i="9"/>
  <c r="M846" i="9"/>
  <c r="O842" i="9"/>
  <c r="N842" i="9"/>
  <c r="M842" i="9"/>
  <c r="N838" i="9"/>
  <c r="M838" i="9"/>
  <c r="L838" i="9"/>
  <c r="M834" i="9"/>
  <c r="L834" i="9"/>
  <c r="N834" i="9"/>
  <c r="M830" i="9"/>
  <c r="L830" i="9"/>
  <c r="O830" i="9"/>
  <c r="M826" i="9"/>
  <c r="L826" i="9"/>
  <c r="O826" i="9"/>
  <c r="N826" i="9"/>
  <c r="L822" i="9"/>
  <c r="O822" i="9"/>
  <c r="N822" i="9"/>
  <c r="M822" i="9"/>
  <c r="L818" i="9"/>
  <c r="M818" i="9"/>
  <c r="O814" i="9"/>
  <c r="N814" i="9"/>
  <c r="M814" i="9"/>
  <c r="L814" i="9"/>
  <c r="N810" i="9"/>
  <c r="M810" i="9"/>
  <c r="N806" i="9"/>
  <c r="M806" i="9"/>
  <c r="L806" i="9"/>
  <c r="L802" i="9"/>
  <c r="O802" i="9"/>
  <c r="N802" i="9"/>
  <c r="L798" i="9"/>
  <c r="O798" i="9"/>
  <c r="N798" i="9"/>
  <c r="M798" i="9"/>
  <c r="O794" i="9"/>
  <c r="N794" i="9"/>
  <c r="M794" i="9"/>
  <c r="L794" i="9"/>
  <c r="N790" i="9"/>
  <c r="M790" i="9"/>
  <c r="O790" i="9"/>
  <c r="M786" i="9"/>
  <c r="L786" i="9"/>
  <c r="N786" i="9"/>
  <c r="M782" i="9"/>
  <c r="L782" i="9"/>
  <c r="O782" i="9"/>
  <c r="N782" i="9"/>
  <c r="M778" i="9"/>
  <c r="L778" i="9"/>
  <c r="O778" i="9"/>
  <c r="M774" i="9"/>
  <c r="L774" i="9"/>
  <c r="O774" i="9"/>
  <c r="N774" i="9"/>
  <c r="M770" i="9"/>
  <c r="L770" i="9"/>
  <c r="O770" i="9"/>
  <c r="L766" i="9"/>
  <c r="O766" i="9"/>
  <c r="M766" i="9"/>
  <c r="L762" i="9"/>
  <c r="O762" i="9"/>
  <c r="N762" i="9"/>
  <c r="M762" i="9"/>
  <c r="L758" i="9"/>
  <c r="O758" i="9"/>
  <c r="M758" i="9"/>
  <c r="L754" i="9"/>
  <c r="O754" i="9"/>
  <c r="N754" i="9"/>
  <c r="M754" i="9"/>
  <c r="L750" i="9"/>
  <c r="N750" i="9"/>
  <c r="L746" i="9"/>
  <c r="N746" i="9"/>
  <c r="M746" i="9"/>
  <c r="O742" i="9"/>
  <c r="N742" i="9"/>
  <c r="M742" i="9"/>
  <c r="L742" i="9"/>
  <c r="L738" i="9"/>
  <c r="O738" i="9"/>
  <c r="N738" i="9"/>
  <c r="M738" i="9"/>
  <c r="L734" i="9"/>
  <c r="O734" i="9"/>
  <c r="N734" i="9"/>
  <c r="L730" i="9"/>
  <c r="O730" i="9"/>
  <c r="N730" i="9"/>
  <c r="M730" i="9"/>
  <c r="M726" i="9"/>
  <c r="L726" i="9"/>
  <c r="N726" i="9"/>
  <c r="L722" i="9"/>
  <c r="O722" i="9"/>
  <c r="N722" i="9"/>
  <c r="M722" i="9"/>
  <c r="L718" i="9"/>
  <c r="O718" i="9"/>
  <c r="N718" i="9"/>
  <c r="L714" i="9"/>
  <c r="O714" i="9"/>
  <c r="N714" i="9"/>
  <c r="M714" i="9"/>
  <c r="O710" i="9"/>
  <c r="N710" i="9"/>
  <c r="M710" i="9"/>
  <c r="L710" i="9"/>
  <c r="N706" i="9"/>
  <c r="M706" i="9"/>
  <c r="O706" i="9"/>
  <c r="M702" i="9"/>
  <c r="L702" i="9"/>
  <c r="N702" i="9"/>
  <c r="M698" i="9"/>
  <c r="L698" i="9"/>
  <c r="N698" i="9"/>
  <c r="N694" i="9"/>
  <c r="M694" i="9"/>
  <c r="L694" i="9"/>
  <c r="M690" i="9"/>
  <c r="L690" i="9"/>
  <c r="N690" i="9"/>
  <c r="O686" i="9"/>
  <c r="N686" i="9"/>
  <c r="L686" i="9"/>
  <c r="O682" i="9"/>
  <c r="N682" i="9"/>
  <c r="M682" i="9"/>
  <c r="L682" i="9"/>
  <c r="N678" i="9"/>
  <c r="M678" i="9"/>
  <c r="O678" i="9"/>
  <c r="M674" i="9"/>
  <c r="L674" i="9"/>
  <c r="N674" i="9"/>
  <c r="N670" i="9"/>
  <c r="M670" i="9"/>
  <c r="O670" i="9"/>
  <c r="N666" i="9"/>
  <c r="L666" i="9"/>
  <c r="L662" i="9"/>
  <c r="O662" i="9"/>
  <c r="N662" i="9"/>
  <c r="O658" i="9"/>
  <c r="N658" i="9"/>
  <c r="L654" i="9"/>
  <c r="O654" i="9"/>
  <c r="N650" i="9"/>
  <c r="L650" i="9"/>
  <c r="N646" i="9"/>
  <c r="L646" i="9"/>
  <c r="O646" i="9"/>
  <c r="L642" i="9"/>
  <c r="O642" i="9"/>
  <c r="N642" i="9"/>
  <c r="N638" i="9"/>
  <c r="L638" i="9"/>
  <c r="O638" i="9"/>
  <c r="N634" i="9"/>
  <c r="L634" i="9"/>
  <c r="O630" i="9"/>
  <c r="N630" i="9"/>
  <c r="L630" i="9"/>
  <c r="N626" i="9"/>
  <c r="L626" i="9"/>
  <c r="O622" i="9"/>
  <c r="L622" i="9"/>
  <c r="O618" i="9"/>
  <c r="N618" i="9"/>
  <c r="O614" i="9"/>
  <c r="N614" i="9"/>
  <c r="L614" i="9"/>
  <c r="O610" i="9"/>
  <c r="N610" i="9"/>
  <c r="L606" i="9"/>
  <c r="O606" i="9"/>
  <c r="L602" i="9"/>
  <c r="O602" i="9"/>
  <c r="N602" i="9"/>
  <c r="L598" i="9"/>
  <c r="O598" i="9"/>
  <c r="N598" i="9"/>
  <c r="O594" i="9"/>
  <c r="N594" i="9"/>
  <c r="N590" i="9"/>
  <c r="L590" i="9"/>
  <c r="O590" i="9"/>
  <c r="N586" i="9"/>
  <c r="L586" i="9"/>
  <c r="O586" i="9"/>
  <c r="N582" i="9"/>
  <c r="L582" i="9"/>
  <c r="O582" i="9"/>
  <c r="L578" i="9"/>
  <c r="N578" i="9"/>
  <c r="O574" i="9"/>
  <c r="N574" i="9"/>
  <c r="L574" i="9"/>
  <c r="O570" i="9"/>
  <c r="N570" i="9"/>
  <c r="L570" i="9"/>
  <c r="O566" i="9"/>
  <c r="N566" i="9"/>
  <c r="L566" i="9"/>
  <c r="O562" i="9"/>
  <c r="N562" i="9"/>
  <c r="L558" i="9"/>
  <c r="O558" i="9"/>
  <c r="L554" i="9"/>
  <c r="O554" i="9"/>
  <c r="N554" i="9"/>
  <c r="N550" i="9"/>
  <c r="L550" i="9"/>
  <c r="O550" i="9"/>
  <c r="L546" i="9"/>
  <c r="O546" i="9"/>
  <c r="N546" i="9"/>
  <c r="O542" i="9"/>
  <c r="N542" i="9"/>
  <c r="L542" i="9"/>
  <c r="O538" i="9"/>
  <c r="N538" i="9"/>
  <c r="L538" i="9"/>
  <c r="O534" i="9"/>
  <c r="N534" i="9"/>
  <c r="L534" i="9"/>
  <c r="N530" i="9"/>
  <c r="L530" i="9"/>
  <c r="O526" i="9"/>
  <c r="L526" i="9"/>
  <c r="O522" i="9"/>
  <c r="N522" i="9"/>
  <c r="L518" i="9"/>
  <c r="O518" i="9"/>
  <c r="O514" i="9"/>
  <c r="N514" i="9"/>
  <c r="L514" i="9"/>
  <c r="O510" i="9"/>
  <c r="L510" i="9"/>
  <c r="O506" i="9"/>
  <c r="N506" i="9"/>
  <c r="O502" i="9"/>
  <c r="N502" i="9"/>
  <c r="L502" i="9"/>
  <c r="O498" i="9"/>
  <c r="N498" i="9"/>
  <c r="O494" i="9"/>
  <c r="N494" i="9"/>
  <c r="O490" i="9"/>
  <c r="N490" i="9"/>
  <c r="L490" i="9"/>
  <c r="O486" i="9"/>
  <c r="N486" i="9"/>
  <c r="L486" i="9"/>
  <c r="O482" i="9"/>
  <c r="L482" i="9"/>
  <c r="O478" i="9"/>
  <c r="N478" i="9"/>
  <c r="L478" i="9"/>
  <c r="O474" i="9"/>
  <c r="N474" i="9"/>
  <c r="L474" i="9"/>
  <c r="O470" i="9"/>
  <c r="L470" i="9"/>
  <c r="O466" i="9"/>
  <c r="N466" i="9"/>
  <c r="L466" i="9"/>
  <c r="N462" i="9"/>
  <c r="L462" i="9"/>
  <c r="O462" i="9"/>
  <c r="O458" i="9"/>
  <c r="N458" i="9"/>
  <c r="L458" i="9"/>
  <c r="O454" i="9"/>
  <c r="L454" i="9"/>
  <c r="O450" i="9"/>
  <c r="N450" i="9"/>
  <c r="L450" i="9"/>
  <c r="O446" i="9"/>
  <c r="N446" i="9"/>
  <c r="L446" i="9"/>
  <c r="O442" i="9"/>
  <c r="N442" i="9"/>
  <c r="L442" i="9"/>
  <c r="N438" i="9"/>
  <c r="L438" i="9"/>
  <c r="O434" i="9"/>
  <c r="L434" i="9"/>
  <c r="O430" i="9"/>
  <c r="N430" i="9"/>
  <c r="L430" i="9"/>
  <c r="O426" i="9"/>
  <c r="N426" i="9"/>
  <c r="L426" i="9"/>
  <c r="O422" i="9"/>
  <c r="L422" i="9"/>
  <c r="O418" i="9"/>
  <c r="N418" i="9"/>
  <c r="O414" i="9"/>
  <c r="N414" i="9"/>
  <c r="L414" i="9"/>
  <c r="O410" i="9"/>
  <c r="L410" i="9"/>
  <c r="O406" i="9"/>
  <c r="N406" i="9"/>
  <c r="O402" i="9"/>
  <c r="N402" i="9"/>
  <c r="L402" i="9"/>
  <c r="O398" i="9"/>
  <c r="N398" i="9"/>
  <c r="O394" i="9"/>
  <c r="N394" i="9"/>
  <c r="O390" i="9"/>
  <c r="N390" i="9"/>
  <c r="L390" i="9"/>
  <c r="O386" i="9"/>
  <c r="N386" i="9"/>
  <c r="L386" i="9"/>
  <c r="O382" i="9"/>
  <c r="N382" i="9"/>
  <c r="L382" i="9"/>
  <c r="O378" i="9"/>
  <c r="N378" i="9"/>
  <c r="L378" i="9"/>
  <c r="L374" i="9"/>
  <c r="O374" i="9"/>
  <c r="N374" i="9"/>
  <c r="L370" i="9"/>
  <c r="O370" i="9"/>
  <c r="N370" i="9"/>
  <c r="O366" i="9"/>
  <c r="N366" i="9"/>
  <c r="L362" i="9"/>
  <c r="O362" i="9"/>
  <c r="N358" i="9"/>
  <c r="L358" i="9"/>
  <c r="O358" i="9"/>
  <c r="N354" i="9"/>
  <c r="L354" i="9"/>
  <c r="O354" i="9"/>
  <c r="L350" i="9"/>
  <c r="O350" i="9"/>
  <c r="N350" i="9"/>
  <c r="N346" i="9"/>
  <c r="L346" i="9"/>
  <c r="O346" i="9"/>
  <c r="O342" i="9"/>
  <c r="N342" i="9"/>
  <c r="O338" i="9"/>
  <c r="N338" i="9"/>
  <c r="L338" i="9"/>
  <c r="N334" i="9"/>
  <c r="L334" i="9"/>
  <c r="O334" i="9"/>
  <c r="O330" i="9"/>
  <c r="N330" i="9"/>
  <c r="L330" i="9"/>
  <c r="O326" i="9"/>
  <c r="L326" i="9"/>
  <c r="O322" i="9"/>
  <c r="N322" i="9"/>
  <c r="O318" i="9"/>
  <c r="N318" i="9"/>
  <c r="L318" i="9"/>
  <c r="O314" i="9"/>
  <c r="L314" i="9"/>
  <c r="L310" i="9"/>
  <c r="N310" i="9"/>
  <c r="L306" i="9"/>
  <c r="O306" i="9"/>
  <c r="O302" i="9"/>
  <c r="N302" i="9"/>
  <c r="L302" i="9"/>
  <c r="L298" i="9"/>
  <c r="O298" i="9"/>
  <c r="N298" i="9"/>
  <c r="N294" i="9"/>
  <c r="L294" i="9"/>
  <c r="N290" i="9"/>
  <c r="L290" i="9"/>
  <c r="O290" i="9"/>
  <c r="L286" i="9"/>
  <c r="N286" i="9"/>
  <c r="N282" i="9"/>
  <c r="L282" i="9"/>
  <c r="O278" i="9"/>
  <c r="N278" i="9"/>
  <c r="L278" i="9"/>
  <c r="O274" i="9"/>
  <c r="N274" i="9"/>
  <c r="N270" i="9"/>
  <c r="L270" i="9"/>
  <c r="O270" i="9"/>
  <c r="O266" i="9"/>
  <c r="N266" i="9"/>
  <c r="O262" i="9"/>
  <c r="N262" i="9"/>
  <c r="L262" i="9"/>
  <c r="O258" i="9"/>
  <c r="N258" i="9"/>
  <c r="L258" i="9"/>
  <c r="O254" i="9"/>
  <c r="N254" i="9"/>
  <c r="L254" i="9"/>
  <c r="O250" i="9"/>
  <c r="N250" i="9"/>
  <c r="L250" i="9"/>
  <c r="O246" i="9"/>
  <c r="N246" i="9"/>
  <c r="L246" i="9"/>
  <c r="O242" i="9"/>
  <c r="N242" i="9"/>
  <c r="L242" i="9"/>
  <c r="N238" i="9"/>
  <c r="L238" i="9"/>
  <c r="O238" i="9"/>
  <c r="O234" i="9"/>
  <c r="N234" i="9"/>
  <c r="O230" i="9"/>
  <c r="N230" i="9"/>
  <c r="L230" i="9"/>
  <c r="N226" i="9"/>
  <c r="O222" i="9"/>
  <c r="N222" i="9"/>
  <c r="L222" i="9"/>
  <c r="O218" i="9"/>
  <c r="N218" i="9"/>
  <c r="L214" i="9"/>
  <c r="N214" i="9"/>
  <c r="N210" i="9"/>
  <c r="L210" i="9"/>
  <c r="N206" i="9"/>
  <c r="L206" i="9"/>
  <c r="O206" i="9"/>
  <c r="L202" i="9"/>
  <c r="O202" i="9"/>
  <c r="N198" i="9"/>
  <c r="L198" i="9"/>
  <c r="O198" i="9"/>
  <c r="N194" i="9"/>
  <c r="L194" i="9"/>
  <c r="N190" i="9"/>
  <c r="L190" i="9"/>
  <c r="O190" i="9"/>
  <c r="O186" i="9"/>
  <c r="N186" i="9"/>
  <c r="L186" i="9"/>
  <c r="O182" i="9"/>
  <c r="N182" i="9"/>
  <c r="L182" i="9"/>
  <c r="O178" i="9"/>
  <c r="L178" i="9"/>
  <c r="L174" i="9"/>
  <c r="O174" i="9"/>
  <c r="O170" i="9"/>
  <c r="N170" i="9"/>
  <c r="L170" i="9"/>
  <c r="O166" i="9"/>
  <c r="N166" i="9"/>
  <c r="L166" i="9"/>
  <c r="O162" i="9"/>
  <c r="N162" i="9"/>
  <c r="L162" i="9"/>
  <c r="O158" i="9"/>
  <c r="N158" i="9"/>
  <c r="L158" i="9"/>
  <c r="L154" i="9"/>
  <c r="O154" i="9"/>
  <c r="L150" i="9"/>
  <c r="O150" i="9"/>
  <c r="L146" i="9"/>
  <c r="O146" i="9"/>
  <c r="L142" i="9"/>
  <c r="O142" i="9"/>
  <c r="O138" i="9"/>
  <c r="N138" i="9"/>
  <c r="L138" i="9"/>
  <c r="O134" i="9"/>
  <c r="N134" i="9"/>
  <c r="L134" i="9"/>
  <c r="O130" i="9"/>
  <c r="N130" i="9"/>
  <c r="L130" i="9"/>
  <c r="O126" i="9"/>
  <c r="N126" i="9"/>
  <c r="L126" i="9"/>
  <c r="L122" i="9"/>
  <c r="O122" i="9"/>
  <c r="O118" i="9"/>
  <c r="N118" i="9"/>
  <c r="N114" i="9"/>
  <c r="L114" i="9"/>
  <c r="O110" i="9"/>
  <c r="N110" i="9"/>
  <c r="L110" i="9"/>
  <c r="O106" i="9"/>
  <c r="N106" i="9"/>
  <c r="L106" i="9"/>
  <c r="N102" i="9"/>
  <c r="L102" i="9"/>
  <c r="O98" i="9"/>
  <c r="N98" i="9"/>
  <c r="L98" i="9"/>
  <c r="O94" i="9"/>
  <c r="N94" i="9"/>
  <c r="O90" i="9"/>
  <c r="N90" i="9"/>
  <c r="O86" i="9"/>
  <c r="N86" i="9"/>
  <c r="L86" i="9"/>
  <c r="O82" i="9"/>
  <c r="N82" i="9"/>
  <c r="L78" i="9"/>
  <c r="O78" i="9"/>
  <c r="L74" i="9"/>
  <c r="O74" i="9"/>
  <c r="N70" i="9"/>
  <c r="L66" i="9"/>
  <c r="O66" i="9"/>
  <c r="N62" i="9"/>
  <c r="L62" i="9"/>
  <c r="N58" i="9"/>
  <c r="L58" i="9"/>
  <c r="L54" i="9"/>
  <c r="O54" i="9"/>
  <c r="N50" i="9"/>
  <c r="L50" i="9"/>
  <c r="O46" i="9"/>
  <c r="N46" i="9"/>
  <c r="L46" i="9"/>
  <c r="O42" i="9"/>
  <c r="N42" i="9"/>
  <c r="L42" i="9"/>
  <c r="N38" i="9"/>
  <c r="L38" i="9"/>
  <c r="O34" i="9"/>
  <c r="N34" i="9"/>
  <c r="L34" i="9"/>
  <c r="O30" i="9"/>
  <c r="N30" i="9"/>
  <c r="O26" i="9"/>
  <c r="N26" i="9"/>
  <c r="O22" i="9"/>
  <c r="N22" i="9"/>
  <c r="L22" i="9"/>
  <c r="O1008" i="8"/>
  <c r="N1008" i="8"/>
  <c r="L1008" i="8"/>
  <c r="O1004" i="8"/>
  <c r="L1004" i="8"/>
  <c r="N1004" i="8"/>
  <c r="O1003" i="7"/>
  <c r="N1003" i="7"/>
  <c r="M1003" i="7"/>
  <c r="L1003" i="7"/>
  <c r="O999" i="7"/>
  <c r="N999" i="7"/>
  <c r="M999" i="7"/>
  <c r="L999" i="7"/>
  <c r="N995" i="7"/>
  <c r="M995" i="7"/>
  <c r="L995" i="7"/>
  <c r="L991" i="7"/>
  <c r="O991" i="7"/>
  <c r="N991" i="7"/>
  <c r="M991" i="7"/>
  <c r="L987" i="7"/>
  <c r="O987" i="7"/>
  <c r="N987" i="7"/>
  <c r="M987" i="7"/>
  <c r="L983" i="7"/>
  <c r="N983" i="7"/>
  <c r="M983" i="7"/>
  <c r="L979" i="7"/>
  <c r="N979" i="7"/>
  <c r="M979" i="7"/>
  <c r="M975" i="7"/>
  <c r="L975" i="7"/>
  <c r="O975" i="7"/>
  <c r="N975" i="7"/>
  <c r="M971" i="7"/>
  <c r="L971" i="7"/>
  <c r="O971" i="7"/>
  <c r="N971" i="7"/>
  <c r="M967" i="7"/>
  <c r="L967" i="7"/>
  <c r="N967" i="7"/>
  <c r="M963" i="7"/>
  <c r="L963" i="7"/>
  <c r="N963" i="7"/>
  <c r="N959" i="7"/>
  <c r="M959" i="7"/>
  <c r="L959" i="7"/>
  <c r="O959" i="7"/>
  <c r="N955" i="7"/>
  <c r="M955" i="7"/>
  <c r="L955" i="7"/>
  <c r="O955" i="7"/>
  <c r="N951" i="7"/>
  <c r="M951" i="7"/>
  <c r="L951" i="7"/>
  <c r="O951" i="7"/>
  <c r="N947" i="7"/>
  <c r="M947" i="7"/>
  <c r="L947" i="7"/>
  <c r="O943" i="7"/>
  <c r="N943" i="7"/>
  <c r="M943" i="7"/>
  <c r="L943" i="7"/>
  <c r="O939" i="7"/>
  <c r="N939" i="7"/>
  <c r="M939" i="7"/>
  <c r="L939" i="7"/>
  <c r="O935" i="7"/>
  <c r="N935" i="7"/>
  <c r="M935" i="7"/>
  <c r="L935" i="7"/>
  <c r="O931" i="7"/>
  <c r="N931" i="7"/>
  <c r="M931" i="7"/>
  <c r="L931" i="7"/>
  <c r="L927" i="7"/>
  <c r="N927" i="7"/>
  <c r="M927" i="7"/>
  <c r="L923" i="7"/>
  <c r="O923" i="7"/>
  <c r="N923" i="7"/>
  <c r="M923" i="7"/>
  <c r="L919" i="7"/>
  <c r="N919" i="7"/>
  <c r="M919" i="7"/>
  <c r="L915" i="7"/>
  <c r="N915" i="7"/>
  <c r="M915" i="7"/>
  <c r="M911" i="7"/>
  <c r="L911" i="7"/>
  <c r="O911" i="7"/>
  <c r="N911" i="7"/>
  <c r="M907" i="7"/>
  <c r="L907" i="7"/>
  <c r="N907" i="7"/>
  <c r="M903" i="7"/>
  <c r="L903" i="7"/>
  <c r="N903" i="7"/>
  <c r="M899" i="7"/>
  <c r="L899" i="7"/>
  <c r="N899" i="7"/>
  <c r="N895" i="7"/>
  <c r="M895" i="7"/>
  <c r="L895" i="7"/>
  <c r="O895" i="7"/>
  <c r="N891" i="7"/>
  <c r="M891" i="7"/>
  <c r="L891" i="7"/>
  <c r="O891" i="7"/>
  <c r="N887" i="7"/>
  <c r="M887" i="7"/>
  <c r="L887" i="7"/>
  <c r="N883" i="7"/>
  <c r="M883" i="7"/>
  <c r="L883" i="7"/>
  <c r="O879" i="7"/>
  <c r="N879" i="7"/>
  <c r="M879" i="7"/>
  <c r="L879" i="7"/>
  <c r="O875" i="7"/>
  <c r="N875" i="7"/>
  <c r="M875" i="7"/>
  <c r="L875" i="7"/>
  <c r="O871" i="7"/>
  <c r="N871" i="7"/>
  <c r="M871" i="7"/>
  <c r="L871" i="7"/>
  <c r="O867" i="7"/>
  <c r="N867" i="7"/>
  <c r="M867" i="7"/>
  <c r="L867" i="7"/>
  <c r="L863" i="7"/>
  <c r="O863" i="7"/>
  <c r="N863" i="7"/>
  <c r="M863" i="7"/>
  <c r="L859" i="7"/>
  <c r="O859" i="7"/>
  <c r="N859" i="7"/>
  <c r="M859" i="7"/>
  <c r="L855" i="7"/>
  <c r="N855" i="7"/>
  <c r="M855" i="7"/>
  <c r="L851" i="7"/>
  <c r="O851" i="7"/>
  <c r="N851" i="7"/>
  <c r="M851" i="7"/>
  <c r="M847" i="7"/>
  <c r="L847" i="7"/>
  <c r="O847" i="7"/>
  <c r="N847" i="7"/>
  <c r="M843" i="7"/>
  <c r="L843" i="7"/>
  <c r="O843" i="7"/>
  <c r="N843" i="7"/>
  <c r="M839" i="7"/>
  <c r="L839" i="7"/>
  <c r="N839" i="7"/>
  <c r="M835" i="7"/>
  <c r="L835" i="7"/>
  <c r="O835" i="7"/>
  <c r="N835" i="7"/>
  <c r="N831" i="7"/>
  <c r="M831" i="7"/>
  <c r="L831" i="7"/>
  <c r="N827" i="7"/>
  <c r="M827" i="7"/>
  <c r="L827" i="7"/>
  <c r="O827" i="7"/>
  <c r="N823" i="7"/>
  <c r="M823" i="7"/>
  <c r="L823" i="7"/>
  <c r="O823" i="7"/>
  <c r="N819" i="7"/>
  <c r="M819" i="7"/>
  <c r="L819" i="7"/>
  <c r="O819" i="7"/>
  <c r="N815" i="7"/>
  <c r="M815" i="7"/>
  <c r="L815" i="7"/>
  <c r="O815" i="7"/>
  <c r="N811" i="7"/>
  <c r="M811" i="7"/>
  <c r="L811" i="7"/>
  <c r="O811" i="7"/>
  <c r="N807" i="7"/>
  <c r="M807" i="7"/>
  <c r="L807" i="7"/>
  <c r="O807" i="7"/>
  <c r="O803" i="7"/>
  <c r="N803" i="7"/>
  <c r="M803" i="7"/>
  <c r="L803" i="7"/>
  <c r="L799" i="7"/>
  <c r="O799" i="7"/>
  <c r="N799" i="7"/>
  <c r="M799" i="7"/>
  <c r="O795" i="7"/>
  <c r="N795" i="7"/>
  <c r="L795" i="7"/>
  <c r="O791" i="7"/>
  <c r="N791" i="7"/>
  <c r="L791" i="7"/>
  <c r="N787" i="7"/>
  <c r="M787" i="7"/>
  <c r="L787" i="7"/>
  <c r="N783" i="7"/>
  <c r="M783" i="7"/>
  <c r="L783" i="7"/>
  <c r="O783" i="7"/>
  <c r="N779" i="7"/>
  <c r="M779" i="7"/>
  <c r="L779" i="7"/>
  <c r="N775" i="7"/>
  <c r="M775" i="7"/>
  <c r="L775" i="7"/>
  <c r="O775" i="7"/>
  <c r="N771" i="7"/>
  <c r="M771" i="7"/>
  <c r="L771" i="7"/>
  <c r="N767" i="7"/>
  <c r="M767" i="7"/>
  <c r="L767" i="7"/>
  <c r="O767" i="7"/>
  <c r="N763" i="7"/>
  <c r="M763" i="7"/>
  <c r="L763" i="7"/>
  <c r="O763" i="7"/>
  <c r="N759" i="7"/>
  <c r="M759" i="7"/>
  <c r="L759" i="7"/>
  <c r="O759" i="7"/>
  <c r="O755" i="7"/>
  <c r="N755" i="7"/>
  <c r="M755" i="7"/>
  <c r="L755" i="7"/>
  <c r="N751" i="7"/>
  <c r="M751" i="7"/>
  <c r="L751" i="7"/>
  <c r="O747" i="7"/>
  <c r="N747" i="7"/>
  <c r="M747" i="7"/>
  <c r="L747" i="7"/>
  <c r="O743" i="7"/>
  <c r="N743" i="7"/>
  <c r="M743" i="7"/>
  <c r="L743" i="7"/>
  <c r="O739" i="7"/>
  <c r="N739" i="7"/>
  <c r="M739" i="7"/>
  <c r="L739" i="7"/>
  <c r="O735" i="7"/>
  <c r="N735" i="7"/>
  <c r="M735" i="7"/>
  <c r="L735" i="7"/>
  <c r="N731" i="7"/>
  <c r="M731" i="7"/>
  <c r="L731" i="7"/>
  <c r="O727" i="7"/>
  <c r="N727" i="7"/>
  <c r="M727" i="7"/>
  <c r="L727" i="7"/>
  <c r="N723" i="7"/>
  <c r="M723" i="7"/>
  <c r="L723" i="7"/>
  <c r="M719" i="7"/>
  <c r="L719" i="7"/>
  <c r="N719" i="7"/>
  <c r="O715" i="7"/>
  <c r="L715" i="7"/>
  <c r="N715" i="7"/>
  <c r="M715" i="7"/>
  <c r="N711" i="7"/>
  <c r="M711" i="7"/>
  <c r="L711" i="7"/>
  <c r="O707" i="7"/>
  <c r="N707" i="7"/>
  <c r="M707" i="7"/>
  <c r="L707" i="7"/>
  <c r="O703" i="7"/>
  <c r="M703" i="7"/>
  <c r="L703" i="7"/>
  <c r="N703" i="7"/>
  <c r="N699" i="7"/>
  <c r="M699" i="7"/>
  <c r="L699" i="7"/>
  <c r="M695" i="7"/>
  <c r="N695" i="7"/>
  <c r="L695" i="7"/>
  <c r="O695" i="7"/>
  <c r="L691" i="7"/>
  <c r="N691" i="7"/>
  <c r="M691" i="7"/>
  <c r="L687" i="7"/>
  <c r="N687" i="7"/>
  <c r="M687" i="7"/>
  <c r="L683" i="7"/>
  <c r="N683" i="7"/>
  <c r="M683" i="7"/>
  <c r="O683" i="7"/>
  <c r="L679" i="7"/>
  <c r="M679" i="7"/>
  <c r="O679" i="7"/>
  <c r="N679" i="7"/>
  <c r="L675" i="7"/>
  <c r="N675" i="7"/>
  <c r="M675" i="7"/>
  <c r="M671" i="7"/>
  <c r="N671" i="7"/>
  <c r="L671" i="7"/>
  <c r="O667" i="7"/>
  <c r="N667" i="7"/>
  <c r="M667" i="7"/>
  <c r="L667" i="7"/>
  <c r="O663" i="7"/>
  <c r="N663" i="7"/>
  <c r="M663" i="7"/>
  <c r="L663" i="7"/>
  <c r="N659" i="7"/>
  <c r="M659" i="7"/>
  <c r="L659" i="7"/>
  <c r="N655" i="7"/>
  <c r="M655" i="7"/>
  <c r="L655" i="7"/>
  <c r="O651" i="7"/>
  <c r="N651" i="7"/>
  <c r="M651" i="7"/>
  <c r="L651" i="7"/>
  <c r="O647" i="7"/>
  <c r="N647" i="7"/>
  <c r="M647" i="7"/>
  <c r="L647" i="7"/>
  <c r="N643" i="7"/>
  <c r="M643" i="7"/>
  <c r="L643" i="7"/>
  <c r="L639" i="7"/>
  <c r="N639" i="7"/>
  <c r="M639" i="7"/>
  <c r="L635" i="7"/>
  <c r="O635" i="7"/>
  <c r="N635" i="7"/>
  <c r="M635" i="7"/>
  <c r="L631" i="7"/>
  <c r="O631" i="7"/>
  <c r="N631" i="7"/>
  <c r="M631" i="7"/>
  <c r="L627" i="7"/>
  <c r="N627" i="7"/>
  <c r="M627" i="7"/>
  <c r="M623" i="7"/>
  <c r="L623" i="7"/>
  <c r="N623" i="7"/>
  <c r="M619" i="7"/>
  <c r="L619" i="7"/>
  <c r="O619" i="7"/>
  <c r="N619" i="7"/>
  <c r="M615" i="7"/>
  <c r="L615" i="7"/>
  <c r="O615" i="7"/>
  <c r="N615" i="7"/>
  <c r="M611" i="7"/>
  <c r="L611" i="7"/>
  <c r="O611" i="7"/>
  <c r="N611" i="7"/>
  <c r="M607" i="7"/>
  <c r="L607" i="7"/>
  <c r="N607" i="7"/>
  <c r="M603" i="7"/>
  <c r="L603" i="7"/>
  <c r="O603" i="7"/>
  <c r="N603" i="7"/>
  <c r="M599" i="7"/>
  <c r="L599" i="7"/>
  <c r="O599" i="7"/>
  <c r="N599" i="7"/>
  <c r="M595" i="7"/>
  <c r="L595" i="7"/>
  <c r="N595" i="7"/>
  <c r="N591" i="7"/>
  <c r="M591" i="7"/>
  <c r="L591" i="7"/>
  <c r="O591" i="7"/>
  <c r="N587" i="7"/>
  <c r="M587" i="7"/>
  <c r="L587" i="7"/>
  <c r="O587" i="7"/>
  <c r="N583" i="7"/>
  <c r="M583" i="7"/>
  <c r="L583" i="7"/>
  <c r="O583" i="7"/>
  <c r="N579" i="7"/>
  <c r="M579" i="7"/>
  <c r="L579" i="7"/>
  <c r="O575" i="7"/>
  <c r="N575" i="7"/>
  <c r="M575" i="7"/>
  <c r="L575" i="7"/>
  <c r="N571" i="7"/>
  <c r="M571" i="7"/>
  <c r="L571" i="7"/>
  <c r="N567" i="7"/>
  <c r="M567" i="7"/>
  <c r="L567" i="7"/>
  <c r="N563" i="7"/>
  <c r="M563" i="7"/>
  <c r="L563" i="7"/>
  <c r="N559" i="7"/>
  <c r="M559" i="7"/>
  <c r="L559" i="7"/>
  <c r="O555" i="7"/>
  <c r="N555" i="7"/>
  <c r="M555" i="7"/>
  <c r="L555" i="7"/>
  <c r="O551" i="7"/>
  <c r="N551" i="7"/>
  <c r="M551" i="7"/>
  <c r="L551" i="7"/>
  <c r="N547" i="7"/>
  <c r="M547" i="7"/>
  <c r="L547" i="7"/>
  <c r="N543" i="7"/>
  <c r="M543" i="7"/>
  <c r="L543" i="7"/>
  <c r="O539" i="7"/>
  <c r="N539" i="7"/>
  <c r="M539" i="7"/>
  <c r="L539" i="7"/>
  <c r="L535" i="7"/>
  <c r="O535" i="7"/>
  <c r="N535" i="7"/>
  <c r="M535" i="7"/>
  <c r="L531" i="7"/>
  <c r="N531" i="7"/>
  <c r="M531" i="7"/>
  <c r="L527" i="7"/>
  <c r="N527" i="7"/>
  <c r="M527" i="7"/>
  <c r="L523" i="7"/>
  <c r="O523" i="7"/>
  <c r="N523" i="7"/>
  <c r="M523" i="7"/>
  <c r="M519" i="7"/>
  <c r="L519" i="7"/>
  <c r="O519" i="7"/>
  <c r="N519" i="7"/>
  <c r="M515" i="7"/>
  <c r="L515" i="7"/>
  <c r="O515" i="7"/>
  <c r="N515" i="7"/>
  <c r="M511" i="7"/>
  <c r="L511" i="7"/>
  <c r="N511" i="7"/>
  <c r="M507" i="7"/>
  <c r="L507" i="7"/>
  <c r="O507" i="7"/>
  <c r="N507" i="7"/>
  <c r="N503" i="7"/>
  <c r="M503" i="7"/>
  <c r="L503" i="7"/>
  <c r="O503" i="7"/>
  <c r="N499" i="7"/>
  <c r="M499" i="7"/>
  <c r="L499" i="7"/>
  <c r="O499" i="7"/>
  <c r="N495" i="7"/>
  <c r="M495" i="7"/>
  <c r="L495" i="7"/>
  <c r="O495" i="7"/>
  <c r="N491" i="7"/>
  <c r="M491" i="7"/>
  <c r="L491" i="7"/>
  <c r="O491" i="7"/>
  <c r="O487" i="7"/>
  <c r="N487" i="7"/>
  <c r="M487" i="7"/>
  <c r="L487" i="7"/>
  <c r="N483" i="7"/>
  <c r="M483" i="7"/>
  <c r="L483" i="7"/>
  <c r="O479" i="7"/>
  <c r="N479" i="7"/>
  <c r="M479" i="7"/>
  <c r="L479" i="7"/>
  <c r="O475" i="7"/>
  <c r="N475" i="7"/>
  <c r="M475" i="7"/>
  <c r="L475" i="7"/>
  <c r="L471" i="7"/>
  <c r="N471" i="7"/>
  <c r="M471" i="7"/>
  <c r="L467" i="7"/>
  <c r="O467" i="7"/>
  <c r="N467" i="7"/>
  <c r="M467" i="7"/>
  <c r="L463" i="7"/>
  <c r="O463" i="7"/>
  <c r="N463" i="7"/>
  <c r="M463" i="7"/>
  <c r="L459" i="7"/>
  <c r="O459" i="7"/>
  <c r="N459" i="7"/>
  <c r="M459" i="7"/>
  <c r="M455" i="7"/>
  <c r="L455" i="7"/>
  <c r="O455" i="7"/>
  <c r="N455" i="7"/>
  <c r="M451" i="7"/>
  <c r="L451" i="7"/>
  <c r="O451" i="7"/>
  <c r="N451" i="7"/>
  <c r="M447" i="7"/>
  <c r="L447" i="7"/>
  <c r="O447" i="7"/>
  <c r="N447" i="7"/>
  <c r="M443" i="7"/>
  <c r="L443" i="7"/>
  <c r="O443" i="7"/>
  <c r="N443" i="7"/>
  <c r="N439" i="7"/>
  <c r="M439" i="7"/>
  <c r="L439" i="7"/>
  <c r="O439" i="7"/>
  <c r="N435" i="7"/>
  <c r="M435" i="7"/>
  <c r="L435" i="7"/>
  <c r="N431" i="7"/>
  <c r="M431" i="7"/>
  <c r="L431" i="7"/>
  <c r="N427" i="7"/>
  <c r="M427" i="7"/>
  <c r="L427" i="7"/>
  <c r="O427" i="7"/>
  <c r="O423" i="7"/>
  <c r="N423" i="7"/>
  <c r="M423" i="7"/>
  <c r="L423" i="7"/>
  <c r="O419" i="7"/>
  <c r="N419" i="7"/>
  <c r="M419" i="7"/>
  <c r="L419" i="7"/>
  <c r="O415" i="7"/>
  <c r="N415" i="7"/>
  <c r="M415" i="7"/>
  <c r="L415" i="7"/>
  <c r="O411" i="7"/>
  <c r="N411" i="7"/>
  <c r="M411" i="7"/>
  <c r="L411" i="7"/>
  <c r="L407" i="7"/>
  <c r="O407" i="7"/>
  <c r="N407" i="7"/>
  <c r="M407" i="7"/>
  <c r="L403" i="7"/>
  <c r="N403" i="7"/>
  <c r="M403" i="7"/>
  <c r="L399" i="7"/>
  <c r="N399" i="7"/>
  <c r="M399" i="7"/>
  <c r="L395" i="7"/>
  <c r="O395" i="7"/>
  <c r="N395" i="7"/>
  <c r="M395" i="7"/>
  <c r="N391" i="7"/>
  <c r="M391" i="7"/>
  <c r="L391" i="7"/>
  <c r="O387" i="7"/>
  <c r="N387" i="7"/>
  <c r="M387" i="7"/>
  <c r="L387" i="7"/>
  <c r="L383" i="7"/>
  <c r="N383" i="7"/>
  <c r="M383" i="7"/>
  <c r="N379" i="7"/>
  <c r="M379" i="7"/>
  <c r="L379" i="7"/>
  <c r="O375" i="7"/>
  <c r="N375" i="7"/>
  <c r="M375" i="7"/>
  <c r="O371" i="7"/>
  <c r="N371" i="7"/>
  <c r="M371" i="7"/>
  <c r="L371" i="7"/>
  <c r="O367" i="7"/>
  <c r="N367" i="7"/>
  <c r="L367" i="7"/>
  <c r="O363" i="7"/>
  <c r="N363" i="7"/>
  <c r="L363" i="7"/>
  <c r="L359" i="7"/>
  <c r="O359" i="7"/>
  <c r="N359" i="7"/>
  <c r="M359" i="7"/>
  <c r="O355" i="7"/>
  <c r="N355" i="7"/>
  <c r="L355" i="7"/>
  <c r="N351" i="7"/>
  <c r="L351" i="7"/>
  <c r="O351" i="7"/>
  <c r="N347" i="7"/>
  <c r="L347" i="7"/>
  <c r="O347" i="7"/>
  <c r="O343" i="7"/>
  <c r="N343" i="7"/>
  <c r="L343" i="7"/>
  <c r="O339" i="7"/>
  <c r="N339" i="7"/>
  <c r="L339" i="7"/>
  <c r="N335" i="7"/>
  <c r="L335" i="7"/>
  <c r="O335" i="7"/>
  <c r="N331" i="7"/>
  <c r="L331" i="7"/>
  <c r="O331" i="7"/>
  <c r="O327" i="7"/>
  <c r="N327" i="7"/>
  <c r="L327" i="7"/>
  <c r="N323" i="7"/>
  <c r="L323" i="7"/>
  <c r="O323" i="7"/>
  <c r="L319" i="7"/>
  <c r="N319" i="7"/>
  <c r="N315" i="7"/>
  <c r="L315" i="7"/>
  <c r="O315" i="7"/>
  <c r="O311" i="7"/>
  <c r="N311" i="7"/>
  <c r="L311" i="7"/>
  <c r="O307" i="7"/>
  <c r="N307" i="7"/>
  <c r="L307" i="7"/>
  <c r="O303" i="7"/>
  <c r="N303" i="7"/>
  <c r="L303" i="7"/>
  <c r="N299" i="7"/>
  <c r="L299" i="7"/>
  <c r="O295" i="7"/>
  <c r="N295" i="7"/>
  <c r="L295" i="7"/>
  <c r="O291" i="7"/>
  <c r="N291" i="7"/>
  <c r="L291" i="7"/>
  <c r="N287" i="7"/>
  <c r="L287" i="7"/>
  <c r="O287" i="7"/>
  <c r="N283" i="7"/>
  <c r="L283" i="7"/>
  <c r="O283" i="7"/>
  <c r="N279" i="7"/>
  <c r="O279" i="7"/>
  <c r="N275" i="7"/>
  <c r="O275" i="7"/>
  <c r="L275" i="7"/>
  <c r="N271" i="7"/>
  <c r="L271" i="7"/>
  <c r="O271" i="7"/>
  <c r="N267" i="7"/>
  <c r="O267" i="7"/>
  <c r="L267" i="7"/>
  <c r="O263" i="7"/>
  <c r="N263" i="7"/>
  <c r="L263" i="7"/>
  <c r="N259" i="7"/>
  <c r="O259" i="7"/>
  <c r="L259" i="7"/>
  <c r="L255" i="7"/>
  <c r="O255" i="7"/>
  <c r="N255" i="7"/>
  <c r="L251" i="7"/>
  <c r="N251" i="7"/>
  <c r="O251" i="7"/>
  <c r="N247" i="7"/>
  <c r="L247" i="7"/>
  <c r="O247" i="7"/>
  <c r="N243" i="7"/>
  <c r="O243" i="7"/>
  <c r="L243" i="7"/>
  <c r="N239" i="7"/>
  <c r="L239" i="7"/>
  <c r="L235" i="7"/>
  <c r="N235" i="7"/>
  <c r="N231" i="7"/>
  <c r="O231" i="7"/>
  <c r="L231" i="7"/>
  <c r="L227" i="7"/>
  <c r="O227" i="7"/>
  <c r="N227" i="7"/>
  <c r="L223" i="7"/>
  <c r="O223" i="7"/>
  <c r="N223" i="7"/>
  <c r="L219" i="7"/>
  <c r="N219" i="7"/>
  <c r="N215" i="7"/>
  <c r="L215" i="7"/>
  <c r="O215" i="7"/>
  <c r="O211" i="7"/>
  <c r="N211" i="7"/>
  <c r="L211" i="7"/>
  <c r="O207" i="7"/>
  <c r="N207" i="7"/>
  <c r="L207" i="7"/>
  <c r="N203" i="7"/>
  <c r="O203" i="7"/>
  <c r="L199" i="7"/>
  <c r="O199" i="7"/>
  <c r="N199" i="7"/>
  <c r="L195" i="7"/>
  <c r="M195" i="7"/>
  <c r="O195" i="7"/>
  <c r="N195" i="7"/>
  <c r="L191" i="7"/>
  <c r="O191" i="7"/>
  <c r="N191" i="7"/>
  <c r="M191" i="7"/>
  <c r="O187" i="7"/>
  <c r="L187" i="7"/>
  <c r="N187" i="7"/>
  <c r="O183" i="7"/>
  <c r="N183" i="7"/>
  <c r="L179" i="7"/>
  <c r="N179" i="7"/>
  <c r="L175" i="7"/>
  <c r="O175" i="7"/>
  <c r="N175" i="7"/>
  <c r="L171" i="7"/>
  <c r="N171" i="7"/>
  <c r="L167" i="7"/>
  <c r="O167" i="7"/>
  <c r="N167" i="7"/>
  <c r="L163" i="7"/>
  <c r="O163" i="7"/>
  <c r="N163" i="7"/>
  <c r="O159" i="7"/>
  <c r="N159" i="7"/>
  <c r="L159" i="7"/>
  <c r="N155" i="7"/>
  <c r="L155" i="7"/>
  <c r="O155" i="7"/>
  <c r="N151" i="7"/>
  <c r="L151" i="7"/>
  <c r="L147" i="7"/>
  <c r="O147" i="7"/>
  <c r="N147" i="7"/>
  <c r="L143" i="7"/>
  <c r="O143" i="7"/>
  <c r="N143" i="7"/>
  <c r="L139" i="7"/>
  <c r="O139" i="7"/>
  <c r="N139" i="7"/>
  <c r="L135" i="7"/>
  <c r="N135" i="7"/>
  <c r="O135" i="7"/>
  <c r="L131" i="7"/>
  <c r="O131" i="7"/>
  <c r="N131" i="7"/>
  <c r="L127" i="7"/>
  <c r="O127" i="7"/>
  <c r="N127" i="7"/>
  <c r="L123" i="7"/>
  <c r="O123" i="7"/>
  <c r="N123" i="7"/>
  <c r="N119" i="7"/>
  <c r="L119" i="7"/>
  <c r="O115" i="7"/>
  <c r="N115" i="7"/>
  <c r="L115" i="7"/>
  <c r="N111" i="7"/>
  <c r="L111" i="7"/>
  <c r="O111" i="7"/>
  <c r="L107" i="7"/>
  <c r="O107" i="7"/>
  <c r="N107" i="7"/>
  <c r="L103" i="7"/>
  <c r="O103" i="7"/>
  <c r="N103" i="7"/>
  <c r="O99" i="7"/>
  <c r="N99" i="7"/>
  <c r="L99" i="7"/>
  <c r="O95" i="7"/>
  <c r="N95" i="7"/>
  <c r="L95" i="7"/>
  <c r="L91" i="7"/>
  <c r="O91" i="7"/>
  <c r="N91" i="7"/>
  <c r="L87" i="7"/>
  <c r="O87" i="7"/>
  <c r="N87" i="7"/>
  <c r="N83" i="7"/>
  <c r="L83" i="7"/>
  <c r="O79" i="7"/>
  <c r="N79" i="7"/>
  <c r="L79" i="7"/>
  <c r="L75" i="7"/>
  <c r="O75" i="7"/>
  <c r="N75" i="7"/>
  <c r="L71" i="7"/>
  <c r="O71" i="7"/>
  <c r="N71" i="7"/>
  <c r="N67" i="7"/>
  <c r="L67" i="7"/>
  <c r="N63" i="7"/>
  <c r="L63" i="7"/>
  <c r="L59" i="7"/>
  <c r="N59" i="7"/>
  <c r="L55" i="7"/>
  <c r="O55" i="7"/>
  <c r="N55" i="7"/>
  <c r="L51" i="7"/>
  <c r="O51" i="7"/>
  <c r="N51" i="7"/>
  <c r="O47" i="7"/>
  <c r="N47" i="7"/>
  <c r="L47" i="7"/>
  <c r="O43" i="7"/>
  <c r="N43" i="7"/>
  <c r="L43" i="7"/>
  <c r="L39" i="7"/>
  <c r="O39" i="7"/>
  <c r="O35" i="7"/>
  <c r="L35" i="7"/>
  <c r="N31" i="7"/>
  <c r="O31" i="7"/>
  <c r="L31" i="7"/>
  <c r="L27" i="7"/>
  <c r="N27" i="7"/>
  <c r="O27" i="7"/>
  <c r="M1009" i="6"/>
  <c r="L1009" i="6"/>
  <c r="N1009" i="6"/>
  <c r="L1005" i="6"/>
  <c r="O1005" i="6"/>
  <c r="N1005" i="6"/>
  <c r="M1005" i="6"/>
  <c r="N1001" i="6"/>
  <c r="O1001" i="6"/>
  <c r="M1001" i="6"/>
  <c r="L1001" i="6"/>
  <c r="L997" i="6"/>
  <c r="M997" i="6"/>
  <c r="N997" i="6"/>
  <c r="N993" i="6"/>
  <c r="M993" i="6"/>
  <c r="O993" i="6"/>
  <c r="L993" i="6"/>
  <c r="M989" i="6"/>
  <c r="L989" i="6"/>
  <c r="O989" i="6"/>
  <c r="O985" i="6"/>
  <c r="L985" i="6"/>
  <c r="M985" i="6"/>
  <c r="N985" i="6"/>
  <c r="N981" i="6"/>
  <c r="M981" i="6"/>
  <c r="L981" i="6"/>
  <c r="O981" i="6"/>
  <c r="L977" i="6"/>
  <c r="O977" i="6"/>
  <c r="M977" i="6"/>
  <c r="N977" i="6"/>
  <c r="N973" i="6"/>
  <c r="M973" i="6"/>
  <c r="L973" i="6"/>
  <c r="O973" i="6"/>
  <c r="L969" i="6"/>
  <c r="M969" i="6"/>
  <c r="O969" i="6"/>
  <c r="N969" i="6"/>
  <c r="O965" i="6"/>
  <c r="N965" i="6"/>
  <c r="M965" i="6"/>
  <c r="L965" i="6"/>
  <c r="M961" i="6"/>
  <c r="O961" i="6"/>
  <c r="N961" i="6"/>
  <c r="L961" i="6"/>
  <c r="L957" i="6"/>
  <c r="N957" i="6"/>
  <c r="O957" i="6"/>
  <c r="M957" i="6"/>
  <c r="N953" i="6"/>
  <c r="O953" i="6"/>
  <c r="M953" i="6"/>
  <c r="L953" i="6"/>
  <c r="L949" i="6"/>
  <c r="M949" i="6"/>
  <c r="O949" i="6"/>
  <c r="N949" i="6"/>
  <c r="N945" i="6"/>
  <c r="L945" i="6"/>
  <c r="M945" i="6"/>
  <c r="O945" i="6"/>
  <c r="M941" i="6"/>
  <c r="O941" i="6"/>
  <c r="N941" i="6"/>
  <c r="L941" i="6"/>
  <c r="O937" i="6"/>
  <c r="N937" i="6"/>
  <c r="M937" i="6"/>
  <c r="L937" i="6"/>
  <c r="N933" i="6"/>
  <c r="L933" i="6"/>
  <c r="O933" i="6"/>
  <c r="M933" i="6"/>
  <c r="L929" i="6"/>
  <c r="N929" i="6"/>
  <c r="O929" i="6"/>
  <c r="M929" i="6"/>
  <c r="N925" i="6"/>
  <c r="O925" i="6"/>
  <c r="M925" i="6"/>
  <c r="L925" i="6"/>
  <c r="L921" i="6"/>
  <c r="O921" i="6"/>
  <c r="N921" i="6"/>
  <c r="M921" i="6"/>
  <c r="O917" i="6"/>
  <c r="M917" i="6"/>
  <c r="N917" i="6"/>
  <c r="L917" i="6"/>
  <c r="M913" i="6"/>
  <c r="O913" i="6"/>
  <c r="N913" i="6"/>
  <c r="L913" i="6"/>
  <c r="L909" i="6"/>
  <c r="M909" i="6"/>
  <c r="N909" i="6"/>
  <c r="O909" i="6"/>
  <c r="N905" i="6"/>
  <c r="M905" i="6"/>
  <c r="L905" i="6"/>
  <c r="O905" i="6"/>
  <c r="M901" i="6"/>
  <c r="O901" i="6"/>
  <c r="N901" i="6"/>
  <c r="L901" i="6"/>
  <c r="M897" i="6"/>
  <c r="O897" i="6"/>
  <c r="L897" i="6"/>
  <c r="N897" i="6"/>
  <c r="M893" i="6"/>
  <c r="N893" i="6"/>
  <c r="O893" i="6"/>
  <c r="L893" i="6"/>
  <c r="N889" i="6"/>
  <c r="M889" i="6"/>
  <c r="O889" i="6"/>
  <c r="L889" i="6"/>
  <c r="N885" i="6"/>
  <c r="L885" i="6"/>
  <c r="O885" i="6"/>
  <c r="M885" i="6"/>
  <c r="O881" i="6"/>
  <c r="L881" i="6"/>
  <c r="N881" i="6"/>
  <c r="M881" i="6"/>
  <c r="L877" i="6"/>
  <c r="O877" i="6"/>
  <c r="N877" i="6"/>
  <c r="N873" i="6"/>
  <c r="O873" i="6"/>
  <c r="L873" i="6"/>
  <c r="O869" i="6"/>
  <c r="N869" i="6"/>
  <c r="L869" i="6"/>
  <c r="N865" i="6"/>
  <c r="O865" i="6"/>
  <c r="L865" i="6"/>
  <c r="M861" i="6"/>
  <c r="L861" i="6"/>
  <c r="N861" i="6"/>
  <c r="M857" i="6"/>
  <c r="N857" i="6"/>
  <c r="O857" i="6"/>
  <c r="L857" i="6"/>
  <c r="N853" i="6"/>
  <c r="M853" i="6"/>
  <c r="O853" i="6"/>
  <c r="L853" i="6"/>
  <c r="N849" i="6"/>
  <c r="L849" i="6"/>
  <c r="M849" i="6"/>
  <c r="N845" i="6"/>
  <c r="O845" i="6"/>
  <c r="M845" i="6"/>
  <c r="L845" i="6"/>
  <c r="N841" i="6"/>
  <c r="O841" i="6"/>
  <c r="L841" i="6"/>
  <c r="M841" i="6"/>
  <c r="O837" i="6"/>
  <c r="N837" i="6"/>
  <c r="M837" i="6"/>
  <c r="L837" i="6"/>
  <c r="O833" i="6"/>
  <c r="M833" i="6"/>
  <c r="N833" i="6"/>
  <c r="L833" i="6"/>
  <c r="L829" i="6"/>
  <c r="N829" i="6"/>
  <c r="M829" i="6"/>
  <c r="O825" i="6"/>
  <c r="N825" i="6"/>
  <c r="M825" i="6"/>
  <c r="L825" i="6"/>
  <c r="O821" i="6"/>
  <c r="N821" i="6"/>
  <c r="L821" i="6"/>
  <c r="M821" i="6"/>
  <c r="L817" i="6"/>
  <c r="N817" i="6"/>
  <c r="M817" i="6"/>
  <c r="L813" i="6"/>
  <c r="M813" i="6"/>
  <c r="N813" i="6"/>
  <c r="L809" i="6"/>
  <c r="O809" i="6"/>
  <c r="N809" i="6"/>
  <c r="M809" i="6"/>
  <c r="M805" i="6"/>
  <c r="O805" i="6"/>
  <c r="N805" i="6"/>
  <c r="L805" i="6"/>
  <c r="M801" i="6"/>
  <c r="L801" i="6"/>
  <c r="N801" i="6"/>
  <c r="N797" i="6"/>
  <c r="M797" i="6"/>
  <c r="L797" i="6"/>
  <c r="N793" i="6"/>
  <c r="M793" i="6"/>
  <c r="O793" i="6"/>
  <c r="L793" i="6"/>
  <c r="N789" i="6"/>
  <c r="L789" i="6"/>
  <c r="O789" i="6"/>
  <c r="M789" i="6"/>
  <c r="O785" i="6"/>
  <c r="L785" i="6"/>
  <c r="N785" i="6"/>
  <c r="M785" i="6"/>
  <c r="M781" i="6"/>
  <c r="L781" i="6"/>
  <c r="N781" i="6"/>
  <c r="O777" i="6"/>
  <c r="N777" i="6"/>
  <c r="M777" i="6"/>
  <c r="L777" i="6"/>
  <c r="O773" i="6"/>
  <c r="M773" i="6"/>
  <c r="N773" i="6"/>
  <c r="L773" i="6"/>
  <c r="O769" i="6"/>
  <c r="L769" i="6"/>
  <c r="N769" i="6"/>
  <c r="M769" i="6"/>
  <c r="N765" i="6"/>
  <c r="M765" i="6"/>
  <c r="L765" i="6"/>
  <c r="O761" i="6"/>
  <c r="N761" i="6"/>
  <c r="L761" i="6"/>
  <c r="M761" i="6"/>
  <c r="O757" i="6"/>
  <c r="M757" i="6"/>
  <c r="N757" i="6"/>
  <c r="L757" i="6"/>
  <c r="L753" i="6"/>
  <c r="M753" i="6"/>
  <c r="N753" i="6"/>
  <c r="L749" i="6"/>
  <c r="N749" i="6"/>
  <c r="M749" i="6"/>
  <c r="L745" i="6"/>
  <c r="O745" i="6"/>
  <c r="N745" i="6"/>
  <c r="M745" i="6"/>
  <c r="L741" i="6"/>
  <c r="N741" i="6"/>
  <c r="O741" i="6"/>
  <c r="M741" i="6"/>
  <c r="L737" i="6"/>
  <c r="M737" i="6"/>
  <c r="N737" i="6"/>
  <c r="L733" i="6"/>
  <c r="M733" i="6"/>
  <c r="N733" i="6"/>
  <c r="L729" i="6"/>
  <c r="O729" i="6"/>
  <c r="N729" i="6"/>
  <c r="M729" i="6"/>
  <c r="N725" i="6"/>
  <c r="M725" i="6"/>
  <c r="L725" i="6"/>
  <c r="O725" i="6"/>
  <c r="O721" i="6"/>
  <c r="M721" i="6"/>
  <c r="L721" i="6"/>
  <c r="N721" i="6"/>
  <c r="O717" i="6"/>
  <c r="L717" i="6"/>
  <c r="N717" i="6"/>
  <c r="M717" i="6"/>
  <c r="N713" i="6"/>
  <c r="O713" i="6"/>
  <c r="M713" i="6"/>
  <c r="L713" i="6"/>
  <c r="O709" i="6"/>
  <c r="N709" i="6"/>
  <c r="M709" i="6"/>
  <c r="L709" i="6"/>
  <c r="L705" i="6"/>
  <c r="O705" i="6"/>
  <c r="N705" i="6"/>
  <c r="M705" i="6"/>
  <c r="L701" i="6"/>
  <c r="N701" i="6"/>
  <c r="M701" i="6"/>
  <c r="O701" i="6"/>
  <c r="L697" i="6"/>
  <c r="N697" i="6"/>
  <c r="M697" i="6"/>
  <c r="L693" i="6"/>
  <c r="N693" i="6"/>
  <c r="M693" i="6"/>
  <c r="M689" i="6"/>
  <c r="N689" i="6"/>
  <c r="L689" i="6"/>
  <c r="M685" i="6"/>
  <c r="N685" i="6"/>
  <c r="L685" i="6"/>
  <c r="O685" i="6"/>
  <c r="L681" i="6"/>
  <c r="O681" i="6"/>
  <c r="M681" i="6"/>
  <c r="N681" i="6"/>
  <c r="L677" i="6"/>
  <c r="N677" i="6"/>
  <c r="M677" i="6"/>
  <c r="N673" i="6"/>
  <c r="O673" i="6"/>
  <c r="L673" i="6"/>
  <c r="M673" i="6"/>
  <c r="N669" i="6"/>
  <c r="M669" i="6"/>
  <c r="L669" i="6"/>
  <c r="M665" i="6"/>
  <c r="L665" i="6"/>
  <c r="N665" i="6"/>
  <c r="N661" i="6"/>
  <c r="O661" i="6"/>
  <c r="L661" i="6"/>
  <c r="N657" i="6"/>
  <c r="O657" i="6"/>
  <c r="L657" i="6"/>
  <c r="L653" i="6"/>
  <c r="N653" i="6"/>
  <c r="O653" i="6"/>
  <c r="O649" i="6"/>
  <c r="N649" i="6"/>
  <c r="L649" i="6"/>
  <c r="O645" i="6"/>
  <c r="N645" i="6"/>
  <c r="L645" i="6"/>
  <c r="O641" i="6"/>
  <c r="L641" i="6"/>
  <c r="N641" i="6"/>
  <c r="O637" i="6"/>
  <c r="N637" i="6"/>
  <c r="L637" i="6"/>
  <c r="O633" i="6"/>
  <c r="N633" i="6"/>
  <c r="L633" i="6"/>
  <c r="O629" i="6"/>
  <c r="L629" i="6"/>
  <c r="N629" i="6"/>
  <c r="O625" i="6"/>
  <c r="N625" i="6"/>
  <c r="L625" i="6"/>
  <c r="O621" i="6"/>
  <c r="N621" i="6"/>
  <c r="L621" i="6"/>
  <c r="L617" i="6"/>
  <c r="O617" i="6"/>
  <c r="N617" i="6"/>
  <c r="L613" i="6"/>
  <c r="O613" i="6"/>
  <c r="N613" i="6"/>
  <c r="N609" i="6"/>
  <c r="O609" i="6"/>
  <c r="L609" i="6"/>
  <c r="N605" i="6"/>
  <c r="O605" i="6"/>
  <c r="L605" i="6"/>
  <c r="N601" i="6"/>
  <c r="L601" i="6"/>
  <c r="O601" i="6"/>
  <c r="N597" i="6"/>
  <c r="L597" i="6"/>
  <c r="O597" i="6"/>
  <c r="N593" i="6"/>
  <c r="O593" i="6"/>
  <c r="L593" i="6"/>
  <c r="N589" i="6"/>
  <c r="O589" i="6"/>
  <c r="L589" i="6"/>
  <c r="O585" i="6"/>
  <c r="L585" i="6"/>
  <c r="N585" i="6"/>
  <c r="O581" i="6"/>
  <c r="L581" i="6"/>
  <c r="N581" i="6"/>
  <c r="L577" i="6"/>
  <c r="N577" i="6"/>
  <c r="O577" i="6"/>
  <c r="L573" i="6"/>
  <c r="O573" i="6"/>
  <c r="N573" i="6"/>
  <c r="L569" i="6"/>
  <c r="O569" i="6"/>
  <c r="N569" i="6"/>
  <c r="L565" i="6"/>
  <c r="O565" i="6"/>
  <c r="N565" i="6"/>
  <c r="L561" i="6"/>
  <c r="N561" i="6"/>
  <c r="O561" i="6"/>
  <c r="L557" i="6"/>
  <c r="O557" i="6"/>
  <c r="N557" i="6"/>
  <c r="L553" i="6"/>
  <c r="N553" i="6"/>
  <c r="O553" i="6"/>
  <c r="L549" i="6"/>
  <c r="O549" i="6"/>
  <c r="N549" i="6"/>
  <c r="N545" i="6"/>
  <c r="O545" i="6"/>
  <c r="L545" i="6"/>
  <c r="N541" i="6"/>
  <c r="O541" i="6"/>
  <c r="L541" i="6"/>
  <c r="N537" i="6"/>
  <c r="O537" i="6"/>
  <c r="L537" i="6"/>
  <c r="N533" i="6"/>
  <c r="L533" i="6"/>
  <c r="O533" i="6"/>
  <c r="N529" i="6"/>
  <c r="O529" i="6"/>
  <c r="L529" i="6"/>
  <c r="N525" i="6"/>
  <c r="O525" i="6"/>
  <c r="L525" i="6"/>
  <c r="O521" i="6"/>
  <c r="N521" i="6"/>
  <c r="L521" i="6"/>
  <c r="O517" i="6"/>
  <c r="L517" i="6"/>
  <c r="N517" i="6"/>
  <c r="L513" i="6"/>
  <c r="O513" i="6"/>
  <c r="N513" i="6"/>
  <c r="L509" i="6"/>
  <c r="O509" i="6"/>
  <c r="N509" i="6"/>
  <c r="L505" i="6"/>
  <c r="N505" i="6"/>
  <c r="O505" i="6"/>
  <c r="L501" i="6"/>
  <c r="O501" i="6"/>
  <c r="N501" i="6"/>
  <c r="L497" i="6"/>
  <c r="N497" i="6"/>
  <c r="O497" i="6"/>
  <c r="N493" i="6"/>
  <c r="O493" i="6"/>
  <c r="L493" i="6"/>
  <c r="O489" i="6"/>
  <c r="N489" i="6"/>
  <c r="L489" i="6"/>
  <c r="O485" i="6"/>
  <c r="L485" i="6"/>
  <c r="N485" i="6"/>
  <c r="N481" i="6"/>
  <c r="O481" i="6"/>
  <c r="L481" i="6"/>
  <c r="N477" i="6"/>
  <c r="O477" i="6"/>
  <c r="M477" i="6"/>
  <c r="L477" i="6"/>
  <c r="O473" i="6"/>
  <c r="N473" i="6"/>
  <c r="L473" i="6"/>
  <c r="O469" i="6"/>
  <c r="N469" i="6"/>
  <c r="L469" i="6"/>
  <c r="L465" i="6"/>
  <c r="O465" i="6"/>
  <c r="N465" i="6"/>
  <c r="L461" i="6"/>
  <c r="O461" i="6"/>
  <c r="N461" i="6"/>
  <c r="N457" i="6"/>
  <c r="O457" i="6"/>
  <c r="L457" i="6"/>
  <c r="N453" i="6"/>
  <c r="O453" i="6"/>
  <c r="L453" i="6"/>
  <c r="N449" i="6"/>
  <c r="L449" i="6"/>
  <c r="O449" i="6"/>
  <c r="N445" i="6"/>
  <c r="L445" i="6"/>
  <c r="O445" i="6"/>
  <c r="N441" i="6"/>
  <c r="O441" i="6"/>
  <c r="L441" i="6"/>
  <c r="N437" i="6"/>
  <c r="O437" i="6"/>
  <c r="L437" i="6"/>
  <c r="O433" i="6"/>
  <c r="L433" i="6"/>
  <c r="N433" i="6"/>
  <c r="O429" i="6"/>
  <c r="N429" i="6"/>
  <c r="L429" i="6"/>
  <c r="L425" i="6"/>
  <c r="O425" i="6"/>
  <c r="N425" i="6"/>
  <c r="L421" i="6"/>
  <c r="O421" i="6"/>
  <c r="N421" i="6"/>
  <c r="L417" i="6"/>
  <c r="N417" i="6"/>
  <c r="O417" i="6"/>
  <c r="L413" i="6"/>
  <c r="O413" i="6"/>
  <c r="N413" i="6"/>
  <c r="L409" i="6"/>
  <c r="O409" i="6"/>
  <c r="N409" i="6"/>
  <c r="L405" i="6"/>
  <c r="O405" i="6"/>
  <c r="N405" i="6"/>
  <c r="L401" i="6"/>
  <c r="N401" i="6"/>
  <c r="O401" i="6"/>
  <c r="L397" i="6"/>
  <c r="O397" i="6"/>
  <c r="N397" i="6"/>
  <c r="N393" i="6"/>
  <c r="O393" i="6"/>
  <c r="L393" i="6"/>
  <c r="N389" i="6"/>
  <c r="O389" i="6"/>
  <c r="L389" i="6"/>
  <c r="N385" i="6"/>
  <c r="O385" i="6"/>
  <c r="L385" i="6"/>
  <c r="N381" i="6"/>
  <c r="L381" i="6"/>
  <c r="O381" i="6"/>
  <c r="N377" i="6"/>
  <c r="O377" i="6"/>
  <c r="L377" i="6"/>
  <c r="N373" i="6"/>
  <c r="L373" i="6"/>
  <c r="O373" i="6"/>
  <c r="O369" i="6"/>
  <c r="N369" i="6"/>
  <c r="L369" i="6"/>
  <c r="O365" i="6"/>
  <c r="L365" i="6"/>
  <c r="N365" i="6"/>
  <c r="N361" i="6"/>
  <c r="L361" i="6"/>
  <c r="O361" i="6"/>
  <c r="N357" i="6"/>
  <c r="O357" i="6"/>
  <c r="L357" i="6"/>
  <c r="N353" i="6"/>
  <c r="O353" i="6"/>
  <c r="L353" i="6"/>
  <c r="N349" i="6"/>
  <c r="O349" i="6"/>
  <c r="L349" i="6"/>
  <c r="N345" i="6"/>
  <c r="L345" i="6"/>
  <c r="O345" i="6"/>
  <c r="N341" i="6"/>
  <c r="O341" i="6"/>
  <c r="L341" i="6"/>
  <c r="N337" i="6"/>
  <c r="O337" i="6"/>
  <c r="L337" i="6"/>
  <c r="N333" i="6"/>
  <c r="O333" i="6"/>
  <c r="L333" i="6"/>
  <c r="O329" i="6"/>
  <c r="L329" i="6"/>
  <c r="N329" i="6"/>
  <c r="O325" i="6"/>
  <c r="N325" i="6"/>
  <c r="L325" i="6"/>
  <c r="O321" i="6"/>
  <c r="N321" i="6"/>
  <c r="L321" i="6"/>
  <c r="O317" i="6"/>
  <c r="N317" i="6"/>
  <c r="L317" i="6"/>
  <c r="O313" i="6"/>
  <c r="N313" i="6"/>
  <c r="L313" i="6"/>
  <c r="O309" i="6"/>
  <c r="N309" i="6"/>
  <c r="L309" i="6"/>
  <c r="O305" i="6"/>
  <c r="N305" i="6"/>
  <c r="L305" i="6"/>
  <c r="O301" i="6"/>
  <c r="N301" i="6"/>
  <c r="L301" i="6"/>
  <c r="L297" i="6"/>
  <c r="O297" i="6"/>
  <c r="N297" i="6"/>
  <c r="L293" i="6"/>
  <c r="O293" i="6"/>
  <c r="N293" i="6"/>
  <c r="L289" i="6"/>
  <c r="N289" i="6"/>
  <c r="O289" i="6"/>
  <c r="L285" i="6"/>
  <c r="O285" i="6"/>
  <c r="N285" i="6"/>
  <c r="N281" i="6"/>
  <c r="O281" i="6"/>
  <c r="L281" i="6"/>
  <c r="N277" i="6"/>
  <c r="O277" i="6"/>
  <c r="L277" i="6"/>
  <c r="N273" i="6"/>
  <c r="O273" i="6"/>
  <c r="L273" i="6"/>
  <c r="N269" i="6"/>
  <c r="L269" i="6"/>
  <c r="O269" i="6"/>
  <c r="O265" i="6"/>
  <c r="N265" i="6"/>
  <c r="L265" i="6"/>
  <c r="O261" i="6"/>
  <c r="N261" i="6"/>
  <c r="L261" i="6"/>
  <c r="O257" i="6"/>
  <c r="N257" i="6"/>
  <c r="L257" i="6"/>
  <c r="O253" i="6"/>
  <c r="L253" i="6"/>
  <c r="N253" i="6"/>
  <c r="N249" i="6"/>
  <c r="L249" i="6"/>
  <c r="O249" i="6"/>
  <c r="N245" i="6"/>
  <c r="L245" i="6"/>
  <c r="O245" i="6"/>
  <c r="N241" i="6"/>
  <c r="L241" i="6"/>
  <c r="O241" i="6"/>
  <c r="L237" i="6"/>
  <c r="O237" i="6"/>
  <c r="N237" i="6"/>
  <c r="L233" i="6"/>
  <c r="N233" i="6"/>
  <c r="O233" i="6"/>
  <c r="L229" i="6"/>
  <c r="O229" i="6"/>
  <c r="N229" i="6"/>
  <c r="L225" i="6"/>
  <c r="O225" i="6"/>
  <c r="N225" i="6"/>
  <c r="L221" i="6"/>
  <c r="O221" i="6"/>
  <c r="N221" i="6"/>
  <c r="N217" i="6"/>
  <c r="O217" i="6"/>
  <c r="L217" i="6"/>
  <c r="N213" i="6"/>
  <c r="L213" i="6"/>
  <c r="O213" i="6"/>
  <c r="N209" i="6"/>
  <c r="O209" i="6"/>
  <c r="L209" i="6"/>
  <c r="O205" i="6"/>
  <c r="N205" i="6"/>
  <c r="L205" i="6"/>
  <c r="L201" i="6"/>
  <c r="O201" i="6"/>
  <c r="N201" i="6"/>
  <c r="L197" i="6"/>
  <c r="N197" i="6"/>
  <c r="O197" i="6"/>
  <c r="L193" i="6"/>
  <c r="O193" i="6"/>
  <c r="N193" i="6"/>
  <c r="M189" i="6"/>
  <c r="L189" i="6"/>
  <c r="O189" i="6"/>
  <c r="N189" i="6"/>
  <c r="N185" i="6"/>
  <c r="O185" i="6"/>
  <c r="M185" i="6"/>
  <c r="L185" i="6"/>
  <c r="N181" i="6"/>
  <c r="L181" i="6"/>
  <c r="L177" i="6"/>
  <c r="O177" i="6"/>
  <c r="N177" i="6"/>
  <c r="M173" i="6"/>
  <c r="O173" i="6"/>
  <c r="N173" i="6"/>
  <c r="L173" i="6"/>
  <c r="O169" i="6"/>
  <c r="N169" i="6"/>
  <c r="M169" i="6"/>
  <c r="L169" i="6"/>
  <c r="L165" i="6"/>
  <c r="O165" i="6"/>
  <c r="N165" i="6"/>
  <c r="M165" i="6"/>
  <c r="M161" i="6"/>
  <c r="L161" i="6"/>
  <c r="O161" i="6"/>
  <c r="N161" i="6"/>
  <c r="N157" i="6"/>
  <c r="L157" i="6"/>
  <c r="O157" i="6"/>
  <c r="L153" i="6"/>
  <c r="N153" i="6"/>
  <c r="M149" i="6"/>
  <c r="L149" i="6"/>
  <c r="O149" i="6"/>
  <c r="N149" i="6"/>
  <c r="N145" i="6"/>
  <c r="M145" i="6"/>
  <c r="L145" i="6"/>
  <c r="O145" i="6"/>
  <c r="N141" i="6"/>
  <c r="L141" i="6"/>
  <c r="O141" i="6"/>
  <c r="L137" i="6"/>
  <c r="O137" i="6"/>
  <c r="N137" i="6"/>
  <c r="M133" i="6"/>
  <c r="L133" i="6"/>
  <c r="O133" i="6"/>
  <c r="N133" i="6"/>
  <c r="N129" i="6"/>
  <c r="M129" i="6"/>
  <c r="L129" i="6"/>
  <c r="O129" i="6"/>
  <c r="O125" i="6"/>
  <c r="N125" i="6"/>
  <c r="L125" i="6"/>
  <c r="N121" i="6"/>
  <c r="L121" i="6"/>
  <c r="N117" i="6"/>
  <c r="M117" i="6"/>
  <c r="L117" i="6"/>
  <c r="O113" i="6"/>
  <c r="N113" i="6"/>
  <c r="M113" i="6"/>
  <c r="L113" i="6"/>
  <c r="O109" i="6"/>
  <c r="N109" i="6"/>
  <c r="L109" i="6"/>
  <c r="N105" i="6"/>
  <c r="L105" i="6"/>
  <c r="O105" i="6"/>
  <c r="N101" i="6"/>
  <c r="M101" i="6"/>
  <c r="L101" i="6"/>
  <c r="O101" i="6"/>
  <c r="O97" i="6"/>
  <c r="N97" i="6"/>
  <c r="M97" i="6"/>
  <c r="L97" i="6"/>
  <c r="O93" i="6"/>
  <c r="N93" i="6"/>
  <c r="L93" i="6"/>
  <c r="O89" i="6"/>
  <c r="N89" i="6"/>
  <c r="L89" i="6"/>
  <c r="O85" i="6"/>
  <c r="N85" i="6"/>
  <c r="M85" i="6"/>
  <c r="L85" i="6"/>
  <c r="L81" i="6"/>
  <c r="O81" i="6"/>
  <c r="N81" i="6"/>
  <c r="M81" i="6"/>
  <c r="O77" i="6"/>
  <c r="N77" i="6"/>
  <c r="L77" i="6"/>
  <c r="N73" i="6"/>
  <c r="M73" i="6"/>
  <c r="L73" i="6"/>
  <c r="O73" i="6"/>
  <c r="M69" i="6"/>
  <c r="L69" i="6"/>
  <c r="O69" i="6"/>
  <c r="N69" i="6"/>
  <c r="L65" i="6"/>
  <c r="N65" i="6"/>
  <c r="M65" i="6"/>
  <c r="N61" i="6"/>
  <c r="M61" i="6"/>
  <c r="L61" i="6"/>
  <c r="O57" i="6"/>
  <c r="N57" i="6"/>
  <c r="M57" i="6"/>
  <c r="L57" i="6"/>
  <c r="O53" i="6"/>
  <c r="N53" i="6"/>
  <c r="M53" i="6"/>
  <c r="L53" i="6"/>
  <c r="O49" i="6"/>
  <c r="N49" i="6"/>
  <c r="M49" i="6"/>
  <c r="L49" i="6"/>
  <c r="L45" i="6"/>
  <c r="O45" i="6"/>
  <c r="N45" i="6"/>
  <c r="M45" i="6"/>
  <c r="L41" i="6"/>
  <c r="O41" i="6"/>
  <c r="N41" i="6"/>
  <c r="M41" i="6"/>
  <c r="L37" i="6"/>
  <c r="N37" i="6"/>
  <c r="M37" i="6"/>
  <c r="M131" i="10"/>
  <c r="M135" i="10"/>
  <c r="M139" i="10"/>
  <c r="M163" i="10"/>
  <c r="M175" i="10"/>
  <c r="M183" i="10"/>
  <c r="M191" i="10"/>
  <c r="M283" i="10"/>
  <c r="M291" i="10"/>
  <c r="M295" i="10"/>
  <c r="M303" i="10"/>
  <c r="M307" i="10"/>
  <c r="M327" i="10"/>
  <c r="M331" i="10"/>
  <c r="M335" i="10"/>
  <c r="M339" i="10"/>
  <c r="M375" i="10"/>
  <c r="M379" i="10"/>
  <c r="M395" i="10"/>
  <c r="M399" i="10"/>
  <c r="M403" i="10"/>
  <c r="M447" i="10"/>
  <c r="M459" i="10"/>
  <c r="M463" i="10"/>
  <c r="M467" i="10"/>
  <c r="M511" i="10"/>
  <c r="M543" i="10"/>
  <c r="M575" i="10"/>
  <c r="M607" i="10"/>
  <c r="M611" i="10"/>
  <c r="M659" i="10"/>
  <c r="M663" i="10"/>
  <c r="M667" i="10"/>
  <c r="M691" i="10"/>
  <c r="M695" i="10"/>
  <c r="M699" i="10"/>
  <c r="M723" i="10"/>
  <c r="M727" i="10"/>
  <c r="M731" i="10"/>
  <c r="M755" i="10"/>
  <c r="M759" i="10"/>
  <c r="M763" i="10"/>
  <c r="M787" i="10"/>
  <c r="M791" i="10"/>
  <c r="M795" i="10"/>
  <c r="M819" i="10"/>
  <c r="M823" i="10"/>
  <c r="M827" i="10"/>
  <c r="M851" i="10"/>
  <c r="M855" i="10"/>
  <c r="M859" i="10"/>
  <c r="M883" i="10"/>
  <c r="M923" i="10"/>
  <c r="M983" i="10"/>
  <c r="M50" i="9"/>
  <c r="M54" i="9"/>
  <c r="M58" i="9"/>
  <c r="M78" i="9"/>
  <c r="M114" i="9"/>
  <c r="M142" i="9"/>
  <c r="M150" i="9"/>
  <c r="M174" i="9"/>
  <c r="M206" i="9"/>
  <c r="M242" i="9"/>
  <c r="M270" i="9"/>
  <c r="M286" i="9"/>
  <c r="M294" i="9"/>
  <c r="M310" i="9"/>
  <c r="M330" i="9"/>
  <c r="M338" i="9"/>
  <c r="M346" i="9"/>
  <c r="M450" i="9"/>
  <c r="M458" i="9"/>
  <c r="M466" i="9"/>
  <c r="M578" i="9"/>
  <c r="M586" i="9"/>
  <c r="M638" i="9"/>
  <c r="M123" i="7"/>
  <c r="M143" i="10"/>
  <c r="M179" i="10"/>
  <c r="M195" i="10"/>
  <c r="M199" i="10"/>
  <c r="M299" i="10"/>
  <c r="M311" i="10"/>
  <c r="M347" i="10"/>
  <c r="M383" i="10"/>
  <c r="M407" i="10"/>
  <c r="M415" i="10"/>
  <c r="M419" i="10"/>
  <c r="M451" i="10"/>
  <c r="M475" i="10"/>
  <c r="M479" i="10"/>
  <c r="M619" i="10"/>
  <c r="M623" i="10"/>
  <c r="M627" i="10"/>
  <c r="M635" i="10"/>
  <c r="M639" i="10"/>
  <c r="M643" i="10"/>
  <c r="M671" i="10"/>
  <c r="M703" i="10"/>
  <c r="M735" i="10"/>
  <c r="M767" i="10"/>
  <c r="M799" i="10"/>
  <c r="M831" i="10"/>
  <c r="M863" i="10"/>
  <c r="M891" i="10"/>
  <c r="M995" i="10"/>
  <c r="M30" i="9"/>
  <c r="M66" i="9"/>
  <c r="M70" i="9"/>
  <c r="M74" i="9"/>
  <c r="M94" i="9"/>
  <c r="M122" i="9"/>
  <c r="M146" i="9"/>
  <c r="M154" i="9"/>
  <c r="M202" i="9"/>
  <c r="M210" i="9"/>
  <c r="M354" i="9"/>
  <c r="M530" i="9"/>
  <c r="M550" i="9"/>
  <c r="M626" i="9"/>
  <c r="M634" i="9"/>
  <c r="M646" i="9"/>
  <c r="M143" i="7"/>
  <c r="M27" i="10"/>
  <c r="M35" i="10"/>
  <c r="M43" i="10"/>
  <c r="M51" i="10"/>
  <c r="M55" i="10"/>
  <c r="M59" i="10"/>
  <c r="M67" i="10"/>
  <c r="M75" i="10"/>
  <c r="M83" i="10"/>
  <c r="M91" i="10"/>
  <c r="M95" i="10"/>
  <c r="M99" i="10"/>
  <c r="M107" i="10"/>
  <c r="M111" i="10"/>
  <c r="M151" i="10"/>
  <c r="M159" i="10"/>
  <c r="M171" i="10"/>
  <c r="M203" i="10"/>
  <c r="M207" i="10"/>
  <c r="M211" i="10"/>
  <c r="M215" i="10"/>
  <c r="M219" i="10"/>
  <c r="M223" i="10"/>
  <c r="M227" i="10"/>
  <c r="M231" i="10"/>
  <c r="M319" i="10"/>
  <c r="M355" i="10"/>
  <c r="M387" i="10"/>
  <c r="M423" i="10"/>
  <c r="M427" i="10"/>
  <c r="M435" i="10"/>
  <c r="M487" i="10"/>
  <c r="M491" i="10"/>
  <c r="M495" i="10"/>
  <c r="M499" i="10"/>
  <c r="M519" i="10"/>
  <c r="M523" i="10"/>
  <c r="M527" i="10"/>
  <c r="M531" i="10"/>
  <c r="M551" i="10"/>
  <c r="M555" i="10"/>
  <c r="M559" i="10"/>
  <c r="M563" i="10"/>
  <c r="M583" i="10"/>
  <c r="M587" i="10"/>
  <c r="M591" i="10"/>
  <c r="M595" i="10"/>
  <c r="M647" i="10"/>
  <c r="M651" i="10"/>
  <c r="M679" i="10"/>
  <c r="M683" i="10"/>
  <c r="M707" i="10"/>
  <c r="M711" i="10"/>
  <c r="M715" i="10"/>
  <c r="P741" i="10"/>
  <c r="M743" i="10"/>
  <c r="M747" i="10"/>
  <c r="M771" i="10"/>
  <c r="M775" i="10"/>
  <c r="M779" i="10"/>
  <c r="M807" i="10"/>
  <c r="M811" i="10"/>
  <c r="M835" i="10"/>
  <c r="M839" i="10"/>
  <c r="M843" i="10"/>
  <c r="M871" i="10"/>
  <c r="M875" i="10"/>
  <c r="M899" i="10"/>
  <c r="M907" i="10"/>
  <c r="M931" i="10"/>
  <c r="M939" i="10"/>
  <c r="M999" i="10"/>
  <c r="M22" i="9"/>
  <c r="M26" i="9"/>
  <c r="M46" i="9"/>
  <c r="M82" i="9"/>
  <c r="M86" i="9"/>
  <c r="M90" i="9"/>
  <c r="M110" i="9"/>
  <c r="M118" i="9"/>
  <c r="M126" i="9"/>
  <c r="M134" i="9"/>
  <c r="M158" i="9"/>
  <c r="M166" i="9"/>
  <c r="M194" i="9"/>
  <c r="M218" i="9"/>
  <c r="M266" i="9"/>
  <c r="M274" i="9"/>
  <c r="M282" i="9"/>
  <c r="M334" i="9"/>
  <c r="M350" i="9"/>
  <c r="M358" i="9"/>
  <c r="M374" i="9"/>
  <c r="M462" i="9"/>
  <c r="M546" i="9"/>
  <c r="M554" i="9"/>
  <c r="M602" i="9"/>
  <c r="M642" i="9"/>
  <c r="M650" i="9"/>
  <c r="M666" i="9"/>
  <c r="M287" i="7"/>
  <c r="M182" i="9"/>
  <c r="M214" i="9"/>
  <c r="M262" i="9"/>
  <c r="M298" i="9"/>
  <c r="M302" i="9"/>
  <c r="M306" i="9"/>
  <c r="M326" i="9"/>
  <c r="M362" i="9"/>
  <c r="M366" i="9"/>
  <c r="M370" i="9"/>
  <c r="M390" i="9"/>
  <c r="M406" i="9"/>
  <c r="M422" i="9"/>
  <c r="M438" i="9"/>
  <c r="M506" i="9"/>
  <c r="M514" i="9"/>
  <c r="M522" i="9"/>
  <c r="M594" i="9"/>
  <c r="M598" i="9"/>
  <c r="M606" i="9"/>
  <c r="M618" i="9"/>
  <c r="M654" i="9"/>
  <c r="M658" i="9"/>
  <c r="M662" i="9"/>
  <c r="M55" i="7"/>
  <c r="M199" i="7"/>
  <c r="M255" i="7"/>
  <c r="M178" i="9"/>
  <c r="M186" i="9"/>
  <c r="M222" i="9"/>
  <c r="M226" i="9"/>
  <c r="M230" i="9"/>
  <c r="M234" i="9"/>
  <c r="M246" i="9"/>
  <c r="M250" i="9"/>
  <c r="M254" i="9"/>
  <c r="M258" i="9"/>
  <c r="M278" i="9"/>
  <c r="P304" i="9"/>
  <c r="M314" i="9"/>
  <c r="M318" i="9"/>
  <c r="M322" i="9"/>
  <c r="M342" i="9"/>
  <c r="M378" i="9"/>
  <c r="M382" i="9"/>
  <c r="M386" i="9"/>
  <c r="M394" i="9"/>
  <c r="M398" i="9"/>
  <c r="M402" i="9"/>
  <c r="M410" i="9"/>
  <c r="M414" i="9"/>
  <c r="M418" i="9"/>
  <c r="M426" i="9"/>
  <c r="M430" i="9"/>
  <c r="M434" i="9"/>
  <c r="M442" i="9"/>
  <c r="M446" i="9"/>
  <c r="M454" i="9"/>
  <c r="M470" i="9"/>
  <c r="M474" i="9"/>
  <c r="M478" i="9"/>
  <c r="M482" i="9"/>
  <c r="M490" i="9"/>
  <c r="M498" i="9"/>
  <c r="M510" i="9"/>
  <c r="M538" i="9"/>
  <c r="M562" i="9"/>
  <c r="M566" i="9"/>
  <c r="M570" i="9"/>
  <c r="M610" i="9"/>
  <c r="M614" i="9"/>
  <c r="M622" i="9"/>
  <c r="M71" i="7"/>
  <c r="M87" i="7"/>
  <c r="M103" i="7"/>
  <c r="M167" i="7"/>
  <c r="M227" i="7"/>
  <c r="M275" i="7"/>
  <c r="M27" i="7"/>
  <c r="M51" i="7"/>
  <c r="M63" i="7"/>
  <c r="M111" i="7"/>
  <c r="M135" i="7"/>
  <c r="M139" i="7"/>
  <c r="M155" i="7"/>
  <c r="M163" i="7"/>
  <c r="M179" i="7"/>
  <c r="M215" i="7"/>
  <c r="M219" i="7"/>
  <c r="M223" i="7"/>
  <c r="M239" i="7"/>
  <c r="M331" i="7"/>
  <c r="M351" i="7"/>
  <c r="M39" i="7"/>
  <c r="M43" i="7"/>
  <c r="M115" i="7"/>
  <c r="M131" i="7"/>
  <c r="M175" i="7"/>
  <c r="M203" i="7"/>
  <c r="P206" i="7"/>
  <c r="M231" i="7"/>
  <c r="M235" i="7"/>
  <c r="M259" i="7"/>
  <c r="M271" i="7"/>
  <c r="M31" i="7"/>
  <c r="M59" i="7"/>
  <c r="M75" i="7"/>
  <c r="M91" i="7"/>
  <c r="M107" i="7"/>
  <c r="M127" i="7"/>
  <c r="M147" i="7"/>
  <c r="M151" i="7"/>
  <c r="M207" i="7"/>
  <c r="M211" i="7"/>
  <c r="M243" i="7"/>
  <c r="M267" i="7"/>
  <c r="M323" i="7"/>
  <c r="M335" i="7"/>
  <c r="M347" i="7"/>
  <c r="M1004" i="8"/>
  <c r="M1008" i="8"/>
  <c r="M35" i="7"/>
  <c r="M47" i="7"/>
  <c r="M67" i="7"/>
  <c r="M79" i="7"/>
  <c r="M83" i="7"/>
  <c r="M95" i="7"/>
  <c r="M99" i="7"/>
  <c r="M119" i="7"/>
  <c r="M159" i="7"/>
  <c r="M171" i="7"/>
  <c r="M183" i="7"/>
  <c r="P186" i="7"/>
  <c r="M187" i="7"/>
  <c r="M247" i="7"/>
  <c r="M251" i="7"/>
  <c r="M279" i="7"/>
  <c r="M283" i="7"/>
  <c r="M319" i="7"/>
  <c r="M105" i="6"/>
  <c r="M873" i="6"/>
  <c r="M263" i="7"/>
  <c r="M295" i="7"/>
  <c r="M343" i="7"/>
  <c r="M121" i="6"/>
  <c r="M291" i="7"/>
  <c r="M299" i="7"/>
  <c r="M303" i="7"/>
  <c r="M307" i="7"/>
  <c r="M311" i="7"/>
  <c r="M327" i="7"/>
  <c r="M339" i="7"/>
  <c r="M355" i="7"/>
  <c r="M137" i="6"/>
  <c r="P151" i="6"/>
  <c r="M153" i="6"/>
  <c r="P87" i="6"/>
  <c r="M89" i="6"/>
  <c r="M497" i="6"/>
  <c r="M493" i="6"/>
  <c r="P631" i="6"/>
  <c r="M877" i="6"/>
  <c r="P227" i="6"/>
  <c r="P247" i="6"/>
  <c r="P291" i="6"/>
  <c r="P419" i="6"/>
  <c r="P479" i="6"/>
  <c r="M481" i="6"/>
  <c r="P824" i="6"/>
  <c r="P659" i="6"/>
  <c r="M865" i="6"/>
  <c r="P343" i="6"/>
  <c r="M501" i="6"/>
  <c r="P627" i="6"/>
  <c r="M869" i="6"/>
  <c r="P983" i="6"/>
  <c r="P48" i="4"/>
  <c r="P56" i="4"/>
  <c r="P116" i="4"/>
  <c r="P160" i="4"/>
  <c r="P612" i="4"/>
  <c r="P696" i="4"/>
  <c r="P746" i="4"/>
  <c r="P756" i="4"/>
  <c r="P840" i="4"/>
  <c r="P922" i="4"/>
  <c r="P154" i="5"/>
  <c r="P282" i="5"/>
  <c r="P322" i="5"/>
  <c r="P454" i="5"/>
  <c r="P474" i="5"/>
  <c r="P550" i="5"/>
  <c r="P34" i="4"/>
  <c r="P107" i="4"/>
  <c r="P121" i="4"/>
  <c r="P123" i="4"/>
  <c r="P131" i="4"/>
  <c r="P150" i="4"/>
  <c r="P157" i="4"/>
  <c r="P167" i="4"/>
  <c r="P175" i="4"/>
  <c r="P224" i="4"/>
  <c r="P250" i="4"/>
  <c r="P259" i="4"/>
  <c r="P329" i="4"/>
  <c r="P345" i="4"/>
  <c r="P353" i="4"/>
  <c r="P796" i="4"/>
  <c r="P872" i="4"/>
  <c r="P926" i="4"/>
  <c r="P1006" i="4"/>
  <c r="P1008" i="4"/>
  <c r="P364" i="5"/>
  <c r="P372" i="5"/>
  <c r="P374" i="5"/>
  <c r="P437" i="5"/>
  <c r="P572" i="5"/>
  <c r="P604" i="5"/>
  <c r="P662" i="5"/>
  <c r="P673" i="5"/>
  <c r="P674" i="5"/>
  <c r="P736" i="5"/>
  <c r="P744" i="5"/>
  <c r="P780" i="5"/>
  <c r="P817" i="5"/>
  <c r="P825" i="5"/>
  <c r="P833" i="5"/>
  <c r="P841" i="5"/>
  <c r="P849" i="5"/>
  <c r="P857" i="5"/>
  <c r="P893" i="5"/>
  <c r="P986" i="5"/>
  <c r="P989" i="5"/>
  <c r="P225" i="4"/>
  <c r="P237" i="4"/>
  <c r="P263" i="4"/>
  <c r="P545" i="4"/>
  <c r="P676" i="4"/>
  <c r="P653" i="5"/>
  <c r="P820" i="5"/>
  <c r="P828" i="5"/>
  <c r="P836" i="5"/>
  <c r="P844" i="5"/>
  <c r="P852" i="5"/>
  <c r="P860" i="5"/>
  <c r="P914" i="5"/>
  <c r="P954" i="5"/>
  <c r="P46" i="4"/>
  <c r="P44" i="4"/>
  <c r="P81" i="4"/>
  <c r="P82" i="4"/>
  <c r="P86" i="4"/>
  <c r="P136" i="4"/>
  <c r="P141" i="4"/>
  <c r="P206" i="4"/>
  <c r="P207" i="4"/>
  <c r="P280" i="4"/>
  <c r="P382" i="4"/>
  <c r="P390" i="4"/>
  <c r="P556" i="4"/>
  <c r="P611" i="4"/>
  <c r="P736" i="4"/>
  <c r="P744" i="4"/>
  <c r="P755" i="4"/>
  <c r="P803" i="4"/>
  <c r="P924" i="4"/>
  <c r="P958" i="4"/>
  <c r="P978" i="4"/>
  <c r="P1014" i="4"/>
  <c r="P390" i="5"/>
  <c r="P394" i="5"/>
  <c r="P417" i="5"/>
  <c r="P456" i="5"/>
  <c r="P460" i="5"/>
  <c r="P492" i="5"/>
  <c r="P498" i="5"/>
  <c r="P505" i="5"/>
  <c r="P510" i="5"/>
  <c r="P522" i="5"/>
  <c r="P566" i="5"/>
  <c r="P569" i="5"/>
  <c r="P742" i="5"/>
  <c r="P766" i="5"/>
  <c r="P786" i="5"/>
  <c r="P866" i="5"/>
  <c r="P902" i="5"/>
  <c r="P850" i="13"/>
  <c r="P161" i="13"/>
  <c r="P297" i="13"/>
  <c r="P601" i="13"/>
  <c r="P757" i="13"/>
  <c r="P289" i="10"/>
  <c r="P44" i="9"/>
  <c r="P800" i="9"/>
  <c r="P266" i="7"/>
  <c r="P730" i="7"/>
  <c r="P457" i="7"/>
  <c r="P297" i="7"/>
  <c r="P463" i="6"/>
  <c r="P583" i="6"/>
  <c r="P765" i="7"/>
  <c r="P284" i="6"/>
  <c r="P439" i="6"/>
  <c r="P527" i="6"/>
  <c r="P171" i="6"/>
  <c r="P927" i="6"/>
  <c r="P1003" i="6"/>
  <c r="P836" i="6"/>
  <c r="P872" i="6"/>
  <c r="M14" i="11"/>
  <c r="N14" i="11"/>
  <c r="M131" i="5"/>
  <c r="M135" i="5"/>
  <c r="M139" i="5"/>
  <c r="M143" i="5"/>
  <c r="M147" i="5"/>
  <c r="M151" i="5"/>
  <c r="M155" i="5"/>
  <c r="M159" i="5"/>
  <c r="P159" i="5" s="1"/>
  <c r="M163" i="5"/>
  <c r="M167" i="5"/>
  <c r="M171" i="5"/>
  <c r="M175" i="5"/>
  <c r="M179" i="5"/>
  <c r="M183" i="5"/>
  <c r="M187" i="5"/>
  <c r="M191" i="5"/>
  <c r="P191" i="5" s="1"/>
  <c r="M195" i="5"/>
  <c r="M199" i="5"/>
  <c r="M203" i="5"/>
  <c r="M207" i="5"/>
  <c r="M211" i="5"/>
  <c r="M215" i="5"/>
  <c r="M219" i="5"/>
  <c r="M223" i="5"/>
  <c r="P223" i="5" s="1"/>
  <c r="M227" i="5"/>
  <c r="M231" i="5"/>
  <c r="M235" i="5"/>
  <c r="M239" i="5"/>
  <c r="M243" i="5"/>
  <c r="M247" i="5"/>
  <c r="M251" i="5"/>
  <c r="M255" i="5"/>
  <c r="P255" i="5" s="1"/>
  <c r="M259" i="5"/>
  <c r="M263" i="5"/>
  <c r="M267" i="5"/>
  <c r="M271" i="5"/>
  <c r="M275" i="5"/>
  <c r="M279" i="5"/>
  <c r="M283" i="5"/>
  <c r="M287" i="5"/>
  <c r="P287" i="5" s="1"/>
  <c r="M291" i="5"/>
  <c r="M295" i="5"/>
  <c r="M299" i="5"/>
  <c r="M303" i="5"/>
  <c r="M307" i="5"/>
  <c r="M311" i="5"/>
  <c r="M315" i="5"/>
  <c r="M319" i="5"/>
  <c r="P319" i="5" s="1"/>
  <c r="M323" i="5"/>
  <c r="M327" i="5"/>
  <c r="M331" i="5"/>
  <c r="M335" i="5"/>
  <c r="P335" i="5" s="1"/>
  <c r="M339" i="5"/>
  <c r="M343" i="5"/>
  <c r="M347" i="5"/>
  <c r="P347" i="5" s="1"/>
  <c r="M351" i="5"/>
  <c r="M355" i="5"/>
  <c r="M359" i="5"/>
  <c r="M363" i="5"/>
  <c r="M367" i="5"/>
  <c r="M371" i="5"/>
  <c r="P371" i="5" s="1"/>
  <c r="M375" i="5"/>
  <c r="M379" i="5"/>
  <c r="M383" i="5"/>
  <c r="M387" i="5"/>
  <c r="M391" i="5"/>
  <c r="M395" i="5"/>
  <c r="M399" i="5"/>
  <c r="M403" i="5"/>
  <c r="M407" i="5"/>
  <c r="P407" i="5" s="1"/>
  <c r="M411" i="5"/>
  <c r="M415" i="5"/>
  <c r="P415" i="5" s="1"/>
  <c r="M419" i="5"/>
  <c r="M423" i="5"/>
  <c r="M427" i="5"/>
  <c r="M431" i="5"/>
  <c r="M435" i="5"/>
  <c r="P435" i="5" s="1"/>
  <c r="M439" i="5"/>
  <c r="M443" i="5"/>
  <c r="P443" i="5" s="1"/>
  <c r="M447" i="5"/>
  <c r="M451" i="5"/>
  <c r="M455" i="5"/>
  <c r="M459" i="5"/>
  <c r="M463" i="5"/>
  <c r="P463" i="5" s="1"/>
  <c r="M467" i="5"/>
  <c r="M471" i="5"/>
  <c r="P471" i="5" s="1"/>
  <c r="M475" i="5"/>
  <c r="P475" i="5" s="1"/>
  <c r="M479" i="5"/>
  <c r="M483" i="5"/>
  <c r="M487" i="5"/>
  <c r="M491" i="5"/>
  <c r="M495" i="5"/>
  <c r="P495" i="5" s="1"/>
  <c r="M499" i="5"/>
  <c r="M503" i="5"/>
  <c r="P503" i="5" s="1"/>
  <c r="M507" i="5"/>
  <c r="M511" i="5"/>
  <c r="M515" i="5"/>
  <c r="M519" i="5"/>
  <c r="P519" i="5" s="1"/>
  <c r="M523" i="5"/>
  <c r="M527" i="5"/>
  <c r="P527" i="5" s="1"/>
  <c r="M531" i="5"/>
  <c r="M535" i="5"/>
  <c r="M539" i="5"/>
  <c r="M543" i="5"/>
  <c r="M547" i="5"/>
  <c r="M551" i="5"/>
  <c r="M555" i="5"/>
  <c r="M559" i="5"/>
  <c r="P559" i="5" s="1"/>
  <c r="M563" i="5"/>
  <c r="P563" i="5" s="1"/>
  <c r="M567" i="5"/>
  <c r="M571" i="5"/>
  <c r="M575" i="5"/>
  <c r="M579" i="5"/>
  <c r="M583" i="5"/>
  <c r="M587" i="5"/>
  <c r="P587" i="5" s="1"/>
  <c r="M591" i="5"/>
  <c r="M595" i="5"/>
  <c r="P595" i="5" s="1"/>
  <c r="M599" i="5"/>
  <c r="M603" i="5"/>
  <c r="M607" i="5"/>
  <c r="M611" i="5"/>
  <c r="M615" i="5"/>
  <c r="M619" i="5"/>
  <c r="M623" i="5"/>
  <c r="M627" i="5"/>
  <c r="M631" i="5"/>
  <c r="M635" i="5"/>
  <c r="M639" i="5"/>
  <c r="P639" i="5" s="1"/>
  <c r="M643" i="5"/>
  <c r="P643" i="5" s="1"/>
  <c r="M647" i="5"/>
  <c r="P647" i="5" s="1"/>
  <c r="M651" i="5"/>
  <c r="M655" i="5"/>
  <c r="M659" i="5"/>
  <c r="M663" i="5"/>
  <c r="M667" i="5"/>
  <c r="P667" i="5" s="1"/>
  <c r="M671" i="5"/>
  <c r="P671" i="5" s="1"/>
  <c r="M675" i="5"/>
  <c r="P675" i="5" s="1"/>
  <c r="M679" i="5"/>
  <c r="M683" i="5"/>
  <c r="M687" i="5"/>
  <c r="P687" i="5" s="1"/>
  <c r="M691" i="5"/>
  <c r="M695" i="5"/>
  <c r="M699" i="5"/>
  <c r="M703" i="5"/>
  <c r="P703" i="5" s="1"/>
  <c r="M707" i="5"/>
  <c r="P707" i="5" s="1"/>
  <c r="M711" i="5"/>
  <c r="P711" i="5" s="1"/>
  <c r="M715" i="5"/>
  <c r="M719" i="5"/>
  <c r="P719" i="5" s="1"/>
  <c r="M723" i="5"/>
  <c r="M727" i="5"/>
  <c r="P727" i="5" s="1"/>
  <c r="M731" i="5"/>
  <c r="K733" i="5"/>
  <c r="M735" i="5"/>
  <c r="K737" i="5"/>
  <c r="M739" i="5"/>
  <c r="K741" i="5"/>
  <c r="M743" i="5"/>
  <c r="K745" i="5"/>
  <c r="M747" i="5"/>
  <c r="P747" i="5" s="1"/>
  <c r="K749" i="5"/>
  <c r="M751" i="5"/>
  <c r="K753" i="5"/>
  <c r="M755" i="5"/>
  <c r="K757" i="5"/>
  <c r="M759" i="5"/>
  <c r="P759" i="5" s="1"/>
  <c r="K761" i="5"/>
  <c r="M763" i="5"/>
  <c r="P763" i="5" s="1"/>
  <c r="K765" i="5"/>
  <c r="M767" i="5"/>
  <c r="K769" i="5"/>
  <c r="M771" i="5"/>
  <c r="P771" i="5" s="1"/>
  <c r="K773" i="5"/>
  <c r="M775" i="5"/>
  <c r="K777" i="5"/>
  <c r="M779" i="5"/>
  <c r="K781" i="5"/>
  <c r="M783" i="5"/>
  <c r="P783" i="5" s="1"/>
  <c r="K785" i="5"/>
  <c r="M787" i="5"/>
  <c r="M791" i="5"/>
  <c r="P791" i="5" s="1"/>
  <c r="M795" i="5"/>
  <c r="M799" i="5"/>
  <c r="P799" i="5" s="1"/>
  <c r="K801" i="5"/>
  <c r="M803" i="5"/>
  <c r="K805" i="5"/>
  <c r="M807" i="5"/>
  <c r="P807" i="5" s="1"/>
  <c r="K809" i="5"/>
  <c r="M811" i="5"/>
  <c r="K813" i="5"/>
  <c r="M815" i="5"/>
  <c r="K817" i="5"/>
  <c r="M819" i="5"/>
  <c r="K821" i="5"/>
  <c r="M823" i="5"/>
  <c r="P823" i="5" s="1"/>
  <c r="K825" i="5"/>
  <c r="M827" i="5"/>
  <c r="K829" i="5"/>
  <c r="M831" i="5"/>
  <c r="P831" i="5" s="1"/>
  <c r="K833" i="5"/>
  <c r="M835" i="5"/>
  <c r="K837" i="5"/>
  <c r="M839" i="5"/>
  <c r="P839" i="5" s="1"/>
  <c r="K841" i="5"/>
  <c r="M843" i="5"/>
  <c r="K845" i="5"/>
  <c r="M847" i="5"/>
  <c r="P847" i="5" s="1"/>
  <c r="K849" i="5"/>
  <c r="M851" i="5"/>
  <c r="K853" i="5"/>
  <c r="M855" i="5"/>
  <c r="P855" i="5" s="1"/>
  <c r="K857" i="5"/>
  <c r="M859" i="5"/>
  <c r="K861" i="5"/>
  <c r="M863" i="5"/>
  <c r="P863" i="5" s="1"/>
  <c r="K865" i="5"/>
  <c r="M867" i="5"/>
  <c r="P867" i="5" s="1"/>
  <c r="M871" i="5"/>
  <c r="M875" i="5"/>
  <c r="M879" i="5"/>
  <c r="P879" i="5" s="1"/>
  <c r="M883" i="5"/>
  <c r="P883" i="5" s="1"/>
  <c r="M887" i="5"/>
  <c r="P887" i="5" s="1"/>
  <c r="M891" i="5"/>
  <c r="M895" i="5"/>
  <c r="P895" i="5" s="1"/>
  <c r="M899" i="5"/>
  <c r="P899" i="5" s="1"/>
  <c r="M903" i="5"/>
  <c r="P903" i="5" s="1"/>
  <c r="M907" i="5"/>
  <c r="M911" i="5"/>
  <c r="P911" i="5" s="1"/>
  <c r="M915" i="5"/>
  <c r="P915" i="5" s="1"/>
  <c r="M919" i="5"/>
  <c r="M923" i="5"/>
  <c r="M927" i="5"/>
  <c r="P927" i="5" s="1"/>
  <c r="M931" i="5"/>
  <c r="M935" i="5"/>
  <c r="M939" i="5"/>
  <c r="M943" i="5"/>
  <c r="P943" i="5" s="1"/>
  <c r="M947" i="5"/>
  <c r="P947" i="5" s="1"/>
  <c r="M951" i="5"/>
  <c r="M955" i="5"/>
  <c r="M959" i="5"/>
  <c r="M963" i="5"/>
  <c r="M967" i="5"/>
  <c r="P967" i="5" s="1"/>
  <c r="M971" i="5"/>
  <c r="M975" i="5"/>
  <c r="M979" i="5"/>
  <c r="P979" i="5" s="1"/>
  <c r="M983" i="5"/>
  <c r="M987" i="5"/>
  <c r="P987" i="5" s="1"/>
  <c r="M991" i="5"/>
  <c r="M995" i="5"/>
  <c r="K89" i="13"/>
  <c r="M91" i="13"/>
  <c r="K93" i="13"/>
  <c r="M95" i="13"/>
  <c r="K97" i="13"/>
  <c r="M99" i="13"/>
  <c r="K101" i="13"/>
  <c r="M103" i="13"/>
  <c r="K105" i="13"/>
  <c r="M107" i="13"/>
  <c r="K109" i="13"/>
  <c r="M111" i="13"/>
  <c r="K113" i="13"/>
  <c r="M115" i="13"/>
  <c r="K117" i="13"/>
  <c r="M119" i="13"/>
  <c r="K121" i="13"/>
  <c r="M123" i="13"/>
  <c r="K125" i="13"/>
  <c r="M127" i="13"/>
  <c r="K129" i="13"/>
  <c r="M131" i="13"/>
  <c r="K133" i="13"/>
  <c r="M135" i="13"/>
  <c r="K137" i="13"/>
  <c r="M139" i="13"/>
  <c r="K141" i="13"/>
  <c r="M143" i="13"/>
  <c r="K145" i="13"/>
  <c r="M147" i="13"/>
  <c r="K149" i="13"/>
  <c r="M151" i="13"/>
  <c r="K153" i="13"/>
  <c r="M155" i="13"/>
  <c r="K157" i="13"/>
  <c r="M159" i="13"/>
  <c r="K161" i="13"/>
  <c r="M163" i="13"/>
  <c r="K165" i="13"/>
  <c r="M167" i="13"/>
  <c r="K169" i="13"/>
  <c r="M171" i="13"/>
  <c r="K173" i="13"/>
  <c r="M175" i="13"/>
  <c r="K177" i="13"/>
  <c r="M179" i="13"/>
  <c r="K181" i="13"/>
  <c r="M183" i="13"/>
  <c r="K185" i="13"/>
  <c r="M187" i="13"/>
  <c r="K189" i="13"/>
  <c r="M191" i="13"/>
  <c r="K193" i="13"/>
  <c r="M195" i="13"/>
  <c r="K197" i="13"/>
  <c r="M199" i="13"/>
  <c r="P199" i="13" s="1"/>
  <c r="K201" i="13"/>
  <c r="M203" i="13"/>
  <c r="K205" i="13"/>
  <c r="M207" i="13"/>
  <c r="K209" i="13"/>
  <c r="M211" i="13"/>
  <c r="K213" i="13"/>
  <c r="M215" i="13"/>
  <c r="K217" i="13"/>
  <c r="M219" i="13"/>
  <c r="K221" i="13"/>
  <c r="M223" i="13"/>
  <c r="K225" i="13"/>
  <c r="M227" i="13"/>
  <c r="K229" i="13"/>
  <c r="M231" i="13"/>
  <c r="K233" i="13"/>
  <c r="M235" i="13"/>
  <c r="K237" i="13"/>
  <c r="M239" i="13"/>
  <c r="K241" i="13"/>
  <c r="M243" i="13"/>
  <c r="K245" i="13"/>
  <c r="M247" i="13"/>
  <c r="K249" i="13"/>
  <c r="M251" i="13"/>
  <c r="K253" i="13"/>
  <c r="M255" i="13"/>
  <c r="P255" i="13" s="1"/>
  <c r="K257" i="13"/>
  <c r="M259" i="13"/>
  <c r="K261" i="13"/>
  <c r="M263" i="13"/>
  <c r="K265" i="13"/>
  <c r="M267" i="13"/>
  <c r="K269" i="13"/>
  <c r="M271" i="13"/>
  <c r="K273" i="13"/>
  <c r="M275" i="13"/>
  <c r="K277" i="13"/>
  <c r="M279" i="13"/>
  <c r="K281" i="13"/>
  <c r="M283" i="13"/>
  <c r="K285" i="13"/>
  <c r="M287" i="13"/>
  <c r="K289" i="13"/>
  <c r="M291" i="13"/>
  <c r="K293" i="13"/>
  <c r="M295" i="13"/>
  <c r="K297" i="13"/>
  <c r="M299" i="13"/>
  <c r="K301" i="13"/>
  <c r="M303" i="13"/>
  <c r="K305" i="13"/>
  <c r="M307" i="13"/>
  <c r="K309" i="13"/>
  <c r="M311" i="13"/>
  <c r="K313" i="13"/>
  <c r="M315" i="13"/>
  <c r="K317" i="13"/>
  <c r="M319" i="13"/>
  <c r="K321" i="13"/>
  <c r="M323" i="13"/>
  <c r="K325" i="13"/>
  <c r="M327" i="13"/>
  <c r="K329" i="13"/>
  <c r="M331" i="13"/>
  <c r="K333" i="13"/>
  <c r="M335" i="13"/>
  <c r="K337" i="13"/>
  <c r="M339" i="13"/>
  <c r="K341" i="13"/>
  <c r="M343" i="13"/>
  <c r="K345" i="13"/>
  <c r="M347" i="13"/>
  <c r="K349" i="13"/>
  <c r="M351" i="13"/>
  <c r="K353" i="13"/>
  <c r="M355" i="13"/>
  <c r="K357" i="13"/>
  <c r="M359" i="13"/>
  <c r="K361" i="13"/>
  <c r="M363" i="13"/>
  <c r="K365" i="13"/>
  <c r="M367" i="13"/>
  <c r="K369" i="13"/>
  <c r="M371" i="13"/>
  <c r="K373" i="13"/>
  <c r="M375" i="13"/>
  <c r="K377" i="13"/>
  <c r="M379" i="13"/>
  <c r="K381" i="13"/>
  <c r="M383" i="13"/>
  <c r="K385" i="13"/>
  <c r="M387" i="13"/>
  <c r="K389" i="13"/>
  <c r="M391" i="13"/>
  <c r="K393" i="13"/>
  <c r="M395" i="13"/>
  <c r="K397" i="13"/>
  <c r="M399" i="13"/>
  <c r="K401" i="13"/>
  <c r="M403" i="13"/>
  <c r="K405" i="13"/>
  <c r="M407" i="13"/>
  <c r="K409" i="13"/>
  <c r="M411" i="13"/>
  <c r="K413" i="13"/>
  <c r="M415" i="13"/>
  <c r="K417" i="13"/>
  <c r="M419" i="13"/>
  <c r="K421" i="13"/>
  <c r="M423" i="13"/>
  <c r="K425" i="13"/>
  <c r="M427" i="13"/>
  <c r="K429" i="13"/>
  <c r="M431" i="13"/>
  <c r="K433" i="13"/>
  <c r="M435" i="13"/>
  <c r="K437" i="13"/>
  <c r="M439" i="13"/>
  <c r="K441" i="13"/>
  <c r="M443" i="13"/>
  <c r="K445" i="13"/>
  <c r="M447" i="13"/>
  <c r="K449" i="13"/>
  <c r="M451" i="13"/>
  <c r="K453" i="13"/>
  <c r="M455" i="13"/>
  <c r="K457" i="13"/>
  <c r="M459" i="13"/>
  <c r="K461" i="13"/>
  <c r="M463" i="13"/>
  <c r="K465" i="13"/>
  <c r="M467" i="13"/>
  <c r="K469" i="13"/>
  <c r="M471" i="13"/>
  <c r="K473" i="13"/>
  <c r="M475" i="13"/>
  <c r="K477" i="13"/>
  <c r="M479" i="13"/>
  <c r="K481" i="13"/>
  <c r="M483" i="13"/>
  <c r="K485" i="13"/>
  <c r="M487" i="13"/>
  <c r="K489" i="13"/>
  <c r="M491" i="13"/>
  <c r="K493" i="13"/>
  <c r="M495" i="13"/>
  <c r="K497" i="13"/>
  <c r="M499" i="13"/>
  <c r="K501" i="13"/>
  <c r="M503" i="13"/>
  <c r="K505" i="13"/>
  <c r="M507" i="13"/>
  <c r="K509" i="13"/>
  <c r="M511" i="13"/>
  <c r="K513" i="13"/>
  <c r="M515" i="13"/>
  <c r="K517" i="13"/>
  <c r="M519" i="13"/>
  <c r="K521" i="13"/>
  <c r="M523" i="13"/>
  <c r="K525" i="13"/>
  <c r="M527" i="13"/>
  <c r="K529" i="13"/>
  <c r="M531" i="13"/>
  <c r="K533" i="13"/>
  <c r="M535" i="13"/>
  <c r="K537" i="13"/>
  <c r="M539" i="13"/>
  <c r="K541" i="13"/>
  <c r="M543" i="13"/>
  <c r="K545" i="13"/>
  <c r="M547" i="13"/>
  <c r="K549" i="13"/>
  <c r="M551" i="13"/>
  <c r="K553" i="13"/>
  <c r="M555" i="13"/>
  <c r="K557" i="13"/>
  <c r="M559" i="13"/>
  <c r="K561" i="13"/>
  <c r="M563" i="13"/>
  <c r="K565" i="13"/>
  <c r="M567" i="13"/>
  <c r="K569" i="13"/>
  <c r="M571" i="13"/>
  <c r="K573" i="13"/>
  <c r="M575" i="13"/>
  <c r="K577" i="13"/>
  <c r="M579" i="13"/>
  <c r="K581" i="13"/>
  <c r="M583" i="13"/>
  <c r="K585" i="13"/>
  <c r="M587" i="13"/>
  <c r="K589" i="13"/>
  <c r="K593" i="13"/>
  <c r="M595" i="13"/>
  <c r="K597" i="13"/>
  <c r="M599" i="13"/>
  <c r="K601" i="13"/>
  <c r="M603" i="13"/>
  <c r="K605" i="13"/>
  <c r="M607" i="13"/>
  <c r="K609" i="13"/>
  <c r="M611" i="13"/>
  <c r="K613" i="13"/>
  <c r="M615" i="13"/>
  <c r="K617" i="13"/>
  <c r="M619" i="13"/>
  <c r="K621" i="13"/>
  <c r="M623" i="13"/>
  <c r="K625" i="13"/>
  <c r="M627" i="13"/>
  <c r="K629" i="13"/>
  <c r="M631" i="13"/>
  <c r="K633" i="13"/>
  <c r="M635" i="13"/>
  <c r="K637" i="13"/>
  <c r="M639" i="13"/>
  <c r="K641" i="13"/>
  <c r="M643" i="13"/>
  <c r="K645" i="13"/>
  <c r="M647" i="13"/>
  <c r="K649" i="13"/>
  <c r="M651" i="13"/>
  <c r="K653" i="13"/>
  <c r="M655" i="13"/>
  <c r="K657" i="13"/>
  <c r="M659" i="13"/>
  <c r="K661" i="13"/>
  <c r="M663" i="13"/>
  <c r="K665" i="13"/>
  <c r="M667" i="13"/>
  <c r="K669" i="13"/>
  <c r="M671" i="13"/>
  <c r="K673" i="13"/>
  <c r="M675" i="13"/>
  <c r="K677" i="13"/>
  <c r="M679" i="13"/>
  <c r="K681" i="13"/>
  <c r="M683" i="13"/>
  <c r="K685" i="13"/>
  <c r="M687" i="13"/>
  <c r="K689" i="13"/>
  <c r="M691" i="13"/>
  <c r="K693" i="13"/>
  <c r="M695" i="13"/>
  <c r="K697" i="13"/>
  <c r="M699" i="13"/>
  <c r="K701" i="13"/>
  <c r="M703" i="13"/>
  <c r="K705" i="13"/>
  <c r="M707" i="13"/>
  <c r="K709" i="13"/>
  <c r="M711" i="13"/>
  <c r="K713" i="13"/>
  <c r="M715" i="13"/>
  <c r="K717" i="13"/>
  <c r="M719" i="13"/>
  <c r="K721" i="13"/>
  <c r="M723" i="13"/>
  <c r="K725" i="13"/>
  <c r="M727" i="13"/>
  <c r="K729" i="13"/>
  <c r="M731" i="13"/>
  <c r="K733" i="13"/>
  <c r="M735" i="13"/>
  <c r="K737" i="13"/>
  <c r="M739" i="13"/>
  <c r="K741" i="13"/>
  <c r="M743" i="13"/>
  <c r="K745" i="13"/>
  <c r="M747" i="13"/>
  <c r="K749" i="13"/>
  <c r="M751" i="13"/>
  <c r="K753" i="13"/>
  <c r="M755" i="13"/>
  <c r="K757" i="13"/>
  <c r="M759" i="13"/>
  <c r="K761" i="13"/>
  <c r="M763" i="13"/>
  <c r="K765" i="13"/>
  <c r="M767" i="13"/>
  <c r="K769" i="13"/>
  <c r="M771" i="13"/>
  <c r="K773" i="13"/>
  <c r="M775" i="13"/>
  <c r="K777" i="13"/>
  <c r="M779" i="13"/>
  <c r="K781" i="13"/>
  <c r="M783" i="13"/>
  <c r="K785" i="13"/>
  <c r="M787" i="13"/>
  <c r="K789" i="13"/>
  <c r="M791" i="13"/>
  <c r="K793" i="13"/>
  <c r="M795" i="13"/>
  <c r="K797" i="13"/>
  <c r="M799" i="13"/>
  <c r="K801" i="13"/>
  <c r="M803" i="13"/>
  <c r="K805" i="13"/>
  <c r="M807" i="13"/>
  <c r="K809" i="13"/>
  <c r="M811" i="13"/>
  <c r="K813" i="13"/>
  <c r="M815" i="13"/>
  <c r="K817" i="13"/>
  <c r="M819" i="13"/>
  <c r="K821" i="13"/>
  <c r="M823" i="13"/>
  <c r="K825" i="13"/>
  <c r="M827" i="13"/>
  <c r="K829" i="13"/>
  <c r="M831" i="13"/>
  <c r="K833" i="13"/>
  <c r="M835" i="13"/>
  <c r="K837" i="13"/>
  <c r="M839" i="13"/>
  <c r="K841" i="13"/>
  <c r="M843" i="13"/>
  <c r="K845" i="13"/>
  <c r="M847" i="13"/>
  <c r="K849" i="13"/>
  <c r="M851" i="13"/>
  <c r="K853" i="13"/>
  <c r="M855" i="13"/>
  <c r="K857" i="13"/>
  <c r="M859" i="13"/>
  <c r="K861" i="13"/>
  <c r="M863" i="13"/>
  <c r="K865" i="13"/>
  <c r="M867" i="13"/>
  <c r="K869" i="13"/>
  <c r="M871" i="13"/>
  <c r="K873" i="13"/>
  <c r="M875" i="13"/>
  <c r="K877" i="13"/>
  <c r="M879" i="13"/>
  <c r="K881" i="13"/>
  <c r="M883" i="13"/>
  <c r="K885" i="13"/>
  <c r="M887" i="13"/>
  <c r="K889" i="13"/>
  <c r="M891" i="13"/>
  <c r="K893" i="13"/>
  <c r="M895" i="13"/>
  <c r="K897" i="13"/>
  <c r="M899" i="13"/>
  <c r="K901" i="13"/>
  <c r="M903" i="13"/>
  <c r="K905" i="13"/>
  <c r="M907" i="13"/>
  <c r="K909" i="13"/>
  <c r="M911" i="13"/>
  <c r="K913" i="13"/>
  <c r="M915" i="13"/>
  <c r="K917" i="13"/>
  <c r="M919" i="13"/>
  <c r="K921" i="13"/>
  <c r="M923" i="13"/>
  <c r="K925" i="13"/>
  <c r="M927" i="13"/>
  <c r="K929" i="13"/>
  <c r="M931" i="13"/>
  <c r="K933" i="13"/>
  <c r="M935" i="13"/>
  <c r="K937" i="13"/>
  <c r="M939" i="13"/>
  <c r="K941" i="13"/>
  <c r="M943" i="13"/>
  <c r="K945" i="13"/>
  <c r="M947" i="13"/>
  <c r="K949" i="13"/>
  <c r="M951" i="13"/>
  <c r="K953" i="13"/>
  <c r="M955" i="13"/>
  <c r="K957" i="13"/>
  <c r="M959" i="13"/>
  <c r="K961" i="13"/>
  <c r="M963" i="13"/>
  <c r="K965" i="13"/>
  <c r="M967" i="13"/>
  <c r="K969" i="13"/>
  <c r="M971" i="13"/>
  <c r="K973" i="13"/>
  <c r="M975" i="13"/>
  <c r="K977" i="13"/>
  <c r="M979" i="13"/>
  <c r="K981" i="13"/>
  <c r="M983" i="13"/>
  <c r="K985" i="13"/>
  <c r="M987" i="13"/>
  <c r="K989" i="13"/>
  <c r="M991" i="13"/>
  <c r="K993" i="13"/>
  <c r="M995" i="13"/>
  <c r="K997" i="13"/>
  <c r="M999" i="13"/>
  <c r="K1001" i="13"/>
  <c r="M1003" i="13"/>
  <c r="K1005" i="13"/>
  <c r="M1007" i="13"/>
  <c r="K1009" i="13"/>
  <c r="M1011" i="13"/>
  <c r="K27" i="10"/>
  <c r="K35" i="10"/>
  <c r="K43" i="10"/>
  <c r="K47" i="10"/>
  <c r="K51" i="10"/>
  <c r="K59" i="10"/>
  <c r="K67" i="10"/>
  <c r="K75" i="10"/>
  <c r="K83" i="10"/>
  <c r="K91" i="10"/>
  <c r="K99" i="10"/>
  <c r="K103" i="10"/>
  <c r="K110" i="10"/>
  <c r="M113" i="10"/>
  <c r="K119" i="10"/>
  <c r="K126" i="10"/>
  <c r="M129" i="10"/>
  <c r="K135" i="10"/>
  <c r="M145" i="10"/>
  <c r="K151" i="10"/>
  <c r="M161" i="10"/>
  <c r="P161" i="10" s="1"/>
  <c r="K167" i="10"/>
  <c r="M177" i="10"/>
  <c r="K183" i="10"/>
  <c r="M213" i="10"/>
  <c r="K213" i="10"/>
  <c r="M229" i="10"/>
  <c r="K229" i="10"/>
  <c r="M117" i="10"/>
  <c r="M133" i="10"/>
  <c r="M138" i="10"/>
  <c r="M149" i="10"/>
  <c r="P149" i="10" s="1"/>
  <c r="M154" i="10"/>
  <c r="M165" i="10"/>
  <c r="M170" i="10"/>
  <c r="M181" i="10"/>
  <c r="P181" i="10" s="1"/>
  <c r="M186" i="10"/>
  <c r="M197" i="10"/>
  <c r="M201" i="10"/>
  <c r="K201" i="10"/>
  <c r="M217" i="10"/>
  <c r="K217" i="10"/>
  <c r="M233" i="10"/>
  <c r="K233" i="10"/>
  <c r="M205" i="10"/>
  <c r="K205" i="10"/>
  <c r="M221" i="10"/>
  <c r="K221" i="10"/>
  <c r="M237" i="10"/>
  <c r="K237" i="10"/>
  <c r="K163" i="10"/>
  <c r="K179" i="10"/>
  <c r="K190" i="10"/>
  <c r="M209" i="10"/>
  <c r="K209" i="10"/>
  <c r="M225" i="10"/>
  <c r="P225" i="10" s="1"/>
  <c r="K225" i="10"/>
  <c r="K241" i="10"/>
  <c r="K245" i="10"/>
  <c r="K249" i="10"/>
  <c r="K253" i="10"/>
  <c r="K257" i="10"/>
  <c r="K261" i="10"/>
  <c r="K265" i="10"/>
  <c r="K269" i="10"/>
  <c r="K273" i="10"/>
  <c r="K276" i="10"/>
  <c r="K283" i="10"/>
  <c r="M286" i="10"/>
  <c r="K292" i="10"/>
  <c r="K299" i="10"/>
  <c r="M302" i="10"/>
  <c r="K303" i="10"/>
  <c r="M318" i="10"/>
  <c r="K319" i="10"/>
  <c r="M334" i="10"/>
  <c r="K335" i="10"/>
  <c r="M350" i="10"/>
  <c r="M366" i="10"/>
  <c r="K367" i="10"/>
  <c r="M382" i="10"/>
  <c r="K383" i="10"/>
  <c r="M398" i="10"/>
  <c r="K399" i="10"/>
  <c r="M414" i="10"/>
  <c r="K415" i="10"/>
  <c r="M430" i="10"/>
  <c r="M446" i="10"/>
  <c r="K447" i="10"/>
  <c r="K463" i="10"/>
  <c r="M478" i="10"/>
  <c r="K479" i="10"/>
  <c r="M494" i="10"/>
  <c r="K495" i="10"/>
  <c r="K511" i="10"/>
  <c r="M526" i="10"/>
  <c r="K527" i="10"/>
  <c r="M542" i="10"/>
  <c r="K543" i="10"/>
  <c r="M558" i="10"/>
  <c r="K559" i="10"/>
  <c r="M574" i="10"/>
  <c r="K575" i="10"/>
  <c r="M590" i="10"/>
  <c r="K591" i="10"/>
  <c r="M606" i="10"/>
  <c r="K607" i="10"/>
  <c r="M622" i="10"/>
  <c r="K623" i="10"/>
  <c r="M638" i="10"/>
  <c r="K639" i="10"/>
  <c r="K655" i="10"/>
  <c r="M670" i="10"/>
  <c r="K671" i="10"/>
  <c r="M686" i="10"/>
  <c r="K687" i="10"/>
  <c r="M702" i="10"/>
  <c r="K703" i="10"/>
  <c r="M718" i="10"/>
  <c r="K719" i="10"/>
  <c r="M734" i="10"/>
  <c r="K735" i="10"/>
  <c r="M750" i="10"/>
  <c r="K751" i="10"/>
  <c r="M766" i="10"/>
  <c r="K767" i="10"/>
  <c r="M782" i="10"/>
  <c r="K783" i="10"/>
  <c r="M798" i="10"/>
  <c r="K799" i="10"/>
  <c r="M814" i="10"/>
  <c r="K815" i="10"/>
  <c r="M830" i="10"/>
  <c r="K831" i="10"/>
  <c r="M846" i="10"/>
  <c r="K847" i="10"/>
  <c r="M862" i="10"/>
  <c r="K863" i="10"/>
  <c r="M878" i="10"/>
  <c r="K879" i="10"/>
  <c r="K886" i="10"/>
  <c r="M886" i="10"/>
  <c r="M887" i="10"/>
  <c r="K887" i="10"/>
  <c r="K895" i="10"/>
  <c r="K902" i="10"/>
  <c r="M902" i="10"/>
  <c r="M903" i="10"/>
  <c r="K903" i="10"/>
  <c r="K911" i="10"/>
  <c r="K918" i="10"/>
  <c r="M918" i="10"/>
  <c r="M919" i="10"/>
  <c r="K919" i="10"/>
  <c r="K934" i="10"/>
  <c r="M934" i="10"/>
  <c r="M935" i="10"/>
  <c r="K935" i="10"/>
  <c r="M959" i="10"/>
  <c r="K959" i="10"/>
  <c r="M970" i="10"/>
  <c r="M290" i="10"/>
  <c r="M314" i="10"/>
  <c r="M330" i="10"/>
  <c r="M346" i="10"/>
  <c r="M362" i="10"/>
  <c r="M378" i="10"/>
  <c r="M394" i="10"/>
  <c r="M410" i="10"/>
  <c r="M426" i="10"/>
  <c r="M442" i="10"/>
  <c r="M458" i="10"/>
  <c r="M474" i="10"/>
  <c r="M490" i="10"/>
  <c r="M506" i="10"/>
  <c r="M522" i="10"/>
  <c r="M538" i="10"/>
  <c r="M554" i="10"/>
  <c r="M570" i="10"/>
  <c r="M586" i="10"/>
  <c r="M602" i="10"/>
  <c r="M634" i="10"/>
  <c r="M650" i="10"/>
  <c r="M666" i="10"/>
  <c r="M682" i="10"/>
  <c r="M698" i="10"/>
  <c r="M714" i="10"/>
  <c r="M730" i="10"/>
  <c r="M746" i="10"/>
  <c r="M762" i="10"/>
  <c r="M778" i="10"/>
  <c r="M794" i="10"/>
  <c r="M810" i="10"/>
  <c r="M826" i="10"/>
  <c r="M842" i="10"/>
  <c r="M858" i="10"/>
  <c r="M874" i="10"/>
  <c r="M946" i="10"/>
  <c r="M951" i="10"/>
  <c r="K951" i="10"/>
  <c r="M975" i="10"/>
  <c r="K975" i="10"/>
  <c r="M991" i="10"/>
  <c r="K991" i="10"/>
  <c r="M967" i="10"/>
  <c r="K967" i="10"/>
  <c r="K627" i="10"/>
  <c r="K643" i="10"/>
  <c r="K659" i="10"/>
  <c r="K691" i="10"/>
  <c r="K707" i="10"/>
  <c r="K723" i="10"/>
  <c r="K755" i="10"/>
  <c r="K771" i="10"/>
  <c r="K787" i="10"/>
  <c r="K819" i="10"/>
  <c r="K835" i="10"/>
  <c r="K851" i="10"/>
  <c r="M943" i="10"/>
  <c r="K943" i="10"/>
  <c r="K986" i="10"/>
  <c r="M986" i="10"/>
  <c r="K34" i="9"/>
  <c r="K50" i="9"/>
  <c r="K66" i="9"/>
  <c r="K82" i="9"/>
  <c r="K98" i="9"/>
  <c r="K114" i="9"/>
  <c r="K122" i="9"/>
  <c r="K138" i="9"/>
  <c r="K154" i="9"/>
  <c r="K170" i="9"/>
  <c r="K186" i="9"/>
  <c r="K198" i="9"/>
  <c r="K214" i="9"/>
  <c r="K234" i="9"/>
  <c r="K242" i="9"/>
  <c r="K250" i="9"/>
  <c r="K266" i="9"/>
  <c r="K282" i="9"/>
  <c r="K298" i="9"/>
  <c r="K314" i="9"/>
  <c r="K330" i="9"/>
  <c r="K346" i="9"/>
  <c r="K362" i="9"/>
  <c r="K378" i="9"/>
  <c r="K394" i="9"/>
  <c r="K410" i="9"/>
  <c r="K426" i="9"/>
  <c r="K442" i="9"/>
  <c r="K458" i="9"/>
  <c r="K474" i="9"/>
  <c r="M486" i="9"/>
  <c r="K486" i="9"/>
  <c r="K501" i="9"/>
  <c r="M501" i="9"/>
  <c r="M502" i="9"/>
  <c r="K502" i="9"/>
  <c r="K510" i="9"/>
  <c r="M29" i="9"/>
  <c r="M45" i="9"/>
  <c r="M61" i="9"/>
  <c r="M77" i="9"/>
  <c r="M93" i="9"/>
  <c r="M109" i="9"/>
  <c r="M133" i="9"/>
  <c r="M149" i="9"/>
  <c r="M165" i="9"/>
  <c r="M181" i="9"/>
  <c r="M209" i="9"/>
  <c r="M221" i="9"/>
  <c r="M261" i="9"/>
  <c r="M277" i="9"/>
  <c r="M293" i="9"/>
  <c r="M309" i="9"/>
  <c r="M325" i="9"/>
  <c r="M341" i="9"/>
  <c r="M357" i="9"/>
  <c r="M373" i="9"/>
  <c r="M389" i="9"/>
  <c r="M405" i="9"/>
  <c r="M421" i="9"/>
  <c r="M437" i="9"/>
  <c r="M453" i="9"/>
  <c r="K454" i="9"/>
  <c r="M469" i="9"/>
  <c r="K470" i="9"/>
  <c r="M485" i="9"/>
  <c r="M526" i="9"/>
  <c r="K526" i="9"/>
  <c r="M542" i="9"/>
  <c r="K542" i="9"/>
  <c r="M558" i="9"/>
  <c r="K558" i="9"/>
  <c r="M574" i="9"/>
  <c r="K574" i="9"/>
  <c r="M590" i="9"/>
  <c r="K590" i="9"/>
  <c r="M950" i="10"/>
  <c r="M966" i="10"/>
  <c r="M982" i="10"/>
  <c r="K983" i="10"/>
  <c r="M998" i="10"/>
  <c r="K999" i="10"/>
  <c r="M25" i="9"/>
  <c r="K26" i="9"/>
  <c r="M41" i="9"/>
  <c r="K42" i="9"/>
  <c r="M57" i="9"/>
  <c r="K58" i="9"/>
  <c r="M73" i="9"/>
  <c r="K74" i="9"/>
  <c r="M89" i="9"/>
  <c r="K90" i="9"/>
  <c r="M105" i="9"/>
  <c r="K106" i="9"/>
  <c r="M117" i="9"/>
  <c r="K118" i="9"/>
  <c r="M129" i="9"/>
  <c r="K130" i="9"/>
  <c r="M145" i="9"/>
  <c r="K146" i="9"/>
  <c r="M161" i="9"/>
  <c r="K162" i="9"/>
  <c r="M177" i="9"/>
  <c r="K178" i="9"/>
  <c r="M193" i="9"/>
  <c r="K194" i="9"/>
  <c r="M205" i="9"/>
  <c r="K206" i="9"/>
  <c r="M217" i="9"/>
  <c r="K218" i="9"/>
  <c r="M229" i="9"/>
  <c r="K230" i="9"/>
  <c r="M237" i="9"/>
  <c r="K238" i="9"/>
  <c r="M245" i="9"/>
  <c r="K246" i="9"/>
  <c r="M257" i="9"/>
  <c r="K258" i="9"/>
  <c r="M273" i="9"/>
  <c r="K274" i="9"/>
  <c r="M289" i="9"/>
  <c r="K290" i="9"/>
  <c r="M305" i="9"/>
  <c r="K306" i="9"/>
  <c r="M321" i="9"/>
  <c r="K322" i="9"/>
  <c r="M337" i="9"/>
  <c r="K338" i="9"/>
  <c r="M353" i="9"/>
  <c r="K354" i="9"/>
  <c r="M369" i="9"/>
  <c r="K370" i="9"/>
  <c r="M385" i="9"/>
  <c r="K386" i="9"/>
  <c r="M401" i="9"/>
  <c r="K402" i="9"/>
  <c r="M417" i="9"/>
  <c r="K418" i="9"/>
  <c r="M433" i="9"/>
  <c r="K434" i="9"/>
  <c r="M449" i="9"/>
  <c r="K450" i="9"/>
  <c r="M465" i="9"/>
  <c r="K466" i="9"/>
  <c r="M481" i="9"/>
  <c r="K482" i="9"/>
  <c r="M489" i="9"/>
  <c r="K490" i="9"/>
  <c r="M505" i="9"/>
  <c r="M513" i="9"/>
  <c r="M518" i="9"/>
  <c r="K518" i="9"/>
  <c r="K537" i="9"/>
  <c r="M537" i="9"/>
  <c r="K553" i="9"/>
  <c r="M553" i="9"/>
  <c r="K569" i="9"/>
  <c r="M569" i="9"/>
  <c r="K585" i="9"/>
  <c r="M585" i="9"/>
  <c r="K601" i="9"/>
  <c r="M601" i="9"/>
  <c r="M517" i="9"/>
  <c r="M533" i="9"/>
  <c r="K534" i="9"/>
  <c r="M549" i="9"/>
  <c r="K550" i="9"/>
  <c r="M565" i="9"/>
  <c r="K566" i="9"/>
  <c r="M581" i="9"/>
  <c r="K582" i="9"/>
  <c r="M597" i="9"/>
  <c r="K598" i="9"/>
  <c r="M613" i="9"/>
  <c r="K614" i="9"/>
  <c r="M629" i="9"/>
  <c r="K630" i="9"/>
  <c r="M645" i="9"/>
  <c r="K646" i="9"/>
  <c r="M661" i="9"/>
  <c r="K662" i="9"/>
  <c r="K675" i="9"/>
  <c r="M675" i="9"/>
  <c r="K703" i="9"/>
  <c r="M703" i="9"/>
  <c r="M704" i="9"/>
  <c r="K704" i="9"/>
  <c r="K724" i="9"/>
  <c r="K731" i="9"/>
  <c r="M731" i="9"/>
  <c r="M732" i="9"/>
  <c r="P732" i="9" s="1"/>
  <c r="K732" i="9"/>
  <c r="K756" i="9"/>
  <c r="K787" i="9"/>
  <c r="M787" i="9"/>
  <c r="K823" i="9"/>
  <c r="M823" i="9"/>
  <c r="K835" i="9"/>
  <c r="M835" i="9"/>
  <c r="M836" i="9"/>
  <c r="K836" i="9"/>
  <c r="K855" i="9"/>
  <c r="M855" i="9"/>
  <c r="M856" i="9"/>
  <c r="K856" i="9"/>
  <c r="K887" i="9"/>
  <c r="M887" i="9"/>
  <c r="P887" i="9" s="1"/>
  <c r="K899" i="9"/>
  <c r="M899" i="9"/>
  <c r="M900" i="9"/>
  <c r="P900" i="9" s="1"/>
  <c r="K900" i="9"/>
  <c r="K931" i="9"/>
  <c r="M931" i="9"/>
  <c r="K33" i="7"/>
  <c r="M33" i="7"/>
  <c r="P33" i="7" s="1"/>
  <c r="M42" i="7"/>
  <c r="K42" i="7"/>
  <c r="K65" i="7"/>
  <c r="M65" i="7"/>
  <c r="M74" i="7"/>
  <c r="K74" i="7"/>
  <c r="M668" i="9"/>
  <c r="K668" i="9"/>
  <c r="K683" i="9"/>
  <c r="M683" i="9"/>
  <c r="K711" i="9"/>
  <c r="M711" i="9"/>
  <c r="K743" i="9"/>
  <c r="M743" i="9"/>
  <c r="K763" i="9"/>
  <c r="M763" i="9"/>
  <c r="M764" i="9"/>
  <c r="K764" i="9"/>
  <c r="K795" i="9"/>
  <c r="M795" i="9"/>
  <c r="K843" i="9"/>
  <c r="M843" i="9"/>
  <c r="K863" i="9"/>
  <c r="M863" i="9"/>
  <c r="M864" i="9"/>
  <c r="K864" i="9"/>
  <c r="K907" i="9"/>
  <c r="M907" i="9"/>
  <c r="K939" i="9"/>
  <c r="M939" i="9"/>
  <c r="K606" i="9"/>
  <c r="K622" i="9"/>
  <c r="K638" i="9"/>
  <c r="K654" i="9"/>
  <c r="K680" i="9"/>
  <c r="K687" i="9"/>
  <c r="M687" i="9"/>
  <c r="P687" i="9" s="1"/>
  <c r="M688" i="9"/>
  <c r="K688" i="9"/>
  <c r="K708" i="9"/>
  <c r="K719" i="9"/>
  <c r="M719" i="9"/>
  <c r="K736" i="9"/>
  <c r="K751" i="9"/>
  <c r="M751" i="9"/>
  <c r="P751" i="9" s="1"/>
  <c r="K771" i="9"/>
  <c r="M771" i="9"/>
  <c r="K792" i="9"/>
  <c r="K807" i="9"/>
  <c r="M807" i="9"/>
  <c r="K828" i="9"/>
  <c r="K840" i="9"/>
  <c r="K871" i="9"/>
  <c r="M871" i="9"/>
  <c r="K892" i="9"/>
  <c r="K904" i="9"/>
  <c r="K915" i="9"/>
  <c r="M915" i="9"/>
  <c r="K936" i="9"/>
  <c r="K943" i="9"/>
  <c r="M943" i="9"/>
  <c r="K951" i="9"/>
  <c r="M951" i="9"/>
  <c r="M988" i="9"/>
  <c r="P988" i="9" s="1"/>
  <c r="K988" i="9"/>
  <c r="K995" i="9"/>
  <c r="M995" i="9"/>
  <c r="K49" i="7"/>
  <c r="M49" i="7"/>
  <c r="M50" i="7"/>
  <c r="K50" i="7"/>
  <c r="K53" i="7"/>
  <c r="M53" i="7"/>
  <c r="P53" i="7" s="1"/>
  <c r="K77" i="7"/>
  <c r="M77" i="7"/>
  <c r="P77" i="7" s="1"/>
  <c r="M78" i="7"/>
  <c r="K78" i="7"/>
  <c r="M106" i="7"/>
  <c r="K106" i="7"/>
  <c r="M617" i="9"/>
  <c r="M633" i="9"/>
  <c r="M649" i="9"/>
  <c r="M665" i="9"/>
  <c r="K666" i="9"/>
  <c r="K695" i="9"/>
  <c r="M695" i="9"/>
  <c r="M696" i="9"/>
  <c r="K696" i="9"/>
  <c r="K727" i="9"/>
  <c r="M727" i="9"/>
  <c r="K768" i="9"/>
  <c r="K779" i="9"/>
  <c r="M779" i="9"/>
  <c r="K800" i="9"/>
  <c r="K815" i="9"/>
  <c r="M815" i="9"/>
  <c r="K848" i="9"/>
  <c r="K879" i="9"/>
  <c r="M879" i="9"/>
  <c r="K919" i="9"/>
  <c r="M919" i="9"/>
  <c r="M920" i="9"/>
  <c r="K920" i="9"/>
  <c r="M956" i="9"/>
  <c r="K956" i="9"/>
  <c r="K967" i="9"/>
  <c r="M967" i="9"/>
  <c r="K975" i="9"/>
  <c r="M975" i="9"/>
  <c r="K141" i="7"/>
  <c r="M141" i="7"/>
  <c r="P141" i="7" s="1"/>
  <c r="M142" i="7"/>
  <c r="P142" i="7" s="1"/>
  <c r="K142" i="7"/>
  <c r="K145" i="7"/>
  <c r="M145" i="7"/>
  <c r="K161" i="7"/>
  <c r="M161" i="7"/>
  <c r="K165" i="7"/>
  <c r="M165" i="7"/>
  <c r="P165" i="7" s="1"/>
  <c r="K189" i="7"/>
  <c r="M189" i="7"/>
  <c r="M190" i="7"/>
  <c r="K190" i="7"/>
  <c r="K193" i="7"/>
  <c r="M193" i="7"/>
  <c r="P193" i="7" s="1"/>
  <c r="K367" i="7"/>
  <c r="M367" i="7"/>
  <c r="M404" i="7"/>
  <c r="K404" i="7"/>
  <c r="M66" i="6"/>
  <c r="K66" i="6"/>
  <c r="K100" i="6"/>
  <c r="M100" i="6"/>
  <c r="K164" i="6"/>
  <c r="M164" i="6"/>
  <c r="M205" i="6"/>
  <c r="K205" i="6"/>
  <c r="M221" i="6"/>
  <c r="K221" i="6"/>
  <c r="M237" i="6"/>
  <c r="K237" i="6"/>
  <c r="M253" i="6"/>
  <c r="K253" i="6"/>
  <c r="M269" i="6"/>
  <c r="K269" i="6"/>
  <c r="M285" i="6"/>
  <c r="K285" i="6"/>
  <c r="M301" i="6"/>
  <c r="K301" i="6"/>
  <c r="M317" i="6"/>
  <c r="K317" i="6"/>
  <c r="M333" i="6"/>
  <c r="K333" i="6"/>
  <c r="M349" i="6"/>
  <c r="K349" i="6"/>
  <c r="M365" i="6"/>
  <c r="K365" i="6"/>
  <c r="M381" i="6"/>
  <c r="K381" i="6"/>
  <c r="M397" i="6"/>
  <c r="K397" i="6"/>
  <c r="M413" i="6"/>
  <c r="K413" i="6"/>
  <c r="M429" i="6"/>
  <c r="K429" i="6"/>
  <c r="M445" i="6"/>
  <c r="K445" i="6"/>
  <c r="M461" i="6"/>
  <c r="K461" i="6"/>
  <c r="M517" i="6"/>
  <c r="K517" i="6"/>
  <c r="M533" i="6"/>
  <c r="K533" i="6"/>
  <c r="M549" i="6"/>
  <c r="K549" i="6"/>
  <c r="M565" i="6"/>
  <c r="K565" i="6"/>
  <c r="M581" i="6"/>
  <c r="K581" i="6"/>
  <c r="M597" i="6"/>
  <c r="K597" i="6"/>
  <c r="M613" i="6"/>
  <c r="K613" i="6"/>
  <c r="M629" i="6"/>
  <c r="K629" i="6"/>
  <c r="M645" i="6"/>
  <c r="K645" i="6"/>
  <c r="M649" i="6"/>
  <c r="K649" i="6"/>
  <c r="M653" i="6"/>
  <c r="K653" i="6"/>
  <c r="M657" i="6"/>
  <c r="K657" i="6"/>
  <c r="M664" i="6"/>
  <c r="K664" i="6"/>
  <c r="K694" i="6"/>
  <c r="M694" i="6"/>
  <c r="K715" i="6"/>
  <c r="M715" i="6"/>
  <c r="P715" i="6" s="1"/>
  <c r="M735" i="6"/>
  <c r="K735" i="6"/>
  <c r="M751" i="6"/>
  <c r="K751" i="6"/>
  <c r="M767" i="6"/>
  <c r="P767" i="6" s="1"/>
  <c r="K767" i="6"/>
  <c r="M783" i="6"/>
  <c r="K783" i="6"/>
  <c r="M799" i="6"/>
  <c r="P799" i="6" s="1"/>
  <c r="K799" i="6"/>
  <c r="M815" i="6"/>
  <c r="K815" i="6"/>
  <c r="M831" i="6"/>
  <c r="P831" i="6" s="1"/>
  <c r="K831" i="6"/>
  <c r="M847" i="6"/>
  <c r="K847" i="6"/>
  <c r="K863" i="6"/>
  <c r="M863" i="6"/>
  <c r="M868" i="6"/>
  <c r="K868" i="6"/>
  <c r="K875" i="6"/>
  <c r="M875" i="6"/>
  <c r="P875" i="6" s="1"/>
  <c r="K134" i="7"/>
  <c r="K186" i="7"/>
  <c r="K363" i="7"/>
  <c r="M363" i="7"/>
  <c r="M369" i="7"/>
  <c r="P369" i="7" s="1"/>
  <c r="K369" i="7"/>
  <c r="M372" i="7"/>
  <c r="K372" i="7"/>
  <c r="K376" i="7"/>
  <c r="M376" i="7"/>
  <c r="K380" i="7"/>
  <c r="M380" i="7"/>
  <c r="M381" i="7"/>
  <c r="P381" i="7" s="1"/>
  <c r="K381" i="7"/>
  <c r="K392" i="7"/>
  <c r="M392" i="7"/>
  <c r="M732" i="7"/>
  <c r="K732" i="7"/>
  <c r="M748" i="7"/>
  <c r="K748" i="7"/>
  <c r="M764" i="7"/>
  <c r="K764" i="7"/>
  <c r="M780" i="7"/>
  <c r="K780" i="7"/>
  <c r="K944" i="9"/>
  <c r="K952" i="9"/>
  <c r="K968" i="9"/>
  <c r="K976" i="9"/>
  <c r="K996" i="9"/>
  <c r="K30" i="7"/>
  <c r="K62" i="7"/>
  <c r="K93" i="7"/>
  <c r="M93" i="7"/>
  <c r="M94" i="7"/>
  <c r="K94" i="7"/>
  <c r="K113" i="7"/>
  <c r="M113" i="7"/>
  <c r="K158" i="7"/>
  <c r="K173" i="7"/>
  <c r="M173" i="7"/>
  <c r="M174" i="7"/>
  <c r="K174" i="7"/>
  <c r="K221" i="7"/>
  <c r="M221" i="7"/>
  <c r="K237" i="7"/>
  <c r="M237" i="7"/>
  <c r="P237" i="7" s="1"/>
  <c r="K253" i="7"/>
  <c r="M253" i="7"/>
  <c r="P253" i="7" s="1"/>
  <c r="K269" i="7"/>
  <c r="M269" i="7"/>
  <c r="P269" i="7" s="1"/>
  <c r="K285" i="7"/>
  <c r="M285" i="7"/>
  <c r="P285" i="7" s="1"/>
  <c r="K301" i="7"/>
  <c r="M301" i="7"/>
  <c r="P301" i="7" s="1"/>
  <c r="K317" i="7"/>
  <c r="M317" i="7"/>
  <c r="P317" i="7" s="1"/>
  <c r="K333" i="7"/>
  <c r="M333" i="7"/>
  <c r="P333" i="7" s="1"/>
  <c r="K349" i="7"/>
  <c r="M349" i="7"/>
  <c r="M963" i="9"/>
  <c r="M983" i="9"/>
  <c r="M991" i="9"/>
  <c r="K37" i="7"/>
  <c r="M37" i="7"/>
  <c r="P37" i="7" s="1"/>
  <c r="K69" i="7"/>
  <c r="M69" i="7"/>
  <c r="P69" i="7" s="1"/>
  <c r="K109" i="7"/>
  <c r="M109" i="7"/>
  <c r="P109" i="7" s="1"/>
  <c r="K125" i="7"/>
  <c r="M125" i="7"/>
  <c r="P125" i="7" s="1"/>
  <c r="M126" i="7"/>
  <c r="K126" i="7"/>
  <c r="K129" i="7"/>
  <c r="M129" i="7"/>
  <c r="P129" i="7" s="1"/>
  <c r="M198" i="7"/>
  <c r="K198" i="7"/>
  <c r="K213" i="7"/>
  <c r="M213" i="7"/>
  <c r="P213" i="7" s="1"/>
  <c r="M214" i="7"/>
  <c r="K214" i="7"/>
  <c r="K225" i="7"/>
  <c r="M225" i="7"/>
  <c r="P225" i="7" s="1"/>
  <c r="M226" i="7"/>
  <c r="K226" i="7"/>
  <c r="K229" i="7"/>
  <c r="M229" i="7"/>
  <c r="P229" i="7" s="1"/>
  <c r="M230" i="7"/>
  <c r="K230" i="7"/>
  <c r="K241" i="7"/>
  <c r="M241" i="7"/>
  <c r="M242" i="7"/>
  <c r="K242" i="7"/>
  <c r="K245" i="7"/>
  <c r="M245" i="7"/>
  <c r="M246" i="7"/>
  <c r="K246" i="7"/>
  <c r="K257" i="7"/>
  <c r="M257" i="7"/>
  <c r="M258" i="7"/>
  <c r="P258" i="7" s="1"/>
  <c r="K258" i="7"/>
  <c r="K261" i="7"/>
  <c r="M261" i="7"/>
  <c r="M262" i="7"/>
  <c r="K262" i="7"/>
  <c r="K273" i="7"/>
  <c r="M273" i="7"/>
  <c r="P273" i="7" s="1"/>
  <c r="M274" i="7"/>
  <c r="K274" i="7"/>
  <c r="K277" i="7"/>
  <c r="M277" i="7"/>
  <c r="P277" i="7" s="1"/>
  <c r="M278" i="7"/>
  <c r="K278" i="7"/>
  <c r="K289" i="7"/>
  <c r="M289" i="7"/>
  <c r="P289" i="7" s="1"/>
  <c r="M290" i="7"/>
  <c r="K290" i="7"/>
  <c r="K293" i="7"/>
  <c r="M293" i="7"/>
  <c r="M294" i="7"/>
  <c r="K294" i="7"/>
  <c r="K305" i="7"/>
  <c r="M305" i="7"/>
  <c r="P305" i="7" s="1"/>
  <c r="M306" i="7"/>
  <c r="K306" i="7"/>
  <c r="K309" i="7"/>
  <c r="M309" i="7"/>
  <c r="P309" i="7" s="1"/>
  <c r="M310" i="7"/>
  <c r="K310" i="7"/>
  <c r="K321" i="7"/>
  <c r="M321" i="7"/>
  <c r="P321" i="7" s="1"/>
  <c r="M322" i="7"/>
  <c r="K322" i="7"/>
  <c r="K325" i="7"/>
  <c r="M325" i="7"/>
  <c r="P325" i="7" s="1"/>
  <c r="M326" i="7"/>
  <c r="K326" i="7"/>
  <c r="K337" i="7"/>
  <c r="M337" i="7"/>
  <c r="P337" i="7" s="1"/>
  <c r="M338" i="7"/>
  <c r="K338" i="7"/>
  <c r="K341" i="7"/>
  <c r="M341" i="7"/>
  <c r="M342" i="7"/>
  <c r="K342" i="7"/>
  <c r="K353" i="7"/>
  <c r="M353" i="7"/>
  <c r="P353" i="7" s="1"/>
  <c r="M354" i="7"/>
  <c r="K354" i="7"/>
  <c r="K357" i="7"/>
  <c r="M357" i="7"/>
  <c r="P357" i="7" s="1"/>
  <c r="M358" i="7"/>
  <c r="K358" i="7"/>
  <c r="K201" i="7"/>
  <c r="M201" i="7"/>
  <c r="M202" i="7"/>
  <c r="K202" i="7"/>
  <c r="M385" i="7"/>
  <c r="P385" i="7" s="1"/>
  <c r="K385" i="7"/>
  <c r="K1003" i="8"/>
  <c r="K38" i="7"/>
  <c r="K54" i="7"/>
  <c r="K70" i="7"/>
  <c r="K85" i="7"/>
  <c r="M85" i="7"/>
  <c r="M86" i="7"/>
  <c r="K86" i="7"/>
  <c r="K101" i="7"/>
  <c r="M101" i="7"/>
  <c r="P101" i="7" s="1"/>
  <c r="M102" i="7"/>
  <c r="K102" i="7"/>
  <c r="K114" i="7"/>
  <c r="K130" i="7"/>
  <c r="K181" i="7"/>
  <c r="M181" i="7"/>
  <c r="M182" i="7"/>
  <c r="K182" i="7"/>
  <c r="M400" i="7"/>
  <c r="P400" i="7" s="1"/>
  <c r="K400" i="7"/>
  <c r="M416" i="7"/>
  <c r="K416" i="7"/>
  <c r="M432" i="7"/>
  <c r="K432" i="7"/>
  <c r="M448" i="7"/>
  <c r="K448" i="7"/>
  <c r="M464" i="7"/>
  <c r="P464" i="7" s="1"/>
  <c r="K464" i="7"/>
  <c r="M480" i="7"/>
  <c r="K480" i="7"/>
  <c r="M496" i="7"/>
  <c r="P496" i="7" s="1"/>
  <c r="K496" i="7"/>
  <c r="M512" i="7"/>
  <c r="K512" i="7"/>
  <c r="M528" i="7"/>
  <c r="K528" i="7"/>
  <c r="M544" i="7"/>
  <c r="K544" i="7"/>
  <c r="M560" i="7"/>
  <c r="P560" i="7" s="1"/>
  <c r="K560" i="7"/>
  <c r="M576" i="7"/>
  <c r="K576" i="7"/>
  <c r="M592" i="7"/>
  <c r="P592" i="7" s="1"/>
  <c r="K592" i="7"/>
  <c r="M608" i="7"/>
  <c r="K608" i="7"/>
  <c r="M624" i="7"/>
  <c r="P624" i="7" s="1"/>
  <c r="K624" i="7"/>
  <c r="M640" i="7"/>
  <c r="K640" i="7"/>
  <c r="M656" i="7"/>
  <c r="P656" i="7" s="1"/>
  <c r="K656" i="7"/>
  <c r="M672" i="7"/>
  <c r="K672" i="7"/>
  <c r="M688" i="7"/>
  <c r="P688" i="7" s="1"/>
  <c r="K688" i="7"/>
  <c r="M716" i="7"/>
  <c r="K716" i="7"/>
  <c r="M420" i="7"/>
  <c r="P420" i="7" s="1"/>
  <c r="K420" i="7"/>
  <c r="M436" i="7"/>
  <c r="K436" i="7"/>
  <c r="M452" i="7"/>
  <c r="K452" i="7"/>
  <c r="M468" i="7"/>
  <c r="K468" i="7"/>
  <c r="M484" i="7"/>
  <c r="K484" i="7"/>
  <c r="M500" i="7"/>
  <c r="K500" i="7"/>
  <c r="M516" i="7"/>
  <c r="P516" i="7" s="1"/>
  <c r="K516" i="7"/>
  <c r="M532" i="7"/>
  <c r="K532" i="7"/>
  <c r="M548" i="7"/>
  <c r="K548" i="7"/>
  <c r="M564" i="7"/>
  <c r="K564" i="7"/>
  <c r="M580" i="7"/>
  <c r="K580" i="7"/>
  <c r="M596" i="7"/>
  <c r="K596" i="7"/>
  <c r="M612" i="7"/>
  <c r="P612" i="7" s="1"/>
  <c r="K612" i="7"/>
  <c r="M628" i="7"/>
  <c r="K628" i="7"/>
  <c r="M644" i="7"/>
  <c r="K644" i="7"/>
  <c r="M660" i="7"/>
  <c r="K660" i="7"/>
  <c r="M676" i="7"/>
  <c r="K676" i="7"/>
  <c r="M692" i="7"/>
  <c r="K692" i="7"/>
  <c r="M696" i="7"/>
  <c r="K696" i="7"/>
  <c r="M700" i="7"/>
  <c r="K700" i="7"/>
  <c r="M704" i="7"/>
  <c r="P704" i="7" s="1"/>
  <c r="K704" i="7"/>
  <c r="M720" i="7"/>
  <c r="P720" i="7" s="1"/>
  <c r="K720" i="7"/>
  <c r="M736" i="7"/>
  <c r="P736" i="7" s="1"/>
  <c r="K736" i="7"/>
  <c r="M752" i="7"/>
  <c r="P752" i="7" s="1"/>
  <c r="K752" i="7"/>
  <c r="M768" i="7"/>
  <c r="P768" i="7" s="1"/>
  <c r="K768" i="7"/>
  <c r="M788" i="7"/>
  <c r="K788" i="7"/>
  <c r="M46" i="6"/>
  <c r="K46" i="6"/>
  <c r="M62" i="6"/>
  <c r="K62" i="6"/>
  <c r="K84" i="6"/>
  <c r="M84" i="6"/>
  <c r="P84" i="6" s="1"/>
  <c r="K148" i="6"/>
  <c r="M148" i="6"/>
  <c r="P377" i="7"/>
  <c r="M408" i="7"/>
  <c r="K408" i="7"/>
  <c r="M424" i="7"/>
  <c r="K424" i="7"/>
  <c r="M440" i="7"/>
  <c r="K440" i="7"/>
  <c r="M456" i="7"/>
  <c r="K456" i="7"/>
  <c r="M472" i="7"/>
  <c r="K472" i="7"/>
  <c r="M488" i="7"/>
  <c r="K488" i="7"/>
  <c r="M504" i="7"/>
  <c r="K504" i="7"/>
  <c r="M520" i="7"/>
  <c r="K520" i="7"/>
  <c r="M536" i="7"/>
  <c r="K536" i="7"/>
  <c r="M552" i="7"/>
  <c r="K552" i="7"/>
  <c r="M568" i="7"/>
  <c r="K568" i="7"/>
  <c r="M584" i="7"/>
  <c r="K584" i="7"/>
  <c r="M600" i="7"/>
  <c r="K600" i="7"/>
  <c r="M616" i="7"/>
  <c r="K616" i="7"/>
  <c r="M632" i="7"/>
  <c r="K632" i="7"/>
  <c r="M648" i="7"/>
  <c r="K648" i="7"/>
  <c r="M664" i="7"/>
  <c r="K664" i="7"/>
  <c r="M680" i="7"/>
  <c r="K680" i="7"/>
  <c r="M708" i="7"/>
  <c r="K708" i="7"/>
  <c r="M724" i="7"/>
  <c r="K724" i="7"/>
  <c r="M740" i="7"/>
  <c r="K740" i="7"/>
  <c r="M756" i="7"/>
  <c r="K756" i="7"/>
  <c r="M772" i="7"/>
  <c r="K772" i="7"/>
  <c r="M796" i="7"/>
  <c r="K796" i="7"/>
  <c r="M74" i="6"/>
  <c r="K74" i="6"/>
  <c r="K132" i="6"/>
  <c r="M132" i="6"/>
  <c r="M396" i="7"/>
  <c r="K396" i="7"/>
  <c r="M412" i="7"/>
  <c r="K412" i="7"/>
  <c r="M428" i="7"/>
  <c r="K428" i="7"/>
  <c r="M444" i="7"/>
  <c r="K444" i="7"/>
  <c r="M460" i="7"/>
  <c r="K460" i="7"/>
  <c r="M476" i="7"/>
  <c r="K476" i="7"/>
  <c r="M492" i="7"/>
  <c r="K492" i="7"/>
  <c r="M508" i="7"/>
  <c r="K508" i="7"/>
  <c r="M524" i="7"/>
  <c r="K524" i="7"/>
  <c r="M540" i="7"/>
  <c r="K540" i="7"/>
  <c r="M556" i="7"/>
  <c r="K556" i="7"/>
  <c r="M572" i="7"/>
  <c r="K572" i="7"/>
  <c r="M588" i="7"/>
  <c r="K588" i="7"/>
  <c r="M604" i="7"/>
  <c r="K604" i="7"/>
  <c r="M620" i="7"/>
  <c r="K620" i="7"/>
  <c r="M636" i="7"/>
  <c r="K636" i="7"/>
  <c r="M652" i="7"/>
  <c r="K652" i="7"/>
  <c r="M668" i="7"/>
  <c r="K668" i="7"/>
  <c r="M684" i="7"/>
  <c r="K684" i="7"/>
  <c r="M712" i="7"/>
  <c r="K712" i="7"/>
  <c r="M728" i="7"/>
  <c r="K728" i="7"/>
  <c r="M744" i="7"/>
  <c r="P744" i="7" s="1"/>
  <c r="K744" i="7"/>
  <c r="M760" i="7"/>
  <c r="K760" i="7"/>
  <c r="M776" i="7"/>
  <c r="K776" i="7"/>
  <c r="M808" i="7"/>
  <c r="K808" i="7"/>
  <c r="M824" i="7"/>
  <c r="K824" i="7"/>
  <c r="M840" i="7"/>
  <c r="K840" i="7"/>
  <c r="M856" i="7"/>
  <c r="K856" i="7"/>
  <c r="M872" i="7"/>
  <c r="K872" i="7"/>
  <c r="M888" i="7"/>
  <c r="K888" i="7"/>
  <c r="M904" i="7"/>
  <c r="K904" i="7"/>
  <c r="M920" i="7"/>
  <c r="K920" i="7"/>
  <c r="M936" i="7"/>
  <c r="K936" i="7"/>
  <c r="M952" i="7"/>
  <c r="K952" i="7"/>
  <c r="M968" i="7"/>
  <c r="K968" i="7"/>
  <c r="M984" i="7"/>
  <c r="K984" i="7"/>
  <c r="M1000" i="7"/>
  <c r="K1000" i="7"/>
  <c r="M70" i="6"/>
  <c r="K70" i="6"/>
  <c r="K116" i="6"/>
  <c r="M116" i="6"/>
  <c r="M791" i="7"/>
  <c r="M795" i="7"/>
  <c r="M812" i="7"/>
  <c r="K812" i="7"/>
  <c r="M828" i="7"/>
  <c r="K828" i="7"/>
  <c r="M844" i="7"/>
  <c r="K844" i="7"/>
  <c r="M860" i="7"/>
  <c r="K860" i="7"/>
  <c r="M876" i="7"/>
  <c r="K876" i="7"/>
  <c r="M892" i="7"/>
  <c r="K892" i="7"/>
  <c r="M908" i="7"/>
  <c r="K908" i="7"/>
  <c r="M924" i="7"/>
  <c r="K924" i="7"/>
  <c r="M940" i="7"/>
  <c r="K940" i="7"/>
  <c r="M956" i="7"/>
  <c r="K956" i="7"/>
  <c r="M972" i="7"/>
  <c r="K972" i="7"/>
  <c r="M988" i="7"/>
  <c r="K988" i="7"/>
  <c r="M1004" i="7"/>
  <c r="P1004" i="7" s="1"/>
  <c r="K1004" i="7"/>
  <c r="M50" i="6"/>
  <c r="K50" i="6"/>
  <c r="K193" i="6"/>
  <c r="M193" i="6"/>
  <c r="K785" i="7"/>
  <c r="K792" i="7"/>
  <c r="M816" i="7"/>
  <c r="P816" i="7" s="1"/>
  <c r="K816" i="7"/>
  <c r="M832" i="7"/>
  <c r="K832" i="7"/>
  <c r="M848" i="7"/>
  <c r="P848" i="7" s="1"/>
  <c r="K848" i="7"/>
  <c r="M864" i="7"/>
  <c r="P864" i="7" s="1"/>
  <c r="K864" i="7"/>
  <c r="M880" i="7"/>
  <c r="P880" i="7" s="1"/>
  <c r="K880" i="7"/>
  <c r="M896" i="7"/>
  <c r="P896" i="7" s="1"/>
  <c r="K896" i="7"/>
  <c r="M912" i="7"/>
  <c r="P912" i="7" s="1"/>
  <c r="K912" i="7"/>
  <c r="M928" i="7"/>
  <c r="K928" i="7"/>
  <c r="M944" i="7"/>
  <c r="P944" i="7" s="1"/>
  <c r="K944" i="7"/>
  <c r="M960" i="7"/>
  <c r="K960" i="7"/>
  <c r="M976" i="7"/>
  <c r="P976" i="7" s="1"/>
  <c r="K976" i="7"/>
  <c r="M992" i="7"/>
  <c r="K992" i="7"/>
  <c r="M38" i="6"/>
  <c r="K38" i="6"/>
  <c r="M54" i="6"/>
  <c r="K54" i="6"/>
  <c r="M77" i="6"/>
  <c r="K77" i="6"/>
  <c r="M86" i="6"/>
  <c r="K86" i="6"/>
  <c r="M93" i="6"/>
  <c r="K93" i="6"/>
  <c r="M102" i="6"/>
  <c r="K102" i="6"/>
  <c r="M109" i="6"/>
  <c r="K109" i="6"/>
  <c r="M118" i="6"/>
  <c r="K118" i="6"/>
  <c r="M125" i="6"/>
  <c r="K125" i="6"/>
  <c r="M134" i="6"/>
  <c r="K134" i="6"/>
  <c r="M141" i="6"/>
  <c r="K141" i="6"/>
  <c r="M150" i="6"/>
  <c r="K150" i="6"/>
  <c r="M157" i="6"/>
  <c r="K157" i="6"/>
  <c r="M166" i="6"/>
  <c r="K166" i="6"/>
  <c r="K177" i="6"/>
  <c r="M177" i="6"/>
  <c r="M182" i="6"/>
  <c r="K182" i="6"/>
  <c r="M820" i="7"/>
  <c r="K820" i="7"/>
  <c r="M836" i="7"/>
  <c r="K836" i="7"/>
  <c r="M852" i="7"/>
  <c r="K852" i="7"/>
  <c r="M868" i="7"/>
  <c r="P868" i="7" s="1"/>
  <c r="K868" i="7"/>
  <c r="M884" i="7"/>
  <c r="K884" i="7"/>
  <c r="M900" i="7"/>
  <c r="K900" i="7"/>
  <c r="M916" i="7"/>
  <c r="K916" i="7"/>
  <c r="M932" i="7"/>
  <c r="K932" i="7"/>
  <c r="M948" i="7"/>
  <c r="K948" i="7"/>
  <c r="M964" i="7"/>
  <c r="P964" i="7" s="1"/>
  <c r="K964" i="7"/>
  <c r="M980" i="7"/>
  <c r="K980" i="7"/>
  <c r="M996" i="7"/>
  <c r="K996" i="7"/>
  <c r="M42" i="6"/>
  <c r="K42" i="6"/>
  <c r="M58" i="6"/>
  <c r="K58" i="6"/>
  <c r="M80" i="6"/>
  <c r="M96" i="6"/>
  <c r="M112" i="6"/>
  <c r="M128" i="6"/>
  <c r="M144" i="6"/>
  <c r="M160" i="6"/>
  <c r="M181" i="6"/>
  <c r="M209" i="6"/>
  <c r="K209" i="6"/>
  <c r="M225" i="6"/>
  <c r="K225" i="6"/>
  <c r="M241" i="6"/>
  <c r="K241" i="6"/>
  <c r="M257" i="6"/>
  <c r="K257" i="6"/>
  <c r="M273" i="6"/>
  <c r="K273" i="6"/>
  <c r="M289" i="6"/>
  <c r="K289" i="6"/>
  <c r="M305" i="6"/>
  <c r="K305" i="6"/>
  <c r="M321" i="6"/>
  <c r="K321" i="6"/>
  <c r="M337" i="6"/>
  <c r="K337" i="6"/>
  <c r="M353" i="6"/>
  <c r="K353" i="6"/>
  <c r="M369" i="6"/>
  <c r="K369" i="6"/>
  <c r="M385" i="6"/>
  <c r="K385" i="6"/>
  <c r="M401" i="6"/>
  <c r="K401" i="6"/>
  <c r="M417" i="6"/>
  <c r="K417" i="6"/>
  <c r="M433" i="6"/>
  <c r="K433" i="6"/>
  <c r="M449" i="6"/>
  <c r="K449" i="6"/>
  <c r="M465" i="6"/>
  <c r="K465" i="6"/>
  <c r="M478" i="6"/>
  <c r="K478" i="6"/>
  <c r="M485" i="6"/>
  <c r="K485" i="6"/>
  <c r="M489" i="6"/>
  <c r="K489" i="6"/>
  <c r="K500" i="6"/>
  <c r="M500" i="6"/>
  <c r="M505" i="6"/>
  <c r="K505" i="6"/>
  <c r="K90" i="6"/>
  <c r="K106" i="6"/>
  <c r="K122" i="6"/>
  <c r="K138" i="6"/>
  <c r="K154" i="6"/>
  <c r="K178" i="6"/>
  <c r="M197" i="6"/>
  <c r="K197" i="6"/>
  <c r="M213" i="6"/>
  <c r="K213" i="6"/>
  <c r="M229" i="6"/>
  <c r="K229" i="6"/>
  <c r="M245" i="6"/>
  <c r="K245" i="6"/>
  <c r="M261" i="6"/>
  <c r="K261" i="6"/>
  <c r="M277" i="6"/>
  <c r="K277" i="6"/>
  <c r="M293" i="6"/>
  <c r="K293" i="6"/>
  <c r="M309" i="6"/>
  <c r="K309" i="6"/>
  <c r="M325" i="6"/>
  <c r="K325" i="6"/>
  <c r="M341" i="6"/>
  <c r="K341" i="6"/>
  <c r="M357" i="6"/>
  <c r="K357" i="6"/>
  <c r="M373" i="6"/>
  <c r="K373" i="6"/>
  <c r="M389" i="6"/>
  <c r="K389" i="6"/>
  <c r="M405" i="6"/>
  <c r="K405" i="6"/>
  <c r="M421" i="6"/>
  <c r="K421" i="6"/>
  <c r="M437" i="6"/>
  <c r="K437" i="6"/>
  <c r="M453" i="6"/>
  <c r="K453" i="6"/>
  <c r="M469" i="6"/>
  <c r="K469" i="6"/>
  <c r="M201" i="6"/>
  <c r="K201" i="6"/>
  <c r="M217" i="6"/>
  <c r="K217" i="6"/>
  <c r="M233" i="6"/>
  <c r="K233" i="6"/>
  <c r="M249" i="6"/>
  <c r="K249" i="6"/>
  <c r="M265" i="6"/>
  <c r="K265" i="6"/>
  <c r="M281" i="6"/>
  <c r="K281" i="6"/>
  <c r="M297" i="6"/>
  <c r="K297" i="6"/>
  <c r="M313" i="6"/>
  <c r="K313" i="6"/>
  <c r="M329" i="6"/>
  <c r="K329" i="6"/>
  <c r="M345" i="6"/>
  <c r="K345" i="6"/>
  <c r="M361" i="6"/>
  <c r="K361" i="6"/>
  <c r="M377" i="6"/>
  <c r="K377" i="6"/>
  <c r="M393" i="6"/>
  <c r="K393" i="6"/>
  <c r="M409" i="6"/>
  <c r="K409" i="6"/>
  <c r="M425" i="6"/>
  <c r="K425" i="6"/>
  <c r="M441" i="6"/>
  <c r="K441" i="6"/>
  <c r="M457" i="6"/>
  <c r="K457" i="6"/>
  <c r="M473" i="6"/>
  <c r="K473" i="6"/>
  <c r="K476" i="6"/>
  <c r="M476" i="6"/>
  <c r="M488" i="6"/>
  <c r="M504" i="6"/>
  <c r="M521" i="6"/>
  <c r="K521" i="6"/>
  <c r="M537" i="6"/>
  <c r="K537" i="6"/>
  <c r="M553" i="6"/>
  <c r="K553" i="6"/>
  <c r="M569" i="6"/>
  <c r="K569" i="6"/>
  <c r="M585" i="6"/>
  <c r="K585" i="6"/>
  <c r="M601" i="6"/>
  <c r="K601" i="6"/>
  <c r="M617" i="6"/>
  <c r="K617" i="6"/>
  <c r="M633" i="6"/>
  <c r="K633" i="6"/>
  <c r="M661" i="6"/>
  <c r="K661" i="6"/>
  <c r="K678" i="6"/>
  <c r="M678" i="6"/>
  <c r="M703" i="6"/>
  <c r="K703" i="6"/>
  <c r="M720" i="6"/>
  <c r="K720" i="6"/>
  <c r="K482" i="6"/>
  <c r="K501" i="6"/>
  <c r="M509" i="6"/>
  <c r="K509" i="6"/>
  <c r="M525" i="6"/>
  <c r="K525" i="6"/>
  <c r="M541" i="6"/>
  <c r="K541" i="6"/>
  <c r="M557" i="6"/>
  <c r="K557" i="6"/>
  <c r="M573" i="6"/>
  <c r="K573" i="6"/>
  <c r="M589" i="6"/>
  <c r="K589" i="6"/>
  <c r="M605" i="6"/>
  <c r="K605" i="6"/>
  <c r="M621" i="6"/>
  <c r="K621" i="6"/>
  <c r="M637" i="6"/>
  <c r="K637" i="6"/>
  <c r="M687" i="6"/>
  <c r="P687" i="6" s="1"/>
  <c r="K687" i="6"/>
  <c r="M696" i="6"/>
  <c r="K696" i="6"/>
  <c r="M513" i="6"/>
  <c r="K513" i="6"/>
  <c r="M529" i="6"/>
  <c r="K529" i="6"/>
  <c r="M545" i="6"/>
  <c r="K545" i="6"/>
  <c r="M561" i="6"/>
  <c r="K561" i="6"/>
  <c r="M577" i="6"/>
  <c r="K577" i="6"/>
  <c r="M593" i="6"/>
  <c r="K593" i="6"/>
  <c r="M609" i="6"/>
  <c r="K609" i="6"/>
  <c r="M625" i="6"/>
  <c r="K625" i="6"/>
  <c r="M641" i="6"/>
  <c r="K641" i="6"/>
  <c r="M671" i="6"/>
  <c r="K671" i="6"/>
  <c r="M680" i="6"/>
  <c r="K680" i="6"/>
  <c r="M723" i="6"/>
  <c r="K723" i="6"/>
  <c r="M739" i="6"/>
  <c r="P739" i="6" s="1"/>
  <c r="K739" i="6"/>
  <c r="M755" i="6"/>
  <c r="K755" i="6"/>
  <c r="M771" i="6"/>
  <c r="K771" i="6"/>
  <c r="M787" i="6"/>
  <c r="P787" i="6" s="1"/>
  <c r="K787" i="6"/>
  <c r="M803" i="6"/>
  <c r="P803" i="6" s="1"/>
  <c r="K803" i="6"/>
  <c r="M819" i="6"/>
  <c r="K819" i="6"/>
  <c r="M835" i="6"/>
  <c r="K835" i="6"/>
  <c r="M851" i="6"/>
  <c r="P851" i="6" s="1"/>
  <c r="K851" i="6"/>
  <c r="M888" i="6"/>
  <c r="K888" i="6"/>
  <c r="M912" i="6"/>
  <c r="P912" i="6" s="1"/>
  <c r="K912" i="6"/>
  <c r="M928" i="6"/>
  <c r="K928" i="6"/>
  <c r="M944" i="6"/>
  <c r="P944" i="6" s="1"/>
  <c r="K944" i="6"/>
  <c r="M960" i="6"/>
  <c r="K960" i="6"/>
  <c r="M976" i="6"/>
  <c r="P976" i="6" s="1"/>
  <c r="K976" i="6"/>
  <c r="K992" i="6"/>
  <c r="M1008" i="6"/>
  <c r="K1008" i="6"/>
  <c r="K668" i="6"/>
  <c r="K684" i="6"/>
  <c r="K700" i="6"/>
  <c r="K716" i="6"/>
  <c r="M727" i="6"/>
  <c r="K727" i="6"/>
  <c r="M743" i="6"/>
  <c r="K743" i="6"/>
  <c r="M759" i="6"/>
  <c r="P759" i="6" s="1"/>
  <c r="K759" i="6"/>
  <c r="M775" i="6"/>
  <c r="K775" i="6"/>
  <c r="M791" i="6"/>
  <c r="P791" i="6" s="1"/>
  <c r="K791" i="6"/>
  <c r="M807" i="6"/>
  <c r="P807" i="6" s="1"/>
  <c r="K807" i="6"/>
  <c r="M823" i="6"/>
  <c r="P823" i="6" s="1"/>
  <c r="K823" i="6"/>
  <c r="M839" i="6"/>
  <c r="K839" i="6"/>
  <c r="M855" i="6"/>
  <c r="P855" i="6" s="1"/>
  <c r="K855" i="6"/>
  <c r="M666" i="6"/>
  <c r="M682" i="6"/>
  <c r="M698" i="6"/>
  <c r="M711" i="6"/>
  <c r="M731" i="6"/>
  <c r="K731" i="6"/>
  <c r="M747" i="6"/>
  <c r="K747" i="6"/>
  <c r="M763" i="6"/>
  <c r="P763" i="6" s="1"/>
  <c r="K763" i="6"/>
  <c r="M779" i="6"/>
  <c r="K779" i="6"/>
  <c r="M795" i="6"/>
  <c r="K795" i="6"/>
  <c r="M811" i="6"/>
  <c r="K811" i="6"/>
  <c r="M827" i="6"/>
  <c r="P827" i="6" s="1"/>
  <c r="K827" i="6"/>
  <c r="M843" i="6"/>
  <c r="P843" i="6" s="1"/>
  <c r="K843" i="6"/>
  <c r="M859" i="6"/>
  <c r="K859" i="6"/>
  <c r="M867" i="6"/>
  <c r="M892" i="6"/>
  <c r="K892" i="6"/>
  <c r="M908" i="6"/>
  <c r="P908" i="6" s="1"/>
  <c r="K908" i="6"/>
  <c r="M924" i="6"/>
  <c r="K924" i="6"/>
  <c r="M940" i="6"/>
  <c r="P940" i="6" s="1"/>
  <c r="K940" i="6"/>
  <c r="M956" i="6"/>
  <c r="K956" i="6"/>
  <c r="M972" i="6"/>
  <c r="K972" i="6"/>
  <c r="M988" i="6"/>
  <c r="K988" i="6"/>
  <c r="M1004" i="6"/>
  <c r="K1004" i="6"/>
  <c r="K864" i="6"/>
  <c r="K876" i="6"/>
  <c r="M896" i="6"/>
  <c r="P896" i="6" s="1"/>
  <c r="K896" i="6"/>
  <c r="M904" i="6"/>
  <c r="K904" i="6"/>
  <c r="M920" i="6"/>
  <c r="K920" i="6"/>
  <c r="M936" i="6"/>
  <c r="K936" i="6"/>
  <c r="M952" i="6"/>
  <c r="K952" i="6"/>
  <c r="M968" i="6"/>
  <c r="K968" i="6"/>
  <c r="M984" i="6"/>
  <c r="K984" i="6"/>
  <c r="M1000" i="6"/>
  <c r="K1000" i="6"/>
  <c r="P883" i="6"/>
  <c r="M900" i="6"/>
  <c r="K900" i="6"/>
  <c r="M916" i="6"/>
  <c r="K916" i="6"/>
  <c r="M932" i="6"/>
  <c r="K932" i="6"/>
  <c r="M948" i="6"/>
  <c r="K948" i="6"/>
  <c r="M964" i="6"/>
  <c r="K964" i="6"/>
  <c r="M980" i="6"/>
  <c r="K980" i="6"/>
  <c r="M996" i="6"/>
  <c r="K996" i="6"/>
  <c r="M1012" i="6"/>
  <c r="P1012" i="6" s="1"/>
  <c r="K1012" i="6"/>
  <c r="M547" i="4"/>
  <c r="P547" i="4" s="1"/>
  <c r="K547" i="4"/>
  <c r="M619" i="4"/>
  <c r="P619" i="4" s="1"/>
  <c r="K619" i="4"/>
  <c r="M674" i="4"/>
  <c r="P674" i="4" s="1"/>
  <c r="K674" i="4"/>
  <c r="K729" i="4"/>
  <c r="M729" i="4"/>
  <c r="P729" i="4" s="1"/>
  <c r="M747" i="4"/>
  <c r="P747" i="4" s="1"/>
  <c r="K747" i="4"/>
  <c r="M935" i="4"/>
  <c r="P935" i="4" s="1"/>
  <c r="K935" i="4"/>
  <c r="M943" i="4"/>
  <c r="P943" i="4" s="1"/>
  <c r="K943" i="4"/>
  <c r="N1016" i="4"/>
  <c r="G16" i="2" s="1"/>
  <c r="K33" i="4"/>
  <c r="K57" i="4"/>
  <c r="K61" i="4"/>
  <c r="K65" i="4"/>
  <c r="K73" i="4"/>
  <c r="K85" i="4"/>
  <c r="K89" i="4"/>
  <c r="K97" i="4"/>
  <c r="K101" i="4"/>
  <c r="P178" i="4"/>
  <c r="K206" i="4"/>
  <c r="K226" i="4"/>
  <c r="K238" i="4"/>
  <c r="K250" i="4"/>
  <c r="K294" i="4"/>
  <c r="P302" i="4"/>
  <c r="K314" i="4"/>
  <c r="K322" i="4"/>
  <c r="K346" i="4"/>
  <c r="K354" i="4"/>
  <c r="K366" i="4"/>
  <c r="K374" i="4"/>
  <c r="K382" i="4"/>
  <c r="K390" i="4"/>
  <c r="K410" i="4"/>
  <c r="K418" i="4"/>
  <c r="K430" i="4"/>
  <c r="K450" i="4"/>
  <c r="P470" i="4"/>
  <c r="K518" i="4"/>
  <c r="M518" i="4"/>
  <c r="P518" i="4" s="1"/>
  <c r="K570" i="4"/>
  <c r="M570" i="4"/>
  <c r="P570" i="4" s="1"/>
  <c r="M575" i="4"/>
  <c r="P575" i="4" s="1"/>
  <c r="K575" i="4"/>
  <c r="K595" i="4"/>
  <c r="K646" i="4"/>
  <c r="M646" i="4"/>
  <c r="P646" i="4" s="1"/>
  <c r="K649" i="4"/>
  <c r="M649" i="4"/>
  <c r="P649" i="4" s="1"/>
  <c r="K701" i="4"/>
  <c r="M701" i="4"/>
  <c r="P701" i="4" s="1"/>
  <c r="M751" i="4"/>
  <c r="P751" i="4" s="1"/>
  <c r="K751" i="4"/>
  <c r="K754" i="4"/>
  <c r="K849" i="4"/>
  <c r="M849" i="4"/>
  <c r="P849" i="4" s="1"/>
  <c r="M939" i="4"/>
  <c r="P939" i="4" s="1"/>
  <c r="K939" i="4"/>
  <c r="M109" i="4"/>
  <c r="P109" i="4" s="1"/>
  <c r="K110" i="4"/>
  <c r="M117" i="4"/>
  <c r="K118" i="4"/>
  <c r="M125" i="4"/>
  <c r="K126" i="4"/>
  <c r="M137" i="4"/>
  <c r="K138" i="4"/>
  <c r="M145" i="4"/>
  <c r="K146" i="4"/>
  <c r="M153" i="4"/>
  <c r="K154" i="4"/>
  <c r="M161" i="4"/>
  <c r="P161" i="4" s="1"/>
  <c r="K162" i="4"/>
  <c r="M169" i="4"/>
  <c r="K170" i="4"/>
  <c r="M177" i="4"/>
  <c r="P177" i="4" s="1"/>
  <c r="K178" i="4"/>
  <c r="M213" i="4"/>
  <c r="P213" i="4" s="1"/>
  <c r="K214" i="4"/>
  <c r="P222" i="4"/>
  <c r="M233" i="4"/>
  <c r="P233" i="4" s="1"/>
  <c r="K234" i="4"/>
  <c r="M245" i="4"/>
  <c r="P245" i="4" s="1"/>
  <c r="K246" i="4"/>
  <c r="M265" i="4"/>
  <c r="K266" i="4"/>
  <c r="M273" i="4"/>
  <c r="K274" i="4"/>
  <c r="M281" i="4"/>
  <c r="P281" i="4" s="1"/>
  <c r="K282" i="4"/>
  <c r="M289" i="4"/>
  <c r="K290" i="4"/>
  <c r="M301" i="4"/>
  <c r="K302" i="4"/>
  <c r="P310" i="4"/>
  <c r="P326" i="4"/>
  <c r="P350" i="4"/>
  <c r="P402" i="4"/>
  <c r="M405" i="4"/>
  <c r="P405" i="4" s="1"/>
  <c r="K406" i="4"/>
  <c r="M425" i="4"/>
  <c r="P425" i="4" s="1"/>
  <c r="K426" i="4"/>
  <c r="M437" i="4"/>
  <c r="P437" i="4" s="1"/>
  <c r="K438" i="4"/>
  <c r="M457" i="4"/>
  <c r="K458" i="4"/>
  <c r="M469" i="4"/>
  <c r="K470" i="4"/>
  <c r="M477" i="4"/>
  <c r="P477" i="4" s="1"/>
  <c r="K478" i="4"/>
  <c r="K494" i="4"/>
  <c r="M494" i="4"/>
  <c r="P494" i="4" s="1"/>
  <c r="M495" i="4"/>
  <c r="P495" i="4" s="1"/>
  <c r="K495" i="4"/>
  <c r="K502" i="4"/>
  <c r="M502" i="4"/>
  <c r="P502" i="4" s="1"/>
  <c r="M503" i="4"/>
  <c r="P503" i="4" s="1"/>
  <c r="K503" i="4"/>
  <c r="K515" i="4"/>
  <c r="K526" i="4"/>
  <c r="M526" i="4"/>
  <c r="P526" i="4" s="1"/>
  <c r="K586" i="4"/>
  <c r="M586" i="4"/>
  <c r="P586" i="4" s="1"/>
  <c r="K590" i="4"/>
  <c r="M590" i="4"/>
  <c r="P590" i="4" s="1"/>
  <c r="M591" i="4"/>
  <c r="P591" i="4" s="1"/>
  <c r="K591" i="4"/>
  <c r="K611" i="4"/>
  <c r="K665" i="4"/>
  <c r="M665" i="4"/>
  <c r="P665" i="4" s="1"/>
  <c r="M683" i="4"/>
  <c r="P683" i="4" s="1"/>
  <c r="K683" i="4"/>
  <c r="M738" i="4"/>
  <c r="P738" i="4" s="1"/>
  <c r="K738" i="4"/>
  <c r="K510" i="4"/>
  <c r="M510" i="4"/>
  <c r="P510" i="4" s="1"/>
  <c r="K542" i="4"/>
  <c r="M542" i="4"/>
  <c r="P542" i="4" s="1"/>
  <c r="K546" i="4"/>
  <c r="M546" i="4"/>
  <c r="P546" i="4" s="1"/>
  <c r="M919" i="4"/>
  <c r="P919" i="4" s="1"/>
  <c r="K919" i="4"/>
  <c r="K37" i="4"/>
  <c r="K41" i="4"/>
  <c r="K45" i="4"/>
  <c r="K49" i="4"/>
  <c r="K53" i="4"/>
  <c r="K69" i="4"/>
  <c r="K77" i="4"/>
  <c r="K81" i="4"/>
  <c r="K93" i="4"/>
  <c r="K105" i="4"/>
  <c r="P110" i="4"/>
  <c r="K182" i="4"/>
  <c r="K190" i="4"/>
  <c r="K198" i="4"/>
  <c r="K258" i="4"/>
  <c r="K330" i="4"/>
  <c r="K338" i="4"/>
  <c r="K398" i="4"/>
  <c r="P406" i="4"/>
  <c r="P458" i="4"/>
  <c r="K462" i="4"/>
  <c r="K539" i="4"/>
  <c r="K558" i="4"/>
  <c r="M558" i="4"/>
  <c r="P558" i="4" s="1"/>
  <c r="K574" i="4"/>
  <c r="M574" i="4"/>
  <c r="P574" i="4" s="1"/>
  <c r="M623" i="4"/>
  <c r="P623" i="4" s="1"/>
  <c r="K623" i="4"/>
  <c r="K626" i="4"/>
  <c r="K630" i="4"/>
  <c r="M630" i="4"/>
  <c r="P630" i="4" s="1"/>
  <c r="M671" i="4"/>
  <c r="P671" i="4" s="1"/>
  <c r="K671" i="4"/>
  <c r="K699" i="4"/>
  <c r="K717" i="4"/>
  <c r="M717" i="4"/>
  <c r="P717" i="4" s="1"/>
  <c r="K758" i="4"/>
  <c r="M758" i="4"/>
  <c r="P758" i="4" s="1"/>
  <c r="K774" i="4"/>
  <c r="M774" i="4"/>
  <c r="P774" i="4" s="1"/>
  <c r="K777" i="4"/>
  <c r="M777" i="4"/>
  <c r="P777" i="4" s="1"/>
  <c r="K845" i="4"/>
  <c r="M845" i="4"/>
  <c r="P845" i="4" s="1"/>
  <c r="M850" i="4"/>
  <c r="P850" i="4" s="1"/>
  <c r="K850" i="4"/>
  <c r="K866" i="4"/>
  <c r="M907" i="4"/>
  <c r="P907" i="4" s="1"/>
  <c r="K907" i="4"/>
  <c r="M923" i="4"/>
  <c r="P923" i="4" s="1"/>
  <c r="K923" i="4"/>
  <c r="L1016" i="4"/>
  <c r="I16" i="2" s="1"/>
  <c r="M133" i="4"/>
  <c r="P133" i="4" s="1"/>
  <c r="M185" i="4"/>
  <c r="M193" i="4"/>
  <c r="K194" i="4"/>
  <c r="M201" i="4"/>
  <c r="P201" i="4" s="1"/>
  <c r="K202" i="4"/>
  <c r="M209" i="4"/>
  <c r="P209" i="4" s="1"/>
  <c r="M221" i="4"/>
  <c r="P221" i="4" s="1"/>
  <c r="M229" i="4"/>
  <c r="P229" i="4" s="1"/>
  <c r="M241" i="4"/>
  <c r="P241" i="4" s="1"/>
  <c r="M253" i="4"/>
  <c r="M261" i="4"/>
  <c r="M297" i="4"/>
  <c r="K298" i="4"/>
  <c r="M309" i="4"/>
  <c r="K310" i="4"/>
  <c r="M317" i="4"/>
  <c r="K318" i="4"/>
  <c r="M325" i="4"/>
  <c r="P325" i="4" s="1"/>
  <c r="K326" i="4"/>
  <c r="M333" i="4"/>
  <c r="K334" i="4"/>
  <c r="M341" i="4"/>
  <c r="K342" i="4"/>
  <c r="M349" i="4"/>
  <c r="P349" i="4" s="1"/>
  <c r="K350" i="4"/>
  <c r="M361" i="4"/>
  <c r="M369" i="4"/>
  <c r="P369" i="4" s="1"/>
  <c r="M377" i="4"/>
  <c r="M385" i="4"/>
  <c r="M393" i="4"/>
  <c r="M401" i="4"/>
  <c r="P401" i="4" s="1"/>
  <c r="K402" i="4"/>
  <c r="M413" i="4"/>
  <c r="M421" i="4"/>
  <c r="M445" i="4"/>
  <c r="M453" i="4"/>
  <c r="P453" i="4" s="1"/>
  <c r="M485" i="4"/>
  <c r="P485" i="4" s="1"/>
  <c r="K534" i="4"/>
  <c r="M534" i="4"/>
  <c r="P534" i="4" s="1"/>
  <c r="K602" i="4"/>
  <c r="M602" i="4"/>
  <c r="P602" i="4" s="1"/>
  <c r="K606" i="4"/>
  <c r="M606" i="4"/>
  <c r="P606" i="4" s="1"/>
  <c r="M607" i="4"/>
  <c r="P607" i="4" s="1"/>
  <c r="K607" i="4"/>
  <c r="K637" i="4"/>
  <c r="M637" i="4"/>
  <c r="P637" i="4" s="1"/>
  <c r="K653" i="4"/>
  <c r="M653" i="4"/>
  <c r="P653" i="4" s="1"/>
  <c r="M687" i="4"/>
  <c r="P687" i="4" s="1"/>
  <c r="K687" i="4"/>
  <c r="K694" i="4"/>
  <c r="M694" i="4"/>
  <c r="P694" i="4" s="1"/>
  <c r="K710" i="4"/>
  <c r="M710" i="4"/>
  <c r="P710" i="4" s="1"/>
  <c r="K713" i="4"/>
  <c r="M713" i="4"/>
  <c r="P713" i="4" s="1"/>
  <c r="M735" i="4"/>
  <c r="P735" i="4" s="1"/>
  <c r="K735" i="4"/>
  <c r="K765" i="4"/>
  <c r="M765" i="4"/>
  <c r="P765" i="4" s="1"/>
  <c r="K781" i="4"/>
  <c r="M781" i="4"/>
  <c r="P781" i="4" s="1"/>
  <c r="M834" i="4"/>
  <c r="P834" i="4" s="1"/>
  <c r="K834" i="4"/>
  <c r="K841" i="4"/>
  <c r="M841" i="4"/>
  <c r="P841" i="4" s="1"/>
  <c r="M842" i="4"/>
  <c r="P842" i="4" s="1"/>
  <c r="K842" i="4"/>
  <c r="P519" i="4"/>
  <c r="P559" i="4"/>
  <c r="K621" i="4"/>
  <c r="M621" i="4"/>
  <c r="P621" i="4" s="1"/>
  <c r="K633" i="4"/>
  <c r="M633" i="4"/>
  <c r="P633" i="4" s="1"/>
  <c r="M655" i="4"/>
  <c r="P655" i="4" s="1"/>
  <c r="K655" i="4"/>
  <c r="P658" i="4"/>
  <c r="K685" i="4"/>
  <c r="M685" i="4"/>
  <c r="P685" i="4" s="1"/>
  <c r="K697" i="4"/>
  <c r="M697" i="4"/>
  <c r="P697" i="4" s="1"/>
  <c r="M719" i="4"/>
  <c r="P719" i="4" s="1"/>
  <c r="K719" i="4"/>
  <c r="K749" i="4"/>
  <c r="M749" i="4"/>
  <c r="P749" i="4" s="1"/>
  <c r="K761" i="4"/>
  <c r="M761" i="4"/>
  <c r="P761" i="4" s="1"/>
  <c r="M783" i="4"/>
  <c r="P783" i="4" s="1"/>
  <c r="K783" i="4"/>
  <c r="K793" i="4"/>
  <c r="M793" i="4"/>
  <c r="P793" i="4" s="1"/>
  <c r="K809" i="4"/>
  <c r="M809" i="4"/>
  <c r="P809" i="4" s="1"/>
  <c r="K825" i="4"/>
  <c r="M825" i="4"/>
  <c r="P825" i="4" s="1"/>
  <c r="M854" i="4"/>
  <c r="P854" i="4" s="1"/>
  <c r="K854" i="4"/>
  <c r="P491" i="4"/>
  <c r="P507" i="4"/>
  <c r="K511" i="4"/>
  <c r="K519" i="4"/>
  <c r="K527" i="4"/>
  <c r="K535" i="4"/>
  <c r="K543" i="4"/>
  <c r="K559" i="4"/>
  <c r="K571" i="4"/>
  <c r="K587" i="4"/>
  <c r="K603" i="4"/>
  <c r="K617" i="4"/>
  <c r="M617" i="4"/>
  <c r="P617" i="4" s="1"/>
  <c r="M639" i="4"/>
  <c r="P639" i="4" s="1"/>
  <c r="K639" i="4"/>
  <c r="K658" i="4"/>
  <c r="K667" i="4"/>
  <c r="K669" i="4"/>
  <c r="M669" i="4"/>
  <c r="P669" i="4" s="1"/>
  <c r="K681" i="4"/>
  <c r="M681" i="4"/>
  <c r="P681" i="4" s="1"/>
  <c r="M703" i="4"/>
  <c r="P703" i="4" s="1"/>
  <c r="K703" i="4"/>
  <c r="K722" i="4"/>
  <c r="K731" i="4"/>
  <c r="K733" i="4"/>
  <c r="M733" i="4"/>
  <c r="P733" i="4" s="1"/>
  <c r="K745" i="4"/>
  <c r="M745" i="4"/>
  <c r="P745" i="4" s="1"/>
  <c r="M767" i="4"/>
  <c r="P767" i="4" s="1"/>
  <c r="K767" i="4"/>
  <c r="P785" i="4"/>
  <c r="K786" i="4"/>
  <c r="M790" i="4"/>
  <c r="P790" i="4" s="1"/>
  <c r="K790" i="4"/>
  <c r="K805" i="4"/>
  <c r="M805" i="4"/>
  <c r="P805" i="4" s="1"/>
  <c r="M806" i="4"/>
  <c r="P806" i="4" s="1"/>
  <c r="K806" i="4"/>
  <c r="K821" i="4"/>
  <c r="M821" i="4"/>
  <c r="P821" i="4" s="1"/>
  <c r="M822" i="4"/>
  <c r="P822" i="4" s="1"/>
  <c r="K822" i="4"/>
  <c r="P670" i="4"/>
  <c r="P734" i="4"/>
  <c r="P766" i="4"/>
  <c r="P782" i="4"/>
  <c r="K873" i="4"/>
  <c r="M873" i="4"/>
  <c r="P873" i="4" s="1"/>
  <c r="M874" i="4"/>
  <c r="P874" i="4" s="1"/>
  <c r="K874" i="4"/>
  <c r="K881" i="4"/>
  <c r="M881" i="4"/>
  <c r="P881" i="4" s="1"/>
  <c r="M882" i="4"/>
  <c r="P882" i="4" s="1"/>
  <c r="K882" i="4"/>
  <c r="K889" i="4"/>
  <c r="M889" i="4"/>
  <c r="P889" i="4" s="1"/>
  <c r="M890" i="4"/>
  <c r="P890" i="4" s="1"/>
  <c r="K890" i="4"/>
  <c r="K897" i="4"/>
  <c r="M897" i="4"/>
  <c r="P897" i="4" s="1"/>
  <c r="M898" i="4"/>
  <c r="P898" i="4" s="1"/>
  <c r="K898" i="4"/>
  <c r="M963" i="4"/>
  <c r="P963" i="4" s="1"/>
  <c r="K963" i="4"/>
  <c r="M983" i="4"/>
  <c r="P983" i="4" s="1"/>
  <c r="K983" i="4"/>
  <c r="K627" i="4"/>
  <c r="K643" i="4"/>
  <c r="K659" i="4"/>
  <c r="K675" i="4"/>
  <c r="K691" i="4"/>
  <c r="K707" i="4"/>
  <c r="K723" i="4"/>
  <c r="K739" i="4"/>
  <c r="K755" i="4"/>
  <c r="K771" i="4"/>
  <c r="K787" i="4"/>
  <c r="K861" i="4"/>
  <c r="M861" i="4"/>
  <c r="P861" i="4" s="1"/>
  <c r="M862" i="4"/>
  <c r="P862" i="4" s="1"/>
  <c r="K862" i="4"/>
  <c r="P869" i="4"/>
  <c r="P893" i="4"/>
  <c r="M947" i="4"/>
  <c r="P947" i="4" s="1"/>
  <c r="K947" i="4"/>
  <c r="M959" i="4"/>
  <c r="P959" i="4" s="1"/>
  <c r="K959" i="4"/>
  <c r="M987" i="4"/>
  <c r="P987" i="4" s="1"/>
  <c r="K987" i="4"/>
  <c r="M999" i="4"/>
  <c r="P999" i="4" s="1"/>
  <c r="K999" i="4"/>
  <c r="M1003" i="4"/>
  <c r="P1003" i="4" s="1"/>
  <c r="K1003" i="4"/>
  <c r="M1007" i="4"/>
  <c r="P1007" i="4" s="1"/>
  <c r="K1007" i="4"/>
  <c r="P794" i="4"/>
  <c r="P858" i="4"/>
  <c r="M900" i="4"/>
  <c r="P900" i="4" s="1"/>
  <c r="K900" i="4"/>
  <c r="M911" i="4"/>
  <c r="P911" i="4" s="1"/>
  <c r="K911" i="4"/>
  <c r="M927" i="4"/>
  <c r="P927" i="4" s="1"/>
  <c r="K927" i="4"/>
  <c r="M955" i="4"/>
  <c r="P955" i="4" s="1"/>
  <c r="K955" i="4"/>
  <c r="P968" i="4"/>
  <c r="M979" i="4"/>
  <c r="P979" i="4" s="1"/>
  <c r="K979" i="4"/>
  <c r="M995" i="4"/>
  <c r="P995" i="4" s="1"/>
  <c r="K995" i="4"/>
  <c r="M1011" i="4"/>
  <c r="P1011" i="4" s="1"/>
  <c r="K1011" i="4"/>
  <c r="M915" i="4"/>
  <c r="P915" i="4" s="1"/>
  <c r="K915" i="4"/>
  <c r="M931" i="4"/>
  <c r="P931" i="4" s="1"/>
  <c r="K931" i="4"/>
  <c r="M951" i="4"/>
  <c r="P951" i="4" s="1"/>
  <c r="K951" i="4"/>
  <c r="M967" i="4"/>
  <c r="P967" i="4" s="1"/>
  <c r="K967" i="4"/>
  <c r="M971" i="4"/>
  <c r="P971" i="4" s="1"/>
  <c r="K971" i="4"/>
  <c r="M975" i="4"/>
  <c r="P975" i="4" s="1"/>
  <c r="K975" i="4"/>
  <c r="M991" i="4"/>
  <c r="P991" i="4" s="1"/>
  <c r="K991" i="4"/>
  <c r="M1015" i="4"/>
  <c r="P1015" i="4" s="1"/>
  <c r="K1015" i="4"/>
  <c r="M945" i="4"/>
  <c r="M949" i="4"/>
  <c r="P949" i="4" s="1"/>
  <c r="M953" i="4"/>
  <c r="M957" i="4"/>
  <c r="M961" i="4"/>
  <c r="M965" i="4"/>
  <c r="M969" i="4"/>
  <c r="M973" i="4"/>
  <c r="M977" i="4"/>
  <c r="P977" i="4" s="1"/>
  <c r="M981" i="4"/>
  <c r="P981" i="4" s="1"/>
  <c r="M985" i="4"/>
  <c r="P985" i="4" s="1"/>
  <c r="M989" i="4"/>
  <c r="M993" i="4"/>
  <c r="M997" i="4"/>
  <c r="P730" i="5" l="1"/>
  <c r="P357" i="5"/>
  <c r="P328" i="5"/>
  <c r="P232" i="5"/>
  <c r="P134" i="4"/>
  <c r="P378" i="4"/>
  <c r="P665" i="13"/>
  <c r="P477" i="13"/>
  <c r="P605" i="13"/>
  <c r="P589" i="13"/>
  <c r="P1007" i="8"/>
  <c r="P876" i="6"/>
  <c r="P165" i="13"/>
  <c r="P762" i="7"/>
  <c r="K918" i="13"/>
  <c r="P241" i="13"/>
  <c r="P749" i="13"/>
  <c r="P537" i="13"/>
  <c r="P109" i="13"/>
  <c r="P1009" i="13"/>
  <c r="P549" i="13"/>
  <c r="P818" i="13"/>
  <c r="K818" i="13"/>
  <c r="P949" i="13"/>
  <c r="P801" i="13"/>
  <c r="P745" i="13"/>
  <c r="P361" i="13"/>
  <c r="P565" i="13"/>
  <c r="P437" i="13"/>
  <c r="P341" i="13"/>
  <c r="P173" i="13"/>
  <c r="P969" i="13"/>
  <c r="P597" i="13"/>
  <c r="P461" i="13"/>
  <c r="P233" i="13"/>
  <c r="P365" i="13"/>
  <c r="P821" i="13"/>
  <c r="P823" i="9"/>
  <c r="P525" i="9"/>
  <c r="P975" i="9"/>
  <c r="P919" i="9"/>
  <c r="P995" i="9"/>
  <c r="P951" i="9"/>
  <c r="P771" i="9"/>
  <c r="P728" i="6"/>
  <c r="P282" i="4"/>
  <c r="P49" i="4"/>
  <c r="P41" i="4"/>
  <c r="P482" i="4"/>
  <c r="P395" i="4"/>
  <c r="P343" i="4"/>
  <c r="P295" i="4"/>
  <c r="P524" i="4"/>
  <c r="P90" i="4"/>
  <c r="P58" i="4"/>
  <c r="P95" i="4"/>
  <c r="P938" i="4"/>
  <c r="P833" i="4"/>
  <c r="P759" i="4"/>
  <c r="P723" i="4"/>
  <c r="P708" i="4"/>
  <c r="P706" i="4"/>
  <c r="P595" i="4"/>
  <c r="P562" i="4"/>
  <c r="P533" i="4"/>
  <c r="P342" i="4"/>
  <c r="P976" i="4"/>
  <c r="P567" i="4"/>
  <c r="P541" i="4"/>
  <c r="P269" i="4"/>
  <c r="P426" i="4"/>
  <c r="P105" i="4"/>
  <c r="P65" i="4"/>
  <c r="P227" i="4"/>
  <c r="P881" i="5"/>
  <c r="P135" i="5"/>
  <c r="P770" i="5"/>
  <c r="P590" i="5"/>
  <c r="P913" i="5"/>
  <c r="P788" i="5"/>
  <c r="P745" i="5"/>
  <c r="P737" i="5"/>
  <c r="P732" i="5"/>
  <c r="P693" i="5"/>
  <c r="P677" i="5"/>
  <c r="P645" i="5"/>
  <c r="P636" i="5"/>
  <c r="P517" i="5"/>
  <c r="P208" i="5"/>
  <c r="P515" i="5"/>
  <c r="P997" i="4"/>
  <c r="P184" i="4"/>
  <c r="P659" i="4"/>
  <c r="P634" i="4"/>
  <c r="P303" i="4"/>
  <c r="P182" i="4"/>
  <c r="P418" i="4"/>
  <c r="P370" i="4"/>
  <c r="P234" i="4"/>
  <c r="P162" i="4"/>
  <c r="P279" i="4"/>
  <c r="P786" i="4"/>
  <c r="P624" i="4"/>
  <c r="P366" i="4"/>
  <c r="P339" i="4"/>
  <c r="P286" i="4"/>
  <c r="P275" i="4"/>
  <c r="P945" i="4"/>
  <c r="P297" i="4"/>
  <c r="P445" i="4"/>
  <c r="P457" i="4"/>
  <c r="P973" i="4"/>
  <c r="P361" i="4"/>
  <c r="P193" i="4"/>
  <c r="P169" i="4"/>
  <c r="P153" i="4"/>
  <c r="P137" i="4"/>
  <c r="P589" i="4"/>
  <c r="P514" i="4"/>
  <c r="P396" i="4"/>
  <c r="P357" i="4"/>
  <c r="P196" i="4"/>
  <c r="P80" i="4"/>
  <c r="P113" i="4"/>
  <c r="P870" i="4"/>
  <c r="P527" i="4"/>
  <c r="P488" i="4"/>
  <c r="P463" i="4"/>
  <c r="P399" i="4"/>
  <c r="P262" i="4"/>
  <c r="P195" i="4"/>
  <c r="P433" i="4"/>
  <c r="P88" i="4"/>
  <c r="P989" i="4"/>
  <c r="P385" i="4"/>
  <c r="P117" i="4"/>
  <c r="P896" i="4"/>
  <c r="P880" i="4"/>
  <c r="P416" i="4"/>
  <c r="P197" i="4"/>
  <c r="P189" i="4"/>
  <c r="P39" i="4"/>
  <c r="P408" i="4"/>
  <c r="P313" i="4"/>
  <c r="P906" i="4"/>
  <c r="P237" i="13"/>
  <c r="P181" i="13"/>
  <c r="P362" i="13"/>
  <c r="P121" i="13"/>
  <c r="P585" i="13"/>
  <c r="P905" i="13"/>
  <c r="P805" i="13"/>
  <c r="P669" i="13"/>
  <c r="P525" i="13"/>
  <c r="P857" i="13"/>
  <c r="P797" i="13"/>
  <c r="P353" i="13"/>
  <c r="P889" i="13"/>
  <c r="P501" i="13"/>
  <c r="P429" i="13"/>
  <c r="P89" i="13"/>
  <c r="P705" i="13"/>
  <c r="P811" i="13"/>
  <c r="P551" i="13"/>
  <c r="P239" i="13"/>
  <c r="K950" i="13"/>
  <c r="K910" i="13"/>
  <c r="M398" i="13"/>
  <c r="P629" i="13"/>
  <c r="K758" i="13"/>
  <c r="P730" i="13"/>
  <c r="P425" i="13"/>
  <c r="K850" i="13"/>
  <c r="K766" i="13"/>
  <c r="M286" i="13"/>
  <c r="P833" i="10"/>
  <c r="P273" i="10"/>
  <c r="P241" i="10"/>
  <c r="P653" i="10"/>
  <c r="P1002" i="10"/>
  <c r="P421" i="10"/>
  <c r="P969" i="10"/>
  <c r="K351" i="10"/>
  <c r="K1002" i="10"/>
  <c r="K803" i="10"/>
  <c r="K739" i="10"/>
  <c r="K927" i="10"/>
  <c r="P165" i="10"/>
  <c r="M431" i="10"/>
  <c r="M547" i="10"/>
  <c r="M471" i="10"/>
  <c r="P897" i="10"/>
  <c r="M182" i="10"/>
  <c r="P229" i="10"/>
  <c r="K79" i="10"/>
  <c r="M71" i="10"/>
  <c r="M31" i="10"/>
  <c r="M971" i="10"/>
  <c r="M631" i="10"/>
  <c r="M615" i="10"/>
  <c r="M343" i="10"/>
  <c r="P945" i="10"/>
  <c r="K182" i="10"/>
  <c r="P601" i="10"/>
  <c r="P117" i="10"/>
  <c r="P129" i="10"/>
  <c r="M515" i="10"/>
  <c r="M155" i="10"/>
  <c r="K198" i="10"/>
  <c r="P234" i="10"/>
  <c r="P913" i="10"/>
  <c r="P805" i="10"/>
  <c r="P213" i="10"/>
  <c r="P949" i="10"/>
  <c r="P217" i="10"/>
  <c r="P793" i="10"/>
  <c r="P389" i="10"/>
  <c r="P49" i="10"/>
  <c r="P173" i="10"/>
  <c r="P709" i="10"/>
  <c r="P577" i="10"/>
  <c r="P885" i="10"/>
  <c r="P433" i="10"/>
  <c r="P529" i="10"/>
  <c r="P256" i="9"/>
  <c r="P448" i="9"/>
  <c r="P996" i="9"/>
  <c r="P184" i="9"/>
  <c r="P112" i="9"/>
  <c r="P592" i="9"/>
  <c r="P916" i="9"/>
  <c r="P812" i="9"/>
  <c r="P536" i="9"/>
  <c r="P940" i="9"/>
  <c r="P440" i="9"/>
  <c r="P88" i="9"/>
  <c r="P884" i="9"/>
  <c r="P836" i="9"/>
  <c r="P585" i="9"/>
  <c r="P553" i="9"/>
  <c r="P357" i="9"/>
  <c r="P640" i="9"/>
  <c r="P544" i="9"/>
  <c r="P208" i="9"/>
  <c r="P56" i="9"/>
  <c r="P648" i="9"/>
  <c r="P428" i="9"/>
  <c r="P804" i="9"/>
  <c r="P456" i="9"/>
  <c r="P964" i="9"/>
  <c r="P496" i="9"/>
  <c r="P931" i="9"/>
  <c r="P520" i="9"/>
  <c r="P328" i="9"/>
  <c r="P967" i="9"/>
  <c r="P292" i="9"/>
  <c r="P784" i="6"/>
  <c r="P199" i="6"/>
  <c r="P79" i="6"/>
  <c r="P975" i="5"/>
  <c r="P507" i="5"/>
  <c r="P379" i="5"/>
  <c r="P926" i="5"/>
  <c r="P393" i="5"/>
  <c r="P663" i="5"/>
  <c r="P615" i="5"/>
  <c r="P886" i="5"/>
  <c r="P875" i="5"/>
  <c r="P743" i="5"/>
  <c r="P419" i="5"/>
  <c r="P323" i="5"/>
  <c r="P307" i="5"/>
  <c r="P291" i="5"/>
  <c r="P275" i="5"/>
  <c r="P259" i="5"/>
  <c r="P243" i="5"/>
  <c r="P227" i="5"/>
  <c r="P211" i="5"/>
  <c r="P195" i="5"/>
  <c r="P179" i="5"/>
  <c r="P163" i="5"/>
  <c r="P147" i="5"/>
  <c r="P131" i="5"/>
  <c r="P793" i="5"/>
  <c r="P346" i="5"/>
  <c r="P212" i="4"/>
  <c r="P957" i="13"/>
  <c r="P868" i="9"/>
  <c r="P485" i="7"/>
  <c r="P552" i="9"/>
  <c r="P224" i="9"/>
  <c r="P465" i="10"/>
  <c r="P257" i="10"/>
  <c r="P989" i="13"/>
  <c r="P685" i="13"/>
  <c r="P637" i="13"/>
  <c r="P797" i="4"/>
  <c r="O138" i="13"/>
  <c r="M138" i="13"/>
  <c r="O210" i="13"/>
  <c r="M210" i="13"/>
  <c r="O322" i="13"/>
  <c r="K322" i="13"/>
  <c r="P860" i="6"/>
  <c r="P201" i="9"/>
  <c r="P477" i="9"/>
  <c r="P785" i="7"/>
  <c r="P492" i="9"/>
  <c r="P109" i="10"/>
  <c r="P700" i="6"/>
  <c r="P222" i="10"/>
  <c r="P599" i="6"/>
  <c r="P375" i="6"/>
  <c r="M910" i="13"/>
  <c r="P910" i="13" s="1"/>
  <c r="P877" i="7"/>
  <c r="P468" i="9"/>
  <c r="P881" i="13"/>
  <c r="P681" i="13"/>
  <c r="P273" i="13"/>
  <c r="P197" i="13"/>
  <c r="P796" i="9"/>
  <c r="P113" i="13"/>
  <c r="P417" i="13"/>
  <c r="P225" i="13"/>
  <c r="P141" i="13"/>
  <c r="P317" i="13"/>
  <c r="P201" i="13"/>
  <c r="P985" i="5"/>
  <c r="P485" i="5"/>
  <c r="P468" i="5"/>
  <c r="P344" i="5"/>
  <c r="P864" i="4"/>
  <c r="P552" i="4"/>
  <c r="P398" i="4"/>
  <c r="P138" i="4"/>
  <c r="P435" i="4"/>
  <c r="P391" i="4"/>
  <c r="P714" i="5"/>
  <c r="P661" i="5"/>
  <c r="P533" i="5"/>
  <c r="P501" i="5"/>
  <c r="P956" i="4"/>
  <c r="P814" i="4"/>
  <c r="P599" i="4"/>
  <c r="P334" i="4"/>
  <c r="P466" i="4"/>
  <c r="P103" i="4"/>
  <c r="P900" i="5"/>
  <c r="P813" i="5"/>
  <c r="P805" i="5"/>
  <c r="P765" i="5"/>
  <c r="P757" i="5"/>
  <c r="P676" i="5"/>
  <c r="P513" i="5"/>
  <c r="P421" i="5"/>
  <c r="P996" i="4"/>
  <c r="P571" i="4"/>
  <c r="P525" i="5"/>
  <c r="P392" i="5"/>
  <c r="P964" i="4"/>
  <c r="P846" i="4"/>
  <c r="P315" i="4"/>
  <c r="P101" i="4"/>
  <c r="P77" i="4"/>
  <c r="P53" i="4"/>
  <c r="P535" i="4"/>
  <c r="P467" i="4"/>
  <c r="P379" i="4"/>
  <c r="P266" i="4"/>
  <c r="P247" i="4"/>
  <c r="P235" i="4"/>
  <c r="P214" i="4"/>
  <c r="P147" i="4"/>
  <c r="P681" i="10"/>
  <c r="P931" i="6"/>
  <c r="P689" i="13"/>
  <c r="P793" i="13"/>
  <c r="P917" i="13"/>
  <c r="P913" i="13"/>
  <c r="P353" i="10"/>
  <c r="P641" i="10"/>
  <c r="P893" i="10"/>
  <c r="P369" i="10"/>
  <c r="P585" i="10"/>
  <c r="P762" i="13"/>
  <c r="P608" i="4"/>
  <c r="P169" i="10"/>
  <c r="P245" i="10"/>
  <c r="P653" i="13"/>
  <c r="P621" i="13"/>
  <c r="P453" i="13"/>
  <c r="P733" i="13"/>
  <c r="P505" i="13"/>
  <c r="P677" i="13"/>
  <c r="P696" i="5"/>
  <c r="P536" i="5"/>
  <c r="P368" i="5"/>
  <c r="P313" i="5"/>
  <c r="P265" i="5"/>
  <c r="P241" i="5"/>
  <c r="P193" i="5"/>
  <c r="P169" i="5"/>
  <c r="P724" i="4"/>
  <c r="P650" i="4"/>
  <c r="P626" i="4"/>
  <c r="P548" i="4"/>
  <c r="P442" i="4"/>
  <c r="P387" i="4"/>
  <c r="P1000" i="4"/>
  <c r="P899" i="4"/>
  <c r="P855" i="4"/>
  <c r="P770" i="4"/>
  <c r="P587" i="4"/>
  <c r="P504" i="4"/>
  <c r="P427" i="4"/>
  <c r="P299" i="4"/>
  <c r="P246" i="4"/>
  <c r="P146" i="4"/>
  <c r="P66" i="4"/>
  <c r="P294" i="4"/>
  <c r="P163" i="4"/>
  <c r="P949" i="5"/>
  <c r="P920" i="5"/>
  <c r="P617" i="5"/>
  <c r="P488" i="5"/>
  <c r="P309" i="5"/>
  <c r="P277" i="5"/>
  <c r="P245" i="5"/>
  <c r="P181" i="5"/>
  <c r="P149" i="5"/>
  <c r="P980" i="4"/>
  <c r="P776" i="5"/>
  <c r="P722" i="5"/>
  <c r="P432" i="5"/>
  <c r="P992" i="4"/>
  <c r="P903" i="4"/>
  <c r="P543" i="4"/>
  <c r="P492" i="4"/>
  <c r="P478" i="4"/>
  <c r="P314" i="4"/>
  <c r="P271" i="4"/>
  <c r="P198" i="4"/>
  <c r="P411" i="4"/>
  <c r="P255" i="4"/>
  <c r="P142" i="4"/>
  <c r="P144" i="9"/>
  <c r="P447" i="6"/>
  <c r="P745" i="10"/>
  <c r="P702" i="5"/>
  <c r="P892" i="5"/>
  <c r="P816" i="5"/>
  <c r="P717" i="5"/>
  <c r="P690" i="5"/>
  <c r="P624" i="5"/>
  <c r="P609" i="5"/>
  <c r="P592" i="5"/>
  <c r="P577" i="5"/>
  <c r="P544" i="5"/>
  <c r="P400" i="5"/>
  <c r="P385" i="5"/>
  <c r="P356" i="5"/>
  <c r="P439" i="5"/>
  <c r="P423" i="5"/>
  <c r="P375" i="5"/>
  <c r="P327" i="5"/>
  <c r="P295" i="5"/>
  <c r="P263" i="5"/>
  <c r="P231" i="5"/>
  <c r="P199" i="5"/>
  <c r="P167" i="5"/>
  <c r="P951" i="5"/>
  <c r="P871" i="5"/>
  <c r="P339" i="5"/>
  <c r="P960" i="5"/>
  <c r="P753" i="5"/>
  <c r="P705" i="5"/>
  <c r="P656" i="5"/>
  <c r="P532" i="5"/>
  <c r="P500" i="5"/>
  <c r="P304" i="5"/>
  <c r="P272" i="5"/>
  <c r="P240" i="5"/>
  <c r="P176" i="5"/>
  <c r="P144" i="5"/>
  <c r="P177" i="10"/>
  <c r="P383" i="5"/>
  <c r="P149" i="13"/>
  <c r="P818" i="4"/>
  <c r="P771" i="4"/>
  <c r="P691" i="4"/>
  <c r="P330" i="4"/>
  <c r="P226" i="4"/>
  <c r="P154" i="4"/>
  <c r="P936" i="5"/>
  <c r="P910" i="5"/>
  <c r="P873" i="5"/>
  <c r="P441" i="5"/>
  <c r="P412" i="5"/>
  <c r="P341" i="5"/>
  <c r="P312" i="5"/>
  <c r="P280" i="5"/>
  <c r="P248" i="5"/>
  <c r="P216" i="5"/>
  <c r="P184" i="5"/>
  <c r="P152" i="5"/>
  <c r="P908" i="4"/>
  <c r="P866" i="4"/>
  <c r="P512" i="4"/>
  <c r="P73" i="4"/>
  <c r="P324" i="4"/>
  <c r="P166" i="4"/>
  <c r="P894" i="4"/>
  <c r="P739" i="4"/>
  <c r="P695" i="4"/>
  <c r="P407" i="4"/>
  <c r="P500" i="4"/>
  <c r="P170" i="4"/>
  <c r="P89" i="4"/>
  <c r="P38" i="4"/>
  <c r="P469" i="10"/>
  <c r="P965" i="4"/>
  <c r="P932" i="6"/>
  <c r="P278" i="7"/>
  <c r="P715" i="5"/>
  <c r="P193" i="10"/>
  <c r="P505" i="10"/>
  <c r="P153" i="10"/>
  <c r="P934" i="5"/>
  <c r="P76" i="4"/>
  <c r="P364" i="9"/>
  <c r="P981" i="13"/>
  <c r="P933" i="13"/>
  <c r="P884" i="6"/>
  <c r="P91" i="6"/>
  <c r="P554" i="4"/>
  <c r="P340" i="9"/>
  <c r="P84" i="4"/>
  <c r="P957" i="4"/>
  <c r="P932" i="7"/>
  <c r="P836" i="7"/>
  <c r="P956" i="7"/>
  <c r="P824" i="7"/>
  <c r="P712" i="7"/>
  <c r="P508" i="7"/>
  <c r="P676" i="7"/>
  <c r="P580" i="7"/>
  <c r="P484" i="7"/>
  <c r="P100" i="6"/>
  <c r="P899" i="9"/>
  <c r="P467" i="5"/>
  <c r="P587" i="6"/>
  <c r="P105" i="10"/>
  <c r="P80" i="9"/>
  <c r="P853" i="10"/>
  <c r="K754" i="13"/>
  <c r="P961" i="9"/>
  <c r="P611" i="6"/>
  <c r="P828" i="9"/>
  <c r="P841" i="10"/>
  <c r="P844" i="9"/>
  <c r="P608" i="9"/>
  <c r="P132" i="9"/>
  <c r="P607" i="5"/>
  <c r="P437" i="7"/>
  <c r="P441" i="7"/>
  <c r="P73" i="10"/>
  <c r="P697" i="10"/>
  <c r="P674" i="10"/>
  <c r="P416" i="9"/>
  <c r="P192" i="9"/>
  <c r="P578" i="4"/>
  <c r="P273" i="4"/>
  <c r="P775" i="6"/>
  <c r="P294" i="7"/>
  <c r="P209" i="10"/>
  <c r="P727" i="13"/>
  <c r="P567" i="6"/>
  <c r="P688" i="6"/>
  <c r="P153" i="7"/>
  <c r="P593" i="10"/>
  <c r="P812" i="5"/>
  <c r="P265" i="10"/>
  <c r="P905" i="7"/>
  <c r="P886" i="4"/>
  <c r="P791" i="4"/>
  <c r="P754" i="4"/>
  <c r="P564" i="4"/>
  <c r="P210" i="4"/>
  <c r="P130" i="4"/>
  <c r="P952" i="5"/>
  <c r="P424" i="5"/>
  <c r="P296" i="5"/>
  <c r="P264" i="5"/>
  <c r="P200" i="5"/>
  <c r="P168" i="5"/>
  <c r="P575" i="5"/>
  <c r="P900" i="6"/>
  <c r="P293" i="7"/>
  <c r="P65" i="10"/>
  <c r="P457" i="10"/>
  <c r="K718" i="13"/>
  <c r="P862" i="5"/>
  <c r="P838" i="5"/>
  <c r="P389" i="4"/>
  <c r="P337" i="4"/>
  <c r="P864" i="6"/>
  <c r="P996" i="6"/>
  <c r="P132" i="6"/>
  <c r="P245" i="7"/>
  <c r="P847" i="6"/>
  <c r="P668" i="9"/>
  <c r="P996" i="7"/>
  <c r="P900" i="7"/>
  <c r="P776" i="7"/>
  <c r="P644" i="7"/>
  <c r="P85" i="7"/>
  <c r="P879" i="9"/>
  <c r="P691" i="5"/>
  <c r="P575" i="6"/>
  <c r="P284" i="4"/>
  <c r="P104" i="4"/>
  <c r="P493" i="7"/>
  <c r="P840" i="9"/>
  <c r="P660" i="9"/>
  <c r="P944" i="9"/>
  <c r="P968" i="9"/>
  <c r="P764" i="9"/>
  <c r="P278" i="10"/>
  <c r="P438" i="4"/>
  <c r="P977" i="10"/>
  <c r="P305" i="10"/>
  <c r="K842" i="13"/>
  <c r="K682" i="13"/>
  <c r="P964" i="6"/>
  <c r="P181" i="7"/>
  <c r="P262" i="7"/>
  <c r="P113" i="10"/>
  <c r="P991" i="5"/>
  <c r="P152" i="6"/>
  <c r="P963" i="6"/>
  <c r="P804" i="5"/>
  <c r="P173" i="4"/>
  <c r="P377" i="13"/>
  <c r="P318" i="13"/>
  <c r="P997" i="13"/>
  <c r="P743" i="6"/>
  <c r="P182" i="7"/>
  <c r="P376" i="7"/>
  <c r="P727" i="6"/>
  <c r="P241" i="7"/>
  <c r="P815" i="9"/>
  <c r="P501" i="9"/>
  <c r="P986" i="10"/>
  <c r="P886" i="10"/>
  <c r="P391" i="5"/>
  <c r="P343" i="5"/>
  <c r="P487" i="6"/>
  <c r="P409" i="10"/>
  <c r="P97" i="10"/>
  <c r="P276" i="9"/>
  <c r="P830" i="5"/>
  <c r="P857" i="4"/>
  <c r="P448" i="4"/>
  <c r="P481" i="4"/>
  <c r="P256" i="4"/>
  <c r="P139" i="4"/>
  <c r="P119" i="4"/>
  <c r="P815" i="4"/>
  <c r="P496" i="4"/>
  <c r="P159" i="4"/>
  <c r="P33" i="4"/>
  <c r="P117" i="13"/>
  <c r="P965" i="13"/>
  <c r="P97" i="9"/>
  <c r="P779" i="9"/>
  <c r="P907" i="9"/>
  <c r="P711" i="9"/>
  <c r="P855" i="9"/>
  <c r="P835" i="9"/>
  <c r="P245" i="9"/>
  <c r="P341" i="9"/>
  <c r="P797" i="9"/>
  <c r="P749" i="9"/>
  <c r="P300" i="9"/>
  <c r="P956" i="9"/>
  <c r="P704" i="9"/>
  <c r="P872" i="9"/>
  <c r="P252" i="9"/>
  <c r="P189" i="9"/>
  <c r="P728" i="9"/>
  <c r="P604" i="9"/>
  <c r="P876" i="9"/>
  <c r="P616" i="9"/>
  <c r="P937" i="7"/>
  <c r="P721" i="7"/>
  <c r="P845" i="7"/>
  <c r="P25" i="7"/>
  <c r="P523" i="6"/>
  <c r="P26" i="7"/>
  <c r="M50" i="10"/>
  <c r="M950" i="13"/>
  <c r="P950" i="13" s="1"/>
  <c r="P869" i="13"/>
  <c r="P765" i="13"/>
  <c r="P493" i="13"/>
  <c r="P839" i="4"/>
  <c r="P715" i="4"/>
  <c r="P585" i="4"/>
  <c r="P540" i="4"/>
  <c r="P403" i="4"/>
  <c r="P386" i="4"/>
  <c r="P205" i="4"/>
  <c r="P63" i="4"/>
  <c r="P952" i="4"/>
  <c r="P722" i="4"/>
  <c r="P551" i="4"/>
  <c r="M82" i="10"/>
  <c r="M322" i="13"/>
  <c r="P890" i="5"/>
  <c r="M218" i="13"/>
  <c r="P105" i="7"/>
  <c r="P842" i="13"/>
  <c r="P52" i="9"/>
  <c r="P220" i="9"/>
  <c r="P268" i="9"/>
  <c r="P644" i="9"/>
  <c r="P664" i="9"/>
  <c r="P904" i="9"/>
  <c r="P976" i="9"/>
  <c r="P129" i="13"/>
  <c r="P157" i="13"/>
  <c r="P189" i="13"/>
  <c r="P221" i="13"/>
  <c r="P257" i="13"/>
  <c r="P385" i="13"/>
  <c r="P457" i="13"/>
  <c r="P509" i="13"/>
  <c r="P533" i="13"/>
  <c r="P561" i="13"/>
  <c r="P761" i="13"/>
  <c r="P789" i="13"/>
  <c r="P813" i="13"/>
  <c r="P861" i="13"/>
  <c r="P971" i="6"/>
  <c r="P115" i="6"/>
  <c r="P301" i="10"/>
  <c r="P789" i="10"/>
  <c r="P1003" i="8"/>
  <c r="P908" i="9"/>
  <c r="P824" i="9"/>
  <c r="P936" i="9"/>
  <c r="P613" i="13"/>
  <c r="P553" i="13"/>
  <c r="P469" i="13"/>
  <c r="P397" i="13"/>
  <c r="P709" i="9"/>
  <c r="P571" i="6"/>
  <c r="P528" i="7"/>
  <c r="P432" i="7"/>
  <c r="P712" i="6"/>
  <c r="P54" i="7"/>
  <c r="P345" i="13"/>
  <c r="P724" i="9"/>
  <c r="P709" i="13"/>
  <c r="P97" i="13"/>
  <c r="P925" i="13"/>
  <c r="P841" i="13"/>
  <c r="P305" i="13"/>
  <c r="P985" i="13"/>
  <c r="P825" i="13"/>
  <c r="P465" i="13"/>
  <c r="P262" i="5"/>
  <c r="P166" i="5"/>
  <c r="P1005" i="13"/>
  <c r="P530" i="5"/>
  <c r="P302" i="7"/>
  <c r="P428" i="6"/>
  <c r="P482" i="6"/>
  <c r="P233" i="9"/>
  <c r="P697" i="13"/>
  <c r="P373" i="13"/>
  <c r="P972" i="5"/>
  <c r="P953" i="5"/>
  <c r="P916" i="5"/>
  <c r="P878" i="5"/>
  <c r="P641" i="5"/>
  <c r="P521" i="5"/>
  <c r="P360" i="5"/>
  <c r="P326" i="5"/>
  <c r="P230" i="5"/>
  <c r="P134" i="5"/>
  <c r="P191" i="4"/>
  <c r="P908" i="5"/>
  <c r="P877" i="5"/>
  <c r="P809" i="5"/>
  <c r="P801" i="5"/>
  <c r="P761" i="5"/>
  <c r="P529" i="5"/>
  <c r="P497" i="5"/>
  <c r="P480" i="5"/>
  <c r="P373" i="5"/>
  <c r="P352" i="5"/>
  <c r="P239" i="4"/>
  <c r="P187" i="4"/>
  <c r="P481" i="13"/>
  <c r="P871" i="4"/>
  <c r="P741" i="4"/>
  <c r="P699" i="4"/>
  <c r="P667" i="4"/>
  <c r="P555" i="4"/>
  <c r="P450" i="4"/>
  <c r="P264" i="4"/>
  <c r="P608" i="5"/>
  <c r="P576" i="5"/>
  <c r="P413" i="5"/>
  <c r="P807" i="4"/>
  <c r="P750" i="4"/>
  <c r="P642" i="4"/>
  <c r="P579" i="4"/>
  <c r="P436" i="4"/>
  <c r="P183" i="6"/>
  <c r="P732" i="6"/>
  <c r="P781" i="13"/>
  <c r="P405" i="13"/>
  <c r="P845" i="13"/>
  <c r="P294" i="5"/>
  <c r="P198" i="5"/>
  <c r="O14" i="12"/>
  <c r="M14" i="12"/>
  <c r="P14" i="12" s="1"/>
  <c r="O142" i="10"/>
  <c r="M142" i="10"/>
  <c r="M958" i="13"/>
  <c r="K958" i="13"/>
  <c r="K898" i="13"/>
  <c r="M898" i="13"/>
  <c r="P898" i="13" s="1"/>
  <c r="O146" i="13"/>
  <c r="M146" i="13"/>
  <c r="O354" i="13"/>
  <c r="K354" i="13"/>
  <c r="M354" i="13"/>
  <c r="O430" i="13"/>
  <c r="M430" i="13"/>
  <c r="K494" i="9"/>
  <c r="M494" i="9"/>
  <c r="K39" i="10"/>
  <c r="M39" i="10"/>
  <c r="P39" i="10" s="1"/>
  <c r="K63" i="10"/>
  <c r="M63" i="10"/>
  <c r="K87" i="10"/>
  <c r="M87" i="10"/>
  <c r="K147" i="10"/>
  <c r="M147" i="10"/>
  <c r="K315" i="10"/>
  <c r="M315" i="10"/>
  <c r="P315" i="10" s="1"/>
  <c r="K579" i="10"/>
  <c r="M579" i="10"/>
  <c r="K675" i="10"/>
  <c r="M675" i="10"/>
  <c r="K867" i="10"/>
  <c r="M867" i="10"/>
  <c r="K1003" i="10"/>
  <c r="M1003" i="10"/>
  <c r="P1003" i="10" s="1"/>
  <c r="O591" i="13"/>
  <c r="M591" i="13"/>
  <c r="P993" i="4"/>
  <c r="P257" i="7"/>
  <c r="M330" i="13"/>
  <c r="P330" i="13" s="1"/>
  <c r="P421" i="4"/>
  <c r="P413" i="4"/>
  <c r="P28" i="9"/>
  <c r="P333" i="4"/>
  <c r="P196" i="9"/>
  <c r="P973" i="10"/>
  <c r="P867" i="6"/>
  <c r="P493" i="4"/>
  <c r="P253" i="10"/>
  <c r="M462" i="10"/>
  <c r="P856" i="9"/>
  <c r="P995" i="5"/>
  <c r="P821" i="7"/>
  <c r="P152" i="4"/>
  <c r="P250" i="10"/>
  <c r="P569" i="7"/>
  <c r="P727" i="4"/>
  <c r="P690" i="4"/>
  <c r="P474" i="4"/>
  <c r="P462" i="4"/>
  <c r="P362" i="4"/>
  <c r="P306" i="4"/>
  <c r="P194" i="4"/>
  <c r="P158" i="4"/>
  <c r="P118" i="4"/>
  <c r="P872" i="5"/>
  <c r="P629" i="5"/>
  <c r="P565" i="5"/>
  <c r="P376" i="5"/>
  <c r="P878" i="4"/>
  <c r="P787" i="4"/>
  <c r="P615" i="4"/>
  <c r="P597" i="10"/>
  <c r="P929" i="10"/>
  <c r="P204" i="9"/>
  <c r="P758" i="13"/>
  <c r="P661" i="13"/>
  <c r="P322" i="7"/>
  <c r="P126" i="7"/>
  <c r="P880" i="9"/>
  <c r="P31" i="9"/>
  <c r="P918" i="13"/>
  <c r="P909" i="13"/>
  <c r="P833" i="13"/>
  <c r="P713" i="13"/>
  <c r="P369" i="13"/>
  <c r="P289" i="13"/>
  <c r="P852" i="9"/>
  <c r="P633" i="10"/>
  <c r="P984" i="5"/>
  <c r="P961" i="5"/>
  <c r="P924" i="5"/>
  <c r="P597" i="5"/>
  <c r="P484" i="5"/>
  <c r="P461" i="5"/>
  <c r="P444" i="5"/>
  <c r="P389" i="5"/>
  <c r="P286" i="5"/>
  <c r="P190" i="5"/>
  <c r="P511" i="4"/>
  <c r="P383" i="4"/>
  <c r="P298" i="4"/>
  <c r="P811" i="4"/>
  <c r="P454" i="4"/>
  <c r="P288" i="4"/>
  <c r="P981" i="5"/>
  <c r="P948" i="5"/>
  <c r="P785" i="5"/>
  <c r="P764" i="5"/>
  <c r="P729" i="5"/>
  <c r="P700" i="5"/>
  <c r="P665" i="5"/>
  <c r="P649" i="5"/>
  <c r="P556" i="5"/>
  <c r="P512" i="5"/>
  <c r="P465" i="5"/>
  <c r="P448" i="5"/>
  <c r="P409" i="5"/>
  <c r="P944" i="5"/>
  <c r="P896" i="5"/>
  <c r="P669" i="5"/>
  <c r="P621" i="5"/>
  <c r="P584" i="5"/>
  <c r="P552" i="5"/>
  <c r="P524" i="5"/>
  <c r="P202" i="4"/>
  <c r="P135" i="4"/>
  <c r="P385" i="10"/>
  <c r="P701" i="10"/>
  <c r="P412" i="9"/>
  <c r="P923" i="6"/>
  <c r="P947" i="6"/>
  <c r="P50" i="6"/>
  <c r="P341" i="7"/>
  <c r="P487" i="4"/>
  <c r="P403" i="6"/>
  <c r="P157" i="7"/>
  <c r="P164" i="9"/>
  <c r="P596" i="5"/>
  <c r="P254" i="4"/>
  <c r="P921" i="5"/>
  <c r="P704" i="5"/>
  <c r="P980" i="5"/>
  <c r="P909" i="5"/>
  <c r="P810" i="5"/>
  <c r="P802" i="5"/>
  <c r="P644" i="5"/>
  <c r="P464" i="5"/>
  <c r="P353" i="5"/>
  <c r="P333" i="5"/>
  <c r="P269" i="5"/>
  <c r="P205" i="5"/>
  <c r="P173" i="5"/>
  <c r="P141" i="5"/>
  <c r="P976" i="5"/>
  <c r="P709" i="5"/>
  <c r="P380" i="5"/>
  <c r="P74" i="4"/>
  <c r="P380" i="9"/>
  <c r="P560" i="9"/>
  <c r="P120" i="9"/>
  <c r="P76" i="9"/>
  <c r="P239" i="6"/>
  <c r="P421" i="7"/>
  <c r="P100" i="9"/>
  <c r="P657" i="10"/>
  <c r="P682" i="4"/>
  <c r="P616" i="4"/>
  <c r="P639" i="6"/>
  <c r="P279" i="6"/>
  <c r="P864" i="9"/>
  <c r="P863" i="9"/>
  <c r="P348" i="6"/>
  <c r="P860" i="9"/>
  <c r="P760" i="9"/>
  <c r="P833" i="7"/>
  <c r="P637" i="10"/>
  <c r="P854" i="5"/>
  <c r="P970" i="4"/>
  <c r="P272" i="4"/>
  <c r="P114" i="7"/>
  <c r="P409" i="13"/>
  <c r="P133" i="13"/>
  <c r="P357" i="13"/>
  <c r="P513" i="10"/>
  <c r="P96" i="9"/>
  <c r="P877" i="13"/>
  <c r="P777" i="13"/>
  <c r="P717" i="13"/>
  <c r="P645" i="13"/>
  <c r="P581" i="13"/>
  <c r="P517" i="13"/>
  <c r="P445" i="13"/>
  <c r="P177" i="13"/>
  <c r="P105" i="13"/>
  <c r="P883" i="4"/>
  <c r="P810" i="4"/>
  <c r="P643" i="4"/>
  <c r="P486" i="4"/>
  <c r="P290" i="4"/>
  <c r="P215" i="4"/>
  <c r="P948" i="4"/>
  <c r="P823" i="4"/>
  <c r="P311" i="4"/>
  <c r="P398" i="13"/>
  <c r="P221" i="7"/>
  <c r="P261" i="4"/>
  <c r="P731" i="6"/>
  <c r="P358" i="7"/>
  <c r="P290" i="7"/>
  <c r="P688" i="9"/>
  <c r="P730" i="10"/>
  <c r="P244" i="9"/>
  <c r="P32" i="4"/>
  <c r="P110" i="7"/>
  <c r="P792" i="9"/>
  <c r="P673" i="10"/>
  <c r="P873" i="13"/>
  <c r="P809" i="13"/>
  <c r="P741" i="13"/>
  <c r="P521" i="13"/>
  <c r="P433" i="13"/>
  <c r="P493" i="5"/>
  <c r="P476" i="5"/>
  <c r="P429" i="5"/>
  <c r="P278" i="5"/>
  <c r="P254" i="5"/>
  <c r="P182" i="5"/>
  <c r="P158" i="5"/>
  <c r="P258" i="4"/>
  <c r="P126" i="4"/>
  <c r="P990" i="5"/>
  <c r="P781" i="5"/>
  <c r="P726" i="5"/>
  <c r="P688" i="5"/>
  <c r="P634" i="5"/>
  <c r="P325" i="5"/>
  <c r="P293" i="5"/>
  <c r="P261" i="5"/>
  <c r="P229" i="5"/>
  <c r="P197" i="5"/>
  <c r="P165" i="5"/>
  <c r="P133" i="5"/>
  <c r="P928" i="5"/>
  <c r="P888" i="5"/>
  <c r="P792" i="5"/>
  <c r="P772" i="5"/>
  <c r="P509" i="5"/>
  <c r="P394" i="4"/>
  <c r="P92" i="9"/>
  <c r="P848" i="9"/>
  <c r="P349" i="13"/>
  <c r="P473" i="13"/>
  <c r="P649" i="13"/>
  <c r="P929" i="13"/>
  <c r="P953" i="13"/>
  <c r="P977" i="13"/>
  <c r="P261" i="7"/>
  <c r="P863" i="6"/>
  <c r="P703" i="9"/>
  <c r="P57" i="10"/>
  <c r="P464" i="4"/>
  <c r="P939" i="6"/>
  <c r="P236" i="9"/>
  <c r="P917" i="10"/>
  <c r="P509" i="10"/>
  <c r="P29" i="7"/>
  <c r="P209" i="13"/>
  <c r="P453" i="5"/>
  <c r="P238" i="4"/>
  <c r="P912" i="5"/>
  <c r="P701" i="5"/>
  <c r="P637" i="5"/>
  <c r="P320" i="5"/>
  <c r="P288" i="5"/>
  <c r="P192" i="5"/>
  <c r="P160" i="5"/>
  <c r="P968" i="5"/>
  <c r="P868" i="5"/>
  <c r="P760" i="5"/>
  <c r="P633" i="5"/>
  <c r="P528" i="5"/>
  <c r="P496" i="5"/>
  <c r="P405" i="5"/>
  <c r="P685" i="5"/>
  <c r="P508" i="5"/>
  <c r="P57" i="4"/>
  <c r="P215" i="6"/>
  <c r="P189" i="10"/>
  <c r="P477" i="10"/>
  <c r="P525" i="10"/>
  <c r="P765" i="10"/>
  <c r="P861" i="10"/>
  <c r="P489" i="10"/>
  <c r="P937" i="10"/>
  <c r="P963" i="5"/>
  <c r="P207" i="6"/>
  <c r="P395" i="6"/>
  <c r="P357" i="10"/>
  <c r="P257" i="4"/>
  <c r="P261" i="13"/>
  <c r="P817" i="7"/>
  <c r="P384" i="9"/>
  <c r="P240" i="4"/>
  <c r="P111" i="6"/>
  <c r="P756" i="9"/>
  <c r="P893" i="13"/>
  <c r="P849" i="13"/>
  <c r="P973" i="13"/>
  <c r="P773" i="13"/>
  <c r="P229" i="13"/>
  <c r="P769" i="13"/>
  <c r="P693" i="13"/>
  <c r="P557" i="13"/>
  <c r="P485" i="13"/>
  <c r="P916" i="4"/>
  <c r="P867" i="4"/>
  <c r="P711" i="4"/>
  <c r="P515" i="4"/>
  <c r="P346" i="4"/>
  <c r="P180" i="4"/>
  <c r="P731" i="4"/>
  <c r="P423" i="4"/>
  <c r="P338" i="4"/>
  <c r="P274" i="4"/>
  <c r="P85" i="4"/>
  <c r="P185" i="13"/>
  <c r="P785" i="13"/>
  <c r="P541" i="10"/>
  <c r="P703" i="6"/>
  <c r="P795" i="6"/>
  <c r="P306" i="7"/>
  <c r="P453" i="9"/>
  <c r="P99" i="13"/>
  <c r="P619" i="6"/>
  <c r="P468" i="6"/>
  <c r="P953" i="9"/>
  <c r="P1010" i="8"/>
  <c r="P577" i="13"/>
  <c r="P489" i="13"/>
  <c r="P401" i="13"/>
  <c r="P321" i="13"/>
  <c r="P213" i="13"/>
  <c r="P125" i="13"/>
  <c r="P504" i="9"/>
  <c r="P964" i="5"/>
  <c r="P864" i="5"/>
  <c r="P856" i="5"/>
  <c r="P848" i="5"/>
  <c r="P840" i="5"/>
  <c r="P824" i="5"/>
  <c r="P612" i="5"/>
  <c r="P580" i="5"/>
  <c r="P469" i="5"/>
  <c r="P452" i="5"/>
  <c r="P345" i="5"/>
  <c r="P318" i="5"/>
  <c r="P222" i="5"/>
  <c r="P563" i="4"/>
  <c r="P410" i="4"/>
  <c r="P347" i="4"/>
  <c r="P232" i="4"/>
  <c r="P37" i="4"/>
  <c r="P779" i="4"/>
  <c r="P171" i="4"/>
  <c r="P499" i="4"/>
  <c r="P242" i="4"/>
  <c r="P905" i="5"/>
  <c r="P806" i="5"/>
  <c r="P797" i="5"/>
  <c r="P712" i="5"/>
  <c r="P681" i="5"/>
  <c r="P652" i="5"/>
  <c r="P628" i="5"/>
  <c r="P472" i="5"/>
  <c r="P397" i="5"/>
  <c r="P365" i="5"/>
  <c r="P337" i="5"/>
  <c r="P317" i="5"/>
  <c r="P285" i="5"/>
  <c r="P253" i="5"/>
  <c r="P221" i="5"/>
  <c r="P189" i="5"/>
  <c r="P157" i="5"/>
  <c r="P956" i="5"/>
  <c r="P885" i="5"/>
  <c r="P769" i="5"/>
  <c r="P724" i="5"/>
  <c r="P795" i="4"/>
  <c r="P363" i="4"/>
  <c r="P199" i="4"/>
  <c r="P179" i="6"/>
  <c r="P141" i="10"/>
  <c r="P331" i="13"/>
  <c r="P51" i="6"/>
  <c r="P753" i="13"/>
  <c r="P901" i="13"/>
  <c r="P811" i="6"/>
  <c r="P940" i="7"/>
  <c r="P588" i="7"/>
  <c r="P34" i="7"/>
  <c r="P537" i="10"/>
  <c r="P103" i="6"/>
  <c r="P43" i="6"/>
  <c r="P672" i="6"/>
  <c r="P891" i="6"/>
  <c r="P453" i="7"/>
  <c r="P313" i="13"/>
  <c r="P249" i="13"/>
  <c r="P924" i="7"/>
  <c r="P572" i="7"/>
  <c r="P573" i="10"/>
  <c r="P779" i="6"/>
  <c r="P908" i="7"/>
  <c r="P859" i="6"/>
  <c r="P839" i="6"/>
  <c r="P540" i="7"/>
  <c r="P635" i="6"/>
  <c r="P483" i="6"/>
  <c r="P747" i="6"/>
  <c r="P524" i="7"/>
  <c r="P33" i="10"/>
  <c r="P673" i="9"/>
  <c r="P214" i="10"/>
  <c r="P444" i="9"/>
  <c r="P110" i="10"/>
  <c r="P992" i="6"/>
  <c r="P175" i="6"/>
  <c r="P275" i="6"/>
  <c r="P66" i="7"/>
  <c r="P166" i="7"/>
  <c r="P330" i="7"/>
  <c r="P694" i="7"/>
  <c r="P975" i="6"/>
  <c r="P897" i="7"/>
  <c r="P708" i="9"/>
  <c r="P729" i="10"/>
  <c r="P561" i="10"/>
  <c r="P830" i="13"/>
  <c r="P513" i="13"/>
  <c r="P269" i="13"/>
  <c r="P245" i="13"/>
  <c r="P285" i="13"/>
  <c r="P928" i="9"/>
  <c r="P625" i="13"/>
  <c r="P814" i="5"/>
  <c r="P514" i="5"/>
  <c r="P246" i="5"/>
  <c r="P150" i="5"/>
  <c r="P769" i="4"/>
  <c r="P36" i="4"/>
  <c r="P914" i="4"/>
  <c r="P108" i="4"/>
  <c r="P323" i="6"/>
  <c r="P580" i="9"/>
  <c r="P45" i="7"/>
  <c r="P861" i="7"/>
  <c r="P476" i="9"/>
  <c r="P32" i="9"/>
  <c r="P548" i="9"/>
  <c r="P808" i="9"/>
  <c r="P952" i="9"/>
  <c r="P309" i="13"/>
  <c r="P333" i="13"/>
  <c r="P633" i="13"/>
  <c r="P737" i="13"/>
  <c r="P937" i="13"/>
  <c r="P838" i="13"/>
  <c r="P1001" i="13"/>
  <c r="P194" i="10"/>
  <c r="P157" i="10"/>
  <c r="P397" i="10"/>
  <c r="P445" i="10"/>
  <c r="P733" i="10"/>
  <c r="P545" i="10"/>
  <c r="P178" i="10"/>
  <c r="P107" i="6"/>
  <c r="P332" i="4"/>
  <c r="P146" i="7"/>
  <c r="P725" i="9"/>
  <c r="P997" i="9"/>
  <c r="P361" i="10"/>
  <c r="P497" i="13"/>
  <c r="P356" i="9"/>
  <c r="P429" i="10"/>
  <c r="P249" i="10"/>
  <c r="P935" i="6"/>
  <c r="P959" i="6"/>
  <c r="P178" i="6"/>
  <c r="P38" i="7"/>
  <c r="P138" i="7"/>
  <c r="P270" i="7"/>
  <c r="P718" i="7"/>
  <c r="P958" i="7"/>
  <c r="P507" i="6"/>
  <c r="P615" i="6"/>
  <c r="P841" i="7"/>
  <c r="P553" i="7"/>
  <c r="P529" i="7"/>
  <c r="P329" i="13"/>
  <c r="P413" i="13"/>
  <c r="P781" i="7"/>
  <c r="P422" i="5"/>
  <c r="P310" i="5"/>
  <c r="P214" i="5"/>
  <c r="P656" i="4"/>
  <c r="P498" i="4"/>
  <c r="P156" i="4"/>
  <c r="P609" i="4"/>
  <c r="P97" i="7"/>
  <c r="P233" i="7"/>
  <c r="P509" i="7"/>
  <c r="P557" i="7"/>
  <c r="P893" i="7"/>
  <c r="P420" i="9"/>
  <c r="P84" i="9"/>
  <c r="P508" i="9"/>
  <c r="P532" i="9"/>
  <c r="P768" i="9"/>
  <c r="P816" i="9"/>
  <c r="P984" i="9"/>
  <c r="P137" i="13"/>
  <c r="P169" i="13"/>
  <c r="P265" i="13"/>
  <c r="P393" i="13"/>
  <c r="P545" i="13"/>
  <c r="P569" i="13"/>
  <c r="P593" i="13"/>
  <c r="P617" i="13"/>
  <c r="P641" i="13"/>
  <c r="P721" i="13"/>
  <c r="P993" i="13"/>
  <c r="P260" i="9"/>
  <c r="P906" i="13"/>
  <c r="P153" i="13"/>
  <c r="P657" i="13"/>
  <c r="P475" i="6"/>
  <c r="P29" i="10"/>
  <c r="P125" i="10"/>
  <c r="P269" i="10"/>
  <c r="P365" i="10"/>
  <c r="P413" i="10"/>
  <c r="P461" i="10"/>
  <c r="P605" i="10"/>
  <c r="P190" i="13"/>
  <c r="P286" i="13"/>
  <c r="P958" i="13"/>
  <c r="P461" i="7"/>
  <c r="P417" i="10"/>
  <c r="P569" i="10"/>
  <c r="P205" i="13"/>
  <c r="P958" i="5"/>
  <c r="P339" i="6"/>
  <c r="P756" i="6"/>
  <c r="P776" i="6"/>
  <c r="P717" i="9"/>
  <c r="P877" i="9"/>
  <c r="P177" i="7"/>
  <c r="P57" i="7"/>
  <c r="P985" i="10"/>
  <c r="P682" i="13"/>
  <c r="P805" i="9"/>
  <c r="P404" i="9"/>
  <c r="P405" i="10"/>
  <c r="P649" i="10"/>
  <c r="P307" i="6"/>
  <c r="P130" i="7"/>
  <c r="P162" i="7"/>
  <c r="P210" i="7"/>
  <c r="P794" i="7"/>
  <c r="P83" i="6"/>
  <c r="P511" i="6"/>
  <c r="P489" i="7"/>
  <c r="P892" i="9"/>
  <c r="P424" i="9"/>
  <c r="P497" i="10"/>
  <c r="P837" i="13"/>
  <c r="P277" i="13"/>
  <c r="P253" i="13"/>
  <c r="P485" i="10"/>
  <c r="P381" i="13"/>
  <c r="P1006" i="8"/>
  <c r="P959" i="5"/>
  <c r="P779" i="5"/>
  <c r="P739" i="5"/>
  <c r="P430" i="5"/>
  <c r="P755" i="5"/>
  <c r="P971" i="5"/>
  <c r="P955" i="5"/>
  <c r="P923" i="5"/>
  <c r="P907" i="5"/>
  <c r="P891" i="5"/>
  <c r="P815" i="5"/>
  <c r="P679" i="5"/>
  <c r="P631" i="5"/>
  <c r="P583" i="5"/>
  <c r="P551" i="5"/>
  <c r="P359" i="5"/>
  <c r="P311" i="5"/>
  <c r="P279" i="5"/>
  <c r="P247" i="5"/>
  <c r="P215" i="5"/>
  <c r="P183" i="5"/>
  <c r="P151" i="5"/>
  <c r="P784" i="5"/>
  <c r="P406" i="5"/>
  <c r="P342" i="5"/>
  <c r="P334" i="5"/>
  <c r="P787" i="5"/>
  <c r="P983" i="5"/>
  <c r="P935" i="5"/>
  <c r="P795" i="5"/>
  <c r="P767" i="5"/>
  <c r="P751" i="5"/>
  <c r="P735" i="5"/>
  <c r="P723" i="5"/>
  <c r="P627" i="5"/>
  <c r="P611" i="5"/>
  <c r="P579" i="5"/>
  <c r="P483" i="5"/>
  <c r="P451" i="5"/>
  <c r="P403" i="5"/>
  <c r="P355" i="5"/>
  <c r="P969" i="4"/>
  <c r="P953" i="4"/>
  <c r="P265" i="4"/>
  <c r="P145" i="4"/>
  <c r="P1005" i="4"/>
  <c r="P252" i="4"/>
  <c r="P228" i="4"/>
  <c r="P420" i="4"/>
  <c r="P120" i="4"/>
  <c r="P428" i="4"/>
  <c r="P471" i="4"/>
  <c r="P460" i="4"/>
  <c r="P99" i="4"/>
  <c r="P98" i="4"/>
  <c r="P984" i="4"/>
  <c r="P322" i="4"/>
  <c r="P319" i="4"/>
  <c r="P439" i="4"/>
  <c r="P253" i="4"/>
  <c r="P125" i="4"/>
  <c r="P848" i="4"/>
  <c r="P568" i="4"/>
  <c r="P961" i="4"/>
  <c r="P377" i="4"/>
  <c r="P317" i="4"/>
  <c r="P185" i="4"/>
  <c r="P289" i="4"/>
  <c r="P100" i="4"/>
  <c r="P43" i="4"/>
  <c r="P1013" i="4"/>
  <c r="P876" i="4"/>
  <c r="P813" i="4"/>
  <c r="P380" i="4"/>
  <c r="P489" i="4"/>
  <c r="P400" i="4"/>
  <c r="P316" i="4"/>
  <c r="P409" i="4"/>
  <c r="P92" i="4"/>
  <c r="P72" i="4"/>
  <c r="P52" i="4"/>
  <c r="P164" i="4"/>
  <c r="P148" i="4"/>
  <c r="P393" i="4"/>
  <c r="P341" i="4"/>
  <c r="P309" i="4"/>
  <c r="P469" i="4"/>
  <c r="P301" i="4"/>
  <c r="P902" i="4"/>
  <c r="P853" i="4"/>
  <c r="P844" i="4"/>
  <c r="P817" i="4"/>
  <c r="P693" i="4"/>
  <c r="P601" i="4"/>
  <c r="P521" i="4"/>
  <c r="P449" i="4"/>
  <c r="P376" i="4"/>
  <c r="P344" i="4"/>
  <c r="P149" i="4"/>
  <c r="P68" i="4"/>
  <c r="P557" i="4"/>
  <c r="P300" i="4"/>
  <c r="P244" i="4"/>
  <c r="P51" i="4"/>
  <c r="P459" i="13"/>
  <c r="P395" i="13"/>
  <c r="K894" i="13"/>
  <c r="P961" i="13"/>
  <c r="P941" i="13"/>
  <c r="P865" i="13"/>
  <c r="M802" i="13"/>
  <c r="P802" i="13" s="1"/>
  <c r="M502" i="13"/>
  <c r="P502" i="13" s="1"/>
  <c r="M350" i="13"/>
  <c r="P350" i="13" s="1"/>
  <c r="K342" i="13"/>
  <c r="P945" i="13"/>
  <c r="P725" i="13"/>
  <c r="P673" i="13"/>
  <c r="P337" i="13"/>
  <c r="P145" i="13"/>
  <c r="P281" i="13"/>
  <c r="P791" i="13"/>
  <c r="P751" i="13"/>
  <c r="P271" i="13"/>
  <c r="P183" i="13"/>
  <c r="P103" i="13"/>
  <c r="K906" i="13"/>
  <c r="M334" i="13"/>
  <c r="P334" i="13" s="1"/>
  <c r="M222" i="13"/>
  <c r="P222" i="13" s="1"/>
  <c r="L1013" i="13"/>
  <c r="I23" i="2" s="1"/>
  <c r="P221" i="10"/>
  <c r="P138" i="10"/>
  <c r="P145" i="10"/>
  <c r="P925" i="10"/>
  <c r="P869" i="10"/>
  <c r="P813" i="10"/>
  <c r="P434" i="10"/>
  <c r="P801" i="10"/>
  <c r="M198" i="10"/>
  <c r="P198" i="10" s="1"/>
  <c r="P557" i="10"/>
  <c r="P437" i="10"/>
  <c r="P261" i="10"/>
  <c r="P982" i="10"/>
  <c r="P918" i="10"/>
  <c r="P197" i="10"/>
  <c r="P133" i="10"/>
  <c r="P829" i="10"/>
  <c r="P621" i="10"/>
  <c r="P337" i="10"/>
  <c r="P130" i="10"/>
  <c r="P25" i="10"/>
  <c r="P581" i="10"/>
  <c r="M922" i="10"/>
  <c r="K178" i="10"/>
  <c r="P1005" i="10"/>
  <c r="P669" i="10"/>
  <c r="P934" i="10"/>
  <c r="P201" i="10"/>
  <c r="P902" i="10"/>
  <c r="P237" i="10"/>
  <c r="P205" i="10"/>
  <c r="P890" i="10"/>
  <c r="P609" i="10"/>
  <c r="P373" i="10"/>
  <c r="P329" i="10"/>
  <c r="P377" i="10"/>
  <c r="P617" i="10"/>
  <c r="P665" i="10"/>
  <c r="P761" i="10"/>
  <c r="P1001" i="10"/>
  <c r="P517" i="10"/>
  <c r="P625" i="10"/>
  <c r="P795" i="9"/>
  <c r="P675" i="9"/>
  <c r="P117" i="9"/>
  <c r="P221" i="9"/>
  <c r="P992" i="9"/>
  <c r="P896" i="9"/>
  <c r="P784" i="9"/>
  <c r="K393" i="9"/>
  <c r="P280" i="9"/>
  <c r="P696" i="9"/>
  <c r="P763" i="9"/>
  <c r="P787" i="9"/>
  <c r="P401" i="9"/>
  <c r="P920" i="9"/>
  <c r="P727" i="9"/>
  <c r="P695" i="9"/>
  <c r="P915" i="9"/>
  <c r="P871" i="9"/>
  <c r="P807" i="9"/>
  <c r="P719" i="9"/>
  <c r="P731" i="9"/>
  <c r="P601" i="9"/>
  <c r="P569" i="9"/>
  <c r="P537" i="9"/>
  <c r="P240" i="9"/>
  <c r="P712" i="9"/>
  <c r="P564" i="9"/>
  <c r="P436" i="9"/>
  <c r="P943" i="9"/>
  <c r="P939" i="9"/>
  <c r="P843" i="9"/>
  <c r="P743" i="9"/>
  <c r="P683" i="9"/>
  <c r="P257" i="9"/>
  <c r="P232" i="9"/>
  <c r="P516" i="9"/>
  <c r="P693" i="9"/>
  <c r="P524" i="9"/>
  <c r="P336" i="9"/>
  <c r="P248" i="9"/>
  <c r="P316" i="9"/>
  <c r="P832" i="5"/>
  <c r="P657" i="5"/>
  <c r="P741" i="5"/>
  <c r="P557" i="5"/>
  <c r="P256" i="5"/>
  <c r="P224" i="5"/>
  <c r="P588" i="5"/>
  <c r="P436" i="5"/>
  <c r="P777" i="5"/>
  <c r="P623" i="5"/>
  <c r="P591" i="5"/>
  <c r="P543" i="5"/>
  <c r="P511" i="5"/>
  <c r="P479" i="5"/>
  <c r="P447" i="5"/>
  <c r="P399" i="5"/>
  <c r="P351" i="5"/>
  <c r="P978" i="5"/>
  <c r="P974" i="5"/>
  <c r="P966" i="5"/>
  <c r="P620" i="5"/>
  <c r="P548" i="5"/>
  <c r="P477" i="5"/>
  <c r="P445" i="5"/>
  <c r="P731" i="5"/>
  <c r="P699" i="5"/>
  <c r="P683" i="5"/>
  <c r="P651" i="5"/>
  <c r="P635" i="5"/>
  <c r="P619" i="5"/>
  <c r="P603" i="5"/>
  <c r="P571" i="5"/>
  <c r="P555" i="5"/>
  <c r="P539" i="5"/>
  <c r="P523" i="5"/>
  <c r="P491" i="5"/>
  <c r="P459" i="5"/>
  <c r="P427" i="5"/>
  <c r="P411" i="5"/>
  <c r="P395" i="5"/>
  <c r="P363" i="5"/>
  <c r="P331" i="5"/>
  <c r="P315" i="5"/>
  <c r="P299" i="5"/>
  <c r="P283" i="5"/>
  <c r="P267" i="5"/>
  <c r="P251" i="5"/>
  <c r="P235" i="5"/>
  <c r="P219" i="5"/>
  <c r="P203" i="5"/>
  <c r="P187" i="5"/>
  <c r="P171" i="5"/>
  <c r="P155" i="5"/>
  <c r="P139" i="5"/>
  <c r="P606" i="5"/>
  <c r="P538" i="5"/>
  <c r="P972" i="7"/>
  <c r="P876" i="7"/>
  <c r="P844" i="7"/>
  <c r="P812" i="7"/>
  <c r="P1000" i="7"/>
  <c r="P968" i="7"/>
  <c r="P872" i="7"/>
  <c r="P840" i="7"/>
  <c r="P684" i="7"/>
  <c r="P652" i="7"/>
  <c r="P620" i="7"/>
  <c r="P556" i="7"/>
  <c r="P492" i="7"/>
  <c r="P460" i="7"/>
  <c r="P428" i="7"/>
  <c r="P396" i="7"/>
  <c r="P700" i="7"/>
  <c r="P500" i="7"/>
  <c r="P468" i="7"/>
  <c r="P716" i="7"/>
  <c r="P201" i="7"/>
  <c r="P113" i="7"/>
  <c r="P93" i="7"/>
  <c r="P189" i="7"/>
  <c r="P161" i="7"/>
  <c r="P65" i="7"/>
  <c r="P173" i="7"/>
  <c r="P780" i="7"/>
  <c r="P748" i="7"/>
  <c r="P102" i="7"/>
  <c r="P349" i="7"/>
  <c r="P145" i="7"/>
  <c r="P49" i="7"/>
  <c r="P664" i="7"/>
  <c r="P632" i="7"/>
  <c r="P600" i="7"/>
  <c r="P354" i="7"/>
  <c r="P342" i="7"/>
  <c r="P338" i="7"/>
  <c r="P326" i="7"/>
  <c r="P310" i="7"/>
  <c r="P274" i="7"/>
  <c r="P246" i="7"/>
  <c r="P242" i="7"/>
  <c r="P230" i="7"/>
  <c r="P226" i="7"/>
  <c r="P214" i="7"/>
  <c r="P198" i="7"/>
  <c r="P249" i="7"/>
  <c r="P994" i="7"/>
  <c r="P813" i="7"/>
  <c r="P413" i="7"/>
  <c r="P397" i="7"/>
  <c r="P425" i="7"/>
  <c r="P362" i="7"/>
  <c r="P469" i="7"/>
  <c r="P149" i="7"/>
  <c r="P953" i="7"/>
  <c r="P733" i="7"/>
  <c r="P889" i="7"/>
  <c r="P881" i="7"/>
  <c r="P873" i="7"/>
  <c r="P865" i="7"/>
  <c r="P857" i="7"/>
  <c r="P849" i="7"/>
  <c r="P561" i="7"/>
  <c r="P545" i="7"/>
  <c r="P537" i="7"/>
  <c r="P521" i="7"/>
  <c r="P513" i="7"/>
  <c r="P209" i="7"/>
  <c r="P74" i="7"/>
  <c r="P42" i="7"/>
  <c r="P345" i="7"/>
  <c r="P137" i="7"/>
  <c r="P853" i="7"/>
  <c r="P517" i="7"/>
  <c r="P988" i="7"/>
  <c r="P892" i="7"/>
  <c r="P860" i="7"/>
  <c r="P828" i="7"/>
  <c r="P984" i="7"/>
  <c r="P952" i="7"/>
  <c r="P920" i="7"/>
  <c r="P888" i="7"/>
  <c r="P856" i="7"/>
  <c r="P668" i="7"/>
  <c r="P636" i="7"/>
  <c r="P604" i="7"/>
  <c r="P476" i="7"/>
  <c r="P444" i="7"/>
  <c r="P412" i="7"/>
  <c r="P796" i="7"/>
  <c r="P696" i="7"/>
  <c r="P548" i="7"/>
  <c r="P452" i="7"/>
  <c r="P94" i="7"/>
  <c r="P764" i="7"/>
  <c r="P732" i="7"/>
  <c r="P680" i="7"/>
  <c r="P648" i="7"/>
  <c r="P616" i="7"/>
  <c r="P488" i="7"/>
  <c r="P174" i="7"/>
  <c r="P380" i="7"/>
  <c r="P205" i="7"/>
  <c r="P805" i="7"/>
  <c r="P405" i="7"/>
  <c r="P389" i="7"/>
  <c r="P265" i="7"/>
  <c r="P401" i="7"/>
  <c r="P792" i="7"/>
  <c r="P804" i="7"/>
  <c r="P70" i="7"/>
  <c r="P98" i="7"/>
  <c r="P158" i="7"/>
  <c r="P178" i="7"/>
  <c r="P222" i="7"/>
  <c r="P234" i="7"/>
  <c r="P254" i="7"/>
  <c r="P714" i="7"/>
  <c r="P477" i="7"/>
  <c r="P772" i="7"/>
  <c r="P740" i="7"/>
  <c r="P708" i="7"/>
  <c r="P568" i="7"/>
  <c r="P536" i="7"/>
  <c r="P504" i="7"/>
  <c r="P472" i="7"/>
  <c r="P440" i="7"/>
  <c r="P408" i="7"/>
  <c r="P202" i="7"/>
  <c r="P372" i="7"/>
  <c r="P404" i="7"/>
  <c r="P106" i="7"/>
  <c r="P50" i="7"/>
  <c r="P73" i="7"/>
  <c r="P756" i="7"/>
  <c r="P724" i="7"/>
  <c r="P584" i="7"/>
  <c r="P552" i="7"/>
  <c r="P520" i="7"/>
  <c r="P456" i="7"/>
  <c r="P424" i="7"/>
  <c r="P190" i="7"/>
  <c r="P78" i="7"/>
  <c r="P445" i="7"/>
  <c r="P921" i="7"/>
  <c r="P749" i="7"/>
  <c r="P585" i="7"/>
  <c r="P869" i="7"/>
  <c r="P117" i="7"/>
  <c r="P169" i="7"/>
  <c r="P980" i="7"/>
  <c r="P948" i="7"/>
  <c r="P916" i="7"/>
  <c r="P884" i="7"/>
  <c r="P852" i="7"/>
  <c r="P820" i="7"/>
  <c r="P992" i="7"/>
  <c r="P960" i="7"/>
  <c r="P928" i="7"/>
  <c r="P832" i="7"/>
  <c r="P936" i="7"/>
  <c r="P904" i="7"/>
  <c r="P808" i="7"/>
  <c r="P760" i="7"/>
  <c r="P728" i="7"/>
  <c r="P788" i="7"/>
  <c r="P692" i="7"/>
  <c r="P660" i="7"/>
  <c r="P628" i="7"/>
  <c r="P596" i="7"/>
  <c r="P564" i="7"/>
  <c r="P532" i="7"/>
  <c r="P436" i="7"/>
  <c r="P672" i="7"/>
  <c r="P640" i="7"/>
  <c r="P608" i="7"/>
  <c r="P576" i="7"/>
  <c r="P544" i="7"/>
  <c r="P512" i="7"/>
  <c r="P480" i="7"/>
  <c r="P448" i="7"/>
  <c r="P416" i="7"/>
  <c r="P86" i="7"/>
  <c r="P392" i="7"/>
  <c r="P984" i="6"/>
  <c r="P952" i="6"/>
  <c r="P920" i="6"/>
  <c r="P819" i="6"/>
  <c r="P755" i="6"/>
  <c r="P723" i="6"/>
  <c r="P671" i="6"/>
  <c r="P678" i="6"/>
  <c r="P182" i="6"/>
  <c r="P166" i="6"/>
  <c r="P118" i="6"/>
  <c r="P102" i="6"/>
  <c r="P54" i="6"/>
  <c r="P70" i="6"/>
  <c r="P735" i="6"/>
  <c r="P496" i="6"/>
  <c r="P899" i="6"/>
  <c r="P719" i="6"/>
  <c r="P683" i="6"/>
  <c r="P603" i="6"/>
  <c r="P591" i="6"/>
  <c r="P459" i="6"/>
  <c r="P443" i="6"/>
  <c r="P407" i="6"/>
  <c r="P383" i="6"/>
  <c r="P59" i="6"/>
  <c r="P647" i="6"/>
  <c r="P907" i="6"/>
  <c r="P147" i="6"/>
  <c r="P119" i="6"/>
  <c r="P980" i="6"/>
  <c r="P696" i="6"/>
  <c r="P720" i="6"/>
  <c r="P116" i="6"/>
  <c r="P491" i="6"/>
  <c r="P563" i="6"/>
  <c r="P39" i="6"/>
  <c r="P223" i="6"/>
  <c r="P167" i="6"/>
  <c r="P1000" i="6"/>
  <c r="P968" i="6"/>
  <c r="P904" i="6"/>
  <c r="P988" i="6"/>
  <c r="P956" i="6"/>
  <c r="P924" i="6"/>
  <c r="P892" i="6"/>
  <c r="P960" i="6"/>
  <c r="P928" i="6"/>
  <c r="P888" i="6"/>
  <c r="P835" i="6"/>
  <c r="P771" i="6"/>
  <c r="P680" i="6"/>
  <c r="P38" i="6"/>
  <c r="P74" i="6"/>
  <c r="P62" i="6"/>
  <c r="P868" i="6"/>
  <c r="P815" i="6"/>
  <c r="P783" i="6"/>
  <c r="P751" i="6"/>
  <c r="P664" i="6"/>
  <c r="P66" i="6"/>
  <c r="P579" i="6"/>
  <c r="P895" i="6"/>
  <c r="P652" i="6"/>
  <c r="P879" i="6"/>
  <c r="P555" i="6"/>
  <c r="P344" i="6"/>
  <c r="P280" i="6"/>
  <c r="P127" i="6"/>
  <c r="P174" i="6"/>
  <c r="P979" i="6"/>
  <c r="P880" i="6"/>
  <c r="P804" i="6"/>
  <c r="P828" i="6"/>
  <c r="P764" i="6"/>
  <c r="P915" i="6"/>
  <c r="P999" i="6"/>
  <c r="P655" i="6"/>
  <c r="P391" i="6"/>
  <c r="P347" i="6"/>
  <c r="P315" i="6"/>
  <c r="P283" i="6"/>
  <c r="P231" i="6"/>
  <c r="P539" i="6"/>
  <c r="P243" i="6"/>
  <c r="P211" i="6"/>
  <c r="P431" i="6"/>
  <c r="P716" i="6"/>
  <c r="P788" i="6"/>
  <c r="P820" i="6"/>
  <c r="P499" i="6"/>
  <c r="P478" i="6"/>
  <c r="P150" i="6"/>
  <c r="P86" i="6"/>
  <c r="P948" i="6"/>
  <c r="P916" i="6"/>
  <c r="P1004" i="6"/>
  <c r="P972" i="6"/>
  <c r="P711" i="6"/>
  <c r="P1008" i="6"/>
  <c r="P476" i="6"/>
  <c r="P500" i="6"/>
  <c r="P46" i="6"/>
  <c r="P42" i="6"/>
  <c r="P134" i="6"/>
  <c r="P694" i="6"/>
  <c r="P936" i="6"/>
  <c r="P58" i="6"/>
  <c r="P148" i="6"/>
  <c r="P164" i="6"/>
  <c r="P943" i="6"/>
  <c r="P255" i="6"/>
  <c r="P195" i="6"/>
  <c r="P259" i="6"/>
  <c r="P359" i="6"/>
  <c r="P643" i="6"/>
  <c r="P939" i="5"/>
  <c r="P695" i="5"/>
  <c r="P599" i="5"/>
  <c r="P567" i="5"/>
  <c r="P535" i="5"/>
  <c r="P487" i="5"/>
  <c r="P455" i="5"/>
  <c r="P614" i="5"/>
  <c r="P870" i="5"/>
  <c r="P758" i="5"/>
  <c r="P610" i="5"/>
  <c r="P720" i="5"/>
  <c r="P694" i="5"/>
  <c r="P640" i="5"/>
  <c r="P581" i="5"/>
  <c r="P520" i="5"/>
  <c r="P361" i="5"/>
  <c r="P992" i="5"/>
  <c r="P937" i="5"/>
  <c r="P901" i="5"/>
  <c r="P869" i="5"/>
  <c r="P716" i="5"/>
  <c r="P593" i="5"/>
  <c r="P440" i="5"/>
  <c r="P384" i="5"/>
  <c r="P340" i="5"/>
  <c r="P481" i="5"/>
  <c r="P449" i="5"/>
  <c r="P408" i="5"/>
  <c r="P336" i="5"/>
  <c r="P553" i="5"/>
  <c r="P919" i="5"/>
  <c r="P775" i="5"/>
  <c r="P659" i="5"/>
  <c r="P547" i="5"/>
  <c r="P531" i="5"/>
  <c r="P499" i="5"/>
  <c r="P387" i="5"/>
  <c r="P950" i="5"/>
  <c r="P338" i="5"/>
  <c r="P931" i="5"/>
  <c r="P859" i="5"/>
  <c r="P851" i="5"/>
  <c r="P843" i="5"/>
  <c r="P835" i="5"/>
  <c r="P827" i="5"/>
  <c r="P819" i="5"/>
  <c r="P811" i="5"/>
  <c r="P803" i="5"/>
  <c r="P655" i="5"/>
  <c r="P431" i="5"/>
  <c r="P367" i="5"/>
  <c r="P303" i="5"/>
  <c r="P271" i="5"/>
  <c r="P239" i="5"/>
  <c r="P207" i="5"/>
  <c r="P175" i="5"/>
  <c r="P143" i="5"/>
  <c r="P898" i="5"/>
  <c r="P706" i="5"/>
  <c r="P574" i="5"/>
  <c r="P438" i="5"/>
  <c r="P861" i="5"/>
  <c r="P853" i="5"/>
  <c r="P845" i="5"/>
  <c r="P837" i="5"/>
  <c r="P829" i="5"/>
  <c r="P821" i="5"/>
  <c r="P718" i="5"/>
  <c r="P638" i="5"/>
  <c r="P625" i="5"/>
  <c r="P549" i="5"/>
  <c r="P504" i="5"/>
  <c r="P416" i="5"/>
  <c r="P401" i="5"/>
  <c r="P369" i="5"/>
  <c r="P880" i="5"/>
  <c r="P749" i="5"/>
  <c r="P733" i="5"/>
  <c r="P692" i="5"/>
  <c r="P672" i="5"/>
  <c r="P516" i="5"/>
  <c r="P988" i="5"/>
  <c r="P933" i="5"/>
  <c r="P605" i="5"/>
  <c r="P573" i="5"/>
  <c r="P564" i="5"/>
  <c r="P489" i="5"/>
  <c r="P457" i="5"/>
  <c r="P348" i="5"/>
  <c r="P938" i="5"/>
  <c r="P858" i="5"/>
  <c r="P850" i="5"/>
  <c r="P842" i="5"/>
  <c r="P834" i="5"/>
  <c r="P826" i="5"/>
  <c r="P818" i="5"/>
  <c r="P808" i="5"/>
  <c r="P800" i="5"/>
  <c r="P598" i="5"/>
  <c r="P570" i="5"/>
  <c r="P774" i="5"/>
  <c r="P654" i="5"/>
  <c r="P546" i="5"/>
  <c r="P930" i="5"/>
  <c r="P602" i="5"/>
  <c r="P613" i="5"/>
  <c r="P560" i="5"/>
  <c r="P426" i="5"/>
  <c r="P594" i="5"/>
  <c r="P425" i="10"/>
  <c r="P233" i="10"/>
  <c r="P47" i="6"/>
  <c r="P717" i="10"/>
  <c r="P99" i="6"/>
  <c r="P89" i="10"/>
  <c r="P41" i="10"/>
  <c r="P185" i="10"/>
  <c r="P933" i="10"/>
  <c r="P521" i="10"/>
  <c r="P809" i="10"/>
  <c r="P60" i="9"/>
  <c r="P297" i="10"/>
  <c r="P921" i="13"/>
  <c r="P817" i="13"/>
  <c r="P389" i="13"/>
  <c r="P293" i="13"/>
  <c r="O122" i="13"/>
  <c r="M122" i="13"/>
  <c r="P137" i="10"/>
  <c r="P887" i="6"/>
  <c r="P152" i="9"/>
  <c r="P473" i="10"/>
  <c r="O106" i="13"/>
  <c r="M106" i="13"/>
  <c r="O518" i="13"/>
  <c r="M518" i="13"/>
  <c r="P296" i="6"/>
  <c r="P464" i="6"/>
  <c r="P772" i="6"/>
  <c r="P897" i="9"/>
  <c r="P218" i="10"/>
  <c r="P987" i="6"/>
  <c r="P699" i="6"/>
  <c r="P327" i="6"/>
  <c r="P885" i="7"/>
  <c r="P837" i="7"/>
  <c r="P200" i="9"/>
  <c r="P894" i="13"/>
  <c r="P829" i="13"/>
  <c r="P729" i="13"/>
  <c r="P529" i="13"/>
  <c r="P441" i="13"/>
  <c r="P193" i="13"/>
  <c r="P101" i="13"/>
  <c r="P352" i="9"/>
  <c r="P180" i="9"/>
  <c r="P853" i="13"/>
  <c r="P541" i="13"/>
  <c r="P421" i="13"/>
  <c r="P325" i="13"/>
  <c r="P217" i="13"/>
  <c r="P381" i="10"/>
  <c r="P885" i="13"/>
  <c r="P609" i="13"/>
  <c r="P449" i="13"/>
  <c r="P93" i="13"/>
  <c r="P536" i="4"/>
  <c r="P903" i="6"/>
  <c r="P911" i="6"/>
  <c r="P852" i="6"/>
  <c r="P705" i="9"/>
  <c r="P785" i="9"/>
  <c r="P692" i="6"/>
  <c r="P796" i="6"/>
  <c r="P790" i="7"/>
  <c r="P813" i="9"/>
  <c r="P885" i="9"/>
  <c r="P206" i="10"/>
  <c r="P707" i="6"/>
  <c r="P543" i="6"/>
  <c r="P311" i="6"/>
  <c r="P503" i="6"/>
  <c r="P572" i="9"/>
  <c r="P953" i="10"/>
  <c r="P897" i="13"/>
  <c r="P573" i="13"/>
  <c r="P978" i="7"/>
  <c r="P61" i="7"/>
  <c r="P773" i="10"/>
  <c r="P979" i="10"/>
  <c r="P371" i="6"/>
  <c r="P546" i="10"/>
  <c r="P326" i="10"/>
  <c r="P371" i="4"/>
  <c r="P354" i="4"/>
  <c r="P851" i="4"/>
  <c r="P75" i="6"/>
  <c r="P174" i="4"/>
  <c r="P647" i="4"/>
  <c r="P327" i="4"/>
  <c r="P996" i="5"/>
  <c r="P219" i="4"/>
  <c r="P267" i="4"/>
  <c r="P223" i="4"/>
  <c r="P243" i="4"/>
  <c r="P627" i="4"/>
  <c r="P520" i="4"/>
  <c r="P356" i="4"/>
  <c r="O216" i="7"/>
  <c r="P170" i="7"/>
  <c r="P345" i="9"/>
  <c r="O252" i="7"/>
  <c r="P252" i="7" s="1"/>
  <c r="P681" i="9"/>
  <c r="P450" i="7"/>
  <c r="P918" i="7"/>
  <c r="P224" i="10"/>
  <c r="P268" i="10"/>
  <c r="P361" i="7"/>
  <c r="P612" i="9"/>
  <c r="P210" i="6"/>
  <c r="P112" i="10"/>
  <c r="P89" i="7"/>
  <c r="P845" i="10"/>
  <c r="P84" i="10"/>
  <c r="P706" i="7"/>
  <c r="P685" i="9"/>
  <c r="P24" i="9"/>
  <c r="P344" i="9"/>
  <c r="K908" i="9"/>
  <c r="P657" i="9"/>
  <c r="P85" i="9"/>
  <c r="P790" i="10"/>
  <c r="O171" i="7"/>
  <c r="O567" i="7"/>
  <c r="P567" i="7" s="1"/>
  <c r="O595" i="7"/>
  <c r="O846" i="9"/>
  <c r="P846" i="9" s="1"/>
  <c r="K361" i="7"/>
  <c r="K88" i="7"/>
  <c r="O88" i="7"/>
  <c r="K52" i="7"/>
  <c r="O52" i="7"/>
  <c r="K778" i="6"/>
  <c r="O778" i="6"/>
  <c r="P778" i="6" s="1"/>
  <c r="K539" i="9"/>
  <c r="O539" i="9"/>
  <c r="K280" i="13"/>
  <c r="O280" i="13"/>
  <c r="K300" i="7"/>
  <c r="O300" i="7"/>
  <c r="K132" i="7"/>
  <c r="O132" i="7"/>
  <c r="K831" i="9"/>
  <c r="O831" i="9"/>
  <c r="P831" i="9" s="1"/>
  <c r="K775" i="9"/>
  <c r="O775" i="9"/>
  <c r="P775" i="9" s="1"/>
  <c r="K583" i="13"/>
  <c r="O583" i="13"/>
  <c r="P583" i="13" s="1"/>
  <c r="K991" i="9"/>
  <c r="O991" i="9"/>
  <c r="P991" i="9" s="1"/>
  <c r="K903" i="13"/>
  <c r="O903" i="13"/>
  <c r="P903" i="13" s="1"/>
  <c r="O447" i="4"/>
  <c r="P447" i="4" s="1"/>
  <c r="K447" i="4"/>
  <c r="O251" i="4"/>
  <c r="P251" i="4" s="1"/>
  <c r="K251" i="4"/>
  <c r="O143" i="4"/>
  <c r="P143" i="4" s="1"/>
  <c r="K143" i="4"/>
  <c r="O114" i="4"/>
  <c r="P114" i="4" s="1"/>
  <c r="K114" i="4"/>
  <c r="O531" i="4"/>
  <c r="P531" i="4" s="1"/>
  <c r="K531" i="4"/>
  <c r="O359" i="4"/>
  <c r="P359" i="4" s="1"/>
  <c r="K359" i="4"/>
  <c r="O560" i="4"/>
  <c r="P560" i="4" s="1"/>
  <c r="K560" i="4"/>
  <c r="O475" i="4"/>
  <c r="P475" i="4" s="1"/>
  <c r="K475" i="4"/>
  <c r="O351" i="4"/>
  <c r="P351" i="4" s="1"/>
  <c r="K351" i="4"/>
  <c r="O415" i="4"/>
  <c r="P415" i="4" s="1"/>
  <c r="K415" i="4"/>
  <c r="O218" i="4"/>
  <c r="P218" i="4" s="1"/>
  <c r="K218" i="4"/>
  <c r="O155" i="4"/>
  <c r="P155" i="4" s="1"/>
  <c r="K155" i="4"/>
  <c r="K930" i="6"/>
  <c r="O930" i="6"/>
  <c r="K271" i="9"/>
  <c r="O271" i="9"/>
  <c r="P271" i="9" s="1"/>
  <c r="K578" i="6"/>
  <c r="O578" i="6"/>
  <c r="P578" i="6" s="1"/>
  <c r="K334" i="6"/>
  <c r="O334" i="6"/>
  <c r="K320" i="7"/>
  <c r="O320" i="7"/>
  <c r="P320" i="7" s="1"/>
  <c r="K406" i="6"/>
  <c r="O406" i="6"/>
  <c r="K368" i="7"/>
  <c r="O368" i="7"/>
  <c r="P368" i="7" s="1"/>
  <c r="K989" i="9"/>
  <c r="O989" i="9"/>
  <c r="P989" i="9" s="1"/>
  <c r="K387" i="9"/>
  <c r="O387" i="9"/>
  <c r="P387" i="9" s="1"/>
  <c r="K817" i="9"/>
  <c r="O817" i="9"/>
  <c r="P817" i="9" s="1"/>
  <c r="K856" i="6"/>
  <c r="O856" i="6"/>
  <c r="P856" i="6" s="1"/>
  <c r="K736" i="6"/>
  <c r="O736" i="6"/>
  <c r="K103" i="9"/>
  <c r="O103" i="9"/>
  <c r="P103" i="9" s="1"/>
  <c r="K242" i="10"/>
  <c r="O242" i="10"/>
  <c r="P242" i="10" s="1"/>
  <c r="K701" i="9"/>
  <c r="O701" i="9"/>
  <c r="K183" i="9"/>
  <c r="O183" i="9"/>
  <c r="P183" i="9" s="1"/>
  <c r="K756" i="10"/>
  <c r="O756" i="10"/>
  <c r="K304" i="10"/>
  <c r="O304" i="10"/>
  <c r="P304" i="10" s="1"/>
  <c r="K952" i="13"/>
  <c r="O952" i="13"/>
  <c r="P952" i="13" s="1"/>
  <c r="K464" i="10"/>
  <c r="O464" i="10"/>
  <c r="K420" i="13"/>
  <c r="O420" i="13"/>
  <c r="P420" i="13" s="1"/>
  <c r="K288" i="13"/>
  <c r="O288" i="13"/>
  <c r="P100" i="10"/>
  <c r="P68" i="10"/>
  <c r="P52" i="10"/>
  <c r="P36" i="10"/>
  <c r="P230" i="10"/>
  <c r="P47" i="4"/>
  <c r="P308" i="4"/>
  <c r="P79" i="4"/>
  <c r="P60" i="4"/>
  <c r="P483" i="4"/>
  <c r="P392" i="4"/>
  <c r="P129" i="4"/>
  <c r="P234" i="6"/>
  <c r="P331" i="6"/>
  <c r="P378" i="6"/>
  <c r="O495" i="9"/>
  <c r="O575" i="9"/>
  <c r="P575" i="9" s="1"/>
  <c r="O531" i="13"/>
  <c r="P531" i="13" s="1"/>
  <c r="P455" i="9"/>
  <c r="O339" i="13"/>
  <c r="P339" i="13" s="1"/>
  <c r="O608" i="13"/>
  <c r="P608" i="13" s="1"/>
  <c r="P190" i="10"/>
  <c r="P175" i="9"/>
  <c r="P356" i="10"/>
  <c r="P518" i="9"/>
  <c r="K647" i="13"/>
  <c r="O647" i="13"/>
  <c r="P647" i="13" s="1"/>
  <c r="P470" i="10"/>
  <c r="P439" i="9"/>
  <c r="P675" i="6"/>
  <c r="P270" i="10"/>
  <c r="K763" i="13"/>
  <c r="O763" i="13"/>
  <c r="P763" i="13" s="1"/>
  <c r="K838" i="7"/>
  <c r="O838" i="7"/>
  <c r="P838" i="7" s="1"/>
  <c r="K774" i="7"/>
  <c r="O774" i="7"/>
  <c r="P774" i="7" s="1"/>
  <c r="K816" i="6"/>
  <c r="O816" i="6"/>
  <c r="P816" i="6" s="1"/>
  <c r="K752" i="6"/>
  <c r="O752" i="6"/>
  <c r="P752" i="6" s="1"/>
  <c r="K906" i="7"/>
  <c r="O906" i="7"/>
  <c r="P906" i="7" s="1"/>
  <c r="K689" i="9"/>
  <c r="O689" i="9"/>
  <c r="P689" i="9" s="1"/>
  <c r="K228" i="10"/>
  <c r="O228" i="10"/>
  <c r="P228" i="10" s="1"/>
  <c r="O313" i="10"/>
  <c r="P313" i="10" s="1"/>
  <c r="K313" i="10"/>
  <c r="K792" i="6"/>
  <c r="O792" i="6"/>
  <c r="P792" i="6" s="1"/>
  <c r="K874" i="7"/>
  <c r="O874" i="7"/>
  <c r="P874" i="7" s="1"/>
  <c r="K669" i="9"/>
  <c r="O669" i="9"/>
  <c r="P669" i="9" s="1"/>
  <c r="K504" i="13"/>
  <c r="O504" i="13"/>
  <c r="K388" i="13"/>
  <c r="O388" i="13"/>
  <c r="P388" i="13" s="1"/>
  <c r="K536" i="13"/>
  <c r="O536" i="13"/>
  <c r="M98" i="10"/>
  <c r="O98" i="10"/>
  <c r="K115" i="10"/>
  <c r="O115" i="10"/>
  <c r="P115" i="10" s="1"/>
  <c r="K314" i="7"/>
  <c r="O314" i="7"/>
  <c r="P314" i="7" s="1"/>
  <c r="K954" i="7"/>
  <c r="O954" i="7"/>
  <c r="P954" i="7" s="1"/>
  <c r="M605" i="9"/>
  <c r="K737" i="9"/>
  <c r="O737" i="9"/>
  <c r="P737" i="9" s="1"/>
  <c r="O62" i="10"/>
  <c r="M62" i="10"/>
  <c r="K482" i="10"/>
  <c r="M482" i="10"/>
  <c r="K868" i="13"/>
  <c r="O868" i="13"/>
  <c r="P868" i="13" s="1"/>
  <c r="M590" i="13"/>
  <c r="M598" i="13"/>
  <c r="M630" i="13"/>
  <c r="M654" i="13"/>
  <c r="M874" i="13"/>
  <c r="M882" i="13"/>
  <c r="M934" i="13"/>
  <c r="M966" i="13"/>
  <c r="M974" i="13"/>
  <c r="M998" i="13"/>
  <c r="M1006" i="13"/>
  <c r="K697" i="9"/>
  <c r="O697" i="9"/>
  <c r="M666" i="13"/>
  <c r="M914" i="13"/>
  <c r="M154" i="13"/>
  <c r="P704" i="6"/>
  <c r="P708" i="6"/>
  <c r="P651" i="6"/>
  <c r="P376" i="9"/>
  <c r="O691" i="9"/>
  <c r="P691" i="9" s="1"/>
  <c r="P92" i="10"/>
  <c r="P76" i="10"/>
  <c r="P60" i="10"/>
  <c r="P44" i="10"/>
  <c r="P494" i="6"/>
  <c r="P894" i="6"/>
  <c r="P684" i="6"/>
  <c r="P82" i="7"/>
  <c r="P346" i="7"/>
  <c r="P446" i="7"/>
  <c r="P534" i="7"/>
  <c r="P890" i="7"/>
  <c r="P902" i="7"/>
  <c r="P869" i="9"/>
  <c r="P793" i="9"/>
  <c r="P873" i="9"/>
  <c r="P64" i="6"/>
  <c r="P844" i="6"/>
  <c r="P501" i="7"/>
  <c r="P547" i="6"/>
  <c r="P392" i="6"/>
  <c r="P332" i="6"/>
  <c r="P333" i="9"/>
  <c r="P169" i="9"/>
  <c r="P69" i="9"/>
  <c r="P324" i="10"/>
  <c r="P68" i="6"/>
  <c r="P382" i="7"/>
  <c r="P134" i="7"/>
  <c r="P782" i="7"/>
  <c r="P458" i="7"/>
  <c r="P522" i="7"/>
  <c r="P842" i="7"/>
  <c r="P846" i="7"/>
  <c r="P862" i="7"/>
  <c r="P866" i="7"/>
  <c r="P404" i="6"/>
  <c r="P312" i="6"/>
  <c r="P908" i="10"/>
  <c r="P300" i="6"/>
  <c r="P176" i="6"/>
  <c r="P668" i="6"/>
  <c r="P30" i="7"/>
  <c r="P562" i="7"/>
  <c r="P910" i="7"/>
  <c r="P825" i="9"/>
  <c r="P901" i="9"/>
  <c r="P917" i="9"/>
  <c r="P985" i="9"/>
  <c r="O535" i="6"/>
  <c r="P535" i="6" s="1"/>
  <c r="K535" i="6"/>
  <c r="K117" i="6"/>
  <c r="O117" i="6"/>
  <c r="K61" i="6"/>
  <c r="O61" i="6"/>
  <c r="P61" i="6" s="1"/>
  <c r="K903" i="7"/>
  <c r="O903" i="7"/>
  <c r="K779" i="7"/>
  <c r="O779" i="7"/>
  <c r="P779" i="7" s="1"/>
  <c r="K719" i="7"/>
  <c r="O719" i="7"/>
  <c r="P719" i="7" s="1"/>
  <c r="K383" i="7"/>
  <c r="O383" i="7"/>
  <c r="P383" i="7" s="1"/>
  <c r="K59" i="7"/>
  <c r="O59" i="7"/>
  <c r="K938" i="9"/>
  <c r="O938" i="9"/>
  <c r="P938" i="9" s="1"/>
  <c r="O912" i="9"/>
  <c r="P912" i="9" s="1"/>
  <c r="K912" i="9"/>
  <c r="K650" i="9"/>
  <c r="O650" i="9"/>
  <c r="P650" i="9" s="1"/>
  <c r="K693" i="6"/>
  <c r="O693" i="6"/>
  <c r="K665" i="6"/>
  <c r="O665" i="6"/>
  <c r="K65" i="6"/>
  <c r="O65" i="6"/>
  <c r="K995" i="7"/>
  <c r="O995" i="7"/>
  <c r="P995" i="7" s="1"/>
  <c r="K979" i="7"/>
  <c r="O979" i="7"/>
  <c r="K963" i="7"/>
  <c r="O963" i="7"/>
  <c r="P963" i="7" s="1"/>
  <c r="K947" i="7"/>
  <c r="O947" i="7"/>
  <c r="K915" i="7"/>
  <c r="O915" i="7"/>
  <c r="P915" i="7" s="1"/>
  <c r="K899" i="7"/>
  <c r="O899" i="7"/>
  <c r="P899" i="7" s="1"/>
  <c r="K883" i="7"/>
  <c r="O883" i="7"/>
  <c r="P883" i="7" s="1"/>
  <c r="K687" i="7"/>
  <c r="O687" i="7"/>
  <c r="K671" i="7"/>
  <c r="O671" i="7"/>
  <c r="P671" i="7" s="1"/>
  <c r="K655" i="7"/>
  <c r="O655" i="7"/>
  <c r="P655" i="7" s="1"/>
  <c r="K639" i="7"/>
  <c r="O639" i="7"/>
  <c r="P639" i="7" s="1"/>
  <c r="K623" i="7"/>
  <c r="O623" i="7"/>
  <c r="P623" i="7" s="1"/>
  <c r="K607" i="7"/>
  <c r="O607" i="7"/>
  <c r="P607" i="7" s="1"/>
  <c r="K559" i="7"/>
  <c r="O559" i="7"/>
  <c r="K543" i="7"/>
  <c r="O543" i="7"/>
  <c r="P543" i="7" s="1"/>
  <c r="K527" i="7"/>
  <c r="O527" i="7"/>
  <c r="K511" i="7"/>
  <c r="O511" i="7"/>
  <c r="K235" i="7"/>
  <c r="O235" i="7"/>
  <c r="P235" i="7" s="1"/>
  <c r="K151" i="7"/>
  <c r="O151" i="7"/>
  <c r="P151" i="7" s="1"/>
  <c r="K83" i="7"/>
  <c r="O83" i="7"/>
  <c r="K63" i="7"/>
  <c r="O63" i="7"/>
  <c r="K886" i="9"/>
  <c r="O886" i="9"/>
  <c r="P886" i="9" s="1"/>
  <c r="K834" i="9"/>
  <c r="O834" i="9"/>
  <c r="K746" i="9"/>
  <c r="O746" i="9"/>
  <c r="P746" i="9" s="1"/>
  <c r="K694" i="9"/>
  <c r="O694" i="9"/>
  <c r="P694" i="9" s="1"/>
  <c r="K70" i="9"/>
  <c r="O70" i="9"/>
  <c r="P70" i="9" s="1"/>
  <c r="K347" i="10"/>
  <c r="O347" i="10"/>
  <c r="P347" i="10" s="1"/>
  <c r="K842" i="6"/>
  <c r="O842" i="6"/>
  <c r="P842" i="6" s="1"/>
  <c r="O663" i="6"/>
  <c r="P663" i="6" s="1"/>
  <c r="K663" i="6"/>
  <c r="K37" i="6"/>
  <c r="O37" i="6"/>
  <c r="K787" i="7"/>
  <c r="O787" i="7"/>
  <c r="P787" i="7" s="1"/>
  <c r="K699" i="7"/>
  <c r="O699" i="7"/>
  <c r="O505" i="7"/>
  <c r="P505" i="7" s="1"/>
  <c r="K505" i="7"/>
  <c r="O481" i="7"/>
  <c r="P481" i="7" s="1"/>
  <c r="K481" i="7"/>
  <c r="K391" i="7"/>
  <c r="O391" i="7"/>
  <c r="K861" i="6"/>
  <c r="O861" i="6"/>
  <c r="K829" i="6"/>
  <c r="O829" i="6"/>
  <c r="K813" i="6"/>
  <c r="O813" i="6"/>
  <c r="K797" i="6"/>
  <c r="O797" i="6"/>
  <c r="K781" i="6"/>
  <c r="O781" i="6"/>
  <c r="P781" i="6" s="1"/>
  <c r="K765" i="6"/>
  <c r="O765" i="6"/>
  <c r="K749" i="6"/>
  <c r="O749" i="6"/>
  <c r="K733" i="6"/>
  <c r="O733" i="6"/>
  <c r="P1002" i="7"/>
  <c r="P986" i="7"/>
  <c r="P970" i="7"/>
  <c r="P698" i="7"/>
  <c r="P993" i="9"/>
  <c r="P38" i="9"/>
  <c r="P279" i="10"/>
  <c r="P602" i="7"/>
  <c r="P678" i="7"/>
  <c r="P662" i="7"/>
  <c r="P210" i="10"/>
  <c r="P386" i="10"/>
  <c r="P95" i="9"/>
  <c r="P484" i="10"/>
  <c r="P954" i="6"/>
  <c r="P873" i="10"/>
  <c r="P634" i="6"/>
  <c r="P106" i="6"/>
  <c r="P362" i="6"/>
  <c r="P410" i="6"/>
  <c r="P490" i="6"/>
  <c r="P618" i="6"/>
  <c r="P340" i="7"/>
  <c r="O127" i="4"/>
  <c r="P127" i="4" s="1"/>
  <c r="K127" i="4"/>
  <c r="K724" i="6"/>
  <c r="O724" i="6"/>
  <c r="P724" i="6" s="1"/>
  <c r="K520" i="13"/>
  <c r="O520" i="13"/>
  <c r="P520" i="13" s="1"/>
  <c r="K668" i="13"/>
  <c r="O668" i="13"/>
  <c r="P668" i="13" s="1"/>
  <c r="K919" i="6"/>
  <c r="O919" i="6"/>
  <c r="P919" i="6" s="1"/>
  <c r="O470" i="13"/>
  <c r="M470" i="13"/>
  <c r="O494" i="13"/>
  <c r="O558" i="13"/>
  <c r="M558" i="13"/>
  <c r="M698" i="13"/>
  <c r="M706" i="13"/>
  <c r="M738" i="13"/>
  <c r="M858" i="13"/>
  <c r="M866" i="13"/>
  <c r="O234" i="13"/>
  <c r="M234" i="13"/>
  <c r="O302" i="13"/>
  <c r="M302" i="13"/>
  <c r="O366" i="13"/>
  <c r="M366" i="13"/>
  <c r="O374" i="13"/>
  <c r="K382" i="13"/>
  <c r="M382" i="13"/>
  <c r="O462" i="13"/>
  <c r="M462" i="13"/>
  <c r="M774" i="13"/>
  <c r="K732" i="13"/>
  <c r="O732" i="13"/>
  <c r="P460" i="9"/>
  <c r="P725" i="10"/>
  <c r="P312" i="9"/>
  <c r="P957" i="10"/>
  <c r="P271" i="6"/>
  <c r="P624" i="9"/>
  <c r="P317" i="10"/>
  <c r="P955" i="10"/>
  <c r="K569" i="10"/>
  <c r="P202" i="9"/>
  <c r="P568" i="9"/>
  <c r="K971" i="13"/>
  <c r="O971" i="13"/>
  <c r="P971" i="13" s="1"/>
  <c r="K863" i="13"/>
  <c r="O863" i="13"/>
  <c r="P863" i="13" s="1"/>
  <c r="K311" i="13"/>
  <c r="O311" i="13"/>
  <c r="P311" i="13" s="1"/>
  <c r="K115" i="13"/>
  <c r="O115" i="13"/>
  <c r="P115" i="13" s="1"/>
  <c r="K838" i="6"/>
  <c r="O838" i="6"/>
  <c r="P838" i="6" s="1"/>
  <c r="K758" i="6"/>
  <c r="O758" i="6"/>
  <c r="P758" i="6" s="1"/>
  <c r="K220" i="7"/>
  <c r="O220" i="7"/>
  <c r="P220" i="7" s="1"/>
  <c r="K555" i="13"/>
  <c r="O555" i="13"/>
  <c r="P555" i="13" s="1"/>
  <c r="K275" i="13"/>
  <c r="O275" i="13"/>
  <c r="P275" i="13" s="1"/>
  <c r="K259" i="13"/>
  <c r="O259" i="13"/>
  <c r="P259" i="13" s="1"/>
  <c r="K243" i="13"/>
  <c r="O243" i="13"/>
  <c r="P243" i="13" s="1"/>
  <c r="K295" i="9"/>
  <c r="O295" i="9"/>
  <c r="P295" i="9" s="1"/>
  <c r="K512" i="10"/>
  <c r="O512" i="10"/>
  <c r="P512" i="10" s="1"/>
  <c r="O679" i="13"/>
  <c r="P679" i="13" s="1"/>
  <c r="P136" i="9"/>
  <c r="P742" i="7"/>
  <c r="K440" i="10"/>
  <c r="O440" i="10"/>
  <c r="P440" i="10" s="1"/>
  <c r="K771" i="13"/>
  <c r="O771" i="13"/>
  <c r="P771" i="13" s="1"/>
  <c r="K640" i="13"/>
  <c r="O640" i="13"/>
  <c r="K131" i="13"/>
  <c r="O131" i="13"/>
  <c r="P131" i="13" s="1"/>
  <c r="O335" i="4"/>
  <c r="P335" i="4" s="1"/>
  <c r="K335" i="4"/>
  <c r="O523" i="4"/>
  <c r="P523" i="4" s="1"/>
  <c r="K523" i="4"/>
  <c r="K786" i="7"/>
  <c r="O786" i="7"/>
  <c r="P786" i="7" s="1"/>
  <c r="K514" i="7"/>
  <c r="O514" i="7"/>
  <c r="P514" i="7" s="1"/>
  <c r="K938" i="7"/>
  <c r="O938" i="7"/>
  <c r="P938" i="7" s="1"/>
  <c r="K914" i="7"/>
  <c r="O914" i="7"/>
  <c r="P914" i="7" s="1"/>
  <c r="K462" i="7"/>
  <c r="O462" i="7"/>
  <c r="P462" i="7" s="1"/>
  <c r="K838" i="9"/>
  <c r="O838" i="9"/>
  <c r="P838" i="9" s="1"/>
  <c r="K62" i="9"/>
  <c r="O62" i="9"/>
  <c r="P62" i="9" s="1"/>
  <c r="K266" i="10"/>
  <c r="O266" i="10"/>
  <c r="P266" i="10" s="1"/>
  <c r="K560" i="13"/>
  <c r="O560" i="13"/>
  <c r="P560" i="13" s="1"/>
  <c r="K92" i="13"/>
  <c r="O92" i="13"/>
  <c r="K780" i="10"/>
  <c r="O780" i="10"/>
  <c r="P780" i="10" s="1"/>
  <c r="K784" i="13"/>
  <c r="O784" i="13"/>
  <c r="K202" i="10"/>
  <c r="O202" i="10"/>
  <c r="P202" i="10" s="1"/>
  <c r="K124" i="13"/>
  <c r="O124" i="13"/>
  <c r="K336" i="13"/>
  <c r="O336" i="13"/>
  <c r="P336" i="13" s="1"/>
  <c r="O90" i="10"/>
  <c r="M90" i="10"/>
  <c r="P781" i="9"/>
  <c r="K911" i="13"/>
  <c r="O911" i="13"/>
  <c r="P911" i="13" s="1"/>
  <c r="K675" i="13"/>
  <c r="O675" i="13"/>
  <c r="P675" i="13" s="1"/>
  <c r="K899" i="13"/>
  <c r="O899" i="13"/>
  <c r="P899" i="13" s="1"/>
  <c r="K996" i="10"/>
  <c r="O996" i="10"/>
  <c r="P996" i="10" s="1"/>
  <c r="K90" i="4"/>
  <c r="P925" i="9"/>
  <c r="P299" i="6"/>
  <c r="P176" i="9"/>
  <c r="P138" i="6"/>
  <c r="P194" i="6"/>
  <c r="P250" i="6"/>
  <c r="P258" i="6"/>
  <c r="P370" i="6"/>
  <c r="P546" i="6"/>
  <c r="P789" i="9"/>
  <c r="P180" i="6"/>
  <c r="P328" i="6"/>
  <c r="P413" i="9"/>
  <c r="P381" i="9"/>
  <c r="P33" i="9"/>
  <c r="P914" i="10"/>
  <c r="P162" i="10"/>
  <c r="P122" i="10"/>
  <c r="P422" i="10"/>
  <c r="O128" i="7"/>
  <c r="P128" i="7" s="1"/>
  <c r="M578" i="13"/>
  <c r="O578" i="13"/>
  <c r="M610" i="13"/>
  <c r="M794" i="13"/>
  <c r="O794" i="13"/>
  <c r="M810" i="13"/>
  <c r="M870" i="13"/>
  <c r="M938" i="13"/>
  <c r="M946" i="13"/>
  <c r="M986" i="13"/>
  <c r="M994" i="13"/>
  <c r="M750" i="13"/>
  <c r="M782" i="13"/>
  <c r="O242" i="13"/>
  <c r="M242" i="13"/>
  <c r="M250" i="13"/>
  <c r="O266" i="13"/>
  <c r="M266" i="13"/>
  <c r="O274" i="13"/>
  <c r="M274" i="13"/>
  <c r="O402" i="13"/>
  <c r="M402" i="13"/>
  <c r="O410" i="13"/>
  <c r="M410" i="13"/>
  <c r="M418" i="13"/>
  <c r="O450" i="13"/>
  <c r="M450" i="13"/>
  <c r="M562" i="13"/>
  <c r="M710" i="13"/>
  <c r="M742" i="13"/>
  <c r="P516" i="6"/>
  <c r="P616" i="6"/>
  <c r="P584" i="6"/>
  <c r="P556" i="6"/>
  <c r="P185" i="7"/>
  <c r="K501" i="7"/>
  <c r="K457" i="7"/>
  <c r="P238" i="7"/>
  <c r="P806" i="10"/>
  <c r="P738" i="10"/>
  <c r="P710" i="10"/>
  <c r="P598" i="10"/>
  <c r="P294" i="10"/>
  <c r="P182" i="10"/>
  <c r="K830" i="13"/>
  <c r="O264" i="7"/>
  <c r="P264" i="7" s="1"/>
  <c r="O179" i="9"/>
  <c r="P179" i="9" s="1"/>
  <c r="O144" i="13"/>
  <c r="O160" i="13"/>
  <c r="P160" i="13" s="1"/>
  <c r="M718" i="13"/>
  <c r="P718" i="13" s="1"/>
  <c r="M310" i="13"/>
  <c r="P480" i="6"/>
  <c r="P137" i="9"/>
  <c r="P850" i="10"/>
  <c r="P238" i="10"/>
  <c r="P758" i="10"/>
  <c r="P174" i="10"/>
  <c r="P488" i="9"/>
  <c r="P320" i="9"/>
  <c r="P901" i="10"/>
  <c r="P947" i="10"/>
  <c r="P363" i="10"/>
  <c r="P443" i="10"/>
  <c r="P800" i="7"/>
  <c r="P227" i="9"/>
  <c r="P603" i="9"/>
  <c r="P322" i="6"/>
  <c r="P186" i="6"/>
  <c r="P202" i="6"/>
  <c r="P218" i="6"/>
  <c r="P266" i="6"/>
  <c r="P282" i="6"/>
  <c r="P426" i="6"/>
  <c r="P506" i="6"/>
  <c r="P538" i="6"/>
  <c r="P570" i="6"/>
  <c r="P602" i="6"/>
  <c r="O538" i="13"/>
  <c r="P538" i="13" s="1"/>
  <c r="M674" i="13"/>
  <c r="O674" i="13"/>
  <c r="M686" i="13"/>
  <c r="M826" i="13"/>
  <c r="M834" i="13"/>
  <c r="M846" i="13"/>
  <c r="M902" i="13"/>
  <c r="O126" i="13"/>
  <c r="M126" i="13"/>
  <c r="M142" i="13"/>
  <c r="M150" i="13"/>
  <c r="K150" i="13"/>
  <c r="M162" i="13"/>
  <c r="O162" i="13"/>
  <c r="M178" i="13"/>
  <c r="K178" i="13"/>
  <c r="O186" i="13"/>
  <c r="M186" i="13"/>
  <c r="O214" i="13"/>
  <c r="P214" i="13" s="1"/>
  <c r="O270" i="13"/>
  <c r="M270" i="13"/>
  <c r="O278" i="13"/>
  <c r="M278" i="13"/>
  <c r="O306" i="13"/>
  <c r="M306" i="13"/>
  <c r="O426" i="13"/>
  <c r="M426" i="13"/>
  <c r="O434" i="13"/>
  <c r="P434" i="13" s="1"/>
  <c r="M678" i="13"/>
  <c r="P634" i="9"/>
  <c r="M574" i="13"/>
  <c r="O574" i="13"/>
  <c r="M606" i="13"/>
  <c r="K606" i="13"/>
  <c r="M614" i="13"/>
  <c r="O614" i="13"/>
  <c r="M638" i="13"/>
  <c r="K638" i="13"/>
  <c r="M646" i="13"/>
  <c r="O646" i="13"/>
  <c r="M790" i="13"/>
  <c r="M798" i="13"/>
  <c r="M806" i="13"/>
  <c r="M890" i="13"/>
  <c r="M926" i="13"/>
  <c r="M982" i="13"/>
  <c r="M990" i="13"/>
  <c r="O990" i="13"/>
  <c r="O176" i="7"/>
  <c r="P176" i="7" s="1"/>
  <c r="O508" i="4"/>
  <c r="P508" i="4" s="1"/>
  <c r="K508" i="4"/>
  <c r="O115" i="4"/>
  <c r="P115" i="4" s="1"/>
  <c r="K115" i="4"/>
  <c r="P735" i="10"/>
  <c r="P750" i="7"/>
  <c r="P861" i="9"/>
  <c r="P701" i="9"/>
  <c r="P349" i="10"/>
  <c r="P567" i="10"/>
  <c r="P390" i="9"/>
  <c r="P166" i="9"/>
  <c r="P831" i="10"/>
  <c r="P965" i="9"/>
  <c r="P466" i="7"/>
  <c r="P470" i="7"/>
  <c r="P510" i="7"/>
  <c r="P518" i="7"/>
  <c r="P526" i="7"/>
  <c r="P530" i="7"/>
  <c r="P538" i="7"/>
  <c r="P542" i="7"/>
  <c r="P546" i="7"/>
  <c r="P550" i="7"/>
  <c r="P558" i="7"/>
  <c r="P338" i="10"/>
  <c r="P680" i="9"/>
  <c r="P392" i="9"/>
  <c r="P797" i="10"/>
  <c r="P453" i="10"/>
  <c r="P863" i="10"/>
  <c r="P666" i="9"/>
  <c r="P85" i="6"/>
  <c r="P763" i="10"/>
  <c r="P570" i="7"/>
  <c r="P702" i="7"/>
  <c r="P726" i="7"/>
  <c r="P609" i="9"/>
  <c r="P721" i="9"/>
  <c r="P913" i="9"/>
  <c r="P797" i="7"/>
  <c r="P628" i="9"/>
  <c r="P72" i="9"/>
  <c r="K689" i="6"/>
  <c r="O689" i="6"/>
  <c r="P689" i="6" s="1"/>
  <c r="O435" i="6"/>
  <c r="P435" i="6" s="1"/>
  <c r="K435" i="6"/>
  <c r="K919" i="7"/>
  <c r="O919" i="7"/>
  <c r="P919" i="7" s="1"/>
  <c r="K831" i="7"/>
  <c r="O831" i="7"/>
  <c r="P831" i="7" s="1"/>
  <c r="K731" i="7"/>
  <c r="O731" i="7"/>
  <c r="P731" i="7" s="1"/>
  <c r="O497" i="7"/>
  <c r="P497" i="7" s="1"/>
  <c r="K497" i="7"/>
  <c r="K431" i="7"/>
  <c r="O431" i="7"/>
  <c r="P431" i="7" s="1"/>
  <c r="K399" i="7"/>
  <c r="O399" i="7"/>
  <c r="P399" i="7" s="1"/>
  <c r="K934" i="9"/>
  <c r="O934" i="9"/>
  <c r="P934" i="9" s="1"/>
  <c r="K858" i="9"/>
  <c r="O858" i="9"/>
  <c r="P858" i="9" s="1"/>
  <c r="K810" i="9"/>
  <c r="O810" i="9"/>
  <c r="P810" i="9" s="1"/>
  <c r="K697" i="6"/>
  <c r="O697" i="6"/>
  <c r="P697" i="6" s="1"/>
  <c r="K669" i="6"/>
  <c r="O669" i="6"/>
  <c r="P669" i="6" s="1"/>
  <c r="O519" i="6"/>
  <c r="P519" i="6" s="1"/>
  <c r="K519" i="6"/>
  <c r="K983" i="7"/>
  <c r="O983" i="7"/>
  <c r="K967" i="7"/>
  <c r="O967" i="7"/>
  <c r="P967" i="7" s="1"/>
  <c r="K887" i="7"/>
  <c r="O887" i="7"/>
  <c r="K855" i="7"/>
  <c r="O855" i="7"/>
  <c r="P855" i="7" s="1"/>
  <c r="K839" i="7"/>
  <c r="O839" i="7"/>
  <c r="K691" i="7"/>
  <c r="O691" i="7"/>
  <c r="P691" i="7" s="1"/>
  <c r="K675" i="7"/>
  <c r="O675" i="7"/>
  <c r="P675" i="7" s="1"/>
  <c r="K659" i="7"/>
  <c r="O659" i="7"/>
  <c r="P659" i="7" s="1"/>
  <c r="K643" i="7"/>
  <c r="O643" i="7"/>
  <c r="P643" i="7" s="1"/>
  <c r="K627" i="7"/>
  <c r="O627" i="7"/>
  <c r="P627" i="7" s="1"/>
  <c r="K579" i="7"/>
  <c r="O579" i="7"/>
  <c r="P579" i="7" s="1"/>
  <c r="K563" i="7"/>
  <c r="O563" i="7"/>
  <c r="P563" i="7" s="1"/>
  <c r="K547" i="7"/>
  <c r="O547" i="7"/>
  <c r="K531" i="7"/>
  <c r="O531" i="7"/>
  <c r="P531" i="7" s="1"/>
  <c r="K483" i="7"/>
  <c r="O483" i="7"/>
  <c r="P483" i="7" s="1"/>
  <c r="O473" i="7"/>
  <c r="P473" i="7" s="1"/>
  <c r="K473" i="7"/>
  <c r="O465" i="7"/>
  <c r="P465" i="7" s="1"/>
  <c r="K465" i="7"/>
  <c r="O449" i="7"/>
  <c r="P449" i="7" s="1"/>
  <c r="K449" i="7"/>
  <c r="K435" i="7"/>
  <c r="O435" i="7"/>
  <c r="K403" i="7"/>
  <c r="O403" i="7"/>
  <c r="P403" i="7" s="1"/>
  <c r="K319" i="7"/>
  <c r="O319" i="7"/>
  <c r="P319" i="7" s="1"/>
  <c r="K239" i="7"/>
  <c r="O239" i="7"/>
  <c r="P239" i="7" s="1"/>
  <c r="K119" i="7"/>
  <c r="O119" i="7"/>
  <c r="P119" i="7" s="1"/>
  <c r="K67" i="7"/>
  <c r="O67" i="7"/>
  <c r="P67" i="7" s="1"/>
  <c r="K950" i="9"/>
  <c r="O950" i="9"/>
  <c r="P950" i="9" s="1"/>
  <c r="O924" i="9"/>
  <c r="P924" i="9" s="1"/>
  <c r="K924" i="9"/>
  <c r="K890" i="9"/>
  <c r="O890" i="9"/>
  <c r="P890" i="9" s="1"/>
  <c r="K750" i="9"/>
  <c r="O750" i="9"/>
  <c r="P750" i="9" s="1"/>
  <c r="K698" i="9"/>
  <c r="O698" i="9"/>
  <c r="P698" i="9" s="1"/>
  <c r="K438" i="9"/>
  <c r="O438" i="9"/>
  <c r="K226" i="9"/>
  <c r="O226" i="9"/>
  <c r="P226" i="9" s="1"/>
  <c r="K677" i="6"/>
  <c r="O677" i="6"/>
  <c r="P677" i="6" s="1"/>
  <c r="K927" i="7"/>
  <c r="O927" i="7"/>
  <c r="P927" i="7" s="1"/>
  <c r="K771" i="7"/>
  <c r="O771" i="7"/>
  <c r="K711" i="7"/>
  <c r="O711" i="7"/>
  <c r="P711" i="7" s="1"/>
  <c r="K997" i="6"/>
  <c r="O997" i="6"/>
  <c r="P997" i="6" s="1"/>
  <c r="K849" i="6"/>
  <c r="O849" i="6"/>
  <c r="P849" i="6" s="1"/>
  <c r="K817" i="6"/>
  <c r="O817" i="6"/>
  <c r="K801" i="6"/>
  <c r="O801" i="6"/>
  <c r="P801" i="6" s="1"/>
  <c r="K753" i="6"/>
  <c r="O753" i="6"/>
  <c r="K737" i="6"/>
  <c r="O737" i="6"/>
  <c r="P737" i="6" s="1"/>
  <c r="K181" i="6"/>
  <c r="O181" i="6"/>
  <c r="P181" i="6" s="1"/>
  <c r="K153" i="6"/>
  <c r="O153" i="6"/>
  <c r="P153" i="6" s="1"/>
  <c r="K121" i="6"/>
  <c r="O121" i="6"/>
  <c r="P121" i="6" s="1"/>
  <c r="K907" i="7"/>
  <c r="O907" i="7"/>
  <c r="P907" i="7" s="1"/>
  <c r="K751" i="7"/>
  <c r="O751" i="7"/>
  <c r="P751" i="7" s="1"/>
  <c r="K723" i="7"/>
  <c r="O723" i="7"/>
  <c r="P723" i="7" s="1"/>
  <c r="K571" i="7"/>
  <c r="O571" i="7"/>
  <c r="P571" i="7" s="1"/>
  <c r="K471" i="7"/>
  <c r="O471" i="7"/>
  <c r="P471" i="7" s="1"/>
  <c r="K379" i="7"/>
  <c r="O379" i="7"/>
  <c r="P379" i="7" s="1"/>
  <c r="K299" i="7"/>
  <c r="O299" i="7"/>
  <c r="P299" i="7" s="1"/>
  <c r="K219" i="7"/>
  <c r="O219" i="7"/>
  <c r="P219" i="7" s="1"/>
  <c r="K818" i="9"/>
  <c r="O818" i="9"/>
  <c r="P818" i="9" s="1"/>
  <c r="O700" i="9"/>
  <c r="P700" i="9" s="1"/>
  <c r="K700" i="9"/>
  <c r="K294" i="9"/>
  <c r="O294" i="9"/>
  <c r="P294" i="9" s="1"/>
  <c r="K143" i="10"/>
  <c r="O143" i="10"/>
  <c r="P143" i="10" s="1"/>
  <c r="O942" i="13"/>
  <c r="P942" i="13" s="1"/>
  <c r="K942" i="13"/>
  <c r="O738" i="13"/>
  <c r="K738" i="13"/>
  <c r="P660" i="6"/>
  <c r="P674" i="7"/>
  <c r="P658" i="7"/>
  <c r="P642" i="7"/>
  <c r="P626" i="7"/>
  <c r="P610" i="7"/>
  <c r="P370" i="7"/>
  <c r="P386" i="7"/>
  <c r="P265" i="9"/>
  <c r="P769" i="9"/>
  <c r="P741" i="9"/>
  <c r="P354" i="10"/>
  <c r="P448" i="6"/>
  <c r="P376" i="6"/>
  <c r="P625" i="9"/>
  <c r="P894" i="10"/>
  <c r="P677" i="9"/>
  <c r="P875" i="9"/>
  <c r="P686" i="7"/>
  <c r="P638" i="7"/>
  <c r="P622" i="7"/>
  <c r="P374" i="7"/>
  <c r="P298" i="7"/>
  <c r="P194" i="7"/>
  <c r="P254" i="10"/>
  <c r="P530" i="10"/>
  <c r="P402" i="10"/>
  <c r="P871" i="6"/>
  <c r="P600" i="6"/>
  <c r="P415" i="6"/>
  <c r="P387" i="6"/>
  <c r="P260" i="6"/>
  <c r="P316" i="6"/>
  <c r="P248" i="6"/>
  <c r="P216" i="6"/>
  <c r="P184" i="6"/>
  <c r="P150" i="7"/>
  <c r="P865" i="9"/>
  <c r="P745" i="9"/>
  <c r="P973" i="9"/>
  <c r="P573" i="9"/>
  <c r="P313" i="9"/>
  <c r="P450" i="10"/>
  <c r="P104" i="10"/>
  <c r="P88" i="10"/>
  <c r="P72" i="10"/>
  <c r="P56" i="10"/>
  <c r="P40" i="10"/>
  <c r="O747" i="13"/>
  <c r="P747" i="13" s="1"/>
  <c r="O895" i="13"/>
  <c r="P895" i="13" s="1"/>
  <c r="P909" i="10"/>
  <c r="P172" i="9"/>
  <c r="P296" i="9"/>
  <c r="P484" i="9"/>
  <c r="O451" i="13"/>
  <c r="P451" i="13" s="1"/>
  <c r="K172" i="7"/>
  <c r="O172" i="7"/>
  <c r="P172" i="7" s="1"/>
  <c r="K132" i="10"/>
  <c r="O132" i="10"/>
  <c r="P132" i="10" s="1"/>
  <c r="K111" i="13"/>
  <c r="O111" i="13"/>
  <c r="P111" i="13" s="1"/>
  <c r="K296" i="7"/>
  <c r="O296" i="7"/>
  <c r="P296" i="7" s="1"/>
  <c r="K587" i="9"/>
  <c r="O587" i="9"/>
  <c r="P587" i="9" s="1"/>
  <c r="K636" i="10"/>
  <c r="O636" i="10"/>
  <c r="P636" i="10" s="1"/>
  <c r="K256" i="13"/>
  <c r="O256" i="13"/>
  <c r="P256" i="13" s="1"/>
  <c r="K392" i="10"/>
  <c r="O392" i="10"/>
  <c r="P392" i="10" s="1"/>
  <c r="K959" i="13"/>
  <c r="O959" i="13"/>
  <c r="P959" i="13" s="1"/>
  <c r="K859" i="13"/>
  <c r="O859" i="13"/>
  <c r="P859" i="13" s="1"/>
  <c r="K735" i="13"/>
  <c r="O735" i="13"/>
  <c r="P735" i="13" s="1"/>
  <c r="K615" i="13"/>
  <c r="O615" i="13"/>
  <c r="P615" i="13" s="1"/>
  <c r="K515" i="13"/>
  <c r="O515" i="13"/>
  <c r="P515" i="13" s="1"/>
  <c r="K443" i="13"/>
  <c r="O443" i="13"/>
  <c r="P443" i="13" s="1"/>
  <c r="K379" i="13"/>
  <c r="O379" i="13"/>
  <c r="P379" i="13" s="1"/>
  <c r="K315" i="13"/>
  <c r="O315" i="13"/>
  <c r="P315" i="13" s="1"/>
  <c r="K119" i="13"/>
  <c r="O119" i="13"/>
  <c r="P119" i="13" s="1"/>
  <c r="K192" i="7"/>
  <c r="O192" i="7"/>
  <c r="P192" i="7" s="1"/>
  <c r="K944" i="13"/>
  <c r="O944" i="13"/>
  <c r="P944" i="13" s="1"/>
  <c r="K915" i="13"/>
  <c r="O915" i="13"/>
  <c r="P915" i="13" s="1"/>
  <c r="K879" i="13"/>
  <c r="O879" i="13"/>
  <c r="P879" i="13" s="1"/>
  <c r="K219" i="13"/>
  <c r="O219" i="13"/>
  <c r="P219" i="13" s="1"/>
  <c r="P792" i="10"/>
  <c r="K611" i="13"/>
  <c r="O611" i="13"/>
  <c r="P611" i="13" s="1"/>
  <c r="O70" i="10"/>
  <c r="M70" i="10"/>
  <c r="K46" i="7"/>
  <c r="O46" i="7"/>
  <c r="P46" i="7" s="1"/>
  <c r="K454" i="7"/>
  <c r="O454" i="7"/>
  <c r="P454" i="7" s="1"/>
  <c r="M837" i="9"/>
  <c r="K977" i="9"/>
  <c r="O977" i="9"/>
  <c r="P977" i="9" s="1"/>
  <c r="O466" i="13"/>
  <c r="M466" i="13"/>
  <c r="M714" i="13"/>
  <c r="M734" i="13"/>
  <c r="M746" i="13"/>
  <c r="O414" i="13"/>
  <c r="M414" i="13"/>
  <c r="O446" i="13"/>
  <c r="M446" i="13"/>
  <c r="M922" i="13"/>
  <c r="K987" i="10"/>
  <c r="O987" i="10"/>
  <c r="P987" i="10" s="1"/>
  <c r="O483" i="10"/>
  <c r="P483" i="10" s="1"/>
  <c r="O963" i="10"/>
  <c r="P963" i="10" s="1"/>
  <c r="K710" i="7"/>
  <c r="O710" i="7"/>
  <c r="P710" i="7" s="1"/>
  <c r="K586" i="7"/>
  <c r="O586" i="7"/>
  <c r="P586" i="7" s="1"/>
  <c r="K350" i="7"/>
  <c r="O350" i="7"/>
  <c r="P350" i="7" s="1"/>
  <c r="K757" i="9"/>
  <c r="O757" i="9"/>
  <c r="P757" i="9" s="1"/>
  <c r="K832" i="6"/>
  <c r="O832" i="6"/>
  <c r="P832" i="6" s="1"/>
  <c r="K768" i="6"/>
  <c r="O768" i="6"/>
  <c r="P768" i="6" s="1"/>
  <c r="K554" i="7"/>
  <c r="O554" i="7"/>
  <c r="P554" i="7" s="1"/>
  <c r="K590" i="7"/>
  <c r="O590" i="7"/>
  <c r="P590" i="7" s="1"/>
  <c r="K808" i="6"/>
  <c r="O808" i="6"/>
  <c r="P808" i="6" s="1"/>
  <c r="K744" i="6"/>
  <c r="O744" i="6"/>
  <c r="P744" i="6" s="1"/>
  <c r="K334" i="7"/>
  <c r="O334" i="7"/>
  <c r="P334" i="7" s="1"/>
  <c r="P881" i="9"/>
  <c r="P313" i="7"/>
  <c r="P116" i="9"/>
  <c r="P501" i="10"/>
  <c r="P549" i="10"/>
  <c r="P282" i="7"/>
  <c r="P903" i="10"/>
  <c r="P625" i="6"/>
  <c r="P593" i="6"/>
  <c r="P529" i="6"/>
  <c r="P557" i="6"/>
  <c r="P425" i="6"/>
  <c r="P297" i="6"/>
  <c r="P233" i="6"/>
  <c r="P201" i="6"/>
  <c r="P657" i="6"/>
  <c r="P429" i="6"/>
  <c r="P333" i="6"/>
  <c r="P301" i="6"/>
  <c r="P205" i="6"/>
  <c r="P502" i="9"/>
  <c r="P767" i="10"/>
  <c r="P123" i="10"/>
  <c r="P539" i="10"/>
  <c r="P971" i="10"/>
  <c r="P703" i="10"/>
  <c r="P379" i="10"/>
  <c r="P627" i="9"/>
  <c r="P216" i="10"/>
  <c r="P644" i="10"/>
  <c r="P276" i="10"/>
  <c r="P850" i="7"/>
  <c r="P858" i="7"/>
  <c r="P222" i="9"/>
  <c r="P430" i="9"/>
  <c r="P687" i="10"/>
  <c r="P715" i="10"/>
  <c r="P799" i="10"/>
  <c r="P133" i="6"/>
  <c r="P323" i="10"/>
  <c r="P420" i="6"/>
  <c r="P690" i="7"/>
  <c r="P651" i="9"/>
  <c r="P532" i="6"/>
  <c r="P632" i="6"/>
  <c r="P572" i="6"/>
  <c r="P436" i="6"/>
  <c r="P360" i="6"/>
  <c r="P232" i="6"/>
  <c r="P200" i="6"/>
  <c r="P682" i="7"/>
  <c r="P666" i="7"/>
  <c r="P650" i="7"/>
  <c r="P634" i="7"/>
  <c r="P618" i="7"/>
  <c r="P218" i="7"/>
  <c r="P802" i="7"/>
  <c r="P177" i="6"/>
  <c r="P791" i="7"/>
  <c r="P542" i="9"/>
  <c r="P251" i="10"/>
  <c r="P609" i="6"/>
  <c r="P545" i="6"/>
  <c r="P573" i="6"/>
  <c r="P509" i="6"/>
  <c r="P409" i="6"/>
  <c r="P109" i="6"/>
  <c r="P77" i="6"/>
  <c r="P653" i="6"/>
  <c r="P349" i="6"/>
  <c r="P317" i="6"/>
  <c r="P127" i="9"/>
  <c r="P594" i="9"/>
  <c r="P326" i="9"/>
  <c r="P182" i="9"/>
  <c r="P931" i="10"/>
  <c r="P140" i="7"/>
  <c r="P224" i="7"/>
  <c r="P827" i="9"/>
  <c r="P144" i="7"/>
  <c r="P296" i="10"/>
  <c r="P447" i="9"/>
  <c r="P420" i="10"/>
  <c r="P358" i="9"/>
  <c r="P462" i="9"/>
  <c r="P411" i="10"/>
  <c r="P375" i="10"/>
  <c r="P128" i="10"/>
  <c r="P584" i="9"/>
  <c r="M594" i="13"/>
  <c r="O594" i="13"/>
  <c r="M626" i="13"/>
  <c r="O626" i="13"/>
  <c r="M786" i="13"/>
  <c r="M878" i="13"/>
  <c r="M886" i="13"/>
  <c r="M930" i="13"/>
  <c r="M954" i="13"/>
  <c r="M970" i="13"/>
  <c r="M978" i="13"/>
  <c r="M1002" i="13"/>
  <c r="M1010" i="13"/>
  <c r="M658" i="13"/>
  <c r="M670" i="13"/>
  <c r="M394" i="13"/>
  <c r="O94" i="13"/>
  <c r="M94" i="13"/>
  <c r="O102" i="13"/>
  <c r="M102" i="13"/>
  <c r="M110" i="13"/>
  <c r="M166" i="13"/>
  <c r="M174" i="13"/>
  <c r="O198" i="13"/>
  <c r="M198" i="13"/>
  <c r="O226" i="13"/>
  <c r="M226" i="13"/>
  <c r="O258" i="13"/>
  <c r="M258" i="13"/>
  <c r="O338" i="13"/>
  <c r="P338" i="13" s="1"/>
  <c r="O346" i="13"/>
  <c r="M346" i="13"/>
  <c r="O534" i="13"/>
  <c r="P534" i="13" s="1"/>
  <c r="M662" i="13"/>
  <c r="M822" i="13"/>
  <c r="K535" i="13"/>
  <c r="O535" i="13"/>
  <c r="P535" i="13" s="1"/>
  <c r="K576" i="13"/>
  <c r="O576" i="13"/>
  <c r="P576" i="13" s="1"/>
  <c r="O102" i="9"/>
  <c r="P102" i="9" s="1"/>
  <c r="P922" i="7"/>
  <c r="P849" i="9"/>
  <c r="O926" i="7"/>
  <c r="P926" i="7" s="1"/>
  <c r="O929" i="9"/>
  <c r="P929" i="9" s="1"/>
  <c r="P363" i="6"/>
  <c r="P188" i="9"/>
  <c r="M766" i="13"/>
  <c r="P766" i="13" s="1"/>
  <c r="O740" i="6"/>
  <c r="P740" i="6" s="1"/>
  <c r="O800" i="6"/>
  <c r="P800" i="6" s="1"/>
  <c r="O854" i="7"/>
  <c r="P854" i="7" s="1"/>
  <c r="O870" i="7"/>
  <c r="P870" i="7" s="1"/>
  <c r="O886" i="7"/>
  <c r="P886" i="7" s="1"/>
  <c r="O969" i="9"/>
  <c r="P969" i="9" s="1"/>
  <c r="M498" i="13"/>
  <c r="P498" i="13" s="1"/>
  <c r="M754" i="13"/>
  <c r="P754" i="13" s="1"/>
  <c r="O766" i="7"/>
  <c r="P766" i="7" s="1"/>
  <c r="O798" i="7"/>
  <c r="P798" i="7" s="1"/>
  <c r="P495" i="6"/>
  <c r="P870" i="6"/>
  <c r="P247" i="9"/>
  <c r="P558" i="9"/>
  <c r="P857" i="9"/>
  <c r="P661" i="6"/>
  <c r="P585" i="6"/>
  <c r="P369" i="6"/>
  <c r="P337" i="6"/>
  <c r="P305" i="6"/>
  <c r="P273" i="6"/>
  <c r="P209" i="6"/>
  <c r="P984" i="10"/>
  <c r="P286" i="6"/>
  <c r="P152" i="10"/>
  <c r="P63" i="9"/>
  <c r="P311" i="9"/>
  <c r="P423" i="9"/>
  <c r="P491" i="9"/>
  <c r="P980" i="10"/>
  <c r="P119" i="10"/>
  <c r="P583" i="9"/>
  <c r="P80" i="10"/>
  <c r="P616" i="10"/>
  <c r="P630" i="6"/>
  <c r="P346" i="6"/>
  <c r="P314" i="6"/>
  <c r="P432" i="6"/>
  <c r="P560" i="10"/>
  <c r="P364" i="10"/>
  <c r="P331" i="9"/>
  <c r="P439" i="10"/>
  <c r="P915" i="10"/>
  <c r="P676" i="6"/>
  <c r="P497" i="6"/>
  <c r="P255" i="10"/>
  <c r="P263" i="10"/>
  <c r="P452" i="6"/>
  <c r="O1005" i="8"/>
  <c r="P1005" i="8" s="1"/>
  <c r="O523" i="9"/>
  <c r="P900" i="10"/>
  <c r="P713" i="9"/>
  <c r="P777" i="9"/>
  <c r="P777" i="10"/>
  <c r="P995" i="10"/>
  <c r="P688" i="10"/>
  <c r="P22" i="9"/>
  <c r="P30" i="9"/>
  <c r="P86" i="9"/>
  <c r="P126" i="9"/>
  <c r="P350" i="9"/>
  <c r="P446" i="9"/>
  <c r="P514" i="9"/>
  <c r="P655" i="9"/>
  <c r="K674" i="6"/>
  <c r="O674" i="6"/>
  <c r="P674" i="6" s="1"/>
  <c r="K356" i="7"/>
  <c r="O356" i="7"/>
  <c r="P356" i="7" s="1"/>
  <c r="K272" i="7"/>
  <c r="O272" i="7"/>
  <c r="P272" i="7" s="1"/>
  <c r="K148" i="7"/>
  <c r="O148" i="7"/>
  <c r="P148" i="7" s="1"/>
  <c r="K878" i="6"/>
  <c r="O878" i="6"/>
  <c r="P878" i="6" s="1"/>
  <c r="K384" i="7"/>
  <c r="O384" i="7"/>
  <c r="P384" i="7" s="1"/>
  <c r="K60" i="7"/>
  <c r="O60" i="7"/>
  <c r="P60" i="7" s="1"/>
  <c r="K924" i="10"/>
  <c r="O924" i="10"/>
  <c r="P924" i="10" s="1"/>
  <c r="K856" i="10"/>
  <c r="O856" i="10"/>
  <c r="P856" i="10" s="1"/>
  <c r="O962" i="13"/>
  <c r="P962" i="13" s="1"/>
  <c r="K962" i="13"/>
  <c r="O882" i="13"/>
  <c r="K882" i="13"/>
  <c r="O814" i="13"/>
  <c r="P814" i="13" s="1"/>
  <c r="K814" i="13"/>
  <c r="O666" i="13"/>
  <c r="K666" i="13"/>
  <c r="K288" i="7"/>
  <c r="O288" i="7"/>
  <c r="P288" i="7" s="1"/>
  <c r="K36" i="7"/>
  <c r="O36" i="7"/>
  <c r="P36" i="7" s="1"/>
  <c r="K639" i="9"/>
  <c r="O639" i="9"/>
  <c r="P639" i="9" s="1"/>
  <c r="K555" i="9"/>
  <c r="O555" i="9"/>
  <c r="P555" i="9" s="1"/>
  <c r="K515" i="9"/>
  <c r="O515" i="9"/>
  <c r="K148" i="10"/>
  <c r="O148" i="10"/>
  <c r="P148" i="10" s="1"/>
  <c r="O854" i="13"/>
  <c r="P854" i="13" s="1"/>
  <c r="K854" i="13"/>
  <c r="O698" i="13"/>
  <c r="K698" i="13"/>
  <c r="K124" i="7"/>
  <c r="O124" i="7"/>
  <c r="P124" i="7" s="1"/>
  <c r="O734" i="13"/>
  <c r="K734" i="13"/>
  <c r="K691" i="13"/>
  <c r="O691" i="13"/>
  <c r="P691" i="13" s="1"/>
  <c r="P641" i="6"/>
  <c r="P577" i="6"/>
  <c r="P513" i="6"/>
  <c r="P461" i="6"/>
  <c r="P397" i="6"/>
  <c r="P365" i="6"/>
  <c r="P269" i="6"/>
  <c r="P237" i="6"/>
  <c r="P601" i="6"/>
  <c r="P385" i="6"/>
  <c r="P353" i="6"/>
  <c r="P321" i="6"/>
  <c r="P257" i="6"/>
  <c r="P157" i="6"/>
  <c r="P141" i="6"/>
  <c r="P363" i="7"/>
  <c r="P561" i="6"/>
  <c r="P373" i="6"/>
  <c r="P245" i="6"/>
  <c r="P213" i="6"/>
  <c r="P795" i="7"/>
  <c r="P645" i="6"/>
  <c r="P445" i="6"/>
  <c r="P413" i="6"/>
  <c r="P381" i="6"/>
  <c r="P285" i="6"/>
  <c r="P253" i="6"/>
  <c r="P221" i="6"/>
  <c r="P655" i="10"/>
  <c r="O332" i="10"/>
  <c r="P332" i="10" s="1"/>
  <c r="P954" i="10"/>
  <c r="P866" i="10"/>
  <c r="P949" i="9"/>
  <c r="P889" i="9"/>
  <c r="P606" i="7"/>
  <c r="P118" i="7"/>
  <c r="P930" i="10"/>
  <c r="P945" i="9"/>
  <c r="P840" i="10"/>
  <c r="P757" i="10"/>
  <c r="P726" i="10"/>
  <c r="P518" i="10"/>
  <c r="P246" i="10"/>
  <c r="P770" i="10"/>
  <c r="P736" i="9"/>
  <c r="P128" i="9"/>
  <c r="P921" i="9"/>
  <c r="P493" i="9"/>
  <c r="P817" i="10"/>
  <c r="P990" i="7"/>
  <c r="P974" i="7"/>
  <c r="P598" i="7"/>
  <c r="P658" i="10"/>
  <c r="P773" i="9"/>
  <c r="P554" i="9"/>
  <c r="P571" i="10"/>
  <c r="K504" i="4"/>
  <c r="P695" i="10"/>
  <c r="P459" i="10"/>
  <c r="P210" i="13"/>
  <c r="N1013" i="6"/>
  <c r="G18" i="2" s="1"/>
  <c r="P101" i="6"/>
  <c r="P414" i="9"/>
  <c r="P478" i="9"/>
  <c r="P762" i="9"/>
  <c r="P954" i="9"/>
  <c r="P331" i="10"/>
  <c r="P122" i="9"/>
  <c r="P584" i="10"/>
  <c r="P696" i="10"/>
  <c r="P541" i="7"/>
  <c r="P935" i="10"/>
  <c r="P887" i="10"/>
  <c r="P479" i="10"/>
  <c r="P959" i="7"/>
  <c r="P642" i="6"/>
  <c r="P418" i="6"/>
  <c r="P442" i="6"/>
  <c r="P402" i="6"/>
  <c r="O774" i="6"/>
  <c r="P774" i="6" s="1"/>
  <c r="O519" i="13"/>
  <c r="P519" i="13" s="1"/>
  <c r="O707" i="13"/>
  <c r="P707" i="13" s="1"/>
  <c r="O851" i="13"/>
  <c r="P851" i="13" s="1"/>
  <c r="O975" i="13"/>
  <c r="P975" i="13" s="1"/>
  <c r="O616" i="13"/>
  <c r="P616" i="13" s="1"/>
  <c r="O836" i="13"/>
  <c r="P836" i="13" s="1"/>
  <c r="P582" i="7"/>
  <c r="P898" i="7"/>
  <c r="O706" i="6"/>
  <c r="P706" i="6" s="1"/>
  <c r="O726" i="6"/>
  <c r="P726" i="6" s="1"/>
  <c r="O854" i="6"/>
  <c r="P854" i="6" s="1"/>
  <c r="O120" i="10"/>
  <c r="P120" i="10" s="1"/>
  <c r="O904" i="10"/>
  <c r="P904" i="10" s="1"/>
  <c r="O639" i="13"/>
  <c r="P639" i="13" s="1"/>
  <c r="O516" i="4"/>
  <c r="P516" i="4" s="1"/>
  <c r="K516" i="4"/>
  <c r="O419" i="4"/>
  <c r="P419" i="4" s="1"/>
  <c r="K419" i="4"/>
  <c r="P360" i="7"/>
  <c r="P540" i="10"/>
  <c r="P328" i="10"/>
  <c r="O742" i="6"/>
  <c r="P742" i="6" s="1"/>
  <c r="O806" i="6"/>
  <c r="P806" i="6" s="1"/>
  <c r="O1002" i="6"/>
  <c r="P1002" i="6" s="1"/>
  <c r="O112" i="7"/>
  <c r="P112" i="7" s="1"/>
  <c r="O364" i="7"/>
  <c r="P364" i="7" s="1"/>
  <c r="O636" i="13"/>
  <c r="P636" i="13" s="1"/>
  <c r="P689" i="10"/>
  <c r="M326" i="13"/>
  <c r="M438" i="13"/>
  <c r="M458" i="13"/>
  <c r="O458" i="13"/>
  <c r="K609" i="5"/>
  <c r="M506" i="13"/>
  <c r="M522" i="13"/>
  <c r="K582" i="13"/>
  <c r="M582" i="13"/>
  <c r="P300" i="10"/>
  <c r="P794" i="9"/>
  <c r="K507" i="10"/>
  <c r="O507" i="10"/>
  <c r="P507" i="10" s="1"/>
  <c r="K411" i="13"/>
  <c r="O411" i="13"/>
  <c r="P411" i="13" s="1"/>
  <c r="K455" i="13"/>
  <c r="O455" i="13"/>
  <c r="P455" i="13" s="1"/>
  <c r="K296" i="9"/>
  <c r="P400" i="10"/>
  <c r="O698" i="6"/>
  <c r="P698" i="6" s="1"/>
  <c r="O714" i="6"/>
  <c r="O619" i="9"/>
  <c r="P619" i="9" s="1"/>
  <c r="O767" i="9"/>
  <c r="P767" i="9" s="1"/>
  <c r="O383" i="13"/>
  <c r="P383" i="13" s="1"/>
  <c r="P48" i="9"/>
  <c r="P941" i="10"/>
  <c r="P881" i="10"/>
  <c r="K702" i="6"/>
  <c r="O702" i="6"/>
  <c r="P702" i="6" s="1"/>
  <c r="K164" i="7"/>
  <c r="O164" i="7"/>
  <c r="P164" i="7" s="1"/>
  <c r="K108" i="7"/>
  <c r="O108" i="7"/>
  <c r="P108" i="7" s="1"/>
  <c r="K84" i="7"/>
  <c r="O84" i="7"/>
  <c r="P84" i="7" s="1"/>
  <c r="K64" i="7"/>
  <c r="O64" i="7"/>
  <c r="P64" i="7" s="1"/>
  <c r="K48" i="7"/>
  <c r="O48" i="7"/>
  <c r="P48" i="7" s="1"/>
  <c r="K947" i="9"/>
  <c r="O947" i="9"/>
  <c r="P947" i="9" s="1"/>
  <c r="K739" i="9"/>
  <c r="O739" i="9"/>
  <c r="P739" i="9" s="1"/>
  <c r="K866" i="6"/>
  <c r="O866" i="6"/>
  <c r="P866" i="6" s="1"/>
  <c r="K850" i="6"/>
  <c r="O850" i="6"/>
  <c r="P850" i="6" s="1"/>
  <c r="K834" i="6"/>
  <c r="O834" i="6"/>
  <c r="P834" i="6" s="1"/>
  <c r="K818" i="6"/>
  <c r="O818" i="6"/>
  <c r="P818" i="6" s="1"/>
  <c r="K802" i="6"/>
  <c r="O802" i="6"/>
  <c r="P802" i="6" s="1"/>
  <c r="K786" i="6"/>
  <c r="O786" i="6"/>
  <c r="P786" i="6" s="1"/>
  <c r="K770" i="6"/>
  <c r="O770" i="6"/>
  <c r="P770" i="6" s="1"/>
  <c r="K754" i="6"/>
  <c r="O754" i="6"/>
  <c r="P754" i="6" s="1"/>
  <c r="K738" i="6"/>
  <c r="O738" i="6"/>
  <c r="P738" i="6" s="1"/>
  <c r="K722" i="6"/>
  <c r="O722" i="6"/>
  <c r="P722" i="6" s="1"/>
  <c r="K883" i="9"/>
  <c r="O883" i="9"/>
  <c r="P883" i="9" s="1"/>
  <c r="K156" i="7"/>
  <c r="O156" i="7"/>
  <c r="P156" i="7" s="1"/>
  <c r="K963" i="13"/>
  <c r="O963" i="13"/>
  <c r="P963" i="13" s="1"/>
  <c r="K479" i="9"/>
  <c r="O479" i="9"/>
  <c r="P479" i="9" s="1"/>
  <c r="K116" i="10"/>
  <c r="O116" i="10"/>
  <c r="P116" i="10" s="1"/>
  <c r="K991" i="13"/>
  <c r="O991" i="13"/>
  <c r="P991" i="13" s="1"/>
  <c r="K855" i="13"/>
  <c r="O855" i="13"/>
  <c r="P855" i="13" s="1"/>
  <c r="K736" i="13"/>
  <c r="O736" i="13"/>
  <c r="P736" i="13" s="1"/>
  <c r="K399" i="13"/>
  <c r="O399" i="13"/>
  <c r="P399" i="13" s="1"/>
  <c r="K303" i="13"/>
  <c r="O303" i="13"/>
  <c r="P303" i="13" s="1"/>
  <c r="K248" i="13"/>
  <c r="O248" i="13"/>
  <c r="P248" i="13" s="1"/>
  <c r="K236" i="13"/>
  <c r="O236" i="13"/>
  <c r="P236" i="13" s="1"/>
  <c r="K163" i="13"/>
  <c r="O163" i="13"/>
  <c r="P163" i="13" s="1"/>
  <c r="K139" i="13"/>
  <c r="O139" i="13"/>
  <c r="P139" i="13" s="1"/>
  <c r="K256" i="7"/>
  <c r="O256" i="7"/>
  <c r="P256" i="7" s="1"/>
  <c r="K752" i="10"/>
  <c r="O752" i="10"/>
  <c r="P752" i="10" s="1"/>
  <c r="K308" i="10"/>
  <c r="O308" i="10"/>
  <c r="P308" i="10" s="1"/>
  <c r="K172" i="10"/>
  <c r="O172" i="10"/>
  <c r="P172" i="10" s="1"/>
  <c r="K972" i="13"/>
  <c r="O972" i="13"/>
  <c r="P972" i="13" s="1"/>
  <c r="K823" i="13"/>
  <c r="O823" i="13"/>
  <c r="P823" i="13" s="1"/>
  <c r="K787" i="13"/>
  <c r="O787" i="13"/>
  <c r="P787" i="13" s="1"/>
  <c r="K547" i="13"/>
  <c r="O547" i="13"/>
  <c r="P547" i="13" s="1"/>
  <c r="K483" i="13"/>
  <c r="O483" i="13"/>
  <c r="P483" i="13" s="1"/>
  <c r="K267" i="13"/>
  <c r="O267" i="13"/>
  <c r="P267" i="13" s="1"/>
  <c r="K111" i="9"/>
  <c r="O111" i="9"/>
  <c r="P111" i="9" s="1"/>
  <c r="K990" i="10"/>
  <c r="O990" i="10"/>
  <c r="P990" i="10" s="1"/>
  <c r="K614" i="10"/>
  <c r="O614" i="10"/>
  <c r="P614" i="10" s="1"/>
  <c r="K827" i="13"/>
  <c r="O827" i="13"/>
  <c r="P827" i="13" s="1"/>
  <c r="K748" i="13"/>
  <c r="O748" i="13"/>
  <c r="P748" i="13" s="1"/>
  <c r="K695" i="13"/>
  <c r="O695" i="13"/>
  <c r="P695" i="13" s="1"/>
  <c r="K567" i="13"/>
  <c r="O567" i="13"/>
  <c r="P567" i="13" s="1"/>
  <c r="K171" i="13"/>
  <c r="O171" i="13"/>
  <c r="P171" i="13" s="1"/>
  <c r="O276" i="7"/>
  <c r="P276" i="7" s="1"/>
  <c r="O388" i="7"/>
  <c r="P388" i="7" s="1"/>
  <c r="P391" i="10"/>
  <c r="O406" i="13"/>
  <c r="P406" i="13" s="1"/>
  <c r="P39" i="7"/>
  <c r="P482" i="9"/>
  <c r="P158" i="9"/>
  <c r="P643" i="10"/>
  <c r="P627" i="10"/>
  <c r="P50" i="9"/>
  <c r="P883" i="10"/>
  <c r="P827" i="10"/>
  <c r="P699" i="10"/>
  <c r="P575" i="10"/>
  <c r="P399" i="10"/>
  <c r="P371" i="10"/>
  <c r="P424" i="10"/>
  <c r="O790" i="6"/>
  <c r="P790" i="6" s="1"/>
  <c r="O822" i="6"/>
  <c r="P822" i="6" s="1"/>
  <c r="O68" i="7"/>
  <c r="P68" i="7" s="1"/>
  <c r="O76" i="7"/>
  <c r="P76" i="7" s="1"/>
  <c r="O160" i="7"/>
  <c r="P160" i="7" s="1"/>
  <c r="O260" i="7"/>
  <c r="P260" i="7" s="1"/>
  <c r="O927" i="9"/>
  <c r="P927" i="9" s="1"/>
  <c r="O107" i="13"/>
  <c r="P107" i="13" s="1"/>
  <c r="O491" i="13"/>
  <c r="P491" i="13" s="1"/>
  <c r="O968" i="13"/>
  <c r="P968" i="13" s="1"/>
  <c r="O951" i="13"/>
  <c r="P951" i="13" s="1"/>
  <c r="P160" i="9"/>
  <c r="P504" i="10"/>
  <c r="P376" i="10"/>
  <c r="O144" i="6"/>
  <c r="P144" i="6" s="1"/>
  <c r="P673" i="6"/>
  <c r="P350" i="6"/>
  <c r="P206" i="6"/>
  <c r="P398" i="6"/>
  <c r="P414" i="6"/>
  <c r="P558" i="6"/>
  <c r="P622" i="6"/>
  <c r="P280" i="7"/>
  <c r="K624" i="5"/>
  <c r="P330" i="6"/>
  <c r="P104" i="7"/>
  <c r="P911" i="9"/>
  <c r="P375" i="9"/>
  <c r="P140" i="10"/>
  <c r="P88" i="7"/>
  <c r="P422" i="9"/>
  <c r="P867" i="9"/>
  <c r="P39" i="9"/>
  <c r="P196" i="10"/>
  <c r="P204" i="10"/>
  <c r="O936" i="13"/>
  <c r="P936" i="13" s="1"/>
  <c r="O1000" i="13"/>
  <c r="P1000" i="13" s="1"/>
  <c r="P323" i="9"/>
  <c r="P820" i="10"/>
  <c r="P208" i="10"/>
  <c r="O238" i="13"/>
  <c r="M238" i="13"/>
  <c r="M246" i="13"/>
  <c r="M290" i="13"/>
  <c r="M370" i="13"/>
  <c r="O378" i="13"/>
  <c r="M378" i="13"/>
  <c r="O386" i="13"/>
  <c r="M386" i="13"/>
  <c r="M454" i="13"/>
  <c r="M694" i="13"/>
  <c r="M726" i="13"/>
  <c r="O493" i="10"/>
  <c r="P493" i="10" s="1"/>
  <c r="K493" i="10"/>
  <c r="O30" i="10"/>
  <c r="P30" i="10" s="1"/>
  <c r="O46" i="10"/>
  <c r="P46" i="10" s="1"/>
  <c r="O474" i="13"/>
  <c r="M474" i="13"/>
  <c r="M490" i="13"/>
  <c r="M554" i="13"/>
  <c r="O554" i="13"/>
  <c r="M690" i="13"/>
  <c r="M862" i="13"/>
  <c r="O545" i="5"/>
  <c r="P545" i="5" s="1"/>
  <c r="K545" i="5"/>
  <c r="O136" i="5"/>
  <c r="P136" i="5" s="1"/>
  <c r="K136" i="5"/>
  <c r="K411" i="10"/>
  <c r="P307" i="9"/>
  <c r="P547" i="9"/>
  <c r="P643" i="9"/>
  <c r="P78" i="10"/>
  <c r="P55" i="9"/>
  <c r="P132" i="7"/>
  <c r="P372" i="10"/>
  <c r="P476" i="10"/>
  <c r="P620" i="10"/>
  <c r="O762" i="6"/>
  <c r="P762" i="6" s="1"/>
  <c r="O826" i="6"/>
  <c r="O1010" i="6"/>
  <c r="P1010" i="6" s="1"/>
  <c r="O803" i="9"/>
  <c r="P803" i="9" s="1"/>
  <c r="P851" i="9"/>
  <c r="O323" i="13"/>
  <c r="P323" i="13" s="1"/>
  <c r="M374" i="13"/>
  <c r="P374" i="13" s="1"/>
  <c r="K234" i="13"/>
  <c r="M442" i="13"/>
  <c r="P442" i="13" s="1"/>
  <c r="M294" i="13"/>
  <c r="M282" i="13"/>
  <c r="P282" i="13" s="1"/>
  <c r="N1013" i="13"/>
  <c r="G23" i="2" s="1"/>
  <c r="P448" i="10"/>
  <c r="P412" i="10"/>
  <c r="O682" i="6"/>
  <c r="P682" i="6" s="1"/>
  <c r="O746" i="6"/>
  <c r="P746" i="6" s="1"/>
  <c r="O810" i="6"/>
  <c r="P810" i="6" s="1"/>
  <c r="O92" i="7"/>
  <c r="P92" i="7" s="1"/>
  <c r="O196" i="7"/>
  <c r="P196" i="7" s="1"/>
  <c r="O667" i="9"/>
  <c r="P667" i="9" s="1"/>
  <c r="O755" i="9"/>
  <c r="P755" i="9" s="1"/>
  <c r="O903" i="9"/>
  <c r="P903" i="9" s="1"/>
  <c r="O687" i="13"/>
  <c r="P687" i="13" s="1"/>
  <c r="O803" i="13"/>
  <c r="P803" i="13" s="1"/>
  <c r="O595" i="13"/>
  <c r="P595" i="13" s="1"/>
  <c r="O157" i="9"/>
  <c r="P157" i="9" s="1"/>
  <c r="O966" i="10"/>
  <c r="P966" i="10" s="1"/>
  <c r="P243" i="10"/>
  <c r="P51" i="9"/>
  <c r="O718" i="6"/>
  <c r="P718" i="6" s="1"/>
  <c r="O730" i="6"/>
  <c r="P730" i="6" s="1"/>
  <c r="O794" i="6"/>
  <c r="P794" i="6" s="1"/>
  <c r="O858" i="6"/>
  <c r="P858" i="6" s="1"/>
  <c r="O958" i="6"/>
  <c r="O80" i="7"/>
  <c r="P80" i="7" s="1"/>
  <c r="O168" i="7"/>
  <c r="P168" i="7" s="1"/>
  <c r="O332" i="7"/>
  <c r="P332" i="7" s="1"/>
  <c r="O963" i="9"/>
  <c r="P963" i="9" s="1"/>
  <c r="O287" i="13"/>
  <c r="P287" i="13" s="1"/>
  <c r="O430" i="10"/>
  <c r="P430" i="10" s="1"/>
  <c r="K274" i="13"/>
  <c r="K984" i="13"/>
  <c r="O984" i="13"/>
  <c r="P984" i="13" s="1"/>
  <c r="K919" i="13"/>
  <c r="O919" i="13"/>
  <c r="P919" i="13" s="1"/>
  <c r="K839" i="13"/>
  <c r="O839" i="13"/>
  <c r="P839" i="13" s="1"/>
  <c r="K731" i="13"/>
  <c r="O731" i="13"/>
  <c r="P731" i="13" s="1"/>
  <c r="K507" i="13"/>
  <c r="O507" i="13"/>
  <c r="P507" i="13" s="1"/>
  <c r="K475" i="13"/>
  <c r="O475" i="13"/>
  <c r="P475" i="13" s="1"/>
  <c r="K464" i="13"/>
  <c r="O464" i="13"/>
  <c r="P464" i="13" s="1"/>
  <c r="K435" i="13"/>
  <c r="O435" i="13"/>
  <c r="P435" i="13" s="1"/>
  <c r="K371" i="13"/>
  <c r="O371" i="13"/>
  <c r="P371" i="13" s="1"/>
  <c r="O759" i="13"/>
  <c r="P759" i="13" s="1"/>
  <c r="O795" i="13"/>
  <c r="P795" i="13" s="1"/>
  <c r="O244" i="13"/>
  <c r="P244" i="13" s="1"/>
  <c r="O572" i="13"/>
  <c r="P572" i="13" s="1"/>
  <c r="O780" i="13"/>
  <c r="P780" i="13" s="1"/>
  <c r="O996" i="13"/>
  <c r="P996" i="13" s="1"/>
  <c r="O603" i="13"/>
  <c r="P603" i="13" s="1"/>
  <c r="O995" i="13"/>
  <c r="P995" i="13" s="1"/>
  <c r="O154" i="7"/>
  <c r="P154" i="7" s="1"/>
  <c r="O42" i="10"/>
  <c r="P42" i="10" s="1"/>
  <c r="O550" i="10"/>
  <c r="P550" i="10" s="1"/>
  <c r="P693" i="10"/>
  <c r="K328" i="5"/>
  <c r="K46" i="4"/>
  <c r="K350" i="13"/>
  <c r="O559" i="13"/>
  <c r="P559" i="13" s="1"/>
  <c r="O655" i="13"/>
  <c r="P655" i="13" s="1"/>
  <c r="O819" i="13"/>
  <c r="P819" i="13" s="1"/>
  <c r="O955" i="13"/>
  <c r="P955" i="13" s="1"/>
  <c r="O530" i="9"/>
  <c r="P530" i="9" s="1"/>
  <c r="O167" i="13"/>
  <c r="P167" i="13" s="1"/>
  <c r="O161" i="9"/>
  <c r="P161" i="9" s="1"/>
  <c r="O269" i="9"/>
  <c r="P269" i="9" s="1"/>
  <c r="O337" i="9"/>
  <c r="P337" i="9" s="1"/>
  <c r="O74" i="10"/>
  <c r="P74" i="10" s="1"/>
  <c r="O558" i="10"/>
  <c r="P558" i="10" s="1"/>
  <c r="O702" i="10"/>
  <c r="P702" i="10" s="1"/>
  <c r="K264" i="5"/>
  <c r="K74" i="4"/>
  <c r="K407" i="4"/>
  <c r="K106" i="13"/>
  <c r="M230" i="13"/>
  <c r="P230" i="13" s="1"/>
  <c r="O463" i="13"/>
  <c r="P463" i="13" s="1"/>
  <c r="O723" i="13"/>
  <c r="P723" i="13" s="1"/>
  <c r="O983" i="13"/>
  <c r="P983" i="13" s="1"/>
  <c r="O260" i="13"/>
  <c r="P260" i="13" s="1"/>
  <c r="O276" i="13"/>
  <c r="P276" i="13" s="1"/>
  <c r="O604" i="13"/>
  <c r="P604" i="13" s="1"/>
  <c r="O720" i="13"/>
  <c r="P720" i="13" s="1"/>
  <c r="O571" i="13"/>
  <c r="P571" i="13" s="1"/>
  <c r="O635" i="13"/>
  <c r="P635" i="13" s="1"/>
  <c r="O41" i="9"/>
  <c r="P41" i="9" s="1"/>
  <c r="O957" i="9"/>
  <c r="P957" i="9" s="1"/>
  <c r="O318" i="10"/>
  <c r="P318" i="10" s="1"/>
  <c r="O574" i="10"/>
  <c r="P574" i="10" s="1"/>
  <c r="O634" i="10"/>
  <c r="P634" i="10" s="1"/>
  <c r="O670" i="10"/>
  <c r="P670" i="10" s="1"/>
  <c r="O862" i="10"/>
  <c r="P862" i="10" s="1"/>
  <c r="P168" i="9"/>
  <c r="P121" i="10"/>
  <c r="K424" i="5"/>
  <c r="K357" i="5"/>
  <c r="K200" i="5"/>
  <c r="K255" i="4"/>
  <c r="K135" i="4"/>
  <c r="K653" i="5"/>
  <c r="K288" i="5"/>
  <c r="O294" i="13"/>
  <c r="K294" i="13"/>
  <c r="O310" i="13"/>
  <c r="K310" i="13"/>
  <c r="K38" i="10"/>
  <c r="K366" i="13"/>
  <c r="K266" i="13"/>
  <c r="K410" i="13"/>
  <c r="K920" i="5"/>
  <c r="K282" i="13"/>
  <c r="O382" i="13"/>
  <c r="P395" i="10"/>
  <c r="K653" i="10"/>
  <c r="P570" i="9"/>
  <c r="P470" i="9"/>
  <c r="P318" i="9"/>
  <c r="P642" i="9"/>
  <c r="P374" i="9"/>
  <c r="O478" i="7"/>
  <c r="P478" i="7" s="1"/>
  <c r="O350" i="10"/>
  <c r="P350" i="10" s="1"/>
  <c r="P923" i="7"/>
  <c r="P281" i="10"/>
  <c r="P165" i="6"/>
  <c r="P783" i="10"/>
  <c r="P624" i="10"/>
  <c r="K256" i="5"/>
  <c r="K160" i="5"/>
  <c r="K66" i="4"/>
  <c r="P925" i="6"/>
  <c r="P439" i="7"/>
  <c r="O456" i="6"/>
  <c r="P456" i="6" s="1"/>
  <c r="K892" i="5"/>
  <c r="K873" i="5"/>
  <c r="K593" i="5"/>
  <c r="K320" i="5"/>
  <c r="K224" i="5"/>
  <c r="K779" i="4"/>
  <c r="K605" i="5"/>
  <c r="P391" i="9"/>
  <c r="P124" i="13"/>
  <c r="K192" i="5"/>
  <c r="L1013" i="6"/>
  <c r="I18" i="2" s="1"/>
  <c r="P803" i="7"/>
  <c r="P174" i="9"/>
  <c r="P210" i="9"/>
  <c r="P286" i="9"/>
  <c r="P562" i="9"/>
  <c r="P618" i="9"/>
  <c r="P812" i="6"/>
  <c r="P766" i="9"/>
  <c r="P922" i="9"/>
  <c r="P335" i="10"/>
  <c r="P475" i="10"/>
  <c r="P523" i="10"/>
  <c r="P555" i="10"/>
  <c r="P595" i="10"/>
  <c r="P635" i="10"/>
  <c r="P663" i="10"/>
  <c r="P671" i="10"/>
  <c r="P683" i="10"/>
  <c r="P811" i="10"/>
  <c r="P815" i="10"/>
  <c r="P899" i="10"/>
  <c r="P911" i="10"/>
  <c r="N41" i="11"/>
  <c r="G24" i="2" s="1"/>
  <c r="P140" i="9"/>
  <c r="P713" i="10"/>
  <c r="P367" i="7"/>
  <c r="P967" i="10"/>
  <c r="P956" i="10"/>
  <c r="P923" i="9"/>
  <c r="P460" i="10"/>
  <c r="P637" i="6"/>
  <c r="P605" i="6"/>
  <c r="P541" i="6"/>
  <c r="P943" i="10"/>
  <c r="P507" i="9"/>
  <c r="P327" i="9"/>
  <c r="P351" i="9"/>
  <c r="P125" i="6"/>
  <c r="P93" i="6"/>
  <c r="P590" i="9"/>
  <c r="P526" i="9"/>
  <c r="P215" i="9"/>
  <c r="P314" i="9"/>
  <c r="P178" i="9"/>
  <c r="O638" i="10"/>
  <c r="P638" i="10" s="1"/>
  <c r="K666" i="10"/>
  <c r="O666" i="10"/>
  <c r="P666" i="10" s="1"/>
  <c r="O309" i="10"/>
  <c r="P309" i="10" s="1"/>
  <c r="K309" i="10"/>
  <c r="K298" i="10"/>
  <c r="O298" i="10"/>
  <c r="P298" i="10" s="1"/>
  <c r="K258" i="10"/>
  <c r="O258" i="10"/>
  <c r="P258" i="10" s="1"/>
  <c r="O77" i="10"/>
  <c r="P77" i="10" s="1"/>
  <c r="K77" i="10"/>
  <c r="K1007" i="13"/>
  <c r="O1007" i="13"/>
  <c r="P1007" i="13" s="1"/>
  <c r="K948" i="13"/>
  <c r="O948" i="13"/>
  <c r="P948" i="13" s="1"/>
  <c r="K812" i="13"/>
  <c r="O812" i="13"/>
  <c r="P812" i="13" s="1"/>
  <c r="K584" i="13"/>
  <c r="O584" i="13"/>
  <c r="P584" i="13" s="1"/>
  <c r="K487" i="13"/>
  <c r="O487" i="13"/>
  <c r="P487" i="13" s="1"/>
  <c r="K447" i="13"/>
  <c r="O447" i="13"/>
  <c r="P447" i="13" s="1"/>
  <c r="K335" i="13"/>
  <c r="O335" i="13"/>
  <c r="P335" i="13" s="1"/>
  <c r="K152" i="13"/>
  <c r="O152" i="13"/>
  <c r="P152" i="13" s="1"/>
  <c r="K445" i="9"/>
  <c r="O445" i="9"/>
  <c r="P445" i="9" s="1"/>
  <c r="K988" i="13"/>
  <c r="O988" i="13"/>
  <c r="P988" i="13" s="1"/>
  <c r="K947" i="13"/>
  <c r="O947" i="13"/>
  <c r="P947" i="13" s="1"/>
  <c r="K843" i="13"/>
  <c r="O843" i="13"/>
  <c r="P843" i="13" s="1"/>
  <c r="K799" i="13"/>
  <c r="O799" i="13"/>
  <c r="P799" i="13" s="1"/>
  <c r="K715" i="13"/>
  <c r="O715" i="13"/>
  <c r="P715" i="13" s="1"/>
  <c r="K659" i="13"/>
  <c r="O659" i="13"/>
  <c r="P659" i="13" s="1"/>
  <c r="K631" i="13"/>
  <c r="O631" i="13"/>
  <c r="P631" i="13" s="1"/>
  <c r="K599" i="13"/>
  <c r="O599" i="13"/>
  <c r="P599" i="13" s="1"/>
  <c r="K347" i="13"/>
  <c r="O347" i="13"/>
  <c r="P347" i="13" s="1"/>
  <c r="K283" i="13"/>
  <c r="O283" i="13"/>
  <c r="P283" i="13" s="1"/>
  <c r="K251" i="13"/>
  <c r="O251" i="13"/>
  <c r="P251" i="13" s="1"/>
  <c r="K235" i="13"/>
  <c r="O235" i="13"/>
  <c r="P235" i="13" s="1"/>
  <c r="K187" i="13"/>
  <c r="O187" i="13"/>
  <c r="P187" i="13" s="1"/>
  <c r="K156" i="13"/>
  <c r="O156" i="13"/>
  <c r="P156" i="13" s="1"/>
  <c r="K135" i="13"/>
  <c r="O135" i="13"/>
  <c r="P135" i="13" s="1"/>
  <c r="K557" i="9"/>
  <c r="O557" i="9"/>
  <c r="P557" i="9" s="1"/>
  <c r="K582" i="10"/>
  <c r="O582" i="10"/>
  <c r="P582" i="10" s="1"/>
  <c r="K987" i="13"/>
  <c r="O987" i="13"/>
  <c r="P987" i="13" s="1"/>
  <c r="K939" i="13"/>
  <c r="O939" i="13"/>
  <c r="P939" i="13" s="1"/>
  <c r="K891" i="13"/>
  <c r="O891" i="13"/>
  <c r="P891" i="13" s="1"/>
  <c r="K847" i="13"/>
  <c r="O847" i="13"/>
  <c r="P847" i="13" s="1"/>
  <c r="K755" i="13"/>
  <c r="O755" i="13"/>
  <c r="P755" i="13" s="1"/>
  <c r="K719" i="13"/>
  <c r="O719" i="13"/>
  <c r="P719" i="13" s="1"/>
  <c r="K663" i="13"/>
  <c r="O663" i="13"/>
  <c r="P663" i="13" s="1"/>
  <c r="K624" i="13"/>
  <c r="O624" i="13"/>
  <c r="P624" i="13" s="1"/>
  <c r="K543" i="13"/>
  <c r="O543" i="13"/>
  <c r="P543" i="13" s="1"/>
  <c r="K527" i="13"/>
  <c r="O527" i="13"/>
  <c r="P527" i="13" s="1"/>
  <c r="K511" i="13"/>
  <c r="O511" i="13"/>
  <c r="P511" i="13" s="1"/>
  <c r="K495" i="13"/>
  <c r="O495" i="13"/>
  <c r="P495" i="13" s="1"/>
  <c r="K479" i="13"/>
  <c r="O479" i="13"/>
  <c r="P479" i="13" s="1"/>
  <c r="K439" i="13"/>
  <c r="O439" i="13"/>
  <c r="P439" i="13" s="1"/>
  <c r="K423" i="13"/>
  <c r="O423" i="13"/>
  <c r="P423" i="13" s="1"/>
  <c r="K407" i="13"/>
  <c r="O407" i="13"/>
  <c r="P407" i="13" s="1"/>
  <c r="K391" i="13"/>
  <c r="O391" i="13"/>
  <c r="P391" i="13" s="1"/>
  <c r="K375" i="13"/>
  <c r="O375" i="13"/>
  <c r="P375" i="13" s="1"/>
  <c r="K359" i="13"/>
  <c r="O359" i="13"/>
  <c r="P359" i="13" s="1"/>
  <c r="K343" i="13"/>
  <c r="O343" i="13"/>
  <c r="P343" i="13" s="1"/>
  <c r="K327" i="13"/>
  <c r="O327" i="13"/>
  <c r="P327" i="13" s="1"/>
  <c r="K295" i="13"/>
  <c r="O295" i="13"/>
  <c r="P295" i="13" s="1"/>
  <c r="K231" i="13"/>
  <c r="O231" i="13"/>
  <c r="P231" i="13" s="1"/>
  <c r="K195" i="13"/>
  <c r="O195" i="13"/>
  <c r="P195" i="13" s="1"/>
  <c r="P656" i="10"/>
  <c r="P828" i="10"/>
  <c r="K648" i="6"/>
  <c r="O648" i="6"/>
  <c r="P648" i="6" s="1"/>
  <c r="K291" i="13"/>
  <c r="O291" i="13"/>
  <c r="P291" i="13" s="1"/>
  <c r="K215" i="13"/>
  <c r="O215" i="13"/>
  <c r="P215" i="13" s="1"/>
  <c r="P340" i="10"/>
  <c r="P632" i="10"/>
  <c r="K552" i="6"/>
  <c r="O552" i="6"/>
  <c r="P552" i="6" s="1"/>
  <c r="O98" i="13"/>
  <c r="K98" i="13"/>
  <c r="M342" i="13"/>
  <c r="P342" i="13" s="1"/>
  <c r="K230" i="13"/>
  <c r="M314" i="13"/>
  <c r="P314" i="13" s="1"/>
  <c r="M98" i="13"/>
  <c r="P893" i="9"/>
  <c r="K136" i="4"/>
  <c r="K78" i="10"/>
  <c r="K62" i="10"/>
  <c r="O656" i="9"/>
  <c r="P656" i="9" s="1"/>
  <c r="P758" i="7"/>
  <c r="P962" i="7"/>
  <c r="P549" i="7"/>
  <c r="P525" i="7"/>
  <c r="K486" i="4"/>
  <c r="K427" i="4"/>
  <c r="K960" i="5"/>
  <c r="K82" i="4"/>
  <c r="M494" i="13"/>
  <c r="K882" i="6"/>
  <c r="O882" i="6"/>
  <c r="P882" i="6" s="1"/>
  <c r="K670" i="6"/>
  <c r="O670" i="6"/>
  <c r="P670" i="6" s="1"/>
  <c r="K620" i="6"/>
  <c r="O620" i="6"/>
  <c r="P620" i="6" s="1"/>
  <c r="K352" i="7"/>
  <c r="O352" i="7"/>
  <c r="P352" i="7" s="1"/>
  <c r="K116" i="7"/>
  <c r="O116" i="7"/>
  <c r="P116" i="7" s="1"/>
  <c r="K72" i="7"/>
  <c r="O72" i="7"/>
  <c r="P72" i="7" s="1"/>
  <c r="K56" i="7"/>
  <c r="O56" i="7"/>
  <c r="P56" i="7" s="1"/>
  <c r="K971" i="9"/>
  <c r="O971" i="9"/>
  <c r="P971" i="9" s="1"/>
  <c r="K891" i="9"/>
  <c r="O891" i="9"/>
  <c r="P891" i="9" s="1"/>
  <c r="K991" i="6"/>
  <c r="O991" i="6"/>
  <c r="K604" i="6"/>
  <c r="O604" i="6"/>
  <c r="P604" i="6" s="1"/>
  <c r="K715" i="9"/>
  <c r="O715" i="9"/>
  <c r="P715" i="9" s="1"/>
  <c r="K671" i="9"/>
  <c r="O671" i="9"/>
  <c r="P671" i="9" s="1"/>
  <c r="K862" i="6"/>
  <c r="O862" i="6"/>
  <c r="P862" i="6" s="1"/>
  <c r="K846" i="6"/>
  <c r="O846" i="6"/>
  <c r="P846" i="6" s="1"/>
  <c r="K830" i="6"/>
  <c r="O830" i="6"/>
  <c r="P830" i="6" s="1"/>
  <c r="K814" i="6"/>
  <c r="O814" i="6"/>
  <c r="P814" i="6" s="1"/>
  <c r="K798" i="6"/>
  <c r="O798" i="6"/>
  <c r="P798" i="6" s="1"/>
  <c r="K782" i="6"/>
  <c r="O782" i="6"/>
  <c r="P782" i="6" s="1"/>
  <c r="K766" i="6"/>
  <c r="O766" i="6"/>
  <c r="P766" i="6" s="1"/>
  <c r="K750" i="6"/>
  <c r="O750" i="6"/>
  <c r="P750" i="6" s="1"/>
  <c r="K734" i="6"/>
  <c r="O734" i="6"/>
  <c r="P734" i="6" s="1"/>
  <c r="P646" i="7"/>
  <c r="P630" i="7"/>
  <c r="P614" i="7"/>
  <c r="P366" i="7"/>
  <c r="P288" i="10"/>
  <c r="P226" i="10"/>
  <c r="P168" i="10"/>
  <c r="P114" i="10"/>
  <c r="P262" i="10"/>
  <c r="P124" i="10"/>
  <c r="O99" i="9"/>
  <c r="P99" i="9" s="1"/>
  <c r="O955" i="9"/>
  <c r="P955" i="9" s="1"/>
  <c r="O307" i="13"/>
  <c r="P307" i="13" s="1"/>
  <c r="O815" i="13"/>
  <c r="P815" i="13" s="1"/>
  <c r="O883" i="13"/>
  <c r="P883" i="13" s="1"/>
  <c r="O148" i="13"/>
  <c r="P148" i="13" s="1"/>
  <c r="O768" i="13"/>
  <c r="P768" i="13" s="1"/>
  <c r="O308" i="6"/>
  <c r="P308" i="6" s="1"/>
  <c r="O424" i="6"/>
  <c r="P424" i="6" s="1"/>
  <c r="O82" i="10"/>
  <c r="P82" i="10" s="1"/>
  <c r="O739" i="13"/>
  <c r="P739" i="13" s="1"/>
  <c r="O596" i="13"/>
  <c r="P596" i="13" s="1"/>
  <c r="O454" i="10"/>
  <c r="P454" i="10" s="1"/>
  <c r="P998" i="7"/>
  <c r="P982" i="7"/>
  <c r="P966" i="7"/>
  <c r="P670" i="7"/>
  <c r="P654" i="7"/>
  <c r="P753" i="9"/>
  <c r="P144" i="13"/>
  <c r="P563" i="9"/>
  <c r="O208" i="7"/>
  <c r="P208" i="7" s="1"/>
  <c r="O612" i="10"/>
  <c r="P612" i="10" s="1"/>
  <c r="O95" i="13"/>
  <c r="P95" i="13" s="1"/>
  <c r="O667" i="13"/>
  <c r="P667" i="13" s="1"/>
  <c r="O875" i="13"/>
  <c r="P875" i="13" s="1"/>
  <c r="O927" i="13"/>
  <c r="P927" i="13" s="1"/>
  <c r="O628" i="13"/>
  <c r="P628" i="13" s="1"/>
  <c r="O310" i="9"/>
  <c r="P310" i="9" s="1"/>
  <c r="O377" i="9"/>
  <c r="P377" i="9" s="1"/>
  <c r="O646" i="10"/>
  <c r="P646" i="10" s="1"/>
  <c r="P941" i="9"/>
  <c r="P304" i="13"/>
  <c r="P908" i="13"/>
  <c r="K788" i="5"/>
  <c r="K400" i="5"/>
  <c r="K705" i="5"/>
  <c r="P287" i="9"/>
  <c r="P821" i="6"/>
  <c r="P790" i="9"/>
  <c r="P906" i="9"/>
  <c r="P994" i="9"/>
  <c r="O542" i="13"/>
  <c r="K542" i="13"/>
  <c r="K913" i="5"/>
  <c r="K816" i="5"/>
  <c r="K909" i="5"/>
  <c r="K868" i="5"/>
  <c r="K644" i="5"/>
  <c r="O530" i="13"/>
  <c r="P530" i="13" s="1"/>
  <c r="K166" i="4"/>
  <c r="K676" i="5"/>
  <c r="K353" i="5"/>
  <c r="K878" i="4"/>
  <c r="K807" i="4"/>
  <c r="K378" i="4"/>
  <c r="M482" i="13"/>
  <c r="P482" i="13" s="1"/>
  <c r="M542" i="13"/>
  <c r="P722" i="9"/>
  <c r="P910" i="9"/>
  <c r="K656" i="5"/>
  <c r="K296" i="5"/>
  <c r="K232" i="5"/>
  <c r="K168" i="5"/>
  <c r="K95" i="4"/>
  <c r="K900" i="5"/>
  <c r="P780" i="6"/>
  <c r="K589" i="5"/>
  <c r="P918" i="9"/>
  <c r="P839" i="10"/>
  <c r="P761" i="6"/>
  <c r="P146" i="9"/>
  <c r="P170" i="9"/>
  <c r="P362" i="9"/>
  <c r="P35" i="7"/>
  <c r="P723" i="10"/>
  <c r="P307" i="10"/>
  <c r="P283" i="10"/>
  <c r="P446" i="6"/>
  <c r="P886" i="6"/>
  <c r="P298" i="6"/>
  <c r="P1009" i="8"/>
  <c r="P164" i="10"/>
  <c r="O267" i="10"/>
  <c r="P267" i="10" s="1"/>
  <c r="P748" i="6"/>
  <c r="P909" i="9"/>
  <c r="P578" i="7"/>
  <c r="P511" i="10"/>
  <c r="P522" i="6"/>
  <c r="P648" i="10"/>
  <c r="P548" i="10"/>
  <c r="P533" i="7"/>
  <c r="P272" i="9"/>
  <c r="P62" i="7"/>
  <c r="P54" i="10"/>
  <c r="K403" i="13"/>
  <c r="O403" i="13"/>
  <c r="P403" i="13" s="1"/>
  <c r="K355" i="13"/>
  <c r="O355" i="13"/>
  <c r="P355" i="13" s="1"/>
  <c r="K227" i="13"/>
  <c r="O227" i="13"/>
  <c r="P227" i="13" s="1"/>
  <c r="K159" i="13"/>
  <c r="O159" i="13"/>
  <c r="P159" i="13" s="1"/>
  <c r="P72" i="6"/>
  <c r="K979" i="9"/>
  <c r="O979" i="9"/>
  <c r="P979" i="9" s="1"/>
  <c r="K895" i="9"/>
  <c r="O895" i="9"/>
  <c r="P895" i="9" s="1"/>
  <c r="K783" i="9"/>
  <c r="O783" i="9"/>
  <c r="P783" i="9" s="1"/>
  <c r="K759" i="9"/>
  <c r="O759" i="9"/>
  <c r="P759" i="9" s="1"/>
  <c r="K735" i="9"/>
  <c r="O735" i="9"/>
  <c r="P735" i="9" s="1"/>
  <c r="K44" i="6"/>
  <c r="O44" i="6"/>
  <c r="P44" i="6" s="1"/>
  <c r="K726" i="9"/>
  <c r="O726" i="9"/>
  <c r="P726" i="9" s="1"/>
  <c r="K839" i="9"/>
  <c r="O839" i="9"/>
  <c r="P839" i="9" s="1"/>
  <c r="K819" i="9"/>
  <c r="O819" i="9"/>
  <c r="P819" i="9" s="1"/>
  <c r="K153" i="9"/>
  <c r="O153" i="9"/>
  <c r="P153" i="9" s="1"/>
  <c r="K220" i="10"/>
  <c r="O220" i="10"/>
  <c r="P220" i="10" s="1"/>
  <c r="K108" i="10"/>
  <c r="O108" i="10"/>
  <c r="P108" i="10" s="1"/>
  <c r="K1008" i="13"/>
  <c r="O1008" i="13"/>
  <c r="P1008" i="13" s="1"/>
  <c r="K612" i="13"/>
  <c r="O612" i="13"/>
  <c r="P612" i="13" s="1"/>
  <c r="P251" i="7"/>
  <c r="P468" i="10"/>
  <c r="O442" i="7"/>
  <c r="P442" i="7" s="1"/>
  <c r="O91" i="13"/>
  <c r="P91" i="13" s="1"/>
  <c r="O123" i="13"/>
  <c r="P123" i="13" s="1"/>
  <c r="O147" i="13"/>
  <c r="P147" i="13" s="1"/>
  <c r="O471" i="13"/>
  <c r="P471" i="13" s="1"/>
  <c r="O907" i="13"/>
  <c r="P907" i="13" s="1"/>
  <c r="O967" i="13"/>
  <c r="P967" i="13" s="1"/>
  <c r="O172" i="13"/>
  <c r="P172" i="13" s="1"/>
  <c r="O240" i="13"/>
  <c r="P240" i="13" s="1"/>
  <c r="O264" i="13"/>
  <c r="P264" i="13" s="1"/>
  <c r="O272" i="13"/>
  <c r="P272" i="13" s="1"/>
  <c r="O740" i="13"/>
  <c r="P740" i="13" s="1"/>
  <c r="O832" i="13"/>
  <c r="P832" i="13" s="1"/>
  <c r="O1004" i="13"/>
  <c r="P1004" i="13" s="1"/>
  <c r="O578" i="9"/>
  <c r="P578" i="9" s="1"/>
  <c r="O643" i="13"/>
  <c r="P643" i="13" s="1"/>
  <c r="O1003" i="13"/>
  <c r="P1003" i="13" s="1"/>
  <c r="O109" i="9"/>
  <c r="P109" i="9" s="1"/>
  <c r="O565" i="9"/>
  <c r="P565" i="9" s="1"/>
  <c r="O50" i="10"/>
  <c r="K952" i="5"/>
  <c r="K577" i="5"/>
  <c r="K924" i="4"/>
  <c r="K499" i="4"/>
  <c r="K191" i="4"/>
  <c r="K990" i="5"/>
  <c r="K933" i="5"/>
  <c r="K573" i="5"/>
  <c r="K502" i="13"/>
  <c r="O130" i="13"/>
  <c r="P130" i="13" s="1"/>
  <c r="O218" i="13"/>
  <c r="O175" i="13"/>
  <c r="P175" i="13" s="1"/>
  <c r="O223" i="13"/>
  <c r="P223" i="13" s="1"/>
  <c r="O775" i="13"/>
  <c r="P775" i="13" s="1"/>
  <c r="O756" i="13"/>
  <c r="P756" i="13" s="1"/>
  <c r="O203" i="13"/>
  <c r="P203" i="13" s="1"/>
  <c r="O250" i="7"/>
  <c r="P250" i="7" s="1"/>
  <c r="O301" i="9"/>
  <c r="P301" i="9" s="1"/>
  <c r="O442" i="10"/>
  <c r="P442" i="10" s="1"/>
  <c r="O462" i="10"/>
  <c r="K908" i="4"/>
  <c r="K243" i="4"/>
  <c r="K996" i="4"/>
  <c r="K952" i="4"/>
  <c r="K642" i="4"/>
  <c r="K558" i="13"/>
  <c r="K330" i="13"/>
  <c r="K138" i="13"/>
  <c r="O431" i="13"/>
  <c r="P431" i="13" s="1"/>
  <c r="O807" i="13"/>
  <c r="P807" i="13" s="1"/>
  <c r="O871" i="13"/>
  <c r="P871" i="13" s="1"/>
  <c r="O999" i="13"/>
  <c r="P999" i="13" s="1"/>
  <c r="O579" i="13"/>
  <c r="P579" i="13" s="1"/>
  <c r="O485" i="9"/>
  <c r="P485" i="9" s="1"/>
  <c r="O513" i="9"/>
  <c r="P513" i="9" s="1"/>
  <c r="K937" i="5"/>
  <c r="K341" i="5"/>
  <c r="K446" i="4"/>
  <c r="K411" i="4"/>
  <c r="K454" i="4"/>
  <c r="K564" i="5"/>
  <c r="K54" i="10"/>
  <c r="K518" i="13"/>
  <c r="M478" i="13"/>
  <c r="P478" i="13" s="1"/>
  <c r="K430" i="13"/>
  <c r="O465" i="9"/>
  <c r="P465" i="9" s="1"/>
  <c r="P733" i="9"/>
  <c r="P765" i="9"/>
  <c r="P232" i="7"/>
  <c r="P756" i="10"/>
  <c r="O674" i="9"/>
  <c r="P674" i="9" s="1"/>
  <c r="O862" i="9"/>
  <c r="P862" i="9" s="1"/>
  <c r="O320" i="6"/>
  <c r="P320" i="6" s="1"/>
  <c r="O274" i="10"/>
  <c r="P274" i="10" s="1"/>
  <c r="O398" i="10"/>
  <c r="P398" i="10" s="1"/>
  <c r="K717" i="5"/>
  <c r="O810" i="7"/>
  <c r="P810" i="7" s="1"/>
  <c r="O562" i="10"/>
  <c r="P562" i="10" s="1"/>
  <c r="K464" i="9"/>
  <c r="K574" i="13"/>
  <c r="P470" i="6"/>
  <c r="P142" i="6"/>
  <c r="P248" i="7"/>
  <c r="P154" i="6"/>
  <c r="P328" i="7"/>
  <c r="P300" i="7"/>
  <c r="P44" i="7"/>
  <c r="P75" i="9"/>
  <c r="P531" i="9"/>
  <c r="P336" i="10"/>
  <c r="P628" i="10"/>
  <c r="P686" i="6"/>
  <c r="P918" i="6"/>
  <c r="P926" i="6"/>
  <c r="P998" i="6"/>
  <c r="P24" i="7"/>
  <c r="P686" i="9"/>
  <c r="K992" i="5"/>
  <c r="K637" i="5"/>
  <c r="K183" i="6"/>
  <c r="K470" i="13"/>
  <c r="P185" i="6"/>
  <c r="P934" i="6"/>
  <c r="P938" i="6"/>
  <c r="P950" i="6"/>
  <c r="P986" i="6"/>
  <c r="K118" i="10"/>
  <c r="O143" i="6"/>
  <c r="P143" i="6" s="1"/>
  <c r="P136" i="13"/>
  <c r="P310" i="6"/>
  <c r="P342" i="6"/>
  <c r="P406" i="6"/>
  <c r="P534" i="6"/>
  <c r="P239" i="9"/>
  <c r="P283" i="9"/>
  <c r="P579" i="9"/>
  <c r="P488" i="10"/>
  <c r="P508" i="10"/>
  <c r="P520" i="10"/>
  <c r="P568" i="10"/>
  <c r="P788" i="10"/>
  <c r="P836" i="10"/>
  <c r="P852" i="10"/>
  <c r="P968" i="10"/>
  <c r="P781" i="10"/>
  <c r="K563" i="4"/>
  <c r="P239" i="10"/>
  <c r="P650" i="6"/>
  <c r="P619" i="10"/>
  <c r="P859" i="10"/>
  <c r="P731" i="10"/>
  <c r="P782" i="9"/>
  <c r="P974" i="9"/>
  <c r="P235" i="10"/>
  <c r="P874" i="6"/>
  <c r="P343" i="9"/>
  <c r="P263" i="9"/>
  <c r="P115" i="9"/>
  <c r="P853" i="9"/>
  <c r="P791" i="10"/>
  <c r="P599" i="10"/>
  <c r="P732" i="10"/>
  <c r="P200" i="10"/>
  <c r="P267" i="9"/>
  <c r="P821" i="9"/>
  <c r="P154" i="9"/>
  <c r="P383" i="10"/>
  <c r="P983" i="10"/>
  <c r="P823" i="10"/>
  <c r="P759" i="10"/>
  <c r="P339" i="10"/>
  <c r="P291" i="10"/>
  <c r="P183" i="10"/>
  <c r="P254" i="6"/>
  <c r="P228" i="7"/>
  <c r="P96" i="7"/>
  <c r="P994" i="6"/>
  <c r="P28" i="7"/>
  <c r="P312" i="10"/>
  <c r="P680" i="10"/>
  <c r="O679" i="9"/>
  <c r="P679" i="9" s="1"/>
  <c r="O707" i="9"/>
  <c r="P707" i="9" s="1"/>
  <c r="O747" i="9"/>
  <c r="P747" i="9" s="1"/>
  <c r="O539" i="13"/>
  <c r="P539" i="13" s="1"/>
  <c r="O588" i="13"/>
  <c r="P588" i="13" s="1"/>
  <c r="O247" i="13"/>
  <c r="P247" i="13" s="1"/>
  <c r="O529" i="9"/>
  <c r="P529" i="9" s="1"/>
  <c r="K340" i="6"/>
  <c r="O340" i="6"/>
  <c r="P340" i="6" s="1"/>
  <c r="K276" i="6"/>
  <c r="O276" i="6"/>
  <c r="P276" i="6" s="1"/>
  <c r="K140" i="6"/>
  <c r="O140" i="6"/>
  <c r="P140" i="6" s="1"/>
  <c r="K108" i="6"/>
  <c r="O108" i="6"/>
  <c r="P108" i="6" s="1"/>
  <c r="K390" i="7"/>
  <c r="O390" i="7"/>
  <c r="P390" i="7" s="1"/>
  <c r="K786" i="9"/>
  <c r="O786" i="9"/>
  <c r="P786" i="9" s="1"/>
  <c r="K654" i="10"/>
  <c r="O654" i="10"/>
  <c r="P654" i="10" s="1"/>
  <c r="K642" i="10"/>
  <c r="O642" i="10"/>
  <c r="P642" i="10" s="1"/>
  <c r="K602" i="10"/>
  <c r="O602" i="10"/>
  <c r="P602" i="10" s="1"/>
  <c r="K976" i="13"/>
  <c r="O976" i="13"/>
  <c r="P976" i="13" s="1"/>
  <c r="K900" i="13"/>
  <c r="O900" i="13"/>
  <c r="P900" i="13" s="1"/>
  <c r="K683" i="13"/>
  <c r="O683" i="13"/>
  <c r="P683" i="13" s="1"/>
  <c r="K644" i="13"/>
  <c r="O644" i="13"/>
  <c r="P644" i="13" s="1"/>
  <c r="K449" i="9"/>
  <c r="O449" i="9"/>
  <c r="P449" i="9" s="1"/>
  <c r="K209" i="9"/>
  <c r="O209" i="9"/>
  <c r="P209" i="9" s="1"/>
  <c r="K370" i="10"/>
  <c r="O370" i="10"/>
  <c r="P370" i="10" s="1"/>
  <c r="K112" i="6"/>
  <c r="O112" i="6"/>
  <c r="P112" i="6" s="1"/>
  <c r="K213" i="9"/>
  <c r="O213" i="9"/>
  <c r="P213" i="9" s="1"/>
  <c r="K58" i="10"/>
  <c r="O58" i="10"/>
  <c r="P58" i="10" s="1"/>
  <c r="K980" i="13"/>
  <c r="O980" i="13"/>
  <c r="P980" i="13" s="1"/>
  <c r="K932" i="13"/>
  <c r="O932" i="13"/>
  <c r="P932" i="13" s="1"/>
  <c r="K887" i="13"/>
  <c r="O887" i="13"/>
  <c r="P887" i="13" s="1"/>
  <c r="K835" i="13"/>
  <c r="O835" i="13"/>
  <c r="P835" i="13" s="1"/>
  <c r="K764" i="13"/>
  <c r="O764" i="13"/>
  <c r="P764" i="13" s="1"/>
  <c r="K696" i="13"/>
  <c r="O696" i="13"/>
  <c r="P696" i="13" s="1"/>
  <c r="K652" i="13"/>
  <c r="O652" i="13"/>
  <c r="P652" i="13" s="1"/>
  <c r="K620" i="13"/>
  <c r="O620" i="13"/>
  <c r="P620" i="13" s="1"/>
  <c r="K499" i="13"/>
  <c r="O499" i="13"/>
  <c r="P499" i="13" s="1"/>
  <c r="K427" i="13"/>
  <c r="O427" i="13"/>
  <c r="P427" i="13" s="1"/>
  <c r="K363" i="13"/>
  <c r="O363" i="13"/>
  <c r="P363" i="13" s="1"/>
  <c r="K299" i="13"/>
  <c r="O299" i="13"/>
  <c r="P299" i="13" s="1"/>
  <c r="K279" i="13"/>
  <c r="O279" i="13"/>
  <c r="P279" i="13" s="1"/>
  <c r="K263" i="13"/>
  <c r="O263" i="13"/>
  <c r="P263" i="13" s="1"/>
  <c r="K207" i="13"/>
  <c r="O207" i="13"/>
  <c r="P207" i="13" s="1"/>
  <c r="K179" i="13"/>
  <c r="O179" i="13"/>
  <c r="P179" i="13" s="1"/>
  <c r="K151" i="13"/>
  <c r="O151" i="13"/>
  <c r="P151" i="13" s="1"/>
  <c r="K481" i="9"/>
  <c r="O481" i="9"/>
  <c r="P481" i="9" s="1"/>
  <c r="K329" i="9"/>
  <c r="O329" i="9"/>
  <c r="P329" i="9" s="1"/>
  <c r="K938" i="10"/>
  <c r="O938" i="10"/>
  <c r="P938" i="10" s="1"/>
  <c r="K622" i="10"/>
  <c r="O622" i="10"/>
  <c r="P622" i="10" s="1"/>
  <c r="K931" i="13"/>
  <c r="O931" i="13"/>
  <c r="P931" i="13" s="1"/>
  <c r="K884" i="13"/>
  <c r="O884" i="13"/>
  <c r="P884" i="13" s="1"/>
  <c r="K840" i="13"/>
  <c r="O840" i="13"/>
  <c r="P840" i="13" s="1"/>
  <c r="K779" i="13"/>
  <c r="O779" i="13"/>
  <c r="P779" i="13" s="1"/>
  <c r="K703" i="13"/>
  <c r="O703" i="13"/>
  <c r="P703" i="13" s="1"/>
  <c r="K191" i="13"/>
  <c r="O191" i="13"/>
  <c r="P191" i="13" s="1"/>
  <c r="K155" i="13"/>
  <c r="O155" i="13"/>
  <c r="P155" i="13" s="1"/>
  <c r="P299" i="10"/>
  <c r="P163" i="10"/>
  <c r="P78" i="6"/>
  <c r="P188" i="7"/>
  <c r="O666" i="6"/>
  <c r="P666" i="6" s="1"/>
  <c r="O200" i="7"/>
  <c r="P200" i="7" s="1"/>
  <c r="O792" i="13"/>
  <c r="P792" i="13" s="1"/>
  <c r="O417" i="9"/>
  <c r="P417" i="9" s="1"/>
  <c r="O578" i="10"/>
  <c r="P578" i="10" s="1"/>
  <c r="O594" i="10"/>
  <c r="P594" i="10" s="1"/>
  <c r="O774" i="10"/>
  <c r="P774" i="10" s="1"/>
  <c r="P147" i="7"/>
  <c r="P939" i="10"/>
  <c r="P591" i="10"/>
  <c r="P207" i="10"/>
  <c r="P139" i="10"/>
  <c r="P89" i="6"/>
  <c r="P735" i="7"/>
  <c r="P743" i="7"/>
  <c r="P194" i="9"/>
  <c r="P246" i="9"/>
  <c r="K176" i="13"/>
  <c r="O176" i="13"/>
  <c r="P176" i="13" s="1"/>
  <c r="K143" i="13"/>
  <c r="O143" i="13"/>
  <c r="P143" i="13" s="1"/>
  <c r="K90" i="7"/>
  <c r="O90" i="7"/>
  <c r="P90" i="7" s="1"/>
  <c r="K365" i="9"/>
  <c r="O365" i="9"/>
  <c r="P365" i="9" s="1"/>
  <c r="K297" i="9"/>
  <c r="O297" i="9"/>
  <c r="P297" i="9" s="1"/>
  <c r="K935" i="13"/>
  <c r="O935" i="13"/>
  <c r="P935" i="13" s="1"/>
  <c r="K767" i="13"/>
  <c r="O767" i="13"/>
  <c r="P767" i="13" s="1"/>
  <c r="K699" i="13"/>
  <c r="O699" i="13"/>
  <c r="P699" i="13" s="1"/>
  <c r="O638" i="13"/>
  <c r="K632" i="13"/>
  <c r="O632" i="13"/>
  <c r="P632" i="13" s="1"/>
  <c r="K503" i="13"/>
  <c r="O503" i="13"/>
  <c r="P503" i="13" s="1"/>
  <c r="K351" i="13"/>
  <c r="O351" i="13"/>
  <c r="P351" i="13" s="1"/>
  <c r="K319" i="13"/>
  <c r="O319" i="13"/>
  <c r="P319" i="13" s="1"/>
  <c r="K211" i="13"/>
  <c r="O211" i="13"/>
  <c r="P211" i="13" s="1"/>
  <c r="P82" i="9"/>
  <c r="P74" i="9"/>
  <c r="P211" i="9"/>
  <c r="P395" i="9"/>
  <c r="P884" i="10"/>
  <c r="P306" i="9"/>
  <c r="P854" i="9"/>
  <c r="P57" i="6"/>
  <c r="P755" i="7"/>
  <c r="P775" i="7"/>
  <c r="P827" i="7"/>
  <c r="P138" i="9"/>
  <c r="O244" i="6"/>
  <c r="P244" i="6" s="1"/>
  <c r="O272" i="6"/>
  <c r="P272" i="6" s="1"/>
  <c r="O440" i="6"/>
  <c r="P440" i="6" s="1"/>
  <c r="O533" i="9"/>
  <c r="P533" i="9" s="1"/>
  <c r="O854" i="10"/>
  <c r="P854" i="10" s="1"/>
  <c r="K734" i="7"/>
  <c r="O734" i="7"/>
  <c r="P734" i="7" s="1"/>
  <c r="K430" i="7"/>
  <c r="O430" i="7"/>
  <c r="P430" i="7" s="1"/>
  <c r="K398" i="7"/>
  <c r="O398" i="7"/>
  <c r="P398" i="7" s="1"/>
  <c r="P632" i="9"/>
  <c r="K564" i="6"/>
  <c r="O564" i="6"/>
  <c r="P564" i="6" s="1"/>
  <c r="K540" i="6"/>
  <c r="O540" i="6"/>
  <c r="P540" i="6" s="1"/>
  <c r="K488" i="6"/>
  <c r="O488" i="6"/>
  <c r="P488" i="6" s="1"/>
  <c r="K172" i="6"/>
  <c r="O172" i="6"/>
  <c r="P172" i="6" s="1"/>
  <c r="K60" i="6"/>
  <c r="O60" i="6"/>
  <c r="P60" i="6" s="1"/>
  <c r="K690" i="9"/>
  <c r="O690" i="9"/>
  <c r="P690" i="9" s="1"/>
  <c r="K626" i="9"/>
  <c r="O626" i="9"/>
  <c r="P626" i="9" s="1"/>
  <c r="K425" i="9"/>
  <c r="O425" i="9"/>
  <c r="P425" i="9" s="1"/>
  <c r="K321" i="9"/>
  <c r="O321" i="9"/>
  <c r="P321" i="9" s="1"/>
  <c r="K129" i="9"/>
  <c r="O129" i="9"/>
  <c r="P129" i="9" s="1"/>
  <c r="K942" i="10"/>
  <c r="O942" i="10"/>
  <c r="P942" i="10" s="1"/>
  <c r="K782" i="10"/>
  <c r="O782" i="10"/>
  <c r="P782" i="10" s="1"/>
  <c r="K678" i="10"/>
  <c r="O678" i="10"/>
  <c r="P678" i="10" s="1"/>
  <c r="K618" i="10"/>
  <c r="O618" i="10"/>
  <c r="P618" i="10" s="1"/>
  <c r="K510" i="10"/>
  <c r="O510" i="10"/>
  <c r="P510" i="10" s="1"/>
  <c r="K306" i="10"/>
  <c r="O306" i="10"/>
  <c r="P306" i="10" s="1"/>
  <c r="K521" i="9"/>
  <c r="O521" i="9"/>
  <c r="P521" i="9" s="1"/>
  <c r="K325" i="9"/>
  <c r="O325" i="9"/>
  <c r="P325" i="9" s="1"/>
  <c r="K858" i="10"/>
  <c r="O858" i="10"/>
  <c r="P858" i="10" s="1"/>
  <c r="K904" i="13"/>
  <c r="O904" i="13"/>
  <c r="P904" i="13" s="1"/>
  <c r="K772" i="13"/>
  <c r="O772" i="13"/>
  <c r="P772" i="13" s="1"/>
  <c r="K743" i="13"/>
  <c r="O743" i="13"/>
  <c r="P743" i="13" s="1"/>
  <c r="K405" i="9"/>
  <c r="O405" i="9"/>
  <c r="P405" i="9" s="1"/>
  <c r="K397" i="9"/>
  <c r="O397" i="9"/>
  <c r="P397" i="9" s="1"/>
  <c r="K93" i="9"/>
  <c r="O93" i="9"/>
  <c r="P93" i="9" s="1"/>
  <c r="K962" i="10"/>
  <c r="O962" i="10"/>
  <c r="P962" i="10" s="1"/>
  <c r="K664" i="10"/>
  <c r="O664" i="10"/>
  <c r="P664" i="10" s="1"/>
  <c r="K603" i="10"/>
  <c r="O603" i="10"/>
  <c r="P603" i="10" s="1"/>
  <c r="K554" i="10"/>
  <c r="O554" i="10"/>
  <c r="P554" i="10" s="1"/>
  <c r="K474" i="10"/>
  <c r="O474" i="10"/>
  <c r="P474" i="10" s="1"/>
  <c r="K346" i="10"/>
  <c r="O346" i="10"/>
  <c r="P346" i="10" s="1"/>
  <c r="K592" i="13"/>
  <c r="O592" i="13"/>
  <c r="P592" i="13" s="1"/>
  <c r="P942" i="7"/>
  <c r="K636" i="6"/>
  <c r="O636" i="6"/>
  <c r="P636" i="6" s="1"/>
  <c r="K580" i="13"/>
  <c r="O580" i="13"/>
  <c r="P580" i="13" s="1"/>
  <c r="K164" i="13"/>
  <c r="O164" i="13"/>
  <c r="P164" i="13" s="1"/>
  <c r="K629" i="9"/>
  <c r="O629" i="9"/>
  <c r="P629" i="9" s="1"/>
  <c r="K673" i="10"/>
  <c r="K960" i="13"/>
  <c r="O960" i="13"/>
  <c r="P960" i="13" s="1"/>
  <c r="K800" i="13"/>
  <c r="O800" i="13"/>
  <c r="P800" i="13" s="1"/>
  <c r="K728" i="13"/>
  <c r="O728" i="13"/>
  <c r="P728" i="13" s="1"/>
  <c r="K494" i="7"/>
  <c r="O494" i="7"/>
  <c r="P494" i="7" s="1"/>
  <c r="K181" i="9"/>
  <c r="O181" i="9"/>
  <c r="P181" i="9" s="1"/>
  <c r="K992" i="13"/>
  <c r="O992" i="13"/>
  <c r="P992" i="13" s="1"/>
  <c r="K700" i="13"/>
  <c r="O700" i="13"/>
  <c r="P700" i="13" s="1"/>
  <c r="K49" i="9"/>
  <c r="O49" i="9"/>
  <c r="P49" i="9" s="1"/>
  <c r="P1007" i="6"/>
  <c r="K61" i="9"/>
  <c r="O61" i="9"/>
  <c r="P61" i="9" s="1"/>
  <c r="K842" i="10"/>
  <c r="O842" i="10"/>
  <c r="P842" i="10" s="1"/>
  <c r="K514" i="10"/>
  <c r="O514" i="10"/>
  <c r="P514" i="10" s="1"/>
  <c r="K433" i="9"/>
  <c r="O433" i="9"/>
  <c r="P433" i="9" s="1"/>
  <c r="K998" i="10"/>
  <c r="O998" i="10"/>
  <c r="P998" i="10" s="1"/>
  <c r="K186" i="10"/>
  <c r="O186" i="10"/>
  <c r="P186" i="10" s="1"/>
  <c r="K26" i="10"/>
  <c r="O26" i="10"/>
  <c r="P26" i="10" s="1"/>
  <c r="K841" i="9"/>
  <c r="O841" i="9"/>
  <c r="P841" i="9" s="1"/>
  <c r="K633" i="9"/>
  <c r="O633" i="9"/>
  <c r="P633" i="9" s="1"/>
  <c r="K389" i="9"/>
  <c r="O389" i="9"/>
  <c r="P389" i="9" s="1"/>
  <c r="K289" i="9"/>
  <c r="O289" i="9"/>
  <c r="P289" i="9" s="1"/>
  <c r="K197" i="9"/>
  <c r="O197" i="9"/>
  <c r="P197" i="9" s="1"/>
  <c r="K89" i="9"/>
  <c r="O89" i="9"/>
  <c r="P89" i="9" s="1"/>
  <c r="P500" i="13"/>
  <c r="P804" i="13"/>
  <c r="K798" i="10"/>
  <c r="O798" i="10"/>
  <c r="P798" i="10" s="1"/>
  <c r="K366" i="10"/>
  <c r="O366" i="10"/>
  <c r="P366" i="10" s="1"/>
  <c r="K502" i="10"/>
  <c r="O502" i="10"/>
  <c r="P502" i="10" s="1"/>
  <c r="K486" i="10"/>
  <c r="O486" i="10"/>
  <c r="P486" i="10" s="1"/>
  <c r="K461" i="9"/>
  <c r="O461" i="9"/>
  <c r="P461" i="9" s="1"/>
  <c r="K272" i="9"/>
  <c r="K225" i="9"/>
  <c r="O225" i="9"/>
  <c r="P225" i="9" s="1"/>
  <c r="K29" i="9"/>
  <c r="O29" i="9"/>
  <c r="P29" i="9" s="1"/>
  <c r="K406" i="10"/>
  <c r="O406" i="10"/>
  <c r="P406" i="10" s="1"/>
  <c r="K933" i="9"/>
  <c r="O933" i="9"/>
  <c r="P933" i="9" s="1"/>
  <c r="K870" i="10"/>
  <c r="O870" i="10"/>
  <c r="P870" i="10" s="1"/>
  <c r="K810" i="10"/>
  <c r="O810" i="10"/>
  <c r="P810" i="10" s="1"/>
  <c r="K682" i="10"/>
  <c r="O682" i="10"/>
  <c r="P682" i="10" s="1"/>
  <c r="K382" i="10"/>
  <c r="O382" i="10"/>
  <c r="P382" i="10" s="1"/>
  <c r="K154" i="10"/>
  <c r="O154" i="10"/>
  <c r="P154" i="10" s="1"/>
  <c r="K621" i="9"/>
  <c r="O621" i="9"/>
  <c r="P621" i="9" s="1"/>
  <c r="K577" i="9"/>
  <c r="O577" i="9"/>
  <c r="P577" i="9" s="1"/>
  <c r="K545" i="9"/>
  <c r="O545" i="9"/>
  <c r="P545" i="9" s="1"/>
  <c r="K385" i="9"/>
  <c r="O385" i="9"/>
  <c r="P385" i="9" s="1"/>
  <c r="K349" i="9"/>
  <c r="O349" i="9"/>
  <c r="P349" i="9" s="1"/>
  <c r="K317" i="9"/>
  <c r="O317" i="9"/>
  <c r="P317" i="9" s="1"/>
  <c r="K590" i="10"/>
  <c r="O590" i="10"/>
  <c r="P590" i="10" s="1"/>
  <c r="P929" i="6"/>
  <c r="P981" i="6"/>
  <c r="P395" i="7"/>
  <c r="P947" i="7"/>
  <c r="P47" i="9"/>
  <c r="P192" i="13"/>
  <c r="P722" i="7"/>
  <c r="O826" i="10"/>
  <c r="P826" i="10" s="1"/>
  <c r="K818" i="10"/>
  <c r="O818" i="10"/>
  <c r="P818" i="10" s="1"/>
  <c r="K750" i="10"/>
  <c r="O750" i="10"/>
  <c r="P750" i="10" s="1"/>
  <c r="K626" i="13"/>
  <c r="K150" i="10"/>
  <c r="O150" i="10"/>
  <c r="P150" i="10" s="1"/>
  <c r="P79" i="9"/>
  <c r="O508" i="6"/>
  <c r="P508" i="6" s="1"/>
  <c r="O644" i="6"/>
  <c r="P644" i="6" s="1"/>
  <c r="O58" i="7"/>
  <c r="P58" i="7" s="1"/>
  <c r="O122" i="7"/>
  <c r="P122" i="7" s="1"/>
  <c r="K881" i="5"/>
  <c r="K672" i="5"/>
  <c r="K312" i="5"/>
  <c r="K280" i="5"/>
  <c r="K248" i="5"/>
  <c r="K216" i="5"/>
  <c r="K184" i="5"/>
  <c r="K152" i="5"/>
  <c r="K916" i="4"/>
  <c r="K815" i="4"/>
  <c r="K635" i="4"/>
  <c r="K524" i="4"/>
  <c r="K299" i="4"/>
  <c r="K949" i="5"/>
  <c r="K729" i="5"/>
  <c r="K713" i="5"/>
  <c r="K660" i="5"/>
  <c r="K628" i="5"/>
  <c r="K556" i="5"/>
  <c r="K409" i="5"/>
  <c r="K337" i="5"/>
  <c r="K980" i="4"/>
  <c r="K314" i="13"/>
  <c r="K693" i="5"/>
  <c r="K441" i="5"/>
  <c r="K304" i="5"/>
  <c r="K272" i="5"/>
  <c r="K240" i="5"/>
  <c r="K208" i="5"/>
  <c r="K176" i="5"/>
  <c r="K144" i="5"/>
  <c r="K770" i="4"/>
  <c r="K106" i="4"/>
  <c r="K278" i="4"/>
  <c r="K700" i="5"/>
  <c r="K689" i="5"/>
  <c r="K437" i="5"/>
  <c r="K894" i="4"/>
  <c r="K826" i="4"/>
  <c r="K759" i="4"/>
  <c r="K331" i="4"/>
  <c r="P718" i="9"/>
  <c r="K247" i="6"/>
  <c r="P532" i="13"/>
  <c r="P746" i="7"/>
  <c r="P778" i="7"/>
  <c r="P481" i="6"/>
  <c r="P167" i="7"/>
  <c r="P283" i="7"/>
  <c r="P230" i="9"/>
  <c r="P622" i="9"/>
  <c r="P664" i="13"/>
  <c r="O179" i="7"/>
  <c r="P179" i="7" s="1"/>
  <c r="O380" i="6"/>
  <c r="P380" i="6" s="1"/>
  <c r="O640" i="6"/>
  <c r="P640" i="6" s="1"/>
  <c r="O806" i="7"/>
  <c r="P806" i="7" s="1"/>
  <c r="O37" i="9"/>
  <c r="P37" i="9" s="1"/>
  <c r="O285" i="9"/>
  <c r="P285" i="9" s="1"/>
  <c r="O718" i="10"/>
  <c r="P718" i="10" s="1"/>
  <c r="K29" i="10"/>
  <c r="P410" i="9"/>
  <c r="P999" i="10"/>
  <c r="P711" i="10"/>
  <c r="P94" i="9"/>
  <c r="P66" i="9"/>
  <c r="P639" i="10"/>
  <c r="P851" i="10"/>
  <c r="P131" i="10"/>
  <c r="O136" i="6"/>
  <c r="P136" i="6" s="1"/>
  <c r="O156" i="6"/>
  <c r="P156" i="6" s="1"/>
  <c r="O472" i="6"/>
  <c r="P472" i="6" s="1"/>
  <c r="O544" i="6"/>
  <c r="P544" i="6" s="1"/>
  <c r="O608" i="6"/>
  <c r="P608" i="6" s="1"/>
  <c r="O422" i="7"/>
  <c r="P422" i="7" s="1"/>
  <c r="O177" i="9"/>
  <c r="P177" i="9" s="1"/>
  <c r="O661" i="9"/>
  <c r="P661" i="9" s="1"/>
  <c r="P510" i="9"/>
  <c r="P658" i="9"/>
  <c r="P282" i="9"/>
  <c r="P907" i="10"/>
  <c r="P623" i="10"/>
  <c r="P795" i="10"/>
  <c r="P41" i="6"/>
  <c r="P45" i="6"/>
  <c r="P65" i="6"/>
  <c r="P113" i="6"/>
  <c r="P685" i="6"/>
  <c r="P841" i="6"/>
  <c r="P973" i="6"/>
  <c r="P811" i="7"/>
  <c r="P891" i="7"/>
  <c r="P895" i="7"/>
  <c r="P955" i="7"/>
  <c r="P840" i="6"/>
  <c r="O412" i="6"/>
  <c r="P412" i="6" s="1"/>
  <c r="O45" i="9"/>
  <c r="P45" i="9" s="1"/>
  <c r="O597" i="9"/>
  <c r="P597" i="9" s="1"/>
  <c r="P833" i="9"/>
  <c r="O994" i="10"/>
  <c r="P994" i="10" s="1"/>
  <c r="K360" i="9"/>
  <c r="K172" i="9"/>
  <c r="P54" i="9"/>
  <c r="P893" i="6"/>
  <c r="P957" i="6"/>
  <c r="P977" i="6"/>
  <c r="P491" i="7"/>
  <c r="P879" i="7"/>
  <c r="P943" i="7"/>
  <c r="P660" i="10"/>
  <c r="P111" i="7"/>
  <c r="P120" i="7"/>
  <c r="P684" i="10"/>
  <c r="P143" i="9"/>
  <c r="P480" i="10"/>
  <c r="P334" i="9"/>
  <c r="P608" i="10"/>
  <c r="K624" i="6"/>
  <c r="O624" i="6"/>
  <c r="P624" i="6" s="1"/>
  <c r="K264" i="6"/>
  <c r="O264" i="6"/>
  <c r="P264" i="6" s="1"/>
  <c r="K236" i="6"/>
  <c r="O236" i="6"/>
  <c r="P236" i="6" s="1"/>
  <c r="K204" i="6"/>
  <c r="O204" i="6"/>
  <c r="P204" i="6" s="1"/>
  <c r="K96" i="6"/>
  <c r="O96" i="6"/>
  <c r="P96" i="6" s="1"/>
  <c r="K498" i="7"/>
  <c r="O498" i="7"/>
  <c r="P498" i="7" s="1"/>
  <c r="K410" i="7"/>
  <c r="O410" i="7"/>
  <c r="P410" i="7" s="1"/>
  <c r="K905" i="9"/>
  <c r="O905" i="9"/>
  <c r="P905" i="9" s="1"/>
  <c r="K829" i="9"/>
  <c r="O829" i="9"/>
  <c r="P829" i="9" s="1"/>
  <c r="K612" i="6"/>
  <c r="O612" i="6"/>
  <c r="P612" i="6" s="1"/>
  <c r="K588" i="6"/>
  <c r="O588" i="6"/>
  <c r="P588" i="6" s="1"/>
  <c r="K520" i="6"/>
  <c r="O520" i="6"/>
  <c r="P520" i="6" s="1"/>
  <c r="K384" i="6"/>
  <c r="O384" i="6"/>
  <c r="P384" i="6" s="1"/>
  <c r="K88" i="6"/>
  <c r="O88" i="6"/>
  <c r="P88" i="6" s="1"/>
  <c r="K502" i="7"/>
  <c r="O502" i="7"/>
  <c r="P502" i="7" s="1"/>
  <c r="K414" i="7"/>
  <c r="O414" i="7"/>
  <c r="P414" i="7" s="1"/>
  <c r="K702" i="9"/>
  <c r="O702" i="9"/>
  <c r="P702" i="9" s="1"/>
  <c r="K369" i="9"/>
  <c r="O369" i="9"/>
  <c r="P369" i="9" s="1"/>
  <c r="K81" i="9"/>
  <c r="O81" i="9"/>
  <c r="P81" i="9" s="1"/>
  <c r="K978" i="10"/>
  <c r="O978" i="10"/>
  <c r="P978" i="10" s="1"/>
  <c r="K478" i="10"/>
  <c r="O478" i="10"/>
  <c r="P478" i="10" s="1"/>
  <c r="K438" i="10"/>
  <c r="O438" i="10"/>
  <c r="P438" i="10" s="1"/>
  <c r="K580" i="6"/>
  <c r="O580" i="6"/>
  <c r="P580" i="6" s="1"/>
  <c r="K224" i="6"/>
  <c r="O224" i="6"/>
  <c r="P224" i="6" s="1"/>
  <c r="K188" i="6"/>
  <c r="O188" i="6"/>
  <c r="P188" i="6" s="1"/>
  <c r="P220" i="13"/>
  <c r="P288" i="13"/>
  <c r="P320" i="13"/>
  <c r="P352" i="13"/>
  <c r="P368" i="13"/>
  <c r="P384" i="13"/>
  <c r="P400" i="13"/>
  <c r="P416" i="13"/>
  <c r="P432" i="13"/>
  <c r="P448" i="13"/>
  <c r="P472" i="13"/>
  <c r="P488" i="13"/>
  <c r="P504" i="13"/>
  <c r="P556" i="13"/>
  <c r="P672" i="13"/>
  <c r="P752" i="13"/>
  <c r="P808" i="13"/>
  <c r="P848" i="13"/>
  <c r="P697" i="9"/>
  <c r="O418" i="7"/>
  <c r="P418" i="7" s="1"/>
  <c r="O834" i="7"/>
  <c r="P834" i="7" s="1"/>
  <c r="O53" i="9"/>
  <c r="P53" i="9" s="1"/>
  <c r="O173" i="9"/>
  <c r="P173" i="9" s="1"/>
  <c r="O409" i="9"/>
  <c r="P409" i="9" s="1"/>
  <c r="O421" i="9"/>
  <c r="P421" i="9" s="1"/>
  <c r="O981" i="9"/>
  <c r="P981" i="9" s="1"/>
  <c r="O158" i="10"/>
  <c r="P158" i="10" s="1"/>
  <c r="O170" i="10"/>
  <c r="P170" i="10" s="1"/>
  <c r="O290" i="10"/>
  <c r="P290" i="10" s="1"/>
  <c r="O322" i="10"/>
  <c r="P322" i="10" s="1"/>
  <c r="K180" i="9"/>
  <c r="O943" i="13"/>
  <c r="P943" i="13" s="1"/>
  <c r="O494" i="10"/>
  <c r="P494" i="10" s="1"/>
  <c r="K953" i="10"/>
  <c r="K48" i="9"/>
  <c r="K146" i="13"/>
  <c r="O229" i="9"/>
  <c r="P229" i="9" s="1"/>
  <c r="O593" i="9"/>
  <c r="P593" i="9" s="1"/>
  <c r="O845" i="9"/>
  <c r="P845" i="9" s="1"/>
  <c r="O626" i="10"/>
  <c r="P626" i="10" s="1"/>
  <c r="K845" i="10"/>
  <c r="K608" i="9"/>
  <c r="P825" i="6"/>
  <c r="P989" i="6"/>
  <c r="P703" i="7"/>
  <c r="P859" i="7"/>
  <c r="P931" i="7"/>
  <c r="P987" i="7"/>
  <c r="K399" i="5"/>
  <c r="P161" i="6"/>
  <c r="P169" i="6"/>
  <c r="P343" i="7"/>
  <c r="P459" i="7"/>
  <c r="P523" i="7"/>
  <c r="P606" i="9"/>
  <c r="P646" i="9"/>
  <c r="P754" i="9"/>
  <c r="P842" i="9"/>
  <c r="P986" i="9"/>
  <c r="P67" i="10"/>
  <c r="P499" i="10"/>
  <c r="P527" i="10"/>
  <c r="P526" i="6"/>
  <c r="P28" i="10"/>
  <c r="P776" i="10"/>
  <c r="P800" i="10"/>
  <c r="P128" i="13"/>
  <c r="P184" i="13"/>
  <c r="P228" i="13"/>
  <c r="P536" i="13"/>
  <c r="P732" i="13"/>
  <c r="P864" i="13"/>
  <c r="P510" i="6"/>
  <c r="P306" i="6"/>
  <c r="P190" i="6"/>
  <c r="P122" i="6"/>
  <c r="P434" i="9"/>
  <c r="P491" i="10"/>
  <c r="P494" i="9"/>
  <c r="P234" i="9"/>
  <c r="P186" i="9"/>
  <c r="P522" i="9"/>
  <c r="P118" i="9"/>
  <c r="P923" i="10"/>
  <c r="P667" i="10"/>
  <c r="P298" i="9"/>
  <c r="P266" i="9"/>
  <c r="P415" i="10"/>
  <c r="P175" i="10"/>
  <c r="P740" i="10"/>
  <c r="P600" i="10"/>
  <c r="P380" i="10"/>
  <c r="P371" i="9"/>
  <c r="P872" i="10"/>
  <c r="P848" i="10"/>
  <c r="P456" i="10"/>
  <c r="P676" i="10"/>
  <c r="P748" i="10"/>
  <c r="P292" i="10"/>
  <c r="P303" i="9"/>
  <c r="P640" i="10"/>
  <c r="P599" i="9"/>
  <c r="P463" i="9"/>
  <c r="P764" i="10"/>
  <c r="P804" i="10"/>
  <c r="P472" i="10"/>
  <c r="P572" i="10"/>
  <c r="K327" i="4"/>
  <c r="K466" i="4"/>
  <c r="K663" i="5"/>
  <c r="K300" i="4"/>
  <c r="K98" i="4"/>
  <c r="K362" i="13"/>
  <c r="O141" i="9"/>
  <c r="P141" i="9" s="1"/>
  <c r="O145" i="9"/>
  <c r="P145" i="9" s="1"/>
  <c r="O694" i="10"/>
  <c r="P694" i="10" s="1"/>
  <c r="P203" i="9"/>
  <c r="O606" i="10"/>
  <c r="P606" i="10" s="1"/>
  <c r="O838" i="10"/>
  <c r="P838" i="10" s="1"/>
  <c r="O922" i="10"/>
  <c r="P922" i="10" s="1"/>
  <c r="O958" i="10"/>
  <c r="P958" i="10" s="1"/>
  <c r="K537" i="10"/>
  <c r="O754" i="10"/>
  <c r="P754" i="10" s="1"/>
  <c r="K292" i="9"/>
  <c r="K307" i="6"/>
  <c r="K222" i="13"/>
  <c r="P511" i="9"/>
  <c r="P595" i="9"/>
  <c r="K611" i="5"/>
  <c r="K112" i="4"/>
  <c r="K344" i="9"/>
  <c r="K959" i="6"/>
  <c r="O891" i="10"/>
  <c r="P891" i="10" s="1"/>
  <c r="O396" i="6"/>
  <c r="P396" i="6" s="1"/>
  <c r="O484" i="6"/>
  <c r="P484" i="6" s="1"/>
  <c r="K978" i="9"/>
  <c r="O978" i="9"/>
  <c r="P978" i="9" s="1"/>
  <c r="K649" i="9"/>
  <c r="O649" i="9"/>
  <c r="P649" i="9" s="1"/>
  <c r="K613" i="9"/>
  <c r="O613" i="9"/>
  <c r="P613" i="9" s="1"/>
  <c r="K353" i="9"/>
  <c r="O353" i="9"/>
  <c r="P353" i="9" s="1"/>
  <c r="K305" i="9"/>
  <c r="O305" i="9"/>
  <c r="P305" i="9" s="1"/>
  <c r="K253" i="9"/>
  <c r="O253" i="9"/>
  <c r="P253" i="9" s="1"/>
  <c r="K970" i="10"/>
  <c r="O970" i="10"/>
  <c r="P970" i="10" s="1"/>
  <c r="K690" i="10"/>
  <c r="O690" i="10"/>
  <c r="P690" i="10" s="1"/>
  <c r="K522" i="10"/>
  <c r="O522" i="10"/>
  <c r="P522" i="10" s="1"/>
  <c r="K490" i="10"/>
  <c r="O490" i="10"/>
  <c r="P490" i="10" s="1"/>
  <c r="K458" i="10"/>
  <c r="O458" i="10"/>
  <c r="P458" i="10" s="1"/>
  <c r="K410" i="10"/>
  <c r="O410" i="10"/>
  <c r="P410" i="10" s="1"/>
  <c r="K374" i="10"/>
  <c r="O374" i="10"/>
  <c r="P374" i="10" s="1"/>
  <c r="K314" i="10"/>
  <c r="O314" i="10"/>
  <c r="P314" i="10" s="1"/>
  <c r="K596" i="6"/>
  <c r="O596" i="6"/>
  <c r="P596" i="6" s="1"/>
  <c r="K252" i="6"/>
  <c r="O252" i="6"/>
  <c r="P252" i="6" s="1"/>
  <c r="K196" i="6"/>
  <c r="O196" i="6"/>
  <c r="P196" i="6" s="1"/>
  <c r="K76" i="6"/>
  <c r="O76" i="6"/>
  <c r="P76" i="6" s="1"/>
  <c r="K818" i="7"/>
  <c r="O818" i="7"/>
  <c r="P818" i="7" s="1"/>
  <c r="K506" i="7"/>
  <c r="O506" i="7"/>
  <c r="P506" i="7" s="1"/>
  <c r="K434" i="7"/>
  <c r="O434" i="7"/>
  <c r="P434" i="7" s="1"/>
  <c r="K402" i="7"/>
  <c r="O402" i="7"/>
  <c r="P402" i="7" s="1"/>
  <c r="K441" i="9"/>
  <c r="O441" i="9"/>
  <c r="P441" i="9" s="1"/>
  <c r="K277" i="9"/>
  <c r="O277" i="9"/>
  <c r="P277" i="9" s="1"/>
  <c r="K57" i="9"/>
  <c r="O57" i="9"/>
  <c r="P57" i="9" s="1"/>
  <c r="K25" i="9"/>
  <c r="O25" i="9"/>
  <c r="P25" i="9" s="1"/>
  <c r="P799" i="9"/>
  <c r="K628" i="6"/>
  <c r="O628" i="6"/>
  <c r="P628" i="6" s="1"/>
  <c r="K536" i="6"/>
  <c r="O536" i="6"/>
  <c r="P536" i="6" s="1"/>
  <c r="K268" i="6"/>
  <c r="O268" i="6"/>
  <c r="P268" i="6" s="1"/>
  <c r="K240" i="6"/>
  <c r="O240" i="6"/>
  <c r="P240" i="6" s="1"/>
  <c r="K168" i="6"/>
  <c r="O168" i="6"/>
  <c r="P168" i="6" s="1"/>
  <c r="K124" i="6"/>
  <c r="O124" i="6"/>
  <c r="P124" i="6" s="1"/>
  <c r="K104" i="6"/>
  <c r="O104" i="6"/>
  <c r="P104" i="6" s="1"/>
  <c r="K40" i="6"/>
  <c r="O40" i="6"/>
  <c r="P40" i="6" s="1"/>
  <c r="K592" i="6"/>
  <c r="O592" i="6"/>
  <c r="P592" i="6" s="1"/>
  <c r="K830" i="7"/>
  <c r="O830" i="7"/>
  <c r="P830" i="7" s="1"/>
  <c r="K356" i="6"/>
  <c r="O356" i="6"/>
  <c r="P356" i="6" s="1"/>
  <c r="K324" i="6"/>
  <c r="O324" i="6"/>
  <c r="P324" i="6" s="1"/>
  <c r="K292" i="6"/>
  <c r="O292" i="6"/>
  <c r="P292" i="6" s="1"/>
  <c r="K52" i="6"/>
  <c r="O52" i="6"/>
  <c r="P52" i="6" s="1"/>
  <c r="K822" i="7"/>
  <c r="O822" i="7"/>
  <c r="P822" i="7" s="1"/>
  <c r="K438" i="7"/>
  <c r="O438" i="7"/>
  <c r="P438" i="7" s="1"/>
  <c r="K406" i="7"/>
  <c r="O406" i="7"/>
  <c r="P406" i="7" s="1"/>
  <c r="K217" i="9"/>
  <c r="O217" i="9"/>
  <c r="P217" i="9" s="1"/>
  <c r="K185" i="9"/>
  <c r="O185" i="9"/>
  <c r="P185" i="9" s="1"/>
  <c r="K73" i="9"/>
  <c r="O73" i="9"/>
  <c r="P73" i="9" s="1"/>
  <c r="K950" i="10"/>
  <c r="O950" i="10"/>
  <c r="P950" i="10" s="1"/>
  <c r="K910" i="10"/>
  <c r="O910" i="10"/>
  <c r="P910" i="10" s="1"/>
  <c r="K526" i="10"/>
  <c r="O526" i="10"/>
  <c r="P526" i="10" s="1"/>
  <c r="K342" i="10"/>
  <c r="O342" i="10"/>
  <c r="P342" i="10" s="1"/>
  <c r="K310" i="10"/>
  <c r="O310" i="10"/>
  <c r="P310" i="10" s="1"/>
  <c r="K282" i="10"/>
  <c r="O282" i="10"/>
  <c r="P282" i="10" s="1"/>
  <c r="K467" i="13"/>
  <c r="O467" i="13"/>
  <c r="P467" i="13" s="1"/>
  <c r="O642" i="13"/>
  <c r="P642" i="13" s="1"/>
  <c r="K642" i="13"/>
  <c r="O610" i="13"/>
  <c r="K610" i="13"/>
  <c r="O208" i="6"/>
  <c r="P208" i="6" s="1"/>
  <c r="O361" i="9"/>
  <c r="P361" i="9" s="1"/>
  <c r="O645" i="9"/>
  <c r="P645" i="9" s="1"/>
  <c r="O822" i="10"/>
  <c r="P822" i="10" s="1"/>
  <c r="K568" i="6"/>
  <c r="O568" i="6"/>
  <c r="P568" i="6" s="1"/>
  <c r="K125" i="9"/>
  <c r="O125" i="9"/>
  <c r="P125" i="9" s="1"/>
  <c r="K878" i="10"/>
  <c r="O878" i="10"/>
  <c r="P878" i="10" s="1"/>
  <c r="O685" i="10"/>
  <c r="P685" i="10" s="1"/>
  <c r="K685" i="10"/>
  <c r="K570" i="10"/>
  <c r="O570" i="10"/>
  <c r="P570" i="10" s="1"/>
  <c r="K334" i="10"/>
  <c r="O334" i="10"/>
  <c r="P334" i="10" s="1"/>
  <c r="K66" i="10"/>
  <c r="O66" i="10"/>
  <c r="P66" i="10" s="1"/>
  <c r="K34" i="10"/>
  <c r="O34" i="10"/>
  <c r="P34" i="10" s="1"/>
  <c r="O837" i="10"/>
  <c r="P837" i="10" s="1"/>
  <c r="K837" i="10"/>
  <c r="K778" i="10"/>
  <c r="O778" i="10"/>
  <c r="P778" i="10" s="1"/>
  <c r="K686" i="10"/>
  <c r="O686" i="10"/>
  <c r="P686" i="10" s="1"/>
  <c r="K809" i="9"/>
  <c r="O809" i="9"/>
  <c r="P809" i="9" s="1"/>
  <c r="K561" i="9"/>
  <c r="O561" i="9"/>
  <c r="P561" i="9" s="1"/>
  <c r="K541" i="9"/>
  <c r="O541" i="9"/>
  <c r="P541" i="9" s="1"/>
  <c r="K113" i="9"/>
  <c r="O113" i="9"/>
  <c r="P113" i="9" s="1"/>
  <c r="K906" i="10"/>
  <c r="O906" i="10"/>
  <c r="P906" i="10" s="1"/>
  <c r="K566" i="10"/>
  <c r="O566" i="10"/>
  <c r="P566" i="10" s="1"/>
  <c r="K534" i="10"/>
  <c r="O534" i="10"/>
  <c r="P534" i="10" s="1"/>
  <c r="K506" i="10"/>
  <c r="O506" i="10"/>
  <c r="P506" i="10" s="1"/>
  <c r="K446" i="10"/>
  <c r="O446" i="10"/>
  <c r="P446" i="10" s="1"/>
  <c r="K359" i="10"/>
  <c r="O359" i="10"/>
  <c r="P359" i="10" s="1"/>
  <c r="P736" i="6"/>
  <c r="P761" i="9"/>
  <c r="P594" i="7"/>
  <c r="K505" i="4"/>
  <c r="K899" i="5"/>
  <c r="K559" i="5"/>
  <c r="K448" i="4"/>
  <c r="K420" i="4"/>
  <c r="K412" i="4"/>
  <c r="K400" i="4"/>
  <c r="K104" i="4"/>
  <c r="K47" i="4"/>
  <c r="K624" i="4"/>
  <c r="K686" i="4"/>
  <c r="K432" i="4"/>
  <c r="K378" i="5"/>
  <c r="K334" i="13"/>
  <c r="K149" i="10"/>
  <c r="K706" i="5"/>
  <c r="K547" i="5"/>
  <c r="K910" i="4"/>
  <c r="K469" i="4"/>
  <c r="K437" i="4"/>
  <c r="K397" i="4"/>
  <c r="K380" i="4"/>
  <c r="K213" i="4"/>
  <c r="K80" i="4"/>
  <c r="K787" i="5"/>
  <c r="K502" i="5"/>
  <c r="K986" i="4"/>
  <c r="K958" i="4"/>
  <c r="K947" i="5"/>
  <c r="K907" i="5"/>
  <c r="K527" i="5"/>
  <c r="K302" i="13"/>
  <c r="O134" i="13"/>
  <c r="P134" i="13" s="1"/>
  <c r="O254" i="13"/>
  <c r="P254" i="13" s="1"/>
  <c r="M298" i="13"/>
  <c r="P302" i="6"/>
  <c r="P212" i="10"/>
  <c r="P956" i="13"/>
  <c r="P140" i="13"/>
  <c r="P284" i="13"/>
  <c r="P300" i="13"/>
  <c r="P316" i="13"/>
  <c r="P332" i="13"/>
  <c r="P348" i="13"/>
  <c r="P364" i="13"/>
  <c r="P380" i="13"/>
  <c r="P396" i="13"/>
  <c r="P412" i="13"/>
  <c r="P516" i="13"/>
  <c r="P548" i="13"/>
  <c r="P568" i="13"/>
  <c r="P648" i="13"/>
  <c r="P684" i="13"/>
  <c r="P704" i="13"/>
  <c r="P716" i="13"/>
  <c r="P816" i="13"/>
  <c r="P852" i="13"/>
  <c r="P872" i="13"/>
  <c r="P924" i="13"/>
  <c r="O128" i="6"/>
  <c r="P128" i="6" s="1"/>
  <c r="O408" i="6"/>
  <c r="P408" i="6" s="1"/>
  <c r="O492" i="6"/>
  <c r="P492" i="6" s="1"/>
  <c r="O528" i="6"/>
  <c r="P528" i="6" s="1"/>
  <c r="O378" i="7"/>
  <c r="P378" i="7" s="1"/>
  <c r="O394" i="7"/>
  <c r="P394" i="7" s="1"/>
  <c r="O426" i="7"/>
  <c r="P426" i="7" s="1"/>
  <c r="O814" i="7"/>
  <c r="P814" i="7" s="1"/>
  <c r="O65" i="9"/>
  <c r="P65" i="9" s="1"/>
  <c r="O205" i="9"/>
  <c r="P205" i="9" s="1"/>
  <c r="O237" i="9"/>
  <c r="P237" i="9" s="1"/>
  <c r="O309" i="9"/>
  <c r="P309" i="9" s="1"/>
  <c r="O489" i="9"/>
  <c r="P489" i="9" s="1"/>
  <c r="O581" i="9"/>
  <c r="P581" i="9" s="1"/>
  <c r="O937" i="9"/>
  <c r="P937" i="9" s="1"/>
  <c r="O286" i="10"/>
  <c r="P286" i="10" s="1"/>
  <c r="O390" i="10"/>
  <c r="P390" i="10" s="1"/>
  <c r="O394" i="10"/>
  <c r="P394" i="10" s="1"/>
  <c r="O650" i="10"/>
  <c r="P650" i="10" s="1"/>
  <c r="O762" i="10"/>
  <c r="P762" i="10" s="1"/>
  <c r="O794" i="10"/>
  <c r="P794" i="10" s="1"/>
  <c r="K797" i="7"/>
  <c r="K721" i="7"/>
  <c r="K985" i="10"/>
  <c r="K436" i="9"/>
  <c r="K377" i="10"/>
  <c r="K882" i="5"/>
  <c r="K874" i="5"/>
  <c r="K543" i="5"/>
  <c r="K753" i="4"/>
  <c r="K725" i="4"/>
  <c r="K291" i="6"/>
  <c r="K102" i="13"/>
  <c r="P366" i="6"/>
  <c r="P458" i="6"/>
  <c r="P334" i="6"/>
  <c r="P382" i="6"/>
  <c r="P222" i="6"/>
  <c r="P158" i="6"/>
  <c r="P906" i="6"/>
  <c r="P914" i="6"/>
  <c r="P922" i="6"/>
  <c r="P930" i="6"/>
  <c r="P942" i="6"/>
  <c r="P212" i="7"/>
  <c r="P292" i="7"/>
  <c r="P336" i="7"/>
  <c r="P499" i="9"/>
  <c r="O56" i="6"/>
  <c r="P56" i="6" s="1"/>
  <c r="O212" i="6"/>
  <c r="P212" i="6" s="1"/>
  <c r="O304" i="6"/>
  <c r="P304" i="6" s="1"/>
  <c r="O336" i="6"/>
  <c r="P336" i="6" s="1"/>
  <c r="O364" i="6"/>
  <c r="P364" i="6" s="1"/>
  <c r="O368" i="6"/>
  <c r="P368" i="6" s="1"/>
  <c r="O826" i="7"/>
  <c r="P826" i="7" s="1"/>
  <c r="O261" i="9"/>
  <c r="P261" i="9" s="1"/>
  <c r="O469" i="9"/>
  <c r="P469" i="9" s="1"/>
  <c r="O505" i="9"/>
  <c r="P505" i="9" s="1"/>
  <c r="O641" i="9"/>
  <c r="P641" i="9" s="1"/>
  <c r="O653" i="9"/>
  <c r="P653" i="9" s="1"/>
  <c r="O665" i="9"/>
  <c r="P665" i="9" s="1"/>
  <c r="O302" i="10"/>
  <c r="P302" i="10" s="1"/>
  <c r="O426" i="10"/>
  <c r="P426" i="10" s="1"/>
  <c r="O538" i="10"/>
  <c r="P538" i="10" s="1"/>
  <c r="O610" i="10"/>
  <c r="P610" i="10" s="1"/>
  <c r="O630" i="10"/>
  <c r="P630" i="10" s="1"/>
  <c r="O662" i="10"/>
  <c r="P662" i="10" s="1"/>
  <c r="O722" i="10"/>
  <c r="P722" i="10" s="1"/>
  <c r="O734" i="10"/>
  <c r="P734" i="10" s="1"/>
  <c r="O830" i="10"/>
  <c r="P830" i="10" s="1"/>
  <c r="K485" i="10"/>
  <c r="P464" i="9"/>
  <c r="K513" i="10"/>
  <c r="K962" i="5"/>
  <c r="K579" i="5"/>
  <c r="K638" i="4"/>
  <c r="K629" i="4"/>
  <c r="K612" i="4"/>
  <c r="K304" i="4"/>
  <c r="K216" i="4"/>
  <c r="K368" i="4"/>
  <c r="K205" i="4"/>
  <c r="K743" i="5"/>
  <c r="K989" i="4"/>
  <c r="K197" i="4"/>
  <c r="K68" i="4"/>
  <c r="O118" i="13"/>
  <c r="P118" i="13" s="1"/>
  <c r="P656" i="13"/>
  <c r="P692" i="13"/>
  <c r="P708" i="13"/>
  <c r="K186" i="13"/>
  <c r="K299" i="6"/>
  <c r="O90" i="13"/>
  <c r="P90" i="13" s="1"/>
  <c r="M114" i="13"/>
  <c r="O262" i="13"/>
  <c r="P262" i="13" s="1"/>
  <c r="M358" i="13"/>
  <c r="P774" i="9"/>
  <c r="P834" i="9"/>
  <c r="P930" i="9"/>
  <c r="P367" i="10"/>
  <c r="P879" i="10"/>
  <c r="P987" i="9"/>
  <c r="P180" i="10"/>
  <c r="P828" i="13"/>
  <c r="K105" i="10"/>
  <c r="K164" i="9"/>
  <c r="K693" i="10"/>
  <c r="K669" i="10"/>
  <c r="K649" i="10"/>
  <c r="K383" i="5"/>
  <c r="K1014" i="4"/>
  <c r="K853" i="4"/>
  <c r="K848" i="4"/>
  <c r="K800" i="4"/>
  <c r="K409" i="4"/>
  <c r="K192" i="4"/>
  <c r="K417" i="4"/>
  <c r="K392" i="4"/>
  <c r="K779" i="5"/>
  <c r="K643" i="5"/>
  <c r="K434" i="5"/>
  <c r="K930" i="4"/>
  <c r="K550" i="4"/>
  <c r="K541" i="4"/>
  <c r="K522" i="4"/>
  <c r="K464" i="4"/>
  <c r="K452" i="4"/>
  <c r="K160" i="4"/>
  <c r="K51" i="4"/>
  <c r="K347" i="6"/>
  <c r="K469" i="10"/>
  <c r="K949" i="10"/>
  <c r="O967" i="6"/>
  <c r="P967" i="6" s="1"/>
  <c r="K967" i="6"/>
  <c r="P352" i="10"/>
  <c r="P552" i="10"/>
  <c r="P88" i="13"/>
  <c r="P92" i="13"/>
  <c r="P96" i="13"/>
  <c r="P100" i="13"/>
  <c r="P104" i="13"/>
  <c r="P108" i="13"/>
  <c r="P112" i="13"/>
  <c r="P116" i="13"/>
  <c r="P120" i="13"/>
  <c r="P204" i="13"/>
  <c r="P208" i="13"/>
  <c r="P280" i="13"/>
  <c r="P292" i="13"/>
  <c r="P296" i="13"/>
  <c r="P308" i="13"/>
  <c r="P312" i="13"/>
  <c r="P324" i="13"/>
  <c r="P328" i="13"/>
  <c r="P340" i="13"/>
  <c r="P344" i="13"/>
  <c r="P356" i="13"/>
  <c r="P360" i="13"/>
  <c r="P372" i="13"/>
  <c r="P376" i="13"/>
  <c r="P392" i="13"/>
  <c r="P404" i="13"/>
  <c r="P408" i="13"/>
  <c r="P424" i="13"/>
  <c r="P436" i="13"/>
  <c r="P440" i="13"/>
  <c r="P452" i="13"/>
  <c r="K175" i="6"/>
  <c r="K1005" i="10"/>
  <c r="K812" i="9"/>
  <c r="K971" i="5"/>
  <c r="K915" i="5"/>
  <c r="K639" i="5"/>
  <c r="K619" i="5"/>
  <c r="K610" i="5"/>
  <c r="K578" i="5"/>
  <c r="K550" i="5"/>
  <c r="K546" i="5"/>
  <c r="K1002" i="4"/>
  <c r="K972" i="4"/>
  <c r="K529" i="4"/>
  <c r="K473" i="4"/>
  <c r="K457" i="4"/>
  <c r="K484" i="4"/>
  <c r="K169" i="4"/>
  <c r="K922" i="5"/>
  <c r="K590" i="5"/>
  <c r="K534" i="5"/>
  <c r="K515" i="5"/>
  <c r="K438" i="5"/>
  <c r="K479" i="5"/>
  <c r="K351" i="5"/>
  <c r="K1005" i="4"/>
  <c r="K225" i="4"/>
  <c r="K184" i="4"/>
  <c r="K92" i="4"/>
  <c r="K479" i="6"/>
  <c r="K398" i="13"/>
  <c r="K482" i="13"/>
  <c r="K983" i="6"/>
  <c r="K136" i="9"/>
  <c r="P808" i="10"/>
  <c r="P101" i="9"/>
  <c r="K719" i="6"/>
  <c r="K313" i="7"/>
  <c r="K959" i="5"/>
  <c r="K951" i="5"/>
  <c r="K623" i="5"/>
  <c r="K884" i="4"/>
  <c r="K880" i="4"/>
  <c r="K645" i="4"/>
  <c r="K620" i="4"/>
  <c r="K571" i="5"/>
  <c r="K406" i="5"/>
  <c r="K398" i="5"/>
  <c r="K778" i="4"/>
  <c r="K613" i="4"/>
  <c r="K249" i="4"/>
  <c r="K108" i="4"/>
  <c r="K52" i="4"/>
  <c r="K923" i="6"/>
  <c r="K498" i="13"/>
  <c r="K122" i="13"/>
  <c r="K315" i="6"/>
  <c r="K631" i="6"/>
  <c r="P216" i="13"/>
  <c r="K931" i="6"/>
  <c r="K275" i="6"/>
  <c r="K147" i="6"/>
  <c r="O486" i="13"/>
  <c r="P486" i="13" s="1"/>
  <c r="P268" i="13"/>
  <c r="P744" i="13"/>
  <c r="P474" i="7"/>
  <c r="K145" i="10"/>
  <c r="K129" i="10"/>
  <c r="P751" i="10"/>
  <c r="P503" i="10"/>
  <c r="P978" i="6"/>
  <c r="K651" i="6"/>
  <c r="K177" i="7"/>
  <c r="K796" i="9"/>
  <c r="K833" i="10"/>
  <c r="K177" i="10"/>
  <c r="P690" i="6"/>
  <c r="P714" i="6"/>
  <c r="P180" i="7"/>
  <c r="P312" i="7"/>
  <c r="P324" i="7"/>
  <c r="K539" i="6"/>
  <c r="K1007" i="6"/>
  <c r="P793" i="6"/>
  <c r="P857" i="6"/>
  <c r="P889" i="6"/>
  <c r="P901" i="6"/>
  <c r="P917" i="6"/>
  <c r="P941" i="6"/>
  <c r="P965" i="6"/>
  <c r="P1009" i="6"/>
  <c r="P190" i="9"/>
  <c r="P83" i="9"/>
  <c r="P139" i="9"/>
  <c r="P347" i="9"/>
  <c r="P379" i="9"/>
  <c r="P431" i="9"/>
  <c r="P467" i="9"/>
  <c r="P535" i="9"/>
  <c r="P847" i="9"/>
  <c r="P712" i="10"/>
  <c r="P876" i="10"/>
  <c r="P928" i="10"/>
  <c r="P132" i="13"/>
  <c r="P188" i="13"/>
  <c r="P428" i="13"/>
  <c r="P444" i="13"/>
  <c r="P456" i="13"/>
  <c r="P460" i="13"/>
  <c r="P484" i="13"/>
  <c r="P640" i="13"/>
  <c r="P784" i="13"/>
  <c r="P796" i="13"/>
  <c r="P820" i="13"/>
  <c r="P888" i="13"/>
  <c r="P940" i="13"/>
  <c r="K83" i="6"/>
  <c r="K73" i="7"/>
  <c r="K448" i="9"/>
  <c r="K356" i="9"/>
  <c r="K709" i="10"/>
  <c r="K153" i="7"/>
  <c r="K612" i="9"/>
  <c r="K444" i="9"/>
  <c r="K142" i="10"/>
  <c r="K133" i="10"/>
  <c r="K209" i="7"/>
  <c r="K240" i="9"/>
  <c r="K966" i="4"/>
  <c r="K737" i="4"/>
  <c r="K589" i="4"/>
  <c r="K568" i="4"/>
  <c r="K566" i="4"/>
  <c r="K477" i="4"/>
  <c r="K433" i="4"/>
  <c r="K413" i="4"/>
  <c r="K237" i="4"/>
  <c r="K217" i="4"/>
  <c r="K200" i="4"/>
  <c r="K196" i="4"/>
  <c r="K185" i="4"/>
  <c r="K176" i="4"/>
  <c r="K141" i="4"/>
  <c r="K109" i="4"/>
  <c r="K100" i="4"/>
  <c r="K84" i="4"/>
  <c r="K76" i="4"/>
  <c r="K60" i="4"/>
  <c r="K463" i="6"/>
  <c r="K929" i="10"/>
  <c r="O546" i="13"/>
  <c r="M546" i="13"/>
  <c r="K983" i="5"/>
  <c r="K970" i="5"/>
  <c r="K963" i="5"/>
  <c r="K954" i="5"/>
  <c r="K923" i="5"/>
  <c r="K894" i="5"/>
  <c r="K883" i="5"/>
  <c r="K707" i="5"/>
  <c r="K840" i="4"/>
  <c r="K373" i="4"/>
  <c r="K370" i="4"/>
  <c r="K336" i="4"/>
  <c r="K215" i="4"/>
  <c r="K173" i="4"/>
  <c r="K137" i="4"/>
  <c r="K121" i="4"/>
  <c r="K157" i="4"/>
  <c r="K128" i="4"/>
  <c r="K64" i="4"/>
  <c r="K715" i="5"/>
  <c r="K339" i="5"/>
  <c r="K829" i="4"/>
  <c r="K813" i="4"/>
  <c r="K762" i="4"/>
  <c r="K657" i="4"/>
  <c r="K260" i="4"/>
  <c r="K133" i="4"/>
  <c r="K63" i="4"/>
  <c r="K966" i="5"/>
  <c r="K799" i="5"/>
  <c r="K463" i="5"/>
  <c r="K371" i="5"/>
  <c r="K708" i="4"/>
  <c r="K693" i="4"/>
  <c r="K552" i="4"/>
  <c r="K533" i="4"/>
  <c r="K995" i="5"/>
  <c r="K977" i="4"/>
  <c r="K973" i="4"/>
  <c r="K955" i="6"/>
  <c r="K548" i="9"/>
  <c r="K215" i="6"/>
  <c r="K805" i="10"/>
  <c r="K231" i="6"/>
  <c r="K283" i="6"/>
  <c r="K580" i="9"/>
  <c r="K657" i="10"/>
  <c r="K885" i="10"/>
  <c r="O514" i="13"/>
  <c r="M514" i="13"/>
  <c r="K518" i="5"/>
  <c r="K890" i="5"/>
  <c r="K811" i="5"/>
  <c r="K993" i="4"/>
  <c r="K876" i="4"/>
  <c r="K318" i="13"/>
  <c r="K286" i="13"/>
  <c r="K442" i="13"/>
  <c r="M510" i="13"/>
  <c r="M566" i="13"/>
  <c r="K210" i="13"/>
  <c r="K762" i="5"/>
  <c r="K651" i="5"/>
  <c r="K563" i="5"/>
  <c r="K555" i="5"/>
  <c r="K495" i="5"/>
  <c r="K335" i="5"/>
  <c r="K864" i="4"/>
  <c r="K833" i="4"/>
  <c r="K994" i="5"/>
  <c r="K974" i="5"/>
  <c r="K507" i="5"/>
  <c r="K937" i="4"/>
  <c r="K673" i="4"/>
  <c r="K571" i="6"/>
  <c r="K547" i="6"/>
  <c r="K644" i="9"/>
  <c r="K466" i="13"/>
  <c r="K270" i="13"/>
  <c r="K446" i="13"/>
  <c r="P135" i="7"/>
  <c r="P442" i="9"/>
  <c r="P418" i="9"/>
  <c r="P398" i="9"/>
  <c r="P370" i="9"/>
  <c r="P602" i="9"/>
  <c r="P775" i="10"/>
  <c r="P787" i="10"/>
  <c r="P49" i="6"/>
  <c r="P73" i="6"/>
  <c r="P81" i="6"/>
  <c r="P97" i="6"/>
  <c r="P117" i="6"/>
  <c r="P129" i="6"/>
  <c r="P145" i="6"/>
  <c r="P149" i="6"/>
  <c r="P173" i="6"/>
  <c r="P189" i="6"/>
  <c r="P477" i="6"/>
  <c r="P501" i="6"/>
  <c r="P693" i="6"/>
  <c r="P701" i="6"/>
  <c r="P705" i="6"/>
  <c r="P709" i="6"/>
  <c r="P729" i="6"/>
  <c r="P757" i="6"/>
  <c r="P809" i="6"/>
  <c r="P881" i="6"/>
  <c r="P885" i="6"/>
  <c r="P909" i="6"/>
  <c r="P933" i="6"/>
  <c r="P949" i="6"/>
  <c r="P953" i="6"/>
  <c r="P993" i="6"/>
  <c r="P1001" i="6"/>
  <c r="P1005" i="6"/>
  <c r="N1005" i="7"/>
  <c r="G19" i="2" s="1"/>
  <c r="L1005" i="7"/>
  <c r="I19" i="2" s="1"/>
  <c r="P371" i="7"/>
  <c r="P375" i="7"/>
  <c r="P411" i="7"/>
  <c r="P419" i="7"/>
  <c r="P423" i="7"/>
  <c r="P427" i="7"/>
  <c r="P475" i="7"/>
  <c r="P487" i="7"/>
  <c r="P503" i="7"/>
  <c r="P539" i="7"/>
  <c r="P547" i="7"/>
  <c r="P551" i="7"/>
  <c r="P555" i="7"/>
  <c r="P575" i="7"/>
  <c r="P587" i="7"/>
  <c r="P619" i="7"/>
  <c r="P651" i="7"/>
  <c r="P667" i="7"/>
  <c r="P695" i="7"/>
  <c r="P699" i="7"/>
  <c r="P707" i="7"/>
  <c r="P727" i="7"/>
  <c r="P759" i="7"/>
  <c r="P783" i="7"/>
  <c r="P835" i="7"/>
  <c r="P843" i="7"/>
  <c r="P847" i="7"/>
  <c r="P863" i="7"/>
  <c r="P875" i="7"/>
  <c r="P911" i="7"/>
  <c r="P939" i="7"/>
  <c r="P971" i="7"/>
  <c r="P975" i="7"/>
  <c r="P979" i="7"/>
  <c r="P991" i="7"/>
  <c r="P1003" i="7"/>
  <c r="N1012" i="8"/>
  <c r="G20" i="2" s="1"/>
  <c r="L1000" i="9"/>
  <c r="I21" i="2" s="1"/>
  <c r="P46" i="9"/>
  <c r="P78" i="9"/>
  <c r="P110" i="9"/>
  <c r="P142" i="9"/>
  <c r="P150" i="9"/>
  <c r="P218" i="9"/>
  <c r="P242" i="9"/>
  <c r="P254" i="9"/>
  <c r="P270" i="9"/>
  <c r="P278" i="9"/>
  <c r="P302" i="9"/>
  <c r="P342" i="9"/>
  <c r="P346" i="9"/>
  <c r="P366" i="9"/>
  <c r="P382" i="9"/>
  <c r="P406" i="9"/>
  <c r="P438" i="9"/>
  <c r="P466" i="9"/>
  <c r="P490" i="9"/>
  <c r="P498" i="9"/>
  <c r="P506" i="9"/>
  <c r="P538" i="9"/>
  <c r="P546" i="9"/>
  <c r="P610" i="9"/>
  <c r="P630" i="9"/>
  <c r="P662" i="9"/>
  <c r="P682" i="9"/>
  <c r="P706" i="9"/>
  <c r="P358" i="6"/>
  <c r="P662" i="6"/>
  <c r="P554" i="6"/>
  <c r="P394" i="6"/>
  <c r="P198" i="6"/>
  <c r="P567" i="9"/>
  <c r="P167" i="9"/>
  <c r="P960" i="10"/>
  <c r="P772" i="10"/>
  <c r="P275" i="9"/>
  <c r="P784" i="10"/>
  <c r="P596" i="10"/>
  <c r="P614" i="9"/>
  <c r="P566" i="9"/>
  <c r="P454" i="9"/>
  <c r="P262" i="9"/>
  <c r="P134" i="9"/>
  <c r="P843" i="10"/>
  <c r="P743" i="10"/>
  <c r="P319" i="10"/>
  <c r="P151" i="10"/>
  <c r="P114" i="9"/>
  <c r="P659" i="10"/>
  <c r="P467" i="10"/>
  <c r="P295" i="10"/>
  <c r="P407" i="7"/>
  <c r="P530" i="6"/>
  <c r="P211" i="7"/>
  <c r="P258" i="9"/>
  <c r="P654" i="9"/>
  <c r="P871" i="10"/>
  <c r="P771" i="10"/>
  <c r="P586" i="9"/>
  <c r="P611" i="10"/>
  <c r="P327" i="10"/>
  <c r="P275" i="10"/>
  <c r="P348" i="7"/>
  <c r="P184" i="7"/>
  <c r="P294" i="6"/>
  <c r="P454" i="6"/>
  <c r="P152" i="7"/>
  <c r="P231" i="9"/>
  <c r="P451" i="9"/>
  <c r="P436" i="10"/>
  <c r="P724" i="10"/>
  <c r="P496" i="10"/>
  <c r="P184" i="10"/>
  <c r="P96" i="10"/>
  <c r="P64" i="10"/>
  <c r="P48" i="10"/>
  <c r="P32" i="10"/>
  <c r="P67" i="9"/>
  <c r="P131" i="9"/>
  <c r="P159" i="9"/>
  <c r="P163" i="9"/>
  <c r="P223" i="9"/>
  <c r="P255" i="9"/>
  <c r="P279" i="9"/>
  <c r="P291" i="9"/>
  <c r="P335" i="9"/>
  <c r="P359" i="9"/>
  <c r="P407" i="9"/>
  <c r="P635" i="9"/>
  <c r="P647" i="9"/>
  <c r="P663" i="9"/>
  <c r="P791" i="9"/>
  <c r="P196" i="13"/>
  <c r="P200" i="13"/>
  <c r="P212" i="13"/>
  <c r="P224" i="13"/>
  <c r="P232" i="13"/>
  <c r="P660" i="13"/>
  <c r="P676" i="13"/>
  <c r="P680" i="13"/>
  <c r="P688" i="13"/>
  <c r="P712" i="13"/>
  <c r="P724" i="13"/>
  <c r="P729" i="9"/>
  <c r="K643" i="6"/>
  <c r="K139" i="6"/>
  <c r="K185" i="7"/>
  <c r="K105" i="7"/>
  <c r="K45" i="7"/>
  <c r="P974" i="10"/>
  <c r="P576" i="6"/>
  <c r="P416" i="6"/>
  <c r="P388" i="6"/>
  <c r="P256" i="6"/>
  <c r="P220" i="6"/>
  <c r="K445" i="10"/>
  <c r="P497" i="9"/>
  <c r="K364" i="9"/>
  <c r="K257" i="9"/>
  <c r="K232" i="9"/>
  <c r="K401" i="9"/>
  <c r="K132" i="9"/>
  <c r="K417" i="10"/>
  <c r="K504" i="9"/>
  <c r="K96" i="9"/>
  <c r="P710" i="9"/>
  <c r="P714" i="9"/>
  <c r="P798" i="9"/>
  <c r="P822" i="9"/>
  <c r="P826" i="9"/>
  <c r="P866" i="9"/>
  <c r="P902" i="9"/>
  <c r="P942" i="9"/>
  <c r="P966" i="9"/>
  <c r="P51" i="10"/>
  <c r="P83" i="10"/>
  <c r="P99" i="10"/>
  <c r="L1007" i="10"/>
  <c r="I22" i="2" s="1"/>
  <c r="P147" i="10"/>
  <c r="P167" i="10"/>
  <c r="P407" i="10"/>
  <c r="P427" i="10"/>
  <c r="P587" i="10"/>
  <c r="P631" i="10"/>
  <c r="P651" i="10"/>
  <c r="P719" i="10"/>
  <c r="P727" i="10"/>
  <c r="P747" i="10"/>
  <c r="P779" i="10"/>
  <c r="P847" i="10"/>
  <c r="P855" i="10"/>
  <c r="P875" i="10"/>
  <c r="P927" i="10"/>
  <c r="P284" i="7"/>
  <c r="P443" i="9"/>
  <c r="P972" i="10"/>
  <c r="P519" i="9"/>
  <c r="P475" i="9"/>
  <c r="P151" i="9"/>
  <c r="P936" i="10"/>
  <c r="P576" i="10"/>
  <c r="P428" i="10"/>
  <c r="P559" i="9"/>
  <c r="P487" i="9"/>
  <c r="P586" i="6"/>
  <c r="P274" i="6"/>
  <c r="P240" i="7"/>
  <c r="P162" i="6"/>
  <c r="P523" i="9"/>
  <c r="P435" i="9"/>
  <c r="P315" i="9"/>
  <c r="P339" i="9"/>
  <c r="P544" i="10"/>
  <c r="P970" i="6"/>
  <c r="P144" i="10"/>
  <c r="P156" i="10"/>
  <c r="P176" i="10"/>
  <c r="P264" i="10"/>
  <c r="P272" i="10"/>
  <c r="P280" i="10"/>
  <c r="P284" i="10"/>
  <c r="P320" i="10"/>
  <c r="P344" i="10"/>
  <c r="P388" i="10"/>
  <c r="P396" i="10"/>
  <c r="P404" i="10"/>
  <c r="P452" i="10"/>
  <c r="P464" i="10"/>
  <c r="P516" i="10"/>
  <c r="P536" i="10"/>
  <c r="P564" i="10"/>
  <c r="P580" i="10"/>
  <c r="P588" i="10"/>
  <c r="P692" i="10"/>
  <c r="P824" i="10"/>
  <c r="P844" i="10"/>
  <c r="P860" i="10"/>
  <c r="P880" i="10"/>
  <c r="P892" i="10"/>
  <c r="P912" i="10"/>
  <c r="P916" i="10"/>
  <c r="P940" i="10"/>
  <c r="P948" i="10"/>
  <c r="P964" i="10"/>
  <c r="P988" i="10"/>
  <c r="N80" i="12"/>
  <c r="G25" i="2" s="1"/>
  <c r="P299" i="9"/>
  <c r="L80" i="12"/>
  <c r="I25" i="2" s="1"/>
  <c r="P476" i="13"/>
  <c r="P480" i="13"/>
  <c r="P492" i="13"/>
  <c r="P496" i="13"/>
  <c r="P508" i="13"/>
  <c r="P512" i="13"/>
  <c r="P524" i="13"/>
  <c r="P528" i="13"/>
  <c r="P540" i="13"/>
  <c r="P544" i="13"/>
  <c r="P552" i="13"/>
  <c r="P564" i="13"/>
  <c r="P788" i="13"/>
  <c r="P824" i="13"/>
  <c r="P844" i="13"/>
  <c r="P856" i="13"/>
  <c r="P860" i="13"/>
  <c r="P876" i="13"/>
  <c r="P880" i="13"/>
  <c r="P892" i="13"/>
  <c r="P896" i="13"/>
  <c r="P912" i="13"/>
  <c r="P916" i="13"/>
  <c r="P920" i="13"/>
  <c r="P928" i="13"/>
  <c r="P964" i="13"/>
  <c r="K107" i="6"/>
  <c r="K660" i="9"/>
  <c r="K871" i="6"/>
  <c r="K243" i="6"/>
  <c r="K297" i="7"/>
  <c r="P281" i="9"/>
  <c r="P48" i="6"/>
  <c r="P482" i="7"/>
  <c r="K567" i="6"/>
  <c r="K503" i="6"/>
  <c r="P295" i="6"/>
  <c r="P959" i="9"/>
  <c r="K392" i="9"/>
  <c r="P360" i="9"/>
  <c r="K90" i="10"/>
  <c r="P600" i="13"/>
  <c r="P486" i="7"/>
  <c r="P490" i="7"/>
  <c r="P566" i="7"/>
  <c r="P574" i="7"/>
  <c r="P738" i="7"/>
  <c r="P754" i="7"/>
  <c r="P770" i="7"/>
  <c r="P878" i="7"/>
  <c r="P882" i="7"/>
  <c r="P894" i="7"/>
  <c r="P930" i="7"/>
  <c r="P934" i="7"/>
  <c r="P946" i="7"/>
  <c r="P950" i="7"/>
  <c r="K81" i="7"/>
  <c r="P473" i="9"/>
  <c r="P560" i="6"/>
  <c r="P512" i="6"/>
  <c r="P460" i="6"/>
  <c r="P400" i="6"/>
  <c r="P372" i="6"/>
  <c r="P228" i="6"/>
  <c r="P192" i="6"/>
  <c r="K511" i="6"/>
  <c r="K249" i="7"/>
  <c r="K545" i="10"/>
  <c r="P358" i="10"/>
  <c r="K281" i="10"/>
  <c r="K141" i="10"/>
  <c r="P760" i="13"/>
  <c r="K224" i="9"/>
  <c r="K761" i="10"/>
  <c r="K741" i="10"/>
  <c r="K733" i="10"/>
  <c r="K601" i="10"/>
  <c r="K429" i="10"/>
  <c r="K365" i="10"/>
  <c r="K61" i="7"/>
  <c r="K453" i="9"/>
  <c r="K941" i="10"/>
  <c r="K29" i="7"/>
  <c r="P631" i="9"/>
  <c r="P1000" i="10"/>
  <c r="P615" i="9"/>
  <c r="P170" i="6"/>
  <c r="P248" i="10"/>
  <c r="P363" i="9"/>
  <c r="P199" i="9"/>
  <c r="P668" i="10"/>
  <c r="P500" i="10"/>
  <c r="P518" i="6"/>
  <c r="P784" i="7"/>
  <c r="P98" i="6"/>
  <c r="P251" i="9"/>
  <c r="P952" i="10"/>
  <c r="P528" i="10"/>
  <c r="P591" i="9"/>
  <c r="P191" i="9"/>
  <c r="P82" i="6"/>
  <c r="P114" i="6"/>
  <c r="P130" i="6"/>
  <c r="P214" i="6"/>
  <c r="P226" i="6"/>
  <c r="P230" i="6"/>
  <c r="P238" i="6"/>
  <c r="P242" i="6"/>
  <c r="P246" i="6"/>
  <c r="P262" i="6"/>
  <c r="P270" i="6"/>
  <c r="P290" i="6"/>
  <c r="P338" i="6"/>
  <c r="P354" i="6"/>
  <c r="P386" i="6"/>
  <c r="P390" i="6"/>
  <c r="P422" i="6"/>
  <c r="P434" i="6"/>
  <c r="P450" i="6"/>
  <c r="P462" i="6"/>
  <c r="P466" i="6"/>
  <c r="P514" i="6"/>
  <c r="P550" i="6"/>
  <c r="P562" i="6"/>
  <c r="P566" i="6"/>
  <c r="P574" i="6"/>
  <c r="P594" i="6"/>
  <c r="P598" i="6"/>
  <c r="P610" i="6"/>
  <c r="P626" i="6"/>
  <c r="P32" i="7"/>
  <c r="P52" i="7"/>
  <c r="P187" i="10"/>
  <c r="P760" i="6"/>
  <c r="P848" i="6"/>
  <c r="P38" i="10"/>
  <c r="P118" i="10"/>
  <c r="K971" i="6"/>
  <c r="K707" i="6"/>
  <c r="K57" i="7"/>
  <c r="P935" i="9"/>
  <c r="P589" i="9"/>
  <c r="K424" i="9"/>
  <c r="K201" i="9"/>
  <c r="P468" i="13"/>
  <c r="P742" i="10"/>
  <c r="P252" i="13"/>
  <c r="P241" i="9"/>
  <c r="K852" i="9"/>
  <c r="K492" i="9"/>
  <c r="K477" i="10"/>
  <c r="K109" i="10"/>
  <c r="K683" i="5"/>
  <c r="K519" i="5"/>
  <c r="K483" i="5"/>
  <c r="K467" i="5"/>
  <c r="K451" i="5"/>
  <c r="K442" i="5"/>
  <c r="K342" i="5"/>
  <c r="K1010" i="4"/>
  <c r="K744" i="4"/>
  <c r="K716" i="4"/>
  <c r="K428" i="4"/>
  <c r="K353" i="4"/>
  <c r="K301" i="4"/>
  <c r="K284" i="4"/>
  <c r="K261" i="4"/>
  <c r="K224" i="4"/>
  <c r="K209" i="4"/>
  <c r="K149" i="4"/>
  <c r="K67" i="4"/>
  <c r="K181" i="4"/>
  <c r="K498" i="4"/>
  <c r="K277" i="4"/>
  <c r="K125" i="4"/>
  <c r="K950" i="5"/>
  <c r="K691" i="5"/>
  <c r="K591" i="5"/>
  <c r="K957" i="4"/>
  <c r="K953" i="4"/>
  <c r="K509" i="4"/>
  <c r="K501" i="4"/>
  <c r="K381" i="4"/>
  <c r="K352" i="4"/>
  <c r="K268" i="4"/>
  <c r="K231" i="4"/>
  <c r="K341" i="4"/>
  <c r="K153" i="4"/>
  <c r="K867" i="5"/>
  <c r="K803" i="5"/>
  <c r="K783" i="5"/>
  <c r="K675" i="5"/>
  <c r="K587" i="5"/>
  <c r="K511" i="5"/>
  <c r="K447" i="5"/>
  <c r="K382" i="5"/>
  <c r="K914" i="4"/>
  <c r="K750" i="4"/>
  <c r="K656" i="4"/>
  <c r="K596" i="4"/>
  <c r="K594" i="4"/>
  <c r="K416" i="4"/>
  <c r="K393" i="4"/>
  <c r="K223" i="4"/>
  <c r="K117" i="4"/>
  <c r="K83" i="4"/>
  <c r="K815" i="5"/>
  <c r="K542" i="5"/>
  <c r="K531" i="5"/>
  <c r="K499" i="5"/>
  <c r="K439" i="5"/>
  <c r="K386" i="5"/>
  <c r="K377" i="5"/>
  <c r="K375" i="5"/>
  <c r="K338" i="5"/>
  <c r="K253" i="4"/>
  <c r="K979" i="5"/>
  <c r="K931" i="5"/>
  <c r="K807" i="5"/>
  <c r="K758" i="5"/>
  <c r="K727" i="5"/>
  <c r="K711" i="5"/>
  <c r="K699" i="5"/>
  <c r="K627" i="5"/>
  <c r="K603" i="5"/>
  <c r="K522" i="5"/>
  <c r="K491" i="5"/>
  <c r="K475" i="5"/>
  <c r="K459" i="5"/>
  <c r="K443" i="5"/>
  <c r="K343" i="5"/>
  <c r="K969" i="4"/>
  <c r="K801" i="4"/>
  <c r="K554" i="4"/>
  <c r="K517" i="4"/>
  <c r="K490" i="4"/>
  <c r="K943" i="5"/>
  <c r="K927" i="5"/>
  <c r="K918" i="5"/>
  <c r="K903" i="5"/>
  <c r="K887" i="5"/>
  <c r="K875" i="5"/>
  <c r="K795" i="5"/>
  <c r="K793" i="5"/>
  <c r="K791" i="5"/>
  <c r="K775" i="5"/>
  <c r="K771" i="5"/>
  <c r="K735" i="5"/>
  <c r="K582" i="5"/>
  <c r="K567" i="5"/>
  <c r="K523" i="5"/>
  <c r="K430" i="5"/>
  <c r="K419" i="5"/>
  <c r="K403" i="5"/>
  <c r="K391" i="5"/>
  <c r="K704" i="4"/>
  <c r="K557" i="4"/>
  <c r="K337" i="4"/>
  <c r="K321" i="4"/>
  <c r="K317" i="4"/>
  <c r="K313" i="4"/>
  <c r="K309" i="4"/>
  <c r="K293" i="4"/>
  <c r="K939" i="6"/>
  <c r="K515" i="6"/>
  <c r="K403" i="6"/>
  <c r="O432" i="9"/>
  <c r="P432" i="9" s="1"/>
  <c r="K432" i="9"/>
  <c r="K391" i="6"/>
  <c r="K873" i="10"/>
  <c r="K268" i="10"/>
  <c r="K353" i="10"/>
  <c r="K355" i="6"/>
  <c r="O355" i="6"/>
  <c r="P355" i="6" s="1"/>
  <c r="K488" i="9"/>
  <c r="K144" i="9"/>
  <c r="K495" i="6"/>
  <c r="K259" i="6"/>
  <c r="K701" i="10"/>
  <c r="K624" i="9"/>
  <c r="K413" i="10"/>
  <c r="K955" i="5"/>
  <c r="K942" i="5"/>
  <c r="K926" i="5"/>
  <c r="K895" i="5"/>
  <c r="K886" i="5"/>
  <c r="K794" i="5"/>
  <c r="K778" i="5"/>
  <c r="K774" i="5"/>
  <c r="K770" i="5"/>
  <c r="K751" i="5"/>
  <c r="K551" i="5"/>
  <c r="K539" i="5"/>
  <c r="K431" i="5"/>
  <c r="K394" i="5"/>
  <c r="K381" i="5"/>
  <c r="K379" i="5"/>
  <c r="K950" i="4"/>
  <c r="K892" i="4"/>
  <c r="K641" i="4"/>
  <c r="K604" i="4"/>
  <c r="K601" i="4"/>
  <c r="K506" i="4"/>
  <c r="K357" i="4"/>
  <c r="K340" i="4"/>
  <c r="K329" i="4"/>
  <c r="K320" i="4"/>
  <c r="K316" i="4"/>
  <c r="K312" i="4"/>
  <c r="K308" i="4"/>
  <c r="K292" i="4"/>
  <c r="O995" i="6"/>
  <c r="P995" i="6" s="1"/>
  <c r="K995" i="6"/>
  <c r="K111" i="6"/>
  <c r="K331" i="6"/>
  <c r="K115" i="6"/>
  <c r="K907" i="6"/>
  <c r="K323" i="6"/>
  <c r="K199" i="6"/>
  <c r="K375" i="6"/>
  <c r="O212" i="9"/>
  <c r="P212" i="9" s="1"/>
  <c r="K212" i="9"/>
  <c r="K419" i="6"/>
  <c r="K363" i="6"/>
  <c r="K339" i="6"/>
  <c r="K679" i="5"/>
  <c r="K347" i="5"/>
  <c r="K1006" i="4"/>
  <c r="K994" i="4"/>
  <c r="K978" i="4"/>
  <c r="K902" i="4"/>
  <c r="K832" i="4"/>
  <c r="K746" i="4"/>
  <c r="K1003" i="6"/>
  <c r="K599" i="6"/>
  <c r="P671" i="13"/>
  <c r="P607" i="13"/>
  <c r="P575" i="13"/>
  <c r="P415" i="13"/>
  <c r="P127" i="13"/>
  <c r="P633" i="6"/>
  <c r="P569" i="6"/>
  <c r="P537" i="6"/>
  <c r="P457" i="6"/>
  <c r="P393" i="6"/>
  <c r="P361" i="6"/>
  <c r="P329" i="6"/>
  <c r="P265" i="6"/>
  <c r="P453" i="6"/>
  <c r="P421" i="6"/>
  <c r="P389" i="6"/>
  <c r="P357" i="6"/>
  <c r="P325" i="6"/>
  <c r="P293" i="6"/>
  <c r="P261" i="6"/>
  <c r="P229" i="6"/>
  <c r="P197" i="6"/>
  <c r="P485" i="6"/>
  <c r="P465" i="6"/>
  <c r="P433" i="6"/>
  <c r="P401" i="6"/>
  <c r="P241" i="6"/>
  <c r="P160" i="6"/>
  <c r="P613" i="6"/>
  <c r="P581" i="6"/>
  <c r="P549" i="6"/>
  <c r="P517" i="6"/>
  <c r="P105" i="9"/>
  <c r="P991" i="10"/>
  <c r="P951" i="10"/>
  <c r="P714" i="10"/>
  <c r="P586" i="10"/>
  <c r="P330" i="10"/>
  <c r="P414" i="10"/>
  <c r="P1004" i="8"/>
  <c r="P131" i="7"/>
  <c r="P474" i="9"/>
  <c r="P559" i="10"/>
  <c r="P531" i="10"/>
  <c r="P91" i="10"/>
  <c r="P75" i="10"/>
  <c r="P59" i="10"/>
  <c r="P43" i="10"/>
  <c r="P354" i="9"/>
  <c r="P615" i="10"/>
  <c r="P607" i="10"/>
  <c r="P447" i="10"/>
  <c r="P315" i="7"/>
  <c r="P435" i="7"/>
  <c r="P443" i="7"/>
  <c r="P451" i="7"/>
  <c r="P455" i="7"/>
  <c r="P467" i="7"/>
  <c r="P499" i="7"/>
  <c r="P507" i="7"/>
  <c r="P515" i="7"/>
  <c r="P519" i="7"/>
  <c r="P535" i="7"/>
  <c r="P591" i="7"/>
  <c r="P595" i="7"/>
  <c r="P603" i="7"/>
  <c r="P611" i="7"/>
  <c r="P247" i="10"/>
  <c r="P271" i="10"/>
  <c r="P991" i="6"/>
  <c r="P195" i="9"/>
  <c r="P240" i="10"/>
  <c r="P868" i="10"/>
  <c r="P556" i="10"/>
  <c r="P720" i="10"/>
  <c r="P408" i="10"/>
  <c r="P716" i="10"/>
  <c r="P316" i="10"/>
  <c r="O100" i="7"/>
  <c r="O811" i="9"/>
  <c r="P811" i="9" s="1"/>
  <c r="O859" i="9"/>
  <c r="P859" i="9" s="1"/>
  <c r="O983" i="9"/>
  <c r="P983" i="9" s="1"/>
  <c r="O711" i="13"/>
  <c r="P711" i="13" s="1"/>
  <c r="O831" i="13"/>
  <c r="P831" i="13" s="1"/>
  <c r="O923" i="13"/>
  <c r="P923" i="13" s="1"/>
  <c r="O168" i="13"/>
  <c r="P168" i="13" s="1"/>
  <c r="O180" i="13"/>
  <c r="P180" i="13" s="1"/>
  <c r="O776" i="13"/>
  <c r="P776" i="13" s="1"/>
  <c r="O288" i="6"/>
  <c r="P288" i="6" s="1"/>
  <c r="O352" i="6"/>
  <c r="P352" i="6" s="1"/>
  <c r="O444" i="6"/>
  <c r="P444" i="6" s="1"/>
  <c r="O524" i="6"/>
  <c r="P524" i="6" s="1"/>
  <c r="O656" i="6"/>
  <c r="P656" i="6" s="1"/>
  <c r="O121" i="9"/>
  <c r="P121" i="9" s="1"/>
  <c r="O133" i="9"/>
  <c r="P133" i="9" s="1"/>
  <c r="O165" i="9"/>
  <c r="P165" i="9" s="1"/>
  <c r="O249" i="9"/>
  <c r="P249" i="9" s="1"/>
  <c r="O273" i="9"/>
  <c r="P273" i="9" s="1"/>
  <c r="O293" i="9"/>
  <c r="P293" i="9" s="1"/>
  <c r="O373" i="9"/>
  <c r="P373" i="9" s="1"/>
  <c r="O393" i="9"/>
  <c r="P393" i="9" s="1"/>
  <c r="O429" i="9"/>
  <c r="P429" i="9" s="1"/>
  <c r="O437" i="9"/>
  <c r="P437" i="9" s="1"/>
  <c r="O457" i="9"/>
  <c r="P457" i="9" s="1"/>
  <c r="O509" i="9"/>
  <c r="P509" i="9" s="1"/>
  <c r="O637" i="9"/>
  <c r="P637" i="9" s="1"/>
  <c r="O418" i="10"/>
  <c r="P418" i="10" s="1"/>
  <c r="O466" i="10"/>
  <c r="P466" i="10" s="1"/>
  <c r="O482" i="10"/>
  <c r="O542" i="10"/>
  <c r="P542" i="10" s="1"/>
  <c r="O698" i="10"/>
  <c r="P698" i="10" s="1"/>
  <c r="O706" i="10"/>
  <c r="P706" i="10" s="1"/>
  <c r="O766" i="10"/>
  <c r="P766" i="10" s="1"/>
  <c r="O786" i="10"/>
  <c r="P786" i="10" s="1"/>
  <c r="O802" i="10"/>
  <c r="P802" i="10" s="1"/>
  <c r="O814" i="10"/>
  <c r="P814" i="10" s="1"/>
  <c r="O834" i="10"/>
  <c r="P834" i="10" s="1"/>
  <c r="O882" i="10"/>
  <c r="P882" i="10" s="1"/>
  <c r="O898" i="10"/>
  <c r="P898" i="10" s="1"/>
  <c r="O926" i="10"/>
  <c r="P926" i="10" s="1"/>
  <c r="K999" i="6"/>
  <c r="K982" i="6"/>
  <c r="O679" i="6"/>
  <c r="P679" i="6" s="1"/>
  <c r="K679" i="6"/>
  <c r="K160" i="6"/>
  <c r="O773" i="7"/>
  <c r="P773" i="7" s="1"/>
  <c r="K773" i="7"/>
  <c r="O757" i="7"/>
  <c r="P757" i="7" s="1"/>
  <c r="K757" i="7"/>
  <c r="O741" i="7"/>
  <c r="P741" i="7" s="1"/>
  <c r="K741" i="7"/>
  <c r="O729" i="7"/>
  <c r="P729" i="7" s="1"/>
  <c r="K729" i="7"/>
  <c r="O713" i="7"/>
  <c r="P713" i="7" s="1"/>
  <c r="K713" i="7"/>
  <c r="O593" i="7"/>
  <c r="P593" i="7" s="1"/>
  <c r="K593" i="7"/>
  <c r="O577" i="7"/>
  <c r="P577" i="7" s="1"/>
  <c r="K577" i="7"/>
  <c r="O373" i="7"/>
  <c r="P373" i="7" s="1"/>
  <c r="K373" i="7"/>
  <c r="K966" i="6"/>
  <c r="K627" i="6"/>
  <c r="K543" i="6"/>
  <c r="K335" i="6"/>
  <c r="O335" i="6"/>
  <c r="P335" i="6" s="1"/>
  <c r="K155" i="6"/>
  <c r="O155" i="6"/>
  <c r="P155" i="6" s="1"/>
  <c r="K123" i="6"/>
  <c r="O123" i="6"/>
  <c r="P123" i="6" s="1"/>
  <c r="K957" i="7"/>
  <c r="O957" i="7"/>
  <c r="P957" i="7" s="1"/>
  <c r="K937" i="7"/>
  <c r="K925" i="7"/>
  <c r="O925" i="7"/>
  <c r="P925" i="7" s="1"/>
  <c r="K905" i="7"/>
  <c r="K781" i="7"/>
  <c r="K769" i="7"/>
  <c r="O769" i="7"/>
  <c r="P769" i="7" s="1"/>
  <c r="K749" i="7"/>
  <c r="K737" i="7"/>
  <c r="O737" i="7"/>
  <c r="P737" i="7" s="1"/>
  <c r="K733" i="7"/>
  <c r="K589" i="7"/>
  <c r="O589" i="7"/>
  <c r="P589" i="7" s="1"/>
  <c r="K569" i="7"/>
  <c r="K157" i="7"/>
  <c r="K832" i="9"/>
  <c r="O832" i="9"/>
  <c r="P832" i="9" s="1"/>
  <c r="K652" i="9"/>
  <c r="O652" i="9"/>
  <c r="P652" i="9" s="1"/>
  <c r="K617" i="9"/>
  <c r="K549" i="9"/>
  <c r="K520" i="9"/>
  <c r="K473" i="9"/>
  <c r="K357" i="9"/>
  <c r="K281" i="9"/>
  <c r="K193" i="9"/>
  <c r="K116" i="9"/>
  <c r="K97" i="9"/>
  <c r="K77" i="9"/>
  <c r="K1001" i="10"/>
  <c r="K974" i="10"/>
  <c r="K946" i="10"/>
  <c r="K841" i="10"/>
  <c r="K746" i="10"/>
  <c r="K714" i="10"/>
  <c r="K625" i="10"/>
  <c r="K525" i="10"/>
  <c r="K498" i="10"/>
  <c r="K362" i="10"/>
  <c r="K330" i="10"/>
  <c r="K317" i="10"/>
  <c r="K990" i="6"/>
  <c r="K611" i="6"/>
  <c r="K595" i="6"/>
  <c r="K576" i="6"/>
  <c r="K560" i="6"/>
  <c r="K527" i="6"/>
  <c r="K512" i="6"/>
  <c r="K504" i="6"/>
  <c r="K460" i="6"/>
  <c r="K416" i="6"/>
  <c r="K400" i="6"/>
  <c r="K388" i="6"/>
  <c r="K372" i="6"/>
  <c r="K256" i="6"/>
  <c r="K228" i="6"/>
  <c r="K220" i="6"/>
  <c r="K192" i="6"/>
  <c r="K80" i="6"/>
  <c r="K48" i="6"/>
  <c r="K482" i="7"/>
  <c r="K899" i="6"/>
  <c r="K690" i="6"/>
  <c r="K675" i="6"/>
  <c r="K507" i="6"/>
  <c r="K499" i="6"/>
  <c r="K359" i="6"/>
  <c r="K343" i="6"/>
  <c r="K327" i="6"/>
  <c r="K311" i="6"/>
  <c r="K295" i="6"/>
  <c r="K279" i="6"/>
  <c r="K255" i="6"/>
  <c r="K227" i="6"/>
  <c r="K195" i="6"/>
  <c r="K67" i="6"/>
  <c r="O67" i="6"/>
  <c r="P67" i="6" s="1"/>
  <c r="K997" i="7"/>
  <c r="O997" i="7"/>
  <c r="P997" i="7" s="1"/>
  <c r="K989" i="7"/>
  <c r="O989" i="7"/>
  <c r="P989" i="7" s="1"/>
  <c r="K981" i="7"/>
  <c r="O981" i="7"/>
  <c r="P981" i="7" s="1"/>
  <c r="K973" i="7"/>
  <c r="O973" i="7"/>
  <c r="P973" i="7" s="1"/>
  <c r="K965" i="7"/>
  <c r="O965" i="7"/>
  <c r="P965" i="7" s="1"/>
  <c r="K949" i="7"/>
  <c r="O949" i="7"/>
  <c r="P949" i="7" s="1"/>
  <c r="K933" i="7"/>
  <c r="O933" i="7"/>
  <c r="P933" i="7" s="1"/>
  <c r="K917" i="7"/>
  <c r="O917" i="7"/>
  <c r="P917" i="7" s="1"/>
  <c r="K901" i="7"/>
  <c r="O901" i="7"/>
  <c r="P901" i="7" s="1"/>
  <c r="K793" i="7"/>
  <c r="O793" i="7"/>
  <c r="P793" i="7" s="1"/>
  <c r="K777" i="7"/>
  <c r="O777" i="7"/>
  <c r="P777" i="7" s="1"/>
  <c r="K761" i="7"/>
  <c r="O761" i="7"/>
  <c r="P761" i="7" s="1"/>
  <c r="K745" i="7"/>
  <c r="O745" i="7"/>
  <c r="P745" i="7" s="1"/>
  <c r="K705" i="7"/>
  <c r="O705" i="7"/>
  <c r="P705" i="7" s="1"/>
  <c r="K685" i="7"/>
  <c r="O685" i="7"/>
  <c r="P685" i="7" s="1"/>
  <c r="K677" i="7"/>
  <c r="O677" i="7"/>
  <c r="P677" i="7" s="1"/>
  <c r="K669" i="7"/>
  <c r="O669" i="7"/>
  <c r="P669" i="7" s="1"/>
  <c r="K661" i="7"/>
  <c r="O661" i="7"/>
  <c r="P661" i="7" s="1"/>
  <c r="K653" i="7"/>
  <c r="O653" i="7"/>
  <c r="P653" i="7" s="1"/>
  <c r="K645" i="7"/>
  <c r="O645" i="7"/>
  <c r="P645" i="7" s="1"/>
  <c r="K637" i="7"/>
  <c r="O637" i="7"/>
  <c r="P637" i="7" s="1"/>
  <c r="K629" i="7"/>
  <c r="O629" i="7"/>
  <c r="P629" i="7" s="1"/>
  <c r="K621" i="7"/>
  <c r="O621" i="7"/>
  <c r="P621" i="7" s="1"/>
  <c r="K613" i="7"/>
  <c r="O613" i="7"/>
  <c r="P613" i="7" s="1"/>
  <c r="K605" i="7"/>
  <c r="O605" i="7"/>
  <c r="P605" i="7" s="1"/>
  <c r="K597" i="7"/>
  <c r="O597" i="7"/>
  <c r="P597" i="7" s="1"/>
  <c r="K581" i="7"/>
  <c r="O581" i="7"/>
  <c r="P581" i="7" s="1"/>
  <c r="K565" i="7"/>
  <c r="O565" i="7"/>
  <c r="P565" i="7" s="1"/>
  <c r="K959" i="9"/>
  <c r="K935" i="9"/>
  <c r="K851" i="9"/>
  <c r="K799" i="9"/>
  <c r="O748" i="9"/>
  <c r="P748" i="9" s="1"/>
  <c r="K748" i="9"/>
  <c r="O740" i="9"/>
  <c r="P740" i="9" s="1"/>
  <c r="K740" i="9"/>
  <c r="K169" i="7"/>
  <c r="K121" i="7"/>
  <c r="K628" i="9"/>
  <c r="K589" i="9"/>
  <c r="K560" i="9"/>
  <c r="K525" i="9"/>
  <c r="K508" i="9"/>
  <c r="O480" i="9"/>
  <c r="P480" i="9" s="1"/>
  <c r="K480" i="9"/>
  <c r="K312" i="9"/>
  <c r="O288" i="9"/>
  <c r="P288" i="9" s="1"/>
  <c r="K288" i="9"/>
  <c r="K117" i="9"/>
  <c r="K101" i="9"/>
  <c r="O68" i="9"/>
  <c r="P68" i="9" s="1"/>
  <c r="K68" i="9"/>
  <c r="O981" i="10"/>
  <c r="P981" i="10" s="1"/>
  <c r="K981" i="10"/>
  <c r="K957" i="10"/>
  <c r="K921" i="10"/>
  <c r="K909" i="10"/>
  <c r="K846" i="10"/>
  <c r="K793" i="10"/>
  <c r="O645" i="10"/>
  <c r="P645" i="10" s="1"/>
  <c r="K645" i="10"/>
  <c r="K605" i="10"/>
  <c r="K586" i="10"/>
  <c r="K561" i="10"/>
  <c r="K541" i="10"/>
  <c r="K497" i="10"/>
  <c r="K489" i="10"/>
  <c r="K473" i="10"/>
  <c r="O449" i="10"/>
  <c r="P449" i="10" s="1"/>
  <c r="K449" i="10"/>
  <c r="K361" i="10"/>
  <c r="K358" i="10"/>
  <c r="O277" i="10"/>
  <c r="P277" i="10" s="1"/>
  <c r="K277" i="10"/>
  <c r="K117" i="10"/>
  <c r="K867" i="13"/>
  <c r="K760" i="13"/>
  <c r="O650" i="13"/>
  <c r="P650" i="13" s="1"/>
  <c r="K650" i="13"/>
  <c r="K623" i="13"/>
  <c r="K607" i="13"/>
  <c r="K591" i="13"/>
  <c r="K575" i="13"/>
  <c r="K563" i="13"/>
  <c r="K523" i="13"/>
  <c r="K468" i="13"/>
  <c r="K419" i="13"/>
  <c r="K387" i="13"/>
  <c r="O170" i="13"/>
  <c r="P170" i="13" s="1"/>
  <c r="K170" i="13"/>
  <c r="O154" i="13"/>
  <c r="K154" i="13"/>
  <c r="K127" i="13"/>
  <c r="K517" i="9"/>
  <c r="K497" i="9"/>
  <c r="K476" i="9"/>
  <c r="K280" i="9"/>
  <c r="K221" i="9"/>
  <c r="K24" i="9"/>
  <c r="K742" i="10"/>
  <c r="K665" i="10"/>
  <c r="K641" i="10"/>
  <c r="K405" i="10"/>
  <c r="K397" i="10"/>
  <c r="K378" i="10"/>
  <c r="K189" i="10"/>
  <c r="K173" i="10"/>
  <c r="K157" i="10"/>
  <c r="K146" i="10"/>
  <c r="K125" i="10"/>
  <c r="K106" i="10"/>
  <c r="O106" i="10"/>
  <c r="P106" i="10" s="1"/>
  <c r="K61" i="10"/>
  <c r="O61" i="10"/>
  <c r="P61" i="10" s="1"/>
  <c r="K45" i="10"/>
  <c r="O45" i="10"/>
  <c r="P45" i="10" s="1"/>
  <c r="K783" i="13"/>
  <c r="K744" i="13"/>
  <c r="K671" i="13"/>
  <c r="K627" i="13"/>
  <c r="K600" i="13"/>
  <c r="K590" i="13"/>
  <c r="O590" i="13"/>
  <c r="P590" i="13" s="1"/>
  <c r="K415" i="13"/>
  <c r="K367" i="13"/>
  <c r="K268" i="13"/>
  <c r="K252" i="13"/>
  <c r="K158" i="13"/>
  <c r="O158" i="13"/>
  <c r="P158" i="13" s="1"/>
  <c r="K241" i="9"/>
  <c r="K236" i="9"/>
  <c r="K128" i="9"/>
  <c r="K105" i="9"/>
  <c r="K52" i="9"/>
  <c r="K773" i="10"/>
  <c r="K616" i="9"/>
  <c r="K552" i="9"/>
  <c r="K268" i="9"/>
  <c r="K245" i="9"/>
  <c r="K196" i="9"/>
  <c r="K160" i="9"/>
  <c r="K149" i="9"/>
  <c r="K973" i="10"/>
  <c r="K890" i="10"/>
  <c r="K874" i="10"/>
  <c r="K861" i="10"/>
  <c r="K713" i="10"/>
  <c r="K710" i="10"/>
  <c r="K705" i="10"/>
  <c r="O705" i="10"/>
  <c r="P705" i="10" s="1"/>
  <c r="K633" i="10"/>
  <c r="K414" i="10"/>
  <c r="K349" i="10"/>
  <c r="K193" i="10"/>
  <c r="K165" i="10"/>
  <c r="K121" i="10"/>
  <c r="K1011" i="13"/>
  <c r="K979" i="13"/>
  <c r="K651" i="13"/>
  <c r="K619" i="13"/>
  <c r="K587" i="13"/>
  <c r="K206" i="13"/>
  <c r="O206" i="13"/>
  <c r="P206" i="13" s="1"/>
  <c r="K202" i="13"/>
  <c r="O202" i="13"/>
  <c r="P202" i="13" s="1"/>
  <c r="K166" i="13"/>
  <c r="O166" i="13"/>
  <c r="O150" i="13"/>
  <c r="O973" i="5"/>
  <c r="P973" i="5" s="1"/>
  <c r="K973" i="5"/>
  <c r="K939" i="5"/>
  <c r="O925" i="5"/>
  <c r="P925" i="5" s="1"/>
  <c r="K925" i="5"/>
  <c r="K862" i="5"/>
  <c r="K858" i="5"/>
  <c r="K854" i="5"/>
  <c r="K850" i="5"/>
  <c r="K846" i="5"/>
  <c r="K842" i="5"/>
  <c r="K838" i="5"/>
  <c r="K834" i="5"/>
  <c r="K830" i="5"/>
  <c r="K826" i="5"/>
  <c r="K822" i="5"/>
  <c r="K818" i="5"/>
  <c r="K789" i="5"/>
  <c r="K595" i="5"/>
  <c r="K535" i="5"/>
  <c r="K506" i="5"/>
  <c r="K426" i="5"/>
  <c r="K415" i="5"/>
  <c r="K390" i="5"/>
  <c r="K367" i="5"/>
  <c r="K358" i="5"/>
  <c r="K330" i="5"/>
  <c r="K314" i="5"/>
  <c r="K298" i="5"/>
  <c r="K282" i="5"/>
  <c r="K266" i="5"/>
  <c r="K250" i="5"/>
  <c r="K234" i="5"/>
  <c r="K218" i="5"/>
  <c r="K202" i="5"/>
  <c r="K186" i="5"/>
  <c r="K170" i="5"/>
  <c r="K154" i="5"/>
  <c r="K138" i="5"/>
  <c r="O988" i="4"/>
  <c r="P988" i="4" s="1"/>
  <c r="K988" i="4"/>
  <c r="O960" i="4"/>
  <c r="P960" i="4" s="1"/>
  <c r="K960" i="4"/>
  <c r="K872" i="4"/>
  <c r="K792" i="4"/>
  <c r="K789" i="4"/>
  <c r="K728" i="4"/>
  <c r="K689" i="4"/>
  <c r="K678" i="4"/>
  <c r="K670" i="4"/>
  <c r="K582" i="4"/>
  <c r="K565" i="4"/>
  <c r="K472" i="4"/>
  <c r="K429" i="4"/>
  <c r="K421" i="4"/>
  <c r="O307" i="4"/>
  <c r="P307" i="4" s="1"/>
  <c r="K307" i="4"/>
  <c r="K285" i="4"/>
  <c r="K281" i="4"/>
  <c r="K148" i="4"/>
  <c r="K140" i="4"/>
  <c r="K440" i="4"/>
  <c r="K425" i="4"/>
  <c r="K333" i="4"/>
  <c r="K220" i="4"/>
  <c r="K145" i="4"/>
  <c r="K88" i="4"/>
  <c r="K72" i="4"/>
  <c r="K241" i="4"/>
  <c r="K229" i="4"/>
  <c r="K189" i="4"/>
  <c r="K164" i="4"/>
  <c r="K113" i="4"/>
  <c r="K36" i="4"/>
  <c r="K991" i="5"/>
  <c r="K935" i="5"/>
  <c r="K891" i="5"/>
  <c r="K871" i="5"/>
  <c r="K703" i="5"/>
  <c r="K654" i="5"/>
  <c r="K607" i="5"/>
  <c r="K574" i="5"/>
  <c r="K423" i="5"/>
  <c r="K411" i="5"/>
  <c r="K355" i="5"/>
  <c r="K327" i="5"/>
  <c r="K319" i="5"/>
  <c r="K311" i="5"/>
  <c r="K303" i="5"/>
  <c r="K295" i="5"/>
  <c r="K287" i="5"/>
  <c r="K279" i="5"/>
  <c r="K271" i="5"/>
  <c r="K263" i="5"/>
  <c r="K255" i="5"/>
  <c r="K247" i="5"/>
  <c r="K239" i="5"/>
  <c r="K231" i="5"/>
  <c r="K223" i="5"/>
  <c r="K215" i="5"/>
  <c r="K207" i="5"/>
  <c r="K199" i="5"/>
  <c r="K191" i="5"/>
  <c r="K183" i="5"/>
  <c r="K175" i="5"/>
  <c r="K167" i="5"/>
  <c r="K159" i="5"/>
  <c r="K151" i="5"/>
  <c r="K143" i="5"/>
  <c r="K135" i="5"/>
  <c r="K1001" i="4"/>
  <c r="K997" i="4"/>
  <c r="K896" i="4"/>
  <c r="K836" i="4"/>
  <c r="K828" i="4"/>
  <c r="K742" i="4"/>
  <c r="K666" i="4"/>
  <c r="K652" i="4"/>
  <c r="K456" i="4"/>
  <c r="K441" i="4"/>
  <c r="K384" i="4"/>
  <c r="K325" i="4"/>
  <c r="K296" i="4"/>
  <c r="K265" i="4"/>
  <c r="K257" i="4"/>
  <c r="K244" i="4"/>
  <c r="K975" i="5"/>
  <c r="K957" i="5"/>
  <c r="O957" i="5"/>
  <c r="P957" i="5" s="1"/>
  <c r="K904" i="5"/>
  <c r="O904" i="5"/>
  <c r="P904" i="5" s="1"/>
  <c r="K897" i="5"/>
  <c r="O897" i="5"/>
  <c r="P897" i="5" s="1"/>
  <c r="K876" i="5"/>
  <c r="O876" i="5"/>
  <c r="P876" i="5" s="1"/>
  <c r="K796" i="5"/>
  <c r="O796" i="5"/>
  <c r="P796" i="5" s="1"/>
  <c r="K755" i="5"/>
  <c r="K747" i="5"/>
  <c r="K739" i="5"/>
  <c r="K723" i="5"/>
  <c r="K710" i="5"/>
  <c r="K698" i="5"/>
  <c r="K642" i="5"/>
  <c r="K631" i="5"/>
  <c r="K615" i="5"/>
  <c r="K599" i="5"/>
  <c r="K583" i="5"/>
  <c r="K562" i="5"/>
  <c r="K554" i="5"/>
  <c r="K538" i="5"/>
  <c r="K526" i="5"/>
  <c r="K510" i="5"/>
  <c r="K433" i="5"/>
  <c r="O433" i="5"/>
  <c r="P433" i="5" s="1"/>
  <c r="K420" i="5"/>
  <c r="O420" i="5"/>
  <c r="P420" i="5" s="1"/>
  <c r="K404" i="5"/>
  <c r="O404" i="5"/>
  <c r="P404" i="5" s="1"/>
  <c r="K346" i="5"/>
  <c r="K331" i="5"/>
  <c r="K323" i="5"/>
  <c r="K315" i="5"/>
  <c r="K307" i="5"/>
  <c r="K299" i="5"/>
  <c r="K291" i="5"/>
  <c r="K283" i="5"/>
  <c r="K275" i="5"/>
  <c r="K267" i="5"/>
  <c r="K259" i="5"/>
  <c r="K251" i="5"/>
  <c r="K243" i="5"/>
  <c r="K235" i="5"/>
  <c r="K227" i="5"/>
  <c r="K219" i="5"/>
  <c r="K211" i="5"/>
  <c r="K203" i="5"/>
  <c r="K195" i="5"/>
  <c r="K187" i="5"/>
  <c r="K179" i="5"/>
  <c r="K171" i="5"/>
  <c r="K163" i="5"/>
  <c r="K155" i="5"/>
  <c r="K147" i="5"/>
  <c r="K139" i="5"/>
  <c r="K131" i="5"/>
  <c r="K965" i="4"/>
  <c r="K961" i="4"/>
  <c r="K949" i="4"/>
  <c r="K945" i="4"/>
  <c r="K929" i="4"/>
  <c r="K893" i="4"/>
  <c r="K877" i="4"/>
  <c r="K857" i="4"/>
  <c r="K844" i="4"/>
  <c r="K824" i="4"/>
  <c r="K804" i="4"/>
  <c r="K796" i="4"/>
  <c r="K732" i="4"/>
  <c r="K720" i="4"/>
  <c r="K648" i="4"/>
  <c r="K592" i="4"/>
  <c r="K388" i="4"/>
  <c r="K364" i="4"/>
  <c r="K358" i="4"/>
  <c r="O358" i="4"/>
  <c r="P358" i="4" s="1"/>
  <c r="O323" i="4"/>
  <c r="P323" i="4" s="1"/>
  <c r="K323" i="4"/>
  <c r="K287" i="4"/>
  <c r="O287" i="4"/>
  <c r="P287" i="4" s="1"/>
  <c r="K273" i="4"/>
  <c r="K122" i="4"/>
  <c r="O122" i="4"/>
  <c r="P122" i="4" s="1"/>
  <c r="K102" i="4"/>
  <c r="O102" i="4"/>
  <c r="P102" i="4" s="1"/>
  <c r="O62" i="4"/>
  <c r="P62" i="4" s="1"/>
  <c r="K62" i="4"/>
  <c r="K44" i="4"/>
  <c r="K35" i="4"/>
  <c r="K609" i="4"/>
  <c r="K538" i="4"/>
  <c r="K483" i="4"/>
  <c r="K461" i="4"/>
  <c r="K445" i="4"/>
  <c r="K396" i="4"/>
  <c r="K348" i="4"/>
  <c r="K332" i="4"/>
  <c r="K297" i="4"/>
  <c r="K280" i="4"/>
  <c r="K256" i="4"/>
  <c r="K245" i="4"/>
  <c r="K233" i="4"/>
  <c r="K79" i="4"/>
  <c r="K48" i="4"/>
  <c r="K481" i="4"/>
  <c r="K453" i="4"/>
  <c r="K405" i="4"/>
  <c r="K344" i="4"/>
  <c r="K252" i="4"/>
  <c r="K204" i="4"/>
  <c r="K177" i="4"/>
  <c r="K161" i="4"/>
  <c r="K152" i="4"/>
  <c r="K124" i="4"/>
  <c r="K55" i="4"/>
  <c r="K345" i="5"/>
  <c r="K195" i="4"/>
  <c r="K103" i="4"/>
  <c r="K540" i="4"/>
  <c r="K451" i="4"/>
  <c r="K150" i="4"/>
  <c r="K597" i="5"/>
  <c r="K442" i="4"/>
  <c r="P621" i="6"/>
  <c r="P589" i="6"/>
  <c r="P525" i="6"/>
  <c r="P193" i="6"/>
  <c r="P617" i="9"/>
  <c r="P549" i="9"/>
  <c r="P574" i="9"/>
  <c r="P149" i="9"/>
  <c r="P77" i="9"/>
  <c r="P946" i="10"/>
  <c r="P378" i="10"/>
  <c r="P959" i="10"/>
  <c r="P919" i="10"/>
  <c r="P1011" i="13"/>
  <c r="P979" i="13"/>
  <c r="P867" i="13"/>
  <c r="P651" i="13"/>
  <c r="P627" i="13"/>
  <c r="P619" i="13"/>
  <c r="P587" i="13"/>
  <c r="P563" i="13"/>
  <c r="P523" i="13"/>
  <c r="P419" i="13"/>
  <c r="P387" i="13"/>
  <c r="P598" i="9"/>
  <c r="P807" i="10"/>
  <c r="P679" i="10"/>
  <c r="P471" i="10"/>
  <c r="P127" i="10"/>
  <c r="P974" i="6"/>
  <c r="P498" i="10"/>
  <c r="P92" i="6"/>
  <c r="P728" i="10"/>
  <c r="P355" i="9"/>
  <c r="P444" i="10"/>
  <c r="P932" i="10"/>
  <c r="P1004" i="10"/>
  <c r="O286" i="7"/>
  <c r="P286" i="7" s="1"/>
  <c r="O801" i="9"/>
  <c r="P801" i="9" s="1"/>
  <c r="K655" i="6"/>
  <c r="K647" i="6"/>
  <c r="K233" i="7"/>
  <c r="K664" i="9"/>
  <c r="O620" i="9"/>
  <c r="P620" i="9" s="1"/>
  <c r="K620" i="9"/>
  <c r="O600" i="9"/>
  <c r="P600" i="9" s="1"/>
  <c r="K600" i="9"/>
  <c r="O588" i="9"/>
  <c r="P588" i="9" s="1"/>
  <c r="K588" i="9"/>
  <c r="K867" i="6"/>
  <c r="K351" i="6"/>
  <c r="O351" i="6"/>
  <c r="P351" i="6" s="1"/>
  <c r="K287" i="6"/>
  <c r="O287" i="6"/>
  <c r="P287" i="6" s="1"/>
  <c r="K271" i="6"/>
  <c r="K235" i="6"/>
  <c r="O235" i="6"/>
  <c r="P235" i="6" s="1"/>
  <c r="K211" i="6"/>
  <c r="K179" i="6"/>
  <c r="K171" i="6"/>
  <c r="K725" i="7"/>
  <c r="O725" i="7"/>
  <c r="P725" i="7" s="1"/>
  <c r="K217" i="7"/>
  <c r="K133" i="7"/>
  <c r="K636" i="9"/>
  <c r="O636" i="9"/>
  <c r="P636" i="9" s="1"/>
  <c r="O512" i="9"/>
  <c r="P512" i="9" s="1"/>
  <c r="K512" i="9"/>
  <c r="O284" i="9"/>
  <c r="P284" i="9" s="1"/>
  <c r="K284" i="9"/>
  <c r="O264" i="9"/>
  <c r="P264" i="9" s="1"/>
  <c r="K264" i="9"/>
  <c r="O156" i="9"/>
  <c r="P156" i="9" s="1"/>
  <c r="K156" i="9"/>
  <c r="O108" i="9"/>
  <c r="P108" i="9" s="1"/>
  <c r="K108" i="9"/>
  <c r="O821" i="10"/>
  <c r="P821" i="10" s="1"/>
  <c r="K821" i="10"/>
  <c r="O769" i="10"/>
  <c r="P769" i="10" s="1"/>
  <c r="K769" i="10"/>
  <c r="O749" i="10"/>
  <c r="P749" i="10" s="1"/>
  <c r="K749" i="10"/>
  <c r="O565" i="10"/>
  <c r="P565" i="10" s="1"/>
  <c r="K565" i="10"/>
  <c r="O341" i="10"/>
  <c r="P341" i="10" s="1"/>
  <c r="K341" i="10"/>
  <c r="O321" i="10"/>
  <c r="P321" i="10" s="1"/>
  <c r="K321" i="10"/>
  <c r="O260" i="10"/>
  <c r="P260" i="10" s="1"/>
  <c r="K695" i="6"/>
  <c r="O695" i="6"/>
  <c r="P695" i="6" s="1"/>
  <c r="K667" i="6"/>
  <c r="O667" i="6"/>
  <c r="P667" i="6" s="1"/>
  <c r="K251" i="6"/>
  <c r="O251" i="6"/>
  <c r="P251" i="6" s="1"/>
  <c r="K219" i="6"/>
  <c r="O219" i="6"/>
  <c r="P219" i="6" s="1"/>
  <c r="K187" i="6"/>
  <c r="O187" i="6"/>
  <c r="P187" i="6" s="1"/>
  <c r="K79" i="6"/>
  <c r="K205" i="7"/>
  <c r="K149" i="7"/>
  <c r="K117" i="7"/>
  <c r="K89" i="7"/>
  <c r="O980" i="9"/>
  <c r="P980" i="9" s="1"/>
  <c r="K980" i="9"/>
  <c r="O972" i="9"/>
  <c r="P972" i="9" s="1"/>
  <c r="K972" i="9"/>
  <c r="O948" i="9"/>
  <c r="P948" i="9" s="1"/>
  <c r="K948" i="9"/>
  <c r="O932" i="9"/>
  <c r="P932" i="9" s="1"/>
  <c r="K932" i="9"/>
  <c r="K632" i="9"/>
  <c r="K1010" i="8"/>
  <c r="O576" i="9"/>
  <c r="P576" i="9" s="1"/>
  <c r="K576" i="9"/>
  <c r="O556" i="9"/>
  <c r="P556" i="9" s="1"/>
  <c r="K556" i="9"/>
  <c r="O528" i="9"/>
  <c r="P528" i="9" s="1"/>
  <c r="K528" i="9"/>
  <c r="O348" i="9"/>
  <c r="P348" i="9" s="1"/>
  <c r="K348" i="9"/>
  <c r="K152" i="9"/>
  <c r="K92" i="9"/>
  <c r="O40" i="9"/>
  <c r="P40" i="9" s="1"/>
  <c r="K40" i="9"/>
  <c r="O905" i="10"/>
  <c r="P905" i="10" s="1"/>
  <c r="K905" i="10"/>
  <c r="O889" i="10"/>
  <c r="P889" i="10" s="1"/>
  <c r="K889" i="10"/>
  <c r="K757" i="10"/>
  <c r="O589" i="10"/>
  <c r="P589" i="10" s="1"/>
  <c r="K589" i="10"/>
  <c r="K329" i="10"/>
  <c r="K138" i="10"/>
  <c r="O101" i="10"/>
  <c r="P101" i="10" s="1"/>
  <c r="K101" i="10"/>
  <c r="O85" i="10"/>
  <c r="P85" i="10" s="1"/>
  <c r="K85" i="10"/>
  <c r="O634" i="13"/>
  <c r="P634" i="13" s="1"/>
  <c r="K634" i="13"/>
  <c r="O618" i="13"/>
  <c r="P618" i="13" s="1"/>
  <c r="K618" i="13"/>
  <c r="O602" i="13"/>
  <c r="P602" i="13" s="1"/>
  <c r="K602" i="13"/>
  <c r="O586" i="13"/>
  <c r="P586" i="13" s="1"/>
  <c r="K586" i="13"/>
  <c r="K928" i="9"/>
  <c r="K420" i="9"/>
  <c r="K233" i="9"/>
  <c r="K60" i="9"/>
  <c r="K781" i="10"/>
  <c r="K737" i="10"/>
  <c r="O737" i="10"/>
  <c r="P737" i="10" s="1"/>
  <c r="K730" i="10"/>
  <c r="K393" i="10"/>
  <c r="O393" i="10"/>
  <c r="P393" i="10" s="1"/>
  <c r="K369" i="10"/>
  <c r="K297" i="10"/>
  <c r="K113" i="10"/>
  <c r="K98" i="10"/>
  <c r="K984" i="9"/>
  <c r="K460" i="9"/>
  <c r="K341" i="9"/>
  <c r="K168" i="9"/>
  <c r="K381" i="10"/>
  <c r="K338" i="10"/>
  <c r="K185" i="10"/>
  <c r="K169" i="10"/>
  <c r="K584" i="9"/>
  <c r="K572" i="9"/>
  <c r="K568" i="9"/>
  <c r="K484" i="9"/>
  <c r="K400" i="9"/>
  <c r="O400" i="9"/>
  <c r="P400" i="9" s="1"/>
  <c r="K352" i="9"/>
  <c r="K332" i="9"/>
  <c r="O332" i="9"/>
  <c r="P332" i="9" s="1"/>
  <c r="K124" i="9"/>
  <c r="O124" i="9"/>
  <c r="P124" i="9" s="1"/>
  <c r="K104" i="9"/>
  <c r="O104" i="9"/>
  <c r="P104" i="9" s="1"/>
  <c r="K901" i="10"/>
  <c r="K877" i="10"/>
  <c r="O877" i="10"/>
  <c r="P877" i="10" s="1"/>
  <c r="K857" i="10"/>
  <c r="O857" i="10"/>
  <c r="P857" i="10" s="1"/>
  <c r="O166" i="10"/>
  <c r="P166" i="10" s="1"/>
  <c r="K166" i="10"/>
  <c r="O94" i="10"/>
  <c r="P94" i="10" s="1"/>
  <c r="K94" i="10"/>
  <c r="K646" i="13"/>
  <c r="K630" i="13"/>
  <c r="O630" i="13"/>
  <c r="P630" i="13" s="1"/>
  <c r="K614" i="13"/>
  <c r="K598" i="13"/>
  <c r="O598" i="13"/>
  <c r="P598" i="13" s="1"/>
  <c r="O721" i="5"/>
  <c r="P721" i="5" s="1"/>
  <c r="K721" i="5"/>
  <c r="O697" i="5"/>
  <c r="P697" i="5" s="1"/>
  <c r="K697" i="5"/>
  <c r="K1009" i="4"/>
  <c r="K970" i="4"/>
  <c r="K926" i="4"/>
  <c r="K918" i="4"/>
  <c r="O819" i="4"/>
  <c r="P819" i="4" s="1"/>
  <c r="K819" i="4"/>
  <c r="K661" i="4"/>
  <c r="K549" i="4"/>
  <c r="K489" i="4"/>
  <c r="K487" i="4"/>
  <c r="K449" i="4"/>
  <c r="O422" i="4"/>
  <c r="P422" i="4" s="1"/>
  <c r="K422" i="4"/>
  <c r="K401" i="4"/>
  <c r="K385" i="4"/>
  <c r="K372" i="4"/>
  <c r="K361" i="4"/>
  <c r="K328" i="4"/>
  <c r="K305" i="4"/>
  <c r="O270" i="4"/>
  <c r="P270" i="4" s="1"/>
  <c r="K270" i="4"/>
  <c r="K208" i="4"/>
  <c r="K193" i="4"/>
  <c r="K129" i="4"/>
  <c r="K120" i="4"/>
  <c r="K514" i="4"/>
  <c r="K468" i="4"/>
  <c r="K295" i="4"/>
  <c r="K172" i="4"/>
  <c r="K116" i="4"/>
  <c r="K40" i="4"/>
  <c r="K1013" i="4"/>
  <c r="K985" i="4"/>
  <c r="K981" i="4"/>
  <c r="K712" i="4"/>
  <c r="K625" i="4"/>
  <c r="K545" i="4"/>
  <c r="K369" i="4"/>
  <c r="K349" i="4"/>
  <c r="K168" i="4"/>
  <c r="K96" i="4"/>
  <c r="K56" i="4"/>
  <c r="K39" i="4"/>
  <c r="K376" i="4"/>
  <c r="K345" i="4"/>
  <c r="K324" i="4"/>
  <c r="K288" i="4"/>
  <c r="K264" i="4"/>
  <c r="K240" i="4"/>
  <c r="K228" i="4"/>
  <c r="K201" i="4"/>
  <c r="K188" i="4"/>
  <c r="K156" i="4"/>
  <c r="K144" i="4"/>
  <c r="K987" i="5"/>
  <c r="K978" i="5"/>
  <c r="K967" i="5"/>
  <c r="K958" i="5"/>
  <c r="K946" i="5"/>
  <c r="K930" i="5"/>
  <c r="K919" i="5"/>
  <c r="K906" i="5"/>
  <c r="K898" i="5"/>
  <c r="K878" i="5"/>
  <c r="K814" i="5"/>
  <c r="K812" i="5"/>
  <c r="K808" i="5"/>
  <c r="K804" i="5"/>
  <c r="K800" i="5"/>
  <c r="K798" i="5"/>
  <c r="K786" i="5"/>
  <c r="K784" i="5"/>
  <c r="K782" i="5"/>
  <c r="K763" i="5"/>
  <c r="K759" i="5"/>
  <c r="K687" i="5"/>
  <c r="K659" i="5"/>
  <c r="K650" i="5"/>
  <c r="K634" i="5"/>
  <c r="K602" i="5"/>
  <c r="K586" i="5"/>
  <c r="K570" i="5"/>
  <c r="K530" i="5"/>
  <c r="K514" i="5"/>
  <c r="K498" i="5"/>
  <c r="K487" i="5"/>
  <c r="K471" i="5"/>
  <c r="K455" i="5"/>
  <c r="K435" i="5"/>
  <c r="K422" i="5"/>
  <c r="K407" i="5"/>
  <c r="K395" i="5"/>
  <c r="K374" i="5"/>
  <c r="K363" i="5"/>
  <c r="K350" i="5"/>
  <c r="K334" i="5"/>
  <c r="K326" i="5"/>
  <c r="K318" i="5"/>
  <c r="K310" i="5"/>
  <c r="K302" i="5"/>
  <c r="K294" i="5"/>
  <c r="K286" i="5"/>
  <c r="K278" i="5"/>
  <c r="K270" i="5"/>
  <c r="K262" i="5"/>
  <c r="K254" i="5"/>
  <c r="K246" i="5"/>
  <c r="K238" i="5"/>
  <c r="K230" i="5"/>
  <c r="K222" i="5"/>
  <c r="K214" i="5"/>
  <c r="K206" i="5"/>
  <c r="K198" i="5"/>
  <c r="K190" i="5"/>
  <c r="K182" i="5"/>
  <c r="K174" i="5"/>
  <c r="K166" i="5"/>
  <c r="K158" i="5"/>
  <c r="K150" i="5"/>
  <c r="K142" i="5"/>
  <c r="K134" i="5"/>
  <c r="K938" i="4"/>
  <c r="K922" i="4"/>
  <c r="K906" i="4"/>
  <c r="K797" i="4"/>
  <c r="K769" i="4"/>
  <c r="K757" i="4"/>
  <c r="K741" i="4"/>
  <c r="K724" i="4"/>
  <c r="K682" i="4"/>
  <c r="K664" i="4"/>
  <c r="K650" i="4"/>
  <c r="K634" i="4"/>
  <c r="K616" i="4"/>
  <c r="K608" i="4"/>
  <c r="K585" i="4"/>
  <c r="K578" i="4"/>
  <c r="K562" i="4"/>
  <c r="K436" i="4"/>
  <c r="K389" i="4"/>
  <c r="K756" i="5"/>
  <c r="O756" i="5"/>
  <c r="P756" i="5" s="1"/>
  <c r="K632" i="5"/>
  <c r="O632" i="5"/>
  <c r="P632" i="5" s="1"/>
  <c r="K616" i="5"/>
  <c r="O616" i="5"/>
  <c r="P616" i="5" s="1"/>
  <c r="K349" i="5"/>
  <c r="O349" i="5"/>
  <c r="P349" i="5" s="1"/>
  <c r="K332" i="5"/>
  <c r="O332" i="5"/>
  <c r="P332" i="5" s="1"/>
  <c r="K324" i="5"/>
  <c r="O324" i="5"/>
  <c r="P324" i="5" s="1"/>
  <c r="K316" i="5"/>
  <c r="O316" i="5"/>
  <c r="P316" i="5" s="1"/>
  <c r="K308" i="5"/>
  <c r="O308" i="5"/>
  <c r="P308" i="5" s="1"/>
  <c r="K300" i="5"/>
  <c r="O300" i="5"/>
  <c r="P300" i="5" s="1"/>
  <c r="K292" i="5"/>
  <c r="O292" i="5"/>
  <c r="P292" i="5" s="1"/>
  <c r="K284" i="5"/>
  <c r="O284" i="5"/>
  <c r="P284" i="5" s="1"/>
  <c r="K276" i="5"/>
  <c r="O276" i="5"/>
  <c r="P276" i="5" s="1"/>
  <c r="K268" i="5"/>
  <c r="O268" i="5"/>
  <c r="P268" i="5" s="1"/>
  <c r="K260" i="5"/>
  <c r="O260" i="5"/>
  <c r="P260" i="5" s="1"/>
  <c r="K252" i="5"/>
  <c r="O252" i="5"/>
  <c r="P252" i="5" s="1"/>
  <c r="K244" i="5"/>
  <c r="O244" i="5"/>
  <c r="P244" i="5" s="1"/>
  <c r="K236" i="5"/>
  <c r="O236" i="5"/>
  <c r="P236" i="5" s="1"/>
  <c r="K228" i="5"/>
  <c r="O228" i="5"/>
  <c r="P228" i="5" s="1"/>
  <c r="K220" i="5"/>
  <c r="O220" i="5"/>
  <c r="P220" i="5" s="1"/>
  <c r="K212" i="5"/>
  <c r="O212" i="5"/>
  <c r="P212" i="5" s="1"/>
  <c r="K204" i="5"/>
  <c r="O204" i="5"/>
  <c r="P204" i="5" s="1"/>
  <c r="K196" i="5"/>
  <c r="O196" i="5"/>
  <c r="P196" i="5" s="1"/>
  <c r="K188" i="5"/>
  <c r="O188" i="5"/>
  <c r="P188" i="5" s="1"/>
  <c r="K180" i="5"/>
  <c r="O180" i="5"/>
  <c r="P180" i="5" s="1"/>
  <c r="K172" i="5"/>
  <c r="O172" i="5"/>
  <c r="P172" i="5" s="1"/>
  <c r="K164" i="5"/>
  <c r="O164" i="5"/>
  <c r="P164" i="5" s="1"/>
  <c r="K156" i="5"/>
  <c r="O156" i="5"/>
  <c r="P156" i="5" s="1"/>
  <c r="K148" i="5"/>
  <c r="O148" i="5"/>
  <c r="P148" i="5" s="1"/>
  <c r="K140" i="5"/>
  <c r="O140" i="5"/>
  <c r="P140" i="5" s="1"/>
  <c r="K132" i="5"/>
  <c r="O132" i="5"/>
  <c r="P132" i="5" s="1"/>
  <c r="K920" i="4"/>
  <c r="O920" i="4"/>
  <c r="P920" i="4" s="1"/>
  <c r="K904" i="4"/>
  <c r="O904" i="4"/>
  <c r="P904" i="4" s="1"/>
  <c r="K785" i="4"/>
  <c r="K766" i="4"/>
  <c r="K662" i="4"/>
  <c r="K569" i="4"/>
  <c r="K561" i="4"/>
  <c r="K530" i="4"/>
  <c r="K521" i="4"/>
  <c r="K497" i="4"/>
  <c r="K493" i="4"/>
  <c r="K480" i="4"/>
  <c r="K476" i="4"/>
  <c r="K465" i="4"/>
  <c r="K375" i="4"/>
  <c r="O375" i="4"/>
  <c r="P375" i="4" s="1"/>
  <c r="K367" i="4"/>
  <c r="O367" i="4"/>
  <c r="P367" i="4" s="1"/>
  <c r="K463" i="4"/>
  <c r="K482" i="4"/>
  <c r="K183" i="4"/>
  <c r="K520" i="4"/>
  <c r="K355" i="4"/>
  <c r="K107" i="4"/>
  <c r="K581" i="5"/>
  <c r="K219" i="4"/>
  <c r="P193" i="9"/>
  <c r="P846" i="10"/>
  <c r="P783" i="13"/>
  <c r="P617" i="6"/>
  <c r="P553" i="6"/>
  <c r="P521" i="6"/>
  <c r="P473" i="6"/>
  <c r="P441" i="6"/>
  <c r="P377" i="6"/>
  <c r="P345" i="6"/>
  <c r="P313" i="6"/>
  <c r="P281" i="6"/>
  <c r="P249" i="6"/>
  <c r="P217" i="6"/>
  <c r="P469" i="6"/>
  <c r="P437" i="6"/>
  <c r="P405" i="6"/>
  <c r="P341" i="6"/>
  <c r="P309" i="6"/>
  <c r="P277" i="6"/>
  <c r="P505" i="6"/>
  <c r="P489" i="6"/>
  <c r="P449" i="6"/>
  <c r="P417" i="6"/>
  <c r="P289" i="6"/>
  <c r="P225" i="6"/>
  <c r="P80" i="6"/>
  <c r="N1000" i="9"/>
  <c r="G21" i="2" s="1"/>
  <c r="P649" i="6"/>
  <c r="P629" i="6"/>
  <c r="P597" i="6"/>
  <c r="P565" i="6"/>
  <c r="P533" i="6"/>
  <c r="P517" i="9"/>
  <c r="P486" i="9"/>
  <c r="P975" i="10"/>
  <c r="P874" i="10"/>
  <c r="P746" i="10"/>
  <c r="P362" i="10"/>
  <c r="P27" i="7"/>
  <c r="P206" i="9"/>
  <c r="P259" i="10"/>
  <c r="P992" i="10"/>
  <c r="P832" i="10"/>
  <c r="P920" i="10"/>
  <c r="P744" i="10"/>
  <c r="P760" i="10"/>
  <c r="P736" i="10"/>
  <c r="P708" i="10"/>
  <c r="P812" i="10"/>
  <c r="O535" i="10"/>
  <c r="P535" i="10" s="1"/>
  <c r="O451" i="6"/>
  <c r="P451" i="6" s="1"/>
  <c r="K451" i="6"/>
  <c r="O961" i="7"/>
  <c r="P961" i="7" s="1"/>
  <c r="K961" i="7"/>
  <c r="O945" i="7"/>
  <c r="P945" i="7" s="1"/>
  <c r="K945" i="7"/>
  <c r="O929" i="7"/>
  <c r="P929" i="7" s="1"/>
  <c r="K929" i="7"/>
  <c r="O913" i="7"/>
  <c r="P913" i="7" s="1"/>
  <c r="K913" i="7"/>
  <c r="O801" i="7"/>
  <c r="P801" i="7" s="1"/>
  <c r="K801" i="7"/>
  <c r="O789" i="7"/>
  <c r="P789" i="7" s="1"/>
  <c r="K789" i="7"/>
  <c r="O701" i="7"/>
  <c r="P701" i="7" s="1"/>
  <c r="K701" i="7"/>
  <c r="O365" i="7"/>
  <c r="P365" i="7" s="1"/>
  <c r="K365" i="7"/>
  <c r="O684" i="9"/>
  <c r="P684" i="9" s="1"/>
  <c r="K684" i="9"/>
  <c r="O672" i="9"/>
  <c r="P672" i="9" s="1"/>
  <c r="K672" i="9"/>
  <c r="K303" i="6"/>
  <c r="O303" i="6"/>
  <c r="P303" i="6" s="1"/>
  <c r="K953" i="7"/>
  <c r="K941" i="7"/>
  <c r="O941" i="7"/>
  <c r="P941" i="7" s="1"/>
  <c r="K921" i="7"/>
  <c r="K909" i="7"/>
  <c r="O909" i="7"/>
  <c r="P909" i="7" s="1"/>
  <c r="K765" i="7"/>
  <c r="K753" i="7"/>
  <c r="O753" i="7"/>
  <c r="P753" i="7" s="1"/>
  <c r="K585" i="7"/>
  <c r="K573" i="7"/>
  <c r="O573" i="7"/>
  <c r="P573" i="7" s="1"/>
  <c r="K820" i="9"/>
  <c r="O820" i="9"/>
  <c r="P820" i="9" s="1"/>
  <c r="K772" i="9"/>
  <c r="O772" i="9"/>
  <c r="P772" i="9" s="1"/>
  <c r="K477" i="9"/>
  <c r="K376" i="9"/>
  <c r="K328" i="9"/>
  <c r="K220" i="9"/>
  <c r="K993" i="10"/>
  <c r="K817" i="10"/>
  <c r="K549" i="10"/>
  <c r="K501" i="10"/>
  <c r="K289" i="10"/>
  <c r="K987" i="6"/>
  <c r="K711" i="6"/>
  <c r="K523" i="6"/>
  <c r="K415" i="6"/>
  <c r="K399" i="6"/>
  <c r="K387" i="6"/>
  <c r="K371" i="6"/>
  <c r="K87" i="6"/>
  <c r="K329" i="7"/>
  <c r="K551" i="6"/>
  <c r="O551" i="6"/>
  <c r="P551" i="6" s="1"/>
  <c r="K71" i="6"/>
  <c r="O71" i="6"/>
  <c r="P71" i="6" s="1"/>
  <c r="K1001" i="7"/>
  <c r="O1001" i="7"/>
  <c r="P1001" i="7" s="1"/>
  <c r="K993" i="7"/>
  <c r="O993" i="7"/>
  <c r="P993" i="7" s="1"/>
  <c r="K985" i="7"/>
  <c r="O985" i="7"/>
  <c r="P985" i="7" s="1"/>
  <c r="K977" i="7"/>
  <c r="O977" i="7"/>
  <c r="P977" i="7" s="1"/>
  <c r="K969" i="7"/>
  <c r="O969" i="7"/>
  <c r="P969" i="7" s="1"/>
  <c r="K717" i="7"/>
  <c r="O717" i="7"/>
  <c r="P717" i="7" s="1"/>
  <c r="K689" i="7"/>
  <c r="O689" i="7"/>
  <c r="P689" i="7" s="1"/>
  <c r="K681" i="7"/>
  <c r="O681" i="7"/>
  <c r="P681" i="7" s="1"/>
  <c r="K673" i="7"/>
  <c r="O673" i="7"/>
  <c r="P673" i="7" s="1"/>
  <c r="K665" i="7"/>
  <c r="O665" i="7"/>
  <c r="P665" i="7" s="1"/>
  <c r="K657" i="7"/>
  <c r="O657" i="7"/>
  <c r="P657" i="7" s="1"/>
  <c r="K649" i="7"/>
  <c r="O649" i="7"/>
  <c r="P649" i="7" s="1"/>
  <c r="K641" i="7"/>
  <c r="O641" i="7"/>
  <c r="P641" i="7" s="1"/>
  <c r="K633" i="7"/>
  <c r="O633" i="7"/>
  <c r="P633" i="7" s="1"/>
  <c r="K625" i="7"/>
  <c r="O625" i="7"/>
  <c r="P625" i="7" s="1"/>
  <c r="K617" i="7"/>
  <c r="O617" i="7"/>
  <c r="P617" i="7" s="1"/>
  <c r="K609" i="7"/>
  <c r="O609" i="7"/>
  <c r="P609" i="7" s="1"/>
  <c r="K601" i="7"/>
  <c r="O601" i="7"/>
  <c r="P601" i="7" s="1"/>
  <c r="O888" i="9"/>
  <c r="P888" i="9" s="1"/>
  <c r="K888" i="9"/>
  <c r="O752" i="9"/>
  <c r="P752" i="9" s="1"/>
  <c r="K752" i="9"/>
  <c r="O744" i="9"/>
  <c r="P744" i="9" s="1"/>
  <c r="K744" i="9"/>
  <c r="O692" i="9"/>
  <c r="P692" i="9" s="1"/>
  <c r="K692" i="9"/>
  <c r="O676" i="9"/>
  <c r="P676" i="9" s="1"/>
  <c r="K676" i="9"/>
  <c r="O500" i="9"/>
  <c r="P500" i="9" s="1"/>
  <c r="K500" i="9"/>
  <c r="K468" i="9"/>
  <c r="K200" i="9"/>
  <c r="K176" i="9"/>
  <c r="O148" i="9"/>
  <c r="P148" i="9" s="1"/>
  <c r="K148" i="9"/>
  <c r="K120" i="9"/>
  <c r="K84" i="9"/>
  <c r="K72" i="9"/>
  <c r="K937" i="10"/>
  <c r="K917" i="10"/>
  <c r="K797" i="10"/>
  <c r="K725" i="10"/>
  <c r="O613" i="10"/>
  <c r="P613" i="10" s="1"/>
  <c r="K613" i="10"/>
  <c r="O553" i="10"/>
  <c r="P553" i="10" s="1"/>
  <c r="K553" i="10"/>
  <c r="K453" i="10"/>
  <c r="O570" i="13"/>
  <c r="P570" i="13" s="1"/>
  <c r="K570" i="13"/>
  <c r="O182" i="13"/>
  <c r="P182" i="13" s="1"/>
  <c r="K182" i="13"/>
  <c r="K825" i="10"/>
  <c r="O825" i="10"/>
  <c r="P825" i="10" s="1"/>
  <c r="K777" i="10"/>
  <c r="K689" i="10"/>
  <c r="K629" i="10"/>
  <c r="O629" i="10"/>
  <c r="P629" i="10" s="1"/>
  <c r="K465" i="10"/>
  <c r="K401" i="10"/>
  <c r="O401" i="10"/>
  <c r="P401" i="10" s="1"/>
  <c r="K301" i="10"/>
  <c r="K69" i="10"/>
  <c r="O69" i="10"/>
  <c r="P69" i="10" s="1"/>
  <c r="K53" i="10"/>
  <c r="O53" i="10"/>
  <c r="P53" i="10" s="1"/>
  <c r="K37" i="10"/>
  <c r="O37" i="10"/>
  <c r="K622" i="13"/>
  <c r="O622" i="13"/>
  <c r="P622" i="13" s="1"/>
  <c r="K140" i="9"/>
  <c r="K969" i="10"/>
  <c r="K881" i="10"/>
  <c r="K97" i="7"/>
  <c r="K536" i="9"/>
  <c r="K404" i="9"/>
  <c r="K265" i="9"/>
  <c r="K244" i="9"/>
  <c r="K216" i="9"/>
  <c r="K965" i="10"/>
  <c r="O965" i="10"/>
  <c r="P965" i="10" s="1"/>
  <c r="K865" i="10"/>
  <c r="O865" i="10"/>
  <c r="P865" i="10" s="1"/>
  <c r="K577" i="10"/>
  <c r="K197" i="10"/>
  <c r="K181" i="10"/>
  <c r="K161" i="10"/>
  <c r="K554" i="13"/>
  <c r="K550" i="13"/>
  <c r="O550" i="13"/>
  <c r="P550" i="13" s="1"/>
  <c r="O178" i="13"/>
  <c r="P178" i="13" s="1"/>
  <c r="K938" i="5"/>
  <c r="O917" i="5"/>
  <c r="P917" i="5" s="1"/>
  <c r="K917" i="5"/>
  <c r="O884" i="5"/>
  <c r="P884" i="5" s="1"/>
  <c r="K884" i="5"/>
  <c r="K863" i="5"/>
  <c r="K859" i="5"/>
  <c r="K855" i="5"/>
  <c r="K851" i="5"/>
  <c r="K847" i="5"/>
  <c r="K843" i="5"/>
  <c r="K839" i="5"/>
  <c r="K835" i="5"/>
  <c r="K831" i="5"/>
  <c r="K827" i="5"/>
  <c r="K823" i="5"/>
  <c r="K819" i="5"/>
  <c r="K790" i="5"/>
  <c r="K767" i="5"/>
  <c r="K719" i="5"/>
  <c r="O708" i="5"/>
  <c r="P708" i="5" s="1"/>
  <c r="K708" i="5"/>
  <c r="K695" i="5"/>
  <c r="O684" i="5"/>
  <c r="P684" i="5" s="1"/>
  <c r="K684" i="5"/>
  <c r="K667" i="5"/>
  <c r="K594" i="5"/>
  <c r="K503" i="5"/>
  <c r="K427" i="5"/>
  <c r="K418" i="5"/>
  <c r="K402" i="5"/>
  <c r="K387" i="5"/>
  <c r="K359" i="5"/>
  <c r="K322" i="5"/>
  <c r="K306" i="5"/>
  <c r="K290" i="5"/>
  <c r="K274" i="5"/>
  <c r="K258" i="5"/>
  <c r="K242" i="5"/>
  <c r="K226" i="5"/>
  <c r="K210" i="5"/>
  <c r="K194" i="5"/>
  <c r="K178" i="5"/>
  <c r="K162" i="5"/>
  <c r="K146" i="5"/>
  <c r="O944" i="4"/>
  <c r="P944" i="4" s="1"/>
  <c r="K944" i="4"/>
  <c r="K934" i="4"/>
  <c r="K888" i="4"/>
  <c r="K817" i="4"/>
  <c r="K782" i="4"/>
  <c r="K773" i="4"/>
  <c r="K736" i="4"/>
  <c r="K700" i="4"/>
  <c r="K698" i="4"/>
  <c r="K677" i="4"/>
  <c r="K581" i="4"/>
  <c r="K556" i="4"/>
  <c r="K207" i="4"/>
  <c r="O91" i="4"/>
  <c r="P91" i="4" s="1"/>
  <c r="K91" i="4"/>
  <c r="O75" i="4"/>
  <c r="P75" i="4" s="1"/>
  <c r="K75" i="4"/>
  <c r="K934" i="5"/>
  <c r="K911" i="5"/>
  <c r="K879" i="5"/>
  <c r="K870" i="5"/>
  <c r="K731" i="5"/>
  <c r="K702" i="5"/>
  <c r="K671" i="5"/>
  <c r="K655" i="5"/>
  <c r="K635" i="5"/>
  <c r="K606" i="5"/>
  <c r="K575" i="5"/>
  <c r="K558" i="5"/>
  <c r="K414" i="5"/>
  <c r="K410" i="5"/>
  <c r="K354" i="5"/>
  <c r="K942" i="4"/>
  <c r="K933" i="4"/>
  <c r="K868" i="4"/>
  <c r="K945" i="5"/>
  <c r="O945" i="5"/>
  <c r="P945" i="5" s="1"/>
  <c r="K929" i="5"/>
  <c r="O929" i="5"/>
  <c r="P929" i="5" s="1"/>
  <c r="K889" i="5"/>
  <c r="O889" i="5"/>
  <c r="P889" i="5" s="1"/>
  <c r="K686" i="5"/>
  <c r="K680" i="5"/>
  <c r="O680" i="5"/>
  <c r="P680" i="5" s="1"/>
  <c r="K664" i="5"/>
  <c r="O664" i="5"/>
  <c r="P664" i="5" s="1"/>
  <c r="K647" i="5"/>
  <c r="K614" i="5"/>
  <c r="K598" i="5"/>
  <c r="K775" i="4"/>
  <c r="O775" i="4"/>
  <c r="P775" i="4" s="1"/>
  <c r="K434" i="4"/>
  <c r="O434" i="4"/>
  <c r="P434" i="4" s="1"/>
  <c r="K414" i="4"/>
  <c r="O414" i="4"/>
  <c r="P414" i="4" s="1"/>
  <c r="K365" i="4"/>
  <c r="K276" i="4"/>
  <c r="K272" i="4"/>
  <c r="K186" i="4"/>
  <c r="O186" i="4"/>
  <c r="P186" i="4" s="1"/>
  <c r="K151" i="4"/>
  <c r="O151" i="4"/>
  <c r="P151" i="4" s="1"/>
  <c r="O132" i="4"/>
  <c r="P132" i="4" s="1"/>
  <c r="K132" i="4"/>
  <c r="K94" i="4"/>
  <c r="O94" i="4"/>
  <c r="P94" i="4" s="1"/>
  <c r="K70" i="4"/>
  <c r="O70" i="4"/>
  <c r="P70" i="4" s="1"/>
  <c r="K54" i="4"/>
  <c r="O54" i="4"/>
  <c r="P54" i="4" s="1"/>
  <c r="K43" i="4"/>
  <c r="K32" i="4"/>
  <c r="K598" i="4"/>
  <c r="K553" i="4"/>
  <c r="K513" i="4"/>
  <c r="K485" i="4"/>
  <c r="K455" i="4"/>
  <c r="K408" i="4"/>
  <c r="K289" i="4"/>
  <c r="K269" i="4"/>
  <c r="K221" i="4"/>
  <c r="K460" i="4"/>
  <c r="K377" i="4"/>
  <c r="K165" i="4"/>
  <c r="K395" i="4"/>
  <c r="K536" i="5"/>
  <c r="K387" i="4"/>
  <c r="K179" i="4"/>
  <c r="K641" i="5"/>
  <c r="K491" i="4"/>
  <c r="K175" i="4"/>
  <c r="K210" i="4"/>
  <c r="P504" i="6"/>
  <c r="P623" i="13"/>
  <c r="P367" i="13"/>
  <c r="P966" i="6"/>
  <c r="O471" i="6"/>
  <c r="P471" i="6" s="1"/>
  <c r="K471" i="6"/>
  <c r="K467" i="6"/>
  <c r="O467" i="6"/>
  <c r="P467" i="6" s="1"/>
  <c r="K319" i="6"/>
  <c r="O319" i="6"/>
  <c r="P319" i="6" s="1"/>
  <c r="K263" i="6"/>
  <c r="O263" i="6"/>
  <c r="P263" i="6" s="1"/>
  <c r="K203" i="6"/>
  <c r="O203" i="6"/>
  <c r="P203" i="6" s="1"/>
  <c r="K709" i="7"/>
  <c r="O709" i="7"/>
  <c r="P709" i="7" s="1"/>
  <c r="K596" i="9"/>
  <c r="O596" i="9"/>
  <c r="P596" i="9" s="1"/>
  <c r="O452" i="9"/>
  <c r="P452" i="9" s="1"/>
  <c r="K452" i="9"/>
  <c r="O396" i="9"/>
  <c r="P396" i="9" s="1"/>
  <c r="K396" i="9"/>
  <c r="O324" i="9"/>
  <c r="P324" i="9" s="1"/>
  <c r="K324" i="9"/>
  <c r="O308" i="9"/>
  <c r="P308" i="9" s="1"/>
  <c r="K308" i="9"/>
  <c r="O64" i="9"/>
  <c r="P64" i="9" s="1"/>
  <c r="K64" i="9"/>
  <c r="O36" i="9"/>
  <c r="P36" i="9" s="1"/>
  <c r="K36" i="9"/>
  <c r="O989" i="10"/>
  <c r="P989" i="10" s="1"/>
  <c r="K989" i="10"/>
  <c r="O961" i="10"/>
  <c r="P961" i="10" s="1"/>
  <c r="K961" i="10"/>
  <c r="O785" i="10"/>
  <c r="P785" i="10" s="1"/>
  <c r="K785" i="10"/>
  <c r="O285" i="10"/>
  <c r="P285" i="10" s="1"/>
  <c r="K285" i="10"/>
  <c r="K455" i="6"/>
  <c r="O455" i="6"/>
  <c r="P455" i="6" s="1"/>
  <c r="O540" i="9"/>
  <c r="P540" i="9" s="1"/>
  <c r="K540" i="9"/>
  <c r="O441" i="10"/>
  <c r="P441" i="10" s="1"/>
  <c r="K441" i="10"/>
  <c r="O345" i="10"/>
  <c r="P345" i="10" s="1"/>
  <c r="K345" i="10"/>
  <c r="O325" i="10"/>
  <c r="P325" i="10" s="1"/>
  <c r="K325" i="10"/>
  <c r="O93" i="10"/>
  <c r="P93" i="10" s="1"/>
  <c r="K93" i="10"/>
  <c r="O194" i="13"/>
  <c r="P194" i="13" s="1"/>
  <c r="K194" i="13"/>
  <c r="K753" i="10"/>
  <c r="O753" i="10"/>
  <c r="P753" i="10" s="1"/>
  <c r="K293" i="10"/>
  <c r="O293" i="10"/>
  <c r="P293" i="10" s="1"/>
  <c r="O606" i="13"/>
  <c r="K333" i="10"/>
  <c r="O333" i="10"/>
  <c r="P333" i="10" s="1"/>
  <c r="O134" i="10"/>
  <c r="P134" i="10" s="1"/>
  <c r="K134" i="10"/>
  <c r="O102" i="10"/>
  <c r="P102" i="10" s="1"/>
  <c r="K102" i="10"/>
  <c r="O86" i="10"/>
  <c r="P86" i="10" s="1"/>
  <c r="K86" i="10"/>
  <c r="O993" i="5"/>
  <c r="P993" i="5" s="1"/>
  <c r="K993" i="5"/>
  <c r="O941" i="5"/>
  <c r="P941" i="5" s="1"/>
  <c r="K941" i="5"/>
  <c r="O768" i="5"/>
  <c r="P768" i="5" s="1"/>
  <c r="K768" i="5"/>
  <c r="O668" i="5"/>
  <c r="P668" i="5" s="1"/>
  <c r="K668" i="5"/>
  <c r="O830" i="4"/>
  <c r="P830" i="4" s="1"/>
  <c r="K830" i="4"/>
  <c r="O763" i="4"/>
  <c r="P763" i="4" s="1"/>
  <c r="K763" i="4"/>
  <c r="O431" i="4"/>
  <c r="P431" i="4" s="1"/>
  <c r="K431" i="4"/>
  <c r="O50" i="4"/>
  <c r="P50" i="4" s="1"/>
  <c r="K50" i="4"/>
  <c r="O42" i="4"/>
  <c r="K42" i="4"/>
  <c r="K977" i="5"/>
  <c r="O977" i="5"/>
  <c r="P977" i="5" s="1"/>
  <c r="K725" i="5"/>
  <c r="O725" i="5"/>
  <c r="P725" i="5" s="1"/>
  <c r="K648" i="5"/>
  <c r="O648" i="5"/>
  <c r="P648" i="5" s="1"/>
  <c r="K601" i="5"/>
  <c r="O601" i="5"/>
  <c r="P601" i="5" s="1"/>
  <c r="K585" i="5"/>
  <c r="O585" i="5"/>
  <c r="P585" i="5" s="1"/>
  <c r="K568" i="5"/>
  <c r="O568" i="5"/>
  <c r="P568" i="5" s="1"/>
  <c r="K912" i="4"/>
  <c r="O912" i="4"/>
  <c r="P912" i="4" s="1"/>
  <c r="K859" i="4"/>
  <c r="O859" i="4"/>
  <c r="P859" i="4" s="1"/>
  <c r="K679" i="4"/>
  <c r="O679" i="4"/>
  <c r="P679" i="4" s="1"/>
  <c r="K631" i="4"/>
  <c r="O631" i="4"/>
  <c r="P631" i="4" s="1"/>
  <c r="K583" i="4"/>
  <c r="O583" i="4"/>
  <c r="P583" i="4" s="1"/>
  <c r="K560" i="5"/>
  <c r="K71" i="4"/>
  <c r="K429" i="5"/>
  <c r="K362" i="4"/>
  <c r="K131" i="4"/>
  <c r="K620" i="5"/>
  <c r="K474" i="4"/>
  <c r="K158" i="4"/>
  <c r="K613" i="5"/>
  <c r="K647" i="4"/>
  <c r="K99" i="4"/>
  <c r="P498" i="6"/>
  <c r="P119" i="9"/>
  <c r="P171" i="9"/>
  <c r="P319" i="9"/>
  <c r="P411" i="9"/>
  <c r="P539" i="9"/>
  <c r="P551" i="9"/>
  <c r="P571" i="9"/>
  <c r="P188" i="10"/>
  <c r="P244" i="10"/>
  <c r="P532" i="10"/>
  <c r="P458" i="9"/>
  <c r="P330" i="9"/>
  <c r="P778" i="9"/>
  <c r="P898" i="6"/>
  <c r="P308" i="7"/>
  <c r="P659" i="9"/>
  <c r="P623" i="9"/>
  <c r="P542" i="6"/>
  <c r="P590" i="6"/>
  <c r="P126" i="6"/>
  <c r="P543" i="9"/>
  <c r="P427" i="9"/>
  <c r="P35" i="9"/>
  <c r="P383" i="9"/>
  <c r="P495" i="9"/>
  <c r="P874" i="9"/>
  <c r="P970" i="9"/>
  <c r="P582" i="6"/>
  <c r="P374" i="6"/>
  <c r="P611" i="9"/>
  <c r="P59" i="9"/>
  <c r="P268" i="7"/>
  <c r="P438" i="6"/>
  <c r="P367" i="9"/>
  <c r="P87" i="9"/>
  <c r="K14" i="12"/>
  <c r="P658" i="6"/>
  <c r="P430" i="6"/>
  <c r="P243" i="9"/>
  <c r="P723" i="9"/>
  <c r="P219" i="9"/>
  <c r="P204" i="7"/>
  <c r="P359" i="7"/>
  <c r="K14" i="5"/>
  <c r="P802" i="9"/>
  <c r="P946" i="6"/>
  <c r="P982" i="6"/>
  <c r="P344" i="7"/>
  <c r="P635" i="7"/>
  <c r="P683" i="7"/>
  <c r="P715" i="7"/>
  <c r="P819" i="7"/>
  <c r="P823" i="7"/>
  <c r="P867" i="7"/>
  <c r="P198" i="9"/>
  <c r="P742" i="9"/>
  <c r="P758" i="9"/>
  <c r="N1007" i="10"/>
  <c r="G22" i="2" s="1"/>
  <c r="P287" i="10"/>
  <c r="P216" i="7"/>
  <c r="P316" i="7"/>
  <c r="P42" i="9"/>
  <c r="P106" i="9"/>
  <c r="P90" i="6"/>
  <c r="P110" i="6"/>
  <c r="P278" i="6"/>
  <c r="P318" i="6"/>
  <c r="P326" i="6"/>
  <c r="P502" i="6"/>
  <c r="P958" i="6"/>
  <c r="P962" i="6"/>
  <c r="P136" i="7"/>
  <c r="P23" i="9"/>
  <c r="P43" i="9"/>
  <c r="P107" i="9"/>
  <c r="P135" i="9"/>
  <c r="P235" i="9"/>
  <c r="P259" i="9"/>
  <c r="P399" i="9"/>
  <c r="P403" i="9"/>
  <c r="P503" i="9"/>
  <c r="P527" i="9"/>
  <c r="P432" i="10"/>
  <c r="P492" i="10"/>
  <c r="P604" i="10"/>
  <c r="P652" i="10"/>
  <c r="P115" i="7"/>
  <c r="P207" i="7"/>
  <c r="P215" i="7"/>
  <c r="P679" i="7"/>
  <c r="P767" i="7"/>
  <c r="P851" i="7"/>
  <c r="L1012" i="8"/>
  <c r="I20" i="2" s="1"/>
  <c r="P34" i="9"/>
  <c r="P98" i="9"/>
  <c r="P130" i="9"/>
  <c r="P162" i="9"/>
  <c r="P214" i="9"/>
  <c r="P250" i="9"/>
  <c r="P378" i="9"/>
  <c r="P402" i="9"/>
  <c r="P450" i="9"/>
  <c r="P638" i="9"/>
  <c r="P47" i="10"/>
  <c r="P55" i="10"/>
  <c r="P63" i="10"/>
  <c r="P71" i="10"/>
  <c r="P79" i="10"/>
  <c r="P87" i="10"/>
  <c r="P95" i="10"/>
  <c r="P103" i="10"/>
  <c r="P107" i="10"/>
  <c r="P135" i="10"/>
  <c r="P171" i="10"/>
  <c r="P303" i="10"/>
  <c r="P311" i="10"/>
  <c r="P343" i="10"/>
  <c r="P403" i="10"/>
  <c r="P435" i="10"/>
  <c r="P495" i="10"/>
  <c r="P890" i="6"/>
  <c r="P710" i="6"/>
  <c r="P91" i="9"/>
  <c r="P71" i="9"/>
  <c r="P699" i="9"/>
  <c r="P304" i="7"/>
  <c r="P368" i="10"/>
  <c r="P256" i="10"/>
  <c r="P606" i="6"/>
  <c r="P515" i="9"/>
  <c r="P415" i="9"/>
  <c r="P483" i="9"/>
  <c r="P192" i="10"/>
  <c r="P826" i="6"/>
  <c r="P654" i="6"/>
  <c r="P459" i="9"/>
  <c r="P187" i="9"/>
  <c r="P474" i="6"/>
  <c r="P244" i="7"/>
  <c r="P471" i="9"/>
  <c r="P944" i="10"/>
  <c r="P816" i="10"/>
  <c r="P348" i="10"/>
  <c r="P646" i="6"/>
  <c r="P614" i="6"/>
  <c r="P419" i="9"/>
  <c r="P524" i="10"/>
  <c r="P232" i="10"/>
  <c r="P486" i="6"/>
  <c r="P638" i="6"/>
  <c r="P207" i="9"/>
  <c r="P896" i="10"/>
  <c r="P27" i="9"/>
  <c r="P592" i="10"/>
  <c r="P902" i="6"/>
  <c r="P990" i="6"/>
  <c r="P40" i="7"/>
  <c r="P236" i="7"/>
  <c r="P160" i="10"/>
  <c r="P236" i="10"/>
  <c r="P360" i="10"/>
  <c r="P311" i="7"/>
  <c r="P171" i="7"/>
  <c r="P79" i="7"/>
  <c r="P347" i="7"/>
  <c r="P267" i="7"/>
  <c r="P155" i="7"/>
  <c r="P159" i="7"/>
  <c r="P75" i="7"/>
  <c r="P139" i="7"/>
  <c r="P419" i="10"/>
  <c r="P179" i="10"/>
  <c r="P755" i="10"/>
  <c r="P295" i="7"/>
  <c r="P95" i="7"/>
  <c r="P323" i="7"/>
  <c r="P107" i="7"/>
  <c r="P271" i="7"/>
  <c r="P867" i="10"/>
  <c r="P739" i="10"/>
  <c r="P583" i="10"/>
  <c r="P423" i="10"/>
  <c r="P227" i="10"/>
  <c r="P211" i="10"/>
  <c r="P159" i="10"/>
  <c r="P451" i="10"/>
  <c r="P914" i="9"/>
  <c r="P455" i="10"/>
  <c r="P865" i="6"/>
  <c r="P327" i="7"/>
  <c r="P279" i="7"/>
  <c r="P247" i="7"/>
  <c r="P183" i="7"/>
  <c r="P83" i="7"/>
  <c r="P47" i="7"/>
  <c r="P91" i="7"/>
  <c r="P59" i="7"/>
  <c r="P203" i="7"/>
  <c r="P274" i="9"/>
  <c r="P563" i="10"/>
  <c r="P551" i="10"/>
  <c r="P431" i="10"/>
  <c r="P387" i="10"/>
  <c r="P351" i="10"/>
  <c r="P223" i="10"/>
  <c r="P31" i="10"/>
  <c r="P143" i="7"/>
  <c r="P550" i="9"/>
  <c r="P579" i="10"/>
  <c r="P195" i="10"/>
  <c r="P123" i="7"/>
  <c r="P543" i="10"/>
  <c r="P999" i="7"/>
  <c r="P850" i="9"/>
  <c r="P878" i="9"/>
  <c r="P882" i="9"/>
  <c r="P894" i="9"/>
  <c r="P990" i="9"/>
  <c r="P351" i="7"/>
  <c r="P394" i="9"/>
  <c r="P322" i="9"/>
  <c r="P287" i="7"/>
  <c r="P26" i="9"/>
  <c r="P835" i="10"/>
  <c r="P707" i="10"/>
  <c r="P519" i="10"/>
  <c r="P219" i="10"/>
  <c r="P111" i="10"/>
  <c r="P27" i="10"/>
  <c r="P191" i="10"/>
  <c r="P713" i="6"/>
  <c r="P765" i="6"/>
  <c r="P833" i="6"/>
  <c r="P853" i="6"/>
  <c r="P913" i="6"/>
  <c r="P961" i="6"/>
  <c r="P734" i="9"/>
  <c r="L41" i="11"/>
  <c r="I24" i="2" s="1"/>
  <c r="P99" i="7"/>
  <c r="P127" i="7"/>
  <c r="P175" i="7"/>
  <c r="P63" i="7"/>
  <c r="P386" i="9"/>
  <c r="P487" i="10"/>
  <c r="P231" i="10"/>
  <c r="P515" i="10"/>
  <c r="P199" i="10"/>
  <c r="P819" i="10"/>
  <c r="P691" i="10"/>
  <c r="P463" i="10"/>
  <c r="P877" i="6"/>
  <c r="P303" i="7"/>
  <c r="P105" i="6"/>
  <c r="P1008" i="8"/>
  <c r="P31" i="7"/>
  <c r="P51" i="7"/>
  <c r="P426" i="9"/>
  <c r="P90" i="9"/>
  <c r="P895" i="10"/>
  <c r="P803" i="10"/>
  <c r="P675" i="10"/>
  <c r="P647" i="10"/>
  <c r="P355" i="10"/>
  <c r="P203" i="10"/>
  <c r="P35" i="10"/>
  <c r="P547" i="10"/>
  <c r="P769" i="6"/>
  <c r="P785" i="6"/>
  <c r="P945" i="6"/>
  <c r="P983" i="7"/>
  <c r="P147" i="9"/>
  <c r="P607" i="9"/>
  <c r="P384" i="10"/>
  <c r="P704" i="10"/>
  <c r="P94" i="6"/>
  <c r="P910" i="6"/>
  <c r="P1006" i="6"/>
  <c r="P123" i="9"/>
  <c r="P155" i="9"/>
  <c r="P768" i="10"/>
  <c r="P864" i="10"/>
  <c r="P888" i="10"/>
  <c r="P387" i="7"/>
  <c r="P495" i="7"/>
  <c r="P583" i="7"/>
  <c r="P763" i="7"/>
  <c r="P771" i="7"/>
  <c r="P799" i="7"/>
  <c r="P136" i="10"/>
  <c r="P672" i="10"/>
  <c r="P146" i="6"/>
  <c r="P252" i="10"/>
  <c r="P416" i="10"/>
  <c r="P700" i="10"/>
  <c r="P796" i="10"/>
  <c r="P976" i="10"/>
  <c r="P259" i="7"/>
  <c r="P223" i="7"/>
  <c r="P275" i="7"/>
  <c r="P87" i="7"/>
  <c r="P255" i="7"/>
  <c r="P338" i="9"/>
  <c r="P829" i="6"/>
  <c r="P195" i="7"/>
  <c r="P447" i="7"/>
  <c r="P511" i="7"/>
  <c r="P599" i="7"/>
  <c r="P871" i="7"/>
  <c r="P935" i="7"/>
  <c r="P290" i="9"/>
  <c r="P534" i="9"/>
  <c r="P869" i="6"/>
  <c r="P493" i="6"/>
  <c r="P355" i="7"/>
  <c r="P263" i="7"/>
  <c r="P43" i="7"/>
  <c r="P227" i="7"/>
  <c r="P71" i="7"/>
  <c r="P199" i="7"/>
  <c r="P58" i="9"/>
  <c r="P37" i="6"/>
  <c r="P721" i="6"/>
  <c r="P741" i="6"/>
  <c r="P753" i="6"/>
  <c r="P813" i="6"/>
  <c r="P897" i="6"/>
  <c r="P921" i="6"/>
  <c r="P463" i="7"/>
  <c r="P527" i="7"/>
  <c r="P631" i="7"/>
  <c r="P687" i="7"/>
  <c r="P807" i="7"/>
  <c r="P815" i="7"/>
  <c r="P887" i="7"/>
  <c r="P951" i="7"/>
  <c r="P238" i="9"/>
  <c r="P137" i="6"/>
  <c r="P307" i="7"/>
  <c r="P291" i="7"/>
  <c r="P873" i="6"/>
  <c r="P187" i="7"/>
  <c r="P243" i="7"/>
  <c r="P231" i="7"/>
  <c r="P331" i="7"/>
  <c r="P55" i="7"/>
  <c r="P53" i="6"/>
  <c r="P789" i="6"/>
  <c r="P415" i="7"/>
  <c r="P479" i="7"/>
  <c r="P559" i="7"/>
  <c r="P647" i="7"/>
  <c r="P663" i="7"/>
  <c r="P739" i="7"/>
  <c r="P747" i="7"/>
  <c r="P839" i="7"/>
  <c r="P903" i="7"/>
  <c r="P582" i="9"/>
  <c r="P730" i="9"/>
  <c r="P870" i="9"/>
  <c r="P898" i="9"/>
  <c r="P69" i="6"/>
  <c r="P681" i="6"/>
  <c r="P773" i="6"/>
  <c r="P777" i="6"/>
  <c r="P797" i="6"/>
  <c r="P837" i="6"/>
  <c r="P845" i="6"/>
  <c r="P969" i="6"/>
  <c r="P335" i="7"/>
  <c r="P615" i="7"/>
  <c r="P738" i="9"/>
  <c r="P962" i="9"/>
  <c r="P982" i="9"/>
  <c r="P998" i="9"/>
  <c r="P155" i="10"/>
  <c r="P215" i="10"/>
  <c r="P725" i="6"/>
  <c r="P805" i="6"/>
  <c r="P861" i="6"/>
  <c r="P937" i="6"/>
  <c r="P985" i="6"/>
  <c r="P103" i="7"/>
  <c r="P339" i="7"/>
  <c r="P670" i="9"/>
  <c r="P806" i="9"/>
  <c r="P926" i="9"/>
  <c r="P14" i="11"/>
  <c r="P665" i="6"/>
  <c r="P717" i="6"/>
  <c r="P733" i="6"/>
  <c r="P745" i="6"/>
  <c r="P749" i="6"/>
  <c r="P817" i="6"/>
  <c r="P905" i="6"/>
  <c r="P163" i="7"/>
  <c r="P191" i="7"/>
  <c r="P391" i="7"/>
  <c r="P678" i="9"/>
  <c r="P770" i="9"/>
  <c r="P814" i="9"/>
  <c r="P830" i="9"/>
  <c r="P946" i="9"/>
  <c r="P958" i="9"/>
  <c r="M1005" i="7"/>
  <c r="F19" i="2" s="1"/>
  <c r="M1000" i="9"/>
  <c r="F21" i="2" s="1"/>
  <c r="M1013" i="6"/>
  <c r="F18" i="2" s="1"/>
  <c r="M1016" i="4"/>
  <c r="F16" i="2" s="1"/>
  <c r="P430" i="13" l="1"/>
  <c r="P482" i="10"/>
  <c r="P50" i="10"/>
  <c r="P591" i="13"/>
  <c r="P354" i="13"/>
  <c r="P322" i="13"/>
  <c r="P166" i="13"/>
  <c r="P142" i="10"/>
  <c r="P138" i="13"/>
  <c r="P218" i="13"/>
  <c r="P462" i="10"/>
  <c r="P146" i="13"/>
  <c r="P666" i="13"/>
  <c r="P610" i="13"/>
  <c r="M1012" i="8"/>
  <c r="F20" i="2" s="1"/>
  <c r="P302" i="13"/>
  <c r="P122" i="13"/>
  <c r="P606" i="13"/>
  <c r="P638" i="13"/>
  <c r="P494" i="13"/>
  <c r="P310" i="13"/>
  <c r="P382" i="13"/>
  <c r="P150" i="13"/>
  <c r="P698" i="13"/>
  <c r="P882" i="13"/>
  <c r="P466" i="13"/>
  <c r="P542" i="13"/>
  <c r="P154" i="13"/>
  <c r="P738" i="13"/>
  <c r="M1007" i="10"/>
  <c r="F22" i="2" s="1"/>
  <c r="P518" i="13"/>
  <c r="P106" i="13"/>
  <c r="P62" i="10"/>
  <c r="P98" i="10"/>
  <c r="P70" i="10"/>
  <c r="P90" i="10"/>
  <c r="O582" i="13"/>
  <c r="P582" i="13" s="1"/>
  <c r="K130" i="13"/>
  <c r="K238" i="13"/>
  <c r="O1006" i="13"/>
  <c r="P1006" i="13" s="1"/>
  <c r="K1006" i="13"/>
  <c r="O974" i="13"/>
  <c r="P974" i="13" s="1"/>
  <c r="K974" i="13"/>
  <c r="O934" i="13"/>
  <c r="P934" i="13" s="1"/>
  <c r="K934" i="13"/>
  <c r="O874" i="13"/>
  <c r="P874" i="13" s="1"/>
  <c r="K874" i="13"/>
  <c r="O998" i="13"/>
  <c r="P998" i="13" s="1"/>
  <c r="K998" i="13"/>
  <c r="O966" i="13"/>
  <c r="P966" i="13" s="1"/>
  <c r="K966" i="13"/>
  <c r="O654" i="13"/>
  <c r="P654" i="13" s="1"/>
  <c r="K654" i="13"/>
  <c r="O914" i="13"/>
  <c r="P914" i="13" s="1"/>
  <c r="K914" i="13"/>
  <c r="K605" i="9"/>
  <c r="O605" i="9"/>
  <c r="P605" i="9" s="1"/>
  <c r="P646" i="13"/>
  <c r="P614" i="13"/>
  <c r="K494" i="13"/>
  <c r="P270" i="13"/>
  <c r="P234" i="13"/>
  <c r="K414" i="13"/>
  <c r="K462" i="13"/>
  <c r="P366" i="13"/>
  <c r="P558" i="13"/>
  <c r="P470" i="13"/>
  <c r="O774" i="13"/>
  <c r="P774" i="13" s="1"/>
  <c r="K774" i="13"/>
  <c r="O858" i="13"/>
  <c r="P858" i="13" s="1"/>
  <c r="K858" i="13"/>
  <c r="O706" i="13"/>
  <c r="P706" i="13" s="1"/>
  <c r="K706" i="13"/>
  <c r="P462" i="13"/>
  <c r="K374" i="13"/>
  <c r="P794" i="13"/>
  <c r="O866" i="13"/>
  <c r="P866" i="13" s="1"/>
  <c r="K866" i="13"/>
  <c r="K198" i="13"/>
  <c r="K70" i="10"/>
  <c r="K258" i="13"/>
  <c r="P734" i="13"/>
  <c r="P674" i="13"/>
  <c r="K242" i="13"/>
  <c r="P238" i="13"/>
  <c r="K458" i="13"/>
  <c r="K278" i="13"/>
  <c r="K578" i="13"/>
  <c r="K990" i="13"/>
  <c r="K426" i="13"/>
  <c r="K162" i="13"/>
  <c r="P294" i="13"/>
  <c r="K794" i="13"/>
  <c r="P450" i="13"/>
  <c r="P410" i="13"/>
  <c r="P990" i="13"/>
  <c r="P402" i="13"/>
  <c r="P274" i="13"/>
  <c r="O750" i="13"/>
  <c r="P750" i="13" s="1"/>
  <c r="K750" i="13"/>
  <c r="O994" i="13"/>
  <c r="P994" i="13" s="1"/>
  <c r="K994" i="13"/>
  <c r="O870" i="13"/>
  <c r="P870" i="13" s="1"/>
  <c r="K870" i="13"/>
  <c r="P578" i="13"/>
  <c r="O742" i="13"/>
  <c r="P742" i="13" s="1"/>
  <c r="K742" i="13"/>
  <c r="O562" i="13"/>
  <c r="P562" i="13" s="1"/>
  <c r="K562" i="13"/>
  <c r="O250" i="13"/>
  <c r="P250" i="13" s="1"/>
  <c r="K250" i="13"/>
  <c r="O986" i="13"/>
  <c r="P986" i="13" s="1"/>
  <c r="K986" i="13"/>
  <c r="O938" i="13"/>
  <c r="P938" i="13" s="1"/>
  <c r="K938" i="13"/>
  <c r="O710" i="13"/>
  <c r="P710" i="13" s="1"/>
  <c r="K710" i="13"/>
  <c r="K450" i="13"/>
  <c r="O418" i="13"/>
  <c r="P418" i="13" s="1"/>
  <c r="K418" i="13"/>
  <c r="K402" i="13"/>
  <c r="P266" i="13"/>
  <c r="P242" i="13"/>
  <c r="O810" i="13"/>
  <c r="P810" i="13" s="1"/>
  <c r="K810" i="13"/>
  <c r="O782" i="13"/>
  <c r="P782" i="13" s="1"/>
  <c r="K782" i="13"/>
  <c r="O946" i="13"/>
  <c r="P946" i="13" s="1"/>
  <c r="K946" i="13"/>
  <c r="K674" i="13"/>
  <c r="P186" i="13"/>
  <c r="P278" i="13"/>
  <c r="K214" i="13"/>
  <c r="K126" i="13"/>
  <c r="K306" i="13"/>
  <c r="P306" i="13"/>
  <c r="P574" i="13"/>
  <c r="K434" i="13"/>
  <c r="P126" i="13"/>
  <c r="O846" i="13"/>
  <c r="P846" i="13" s="1"/>
  <c r="K846" i="13"/>
  <c r="O826" i="13"/>
  <c r="P826" i="13" s="1"/>
  <c r="K826" i="13"/>
  <c r="O926" i="13"/>
  <c r="P926" i="13" s="1"/>
  <c r="K926" i="13"/>
  <c r="O806" i="13"/>
  <c r="P806" i="13" s="1"/>
  <c r="K806" i="13"/>
  <c r="O790" i="13"/>
  <c r="P790" i="13" s="1"/>
  <c r="K790" i="13"/>
  <c r="O678" i="13"/>
  <c r="P678" i="13" s="1"/>
  <c r="K678" i="13"/>
  <c r="P426" i="13"/>
  <c r="P162" i="13"/>
  <c r="O142" i="13"/>
  <c r="P142" i="13" s="1"/>
  <c r="K142" i="13"/>
  <c r="O902" i="13"/>
  <c r="P902" i="13" s="1"/>
  <c r="K902" i="13"/>
  <c r="O834" i="13"/>
  <c r="P834" i="13" s="1"/>
  <c r="K834" i="13"/>
  <c r="O686" i="13"/>
  <c r="P686" i="13" s="1"/>
  <c r="K686" i="13"/>
  <c r="K538" i="13"/>
  <c r="O982" i="13"/>
  <c r="P982" i="13" s="1"/>
  <c r="K982" i="13"/>
  <c r="O890" i="13"/>
  <c r="P890" i="13" s="1"/>
  <c r="K890" i="13"/>
  <c r="O798" i="13"/>
  <c r="P798" i="13" s="1"/>
  <c r="K798" i="13"/>
  <c r="O746" i="13"/>
  <c r="K746" i="13"/>
  <c r="O714" i="13"/>
  <c r="P714" i="13" s="1"/>
  <c r="K714" i="13"/>
  <c r="K483" i="10"/>
  <c r="P446" i="13"/>
  <c r="O837" i="9"/>
  <c r="P837" i="9" s="1"/>
  <c r="K837" i="9"/>
  <c r="K963" i="10"/>
  <c r="O922" i="13"/>
  <c r="P922" i="13" s="1"/>
  <c r="K922" i="13"/>
  <c r="P414" i="13"/>
  <c r="P746" i="13"/>
  <c r="M80" i="12"/>
  <c r="F25" i="2" s="1"/>
  <c r="P554" i="13"/>
  <c r="K406" i="13"/>
  <c r="M41" i="11"/>
  <c r="F24" i="2" s="1"/>
  <c r="K346" i="13"/>
  <c r="K530" i="13"/>
  <c r="K594" i="13"/>
  <c r="P346" i="13"/>
  <c r="P102" i="13"/>
  <c r="P258" i="13"/>
  <c r="P226" i="13"/>
  <c r="K94" i="13"/>
  <c r="P626" i="13"/>
  <c r="P94" i="13"/>
  <c r="O670" i="13"/>
  <c r="P670" i="13" s="1"/>
  <c r="K670" i="13"/>
  <c r="O930" i="13"/>
  <c r="P930" i="13" s="1"/>
  <c r="K930" i="13"/>
  <c r="O662" i="13"/>
  <c r="P662" i="13" s="1"/>
  <c r="K662" i="13"/>
  <c r="O174" i="13"/>
  <c r="P174" i="13" s="1"/>
  <c r="K174" i="13"/>
  <c r="O110" i="13"/>
  <c r="P110" i="13" s="1"/>
  <c r="K110" i="13"/>
  <c r="O658" i="13"/>
  <c r="P658" i="13" s="1"/>
  <c r="K658" i="13"/>
  <c r="O786" i="13"/>
  <c r="P786" i="13" s="1"/>
  <c r="K786" i="13"/>
  <c r="P198" i="13"/>
  <c r="K394" i="13"/>
  <c r="O394" i="13"/>
  <c r="P394" i="13" s="1"/>
  <c r="O1010" i="13"/>
  <c r="P1010" i="13" s="1"/>
  <c r="K1010" i="13"/>
  <c r="O978" i="13"/>
  <c r="P978" i="13" s="1"/>
  <c r="K978" i="13"/>
  <c r="O954" i="13"/>
  <c r="P954" i="13" s="1"/>
  <c r="K954" i="13"/>
  <c r="O886" i="13"/>
  <c r="P886" i="13" s="1"/>
  <c r="K886" i="13"/>
  <c r="P594" i="13"/>
  <c r="O822" i="13"/>
  <c r="P822" i="13" s="1"/>
  <c r="K822" i="13"/>
  <c r="K534" i="13"/>
  <c r="K338" i="13"/>
  <c r="K226" i="13"/>
  <c r="O1002" i="13"/>
  <c r="P1002" i="13" s="1"/>
  <c r="K1002" i="13"/>
  <c r="O970" i="13"/>
  <c r="P970" i="13" s="1"/>
  <c r="K970" i="13"/>
  <c r="O878" i="13"/>
  <c r="P878" i="13" s="1"/>
  <c r="K878" i="13"/>
  <c r="O778" i="13"/>
  <c r="P778" i="13" s="1"/>
  <c r="K778" i="13"/>
  <c r="O722" i="13"/>
  <c r="P722" i="13" s="1"/>
  <c r="K722" i="13"/>
  <c r="O702" i="13"/>
  <c r="P702" i="13" s="1"/>
  <c r="K702" i="13"/>
  <c r="O506" i="13"/>
  <c r="P506" i="13" s="1"/>
  <c r="K506" i="13"/>
  <c r="O326" i="13"/>
  <c r="P326" i="13" s="1"/>
  <c r="K326" i="13"/>
  <c r="P458" i="13"/>
  <c r="O522" i="13"/>
  <c r="P522" i="13" s="1"/>
  <c r="K522" i="13"/>
  <c r="O438" i="13"/>
  <c r="P438" i="13" s="1"/>
  <c r="K438" i="13"/>
  <c r="K474" i="13"/>
  <c r="P474" i="13"/>
  <c r="K46" i="10"/>
  <c r="O726" i="13"/>
  <c r="P726" i="13" s="1"/>
  <c r="K726" i="13"/>
  <c r="O690" i="13"/>
  <c r="P690" i="13" s="1"/>
  <c r="K690" i="13"/>
  <c r="O454" i="13"/>
  <c r="P454" i="13" s="1"/>
  <c r="K454" i="13"/>
  <c r="P378" i="13"/>
  <c r="O370" i="13"/>
  <c r="P370" i="13" s="1"/>
  <c r="K370" i="13"/>
  <c r="O246" i="13"/>
  <c r="P246" i="13" s="1"/>
  <c r="K246" i="13"/>
  <c r="O490" i="13"/>
  <c r="P490" i="13" s="1"/>
  <c r="K490" i="13"/>
  <c r="K30" i="10"/>
  <c r="O694" i="13"/>
  <c r="P694" i="13" s="1"/>
  <c r="K694" i="13"/>
  <c r="K386" i="13"/>
  <c r="K378" i="13"/>
  <c r="O862" i="13"/>
  <c r="P862" i="13" s="1"/>
  <c r="K862" i="13"/>
  <c r="P386" i="13"/>
  <c r="O290" i="13"/>
  <c r="P290" i="13" s="1"/>
  <c r="K290" i="13"/>
  <c r="P98" i="13"/>
  <c r="O390" i="13"/>
  <c r="P390" i="13" s="1"/>
  <c r="K390" i="13"/>
  <c r="O526" i="13"/>
  <c r="P526" i="13" s="1"/>
  <c r="K526" i="13"/>
  <c r="O422" i="13"/>
  <c r="P422" i="13" s="1"/>
  <c r="K422" i="13"/>
  <c r="M1013" i="13"/>
  <c r="F23" i="2" s="1"/>
  <c r="K262" i="13"/>
  <c r="K90" i="13"/>
  <c r="K891" i="10"/>
  <c r="K134" i="13"/>
  <c r="P514" i="13"/>
  <c r="O298" i="13"/>
  <c r="P298" i="13" s="1"/>
  <c r="K298" i="13"/>
  <c r="O358" i="13"/>
  <c r="P358" i="13" s="1"/>
  <c r="K358" i="13"/>
  <c r="O114" i="13"/>
  <c r="P114" i="13" s="1"/>
  <c r="K114" i="13"/>
  <c r="K118" i="13"/>
  <c r="K254" i="13"/>
  <c r="K486" i="13"/>
  <c r="K546" i="13"/>
  <c r="O510" i="13"/>
  <c r="P510" i="13" s="1"/>
  <c r="K510" i="13"/>
  <c r="K514" i="13"/>
  <c r="O566" i="13"/>
  <c r="P566" i="13" s="1"/>
  <c r="K566" i="13"/>
  <c r="P546" i="13"/>
  <c r="O1005" i="7"/>
  <c r="H19" i="2" s="1"/>
  <c r="P42" i="4"/>
  <c r="P1016" i="4" s="1"/>
  <c r="E16" i="2" s="1"/>
  <c r="O1016" i="4"/>
  <c r="H16" i="2" s="1"/>
  <c r="O1007" i="10"/>
  <c r="H22" i="2" s="1"/>
  <c r="P37" i="10"/>
  <c r="O1012" i="8"/>
  <c r="H20" i="2" s="1"/>
  <c r="P1012" i="8"/>
  <c r="N9" i="8" s="1"/>
  <c r="O1013" i="6"/>
  <c r="H18" i="2" s="1"/>
  <c r="P100" i="7"/>
  <c r="P1005" i="7" s="1"/>
  <c r="E19" i="2" s="1"/>
  <c r="P1013" i="6"/>
  <c r="N9" i="6" s="1"/>
  <c r="P1007" i="10" l="1"/>
  <c r="E22" i="2" s="1"/>
  <c r="N9" i="4"/>
  <c r="O1000" i="9"/>
  <c r="H21" i="2" s="1"/>
  <c r="O41" i="11"/>
  <c r="H24" i="2" s="1"/>
  <c r="P1000" i="9"/>
  <c r="N9" i="9" s="1"/>
  <c r="O80" i="12"/>
  <c r="H25" i="2" s="1"/>
  <c r="P80" i="12"/>
  <c r="N9" i="12" s="1"/>
  <c r="O1013" i="13"/>
  <c r="H23" i="2" s="1"/>
  <c r="E18" i="2"/>
  <c r="P41" i="11"/>
  <c r="E24" i="2" s="1"/>
  <c r="P1013" i="13"/>
  <c r="N9" i="13" s="1"/>
  <c r="N9" i="7"/>
  <c r="E20" i="2"/>
  <c r="N9" i="10" l="1"/>
  <c r="E21" i="2"/>
  <c r="E25" i="2"/>
  <c r="N9" i="11"/>
  <c r="E23" i="2"/>
  <c r="O1012" i="3" l="1"/>
  <c r="N1012" i="3"/>
  <c r="L1012" i="3"/>
  <c r="H1012" i="3"/>
  <c r="M1012" i="3" s="1"/>
  <c r="N1011" i="3"/>
  <c r="L1011" i="3"/>
  <c r="H1011" i="3"/>
  <c r="N1010" i="3"/>
  <c r="L1010" i="3"/>
  <c r="H1010" i="3"/>
  <c r="N1009" i="3"/>
  <c r="L1009" i="3"/>
  <c r="H1009" i="3"/>
  <c r="N1008" i="3"/>
  <c r="L1008" i="3"/>
  <c r="H1008" i="3"/>
  <c r="N1007" i="3"/>
  <c r="L1007" i="3"/>
  <c r="H1007" i="3"/>
  <c r="N1006" i="3"/>
  <c r="L1006" i="3"/>
  <c r="H1006" i="3"/>
  <c r="N1005" i="3"/>
  <c r="L1005" i="3"/>
  <c r="H1005" i="3"/>
  <c r="N1004" i="3"/>
  <c r="L1004" i="3"/>
  <c r="H1004" i="3"/>
  <c r="N1003" i="3"/>
  <c r="L1003" i="3"/>
  <c r="H1003" i="3"/>
  <c r="N1002" i="3"/>
  <c r="L1002" i="3"/>
  <c r="H1002" i="3"/>
  <c r="N1001" i="3"/>
  <c r="L1001" i="3"/>
  <c r="H1001" i="3"/>
  <c r="N1000" i="3"/>
  <c r="L1000" i="3"/>
  <c r="H1000" i="3"/>
  <c r="N999" i="3"/>
  <c r="L999" i="3"/>
  <c r="H999" i="3"/>
  <c r="M999" i="3" s="1"/>
  <c r="N998" i="3"/>
  <c r="L998" i="3"/>
  <c r="H998" i="3"/>
  <c r="N997" i="3"/>
  <c r="L997" i="3"/>
  <c r="H997" i="3"/>
  <c r="N996" i="3"/>
  <c r="L996" i="3"/>
  <c r="H996" i="3"/>
  <c r="N995" i="3"/>
  <c r="L995" i="3"/>
  <c r="H995" i="3"/>
  <c r="N994" i="3"/>
  <c r="L994" i="3"/>
  <c r="H994" i="3"/>
  <c r="N993" i="3"/>
  <c r="L993" i="3"/>
  <c r="H993" i="3"/>
  <c r="N992" i="3"/>
  <c r="L992" i="3"/>
  <c r="H992" i="3"/>
  <c r="N991" i="3"/>
  <c r="L991" i="3"/>
  <c r="H991" i="3"/>
  <c r="N990" i="3"/>
  <c r="L990" i="3"/>
  <c r="H990" i="3"/>
  <c r="N989" i="3"/>
  <c r="L989" i="3"/>
  <c r="H989" i="3"/>
  <c r="N988" i="3"/>
  <c r="L988" i="3"/>
  <c r="H988" i="3"/>
  <c r="N987" i="3"/>
  <c r="L987" i="3"/>
  <c r="H987" i="3"/>
  <c r="N986" i="3"/>
  <c r="L986" i="3"/>
  <c r="H986" i="3"/>
  <c r="N985" i="3"/>
  <c r="L985" i="3"/>
  <c r="H985" i="3"/>
  <c r="N984" i="3"/>
  <c r="L984" i="3"/>
  <c r="H984" i="3"/>
  <c r="N983" i="3"/>
  <c r="L983" i="3"/>
  <c r="H983" i="3"/>
  <c r="N982" i="3"/>
  <c r="L982" i="3"/>
  <c r="H982" i="3"/>
  <c r="N981" i="3"/>
  <c r="L981" i="3"/>
  <c r="H981" i="3"/>
  <c r="N980" i="3"/>
  <c r="L980" i="3"/>
  <c r="H980" i="3"/>
  <c r="N979" i="3"/>
  <c r="L979" i="3"/>
  <c r="H979" i="3"/>
  <c r="N978" i="3"/>
  <c r="L978" i="3"/>
  <c r="H978" i="3"/>
  <c r="N977" i="3"/>
  <c r="L977" i="3"/>
  <c r="H977" i="3"/>
  <c r="N976" i="3"/>
  <c r="L976" i="3"/>
  <c r="H976" i="3"/>
  <c r="N975" i="3"/>
  <c r="L975" i="3"/>
  <c r="H975" i="3"/>
  <c r="M975" i="3" s="1"/>
  <c r="N974" i="3"/>
  <c r="L974" i="3"/>
  <c r="H974" i="3"/>
  <c r="N973" i="3"/>
  <c r="L973" i="3"/>
  <c r="H973" i="3"/>
  <c r="N972" i="3"/>
  <c r="L972" i="3"/>
  <c r="H972" i="3"/>
  <c r="N971" i="3"/>
  <c r="L971" i="3"/>
  <c r="H971" i="3"/>
  <c r="N970" i="3"/>
  <c r="L970" i="3"/>
  <c r="H970" i="3"/>
  <c r="N969" i="3"/>
  <c r="L969" i="3"/>
  <c r="H969" i="3"/>
  <c r="N968" i="3"/>
  <c r="L968" i="3"/>
  <c r="H968" i="3"/>
  <c r="N967" i="3"/>
  <c r="L967" i="3"/>
  <c r="H967" i="3"/>
  <c r="N966" i="3"/>
  <c r="L966" i="3"/>
  <c r="H966" i="3"/>
  <c r="N965" i="3"/>
  <c r="L965" i="3"/>
  <c r="H965" i="3"/>
  <c r="N964" i="3"/>
  <c r="L964" i="3"/>
  <c r="H964" i="3"/>
  <c r="N963" i="3"/>
  <c r="L963" i="3"/>
  <c r="H963" i="3"/>
  <c r="N962" i="3"/>
  <c r="L962" i="3"/>
  <c r="H962" i="3"/>
  <c r="N961" i="3"/>
  <c r="L961" i="3"/>
  <c r="H961" i="3"/>
  <c r="N960" i="3"/>
  <c r="L960" i="3"/>
  <c r="H960" i="3"/>
  <c r="N959" i="3"/>
  <c r="L959" i="3"/>
  <c r="H959" i="3"/>
  <c r="N958" i="3"/>
  <c r="L958" i="3"/>
  <c r="H958" i="3"/>
  <c r="M958" i="3" s="1"/>
  <c r="N957" i="3"/>
  <c r="L957" i="3"/>
  <c r="H957" i="3"/>
  <c r="N956" i="3"/>
  <c r="L956" i="3"/>
  <c r="H956" i="3"/>
  <c r="N955" i="3"/>
  <c r="L955" i="3"/>
  <c r="H955" i="3"/>
  <c r="N954" i="3"/>
  <c r="L954" i="3"/>
  <c r="H954" i="3"/>
  <c r="N953" i="3"/>
  <c r="L953" i="3"/>
  <c r="H953" i="3"/>
  <c r="N952" i="3"/>
  <c r="L952" i="3"/>
  <c r="H952" i="3"/>
  <c r="N951" i="3"/>
  <c r="L951" i="3"/>
  <c r="H951" i="3"/>
  <c r="N950" i="3"/>
  <c r="L950" i="3"/>
  <c r="H950" i="3"/>
  <c r="N949" i="3"/>
  <c r="L949" i="3"/>
  <c r="H949" i="3"/>
  <c r="O949" i="3" s="1"/>
  <c r="N948" i="3"/>
  <c r="L948" i="3"/>
  <c r="H948" i="3"/>
  <c r="N947" i="3"/>
  <c r="L947" i="3"/>
  <c r="H947" i="3"/>
  <c r="N946" i="3"/>
  <c r="L946" i="3"/>
  <c r="H946" i="3"/>
  <c r="M946" i="3" s="1"/>
  <c r="N945" i="3"/>
  <c r="L945" i="3"/>
  <c r="H945" i="3"/>
  <c r="N944" i="3"/>
  <c r="L944" i="3"/>
  <c r="H944" i="3"/>
  <c r="N943" i="3"/>
  <c r="L943" i="3"/>
  <c r="H943" i="3"/>
  <c r="N942" i="3"/>
  <c r="L942" i="3"/>
  <c r="H942" i="3"/>
  <c r="O942" i="3" s="1"/>
  <c r="N941" i="3"/>
  <c r="L941" i="3"/>
  <c r="H941" i="3"/>
  <c r="N940" i="3"/>
  <c r="L940" i="3"/>
  <c r="H940" i="3"/>
  <c r="N939" i="3"/>
  <c r="L939" i="3"/>
  <c r="H939" i="3"/>
  <c r="N938" i="3"/>
  <c r="L938" i="3"/>
  <c r="H938" i="3"/>
  <c r="O938" i="3" s="1"/>
  <c r="N937" i="3"/>
  <c r="L937" i="3"/>
  <c r="H937" i="3"/>
  <c r="N936" i="3"/>
  <c r="L936" i="3"/>
  <c r="H936" i="3"/>
  <c r="N935" i="3"/>
  <c r="L935" i="3"/>
  <c r="H935" i="3"/>
  <c r="N934" i="3"/>
  <c r="L934" i="3"/>
  <c r="H934" i="3"/>
  <c r="M934" i="3" s="1"/>
  <c r="N933" i="3"/>
  <c r="L933" i="3"/>
  <c r="H933" i="3"/>
  <c r="N932" i="3"/>
  <c r="L932" i="3"/>
  <c r="H932" i="3"/>
  <c r="N931" i="3"/>
  <c r="L931" i="3"/>
  <c r="H931" i="3"/>
  <c r="N930" i="3"/>
  <c r="L930" i="3"/>
  <c r="H930" i="3"/>
  <c r="O930" i="3" s="1"/>
  <c r="N929" i="3"/>
  <c r="L929" i="3"/>
  <c r="H929" i="3"/>
  <c r="N928" i="3"/>
  <c r="L928" i="3"/>
  <c r="H928" i="3"/>
  <c r="N927" i="3"/>
  <c r="L927" i="3"/>
  <c r="H927" i="3"/>
  <c r="N926" i="3"/>
  <c r="L926" i="3"/>
  <c r="H926" i="3"/>
  <c r="O926" i="3" s="1"/>
  <c r="N925" i="3"/>
  <c r="L925" i="3"/>
  <c r="H925" i="3"/>
  <c r="N924" i="3"/>
  <c r="L924" i="3"/>
  <c r="H924" i="3"/>
  <c r="N923" i="3"/>
  <c r="L923" i="3"/>
  <c r="H923" i="3"/>
  <c r="N922" i="3"/>
  <c r="L922" i="3"/>
  <c r="H922" i="3"/>
  <c r="O922" i="3" s="1"/>
  <c r="N921" i="3"/>
  <c r="L921" i="3"/>
  <c r="H921" i="3"/>
  <c r="N920" i="3"/>
  <c r="L920" i="3"/>
  <c r="H920" i="3"/>
  <c r="N919" i="3"/>
  <c r="L919" i="3"/>
  <c r="H919" i="3"/>
  <c r="N918" i="3"/>
  <c r="L918" i="3"/>
  <c r="H918" i="3"/>
  <c r="O918" i="3" s="1"/>
  <c r="N917" i="3"/>
  <c r="L917" i="3"/>
  <c r="H917" i="3"/>
  <c r="N916" i="3"/>
  <c r="L916" i="3"/>
  <c r="H916" i="3"/>
  <c r="N915" i="3"/>
  <c r="L915" i="3"/>
  <c r="H915" i="3"/>
  <c r="N914" i="3"/>
  <c r="L914" i="3"/>
  <c r="H914" i="3"/>
  <c r="N913" i="3"/>
  <c r="L913" i="3"/>
  <c r="H913" i="3"/>
  <c r="N912" i="3"/>
  <c r="L912" i="3"/>
  <c r="H912" i="3"/>
  <c r="N911" i="3"/>
  <c r="L911" i="3"/>
  <c r="H911" i="3"/>
  <c r="N910" i="3"/>
  <c r="L910" i="3"/>
  <c r="H910" i="3"/>
  <c r="N909" i="3"/>
  <c r="L909" i="3"/>
  <c r="H909" i="3"/>
  <c r="N908" i="3"/>
  <c r="L908" i="3"/>
  <c r="H908" i="3"/>
  <c r="M908" i="3" s="1"/>
  <c r="N907" i="3"/>
  <c r="L907" i="3"/>
  <c r="H907" i="3"/>
  <c r="N906" i="3"/>
  <c r="L906" i="3"/>
  <c r="H906" i="3"/>
  <c r="N905" i="3"/>
  <c r="L905" i="3"/>
  <c r="H905" i="3"/>
  <c r="N904" i="3"/>
  <c r="L904" i="3"/>
  <c r="H904" i="3"/>
  <c r="N903" i="3"/>
  <c r="L903" i="3"/>
  <c r="H903" i="3"/>
  <c r="N902" i="3"/>
  <c r="L902" i="3"/>
  <c r="H902" i="3"/>
  <c r="N901" i="3"/>
  <c r="L901" i="3"/>
  <c r="H901" i="3"/>
  <c r="N900" i="3"/>
  <c r="L900" i="3"/>
  <c r="H900" i="3"/>
  <c r="N899" i="3"/>
  <c r="L899" i="3"/>
  <c r="H899" i="3"/>
  <c r="O899" i="3" s="1"/>
  <c r="N898" i="3"/>
  <c r="L898" i="3"/>
  <c r="H898" i="3"/>
  <c r="N897" i="3"/>
  <c r="L897" i="3"/>
  <c r="H897" i="3"/>
  <c r="O897" i="3" s="1"/>
  <c r="N896" i="3"/>
  <c r="L896" i="3"/>
  <c r="H896" i="3"/>
  <c r="N895" i="3"/>
  <c r="L895" i="3"/>
  <c r="H895" i="3"/>
  <c r="O895" i="3" s="1"/>
  <c r="N894" i="3"/>
  <c r="L894" i="3"/>
  <c r="H894" i="3"/>
  <c r="N893" i="3"/>
  <c r="L893" i="3"/>
  <c r="H893" i="3"/>
  <c r="O893" i="3" s="1"/>
  <c r="N892" i="3"/>
  <c r="L892" i="3"/>
  <c r="H892" i="3"/>
  <c r="N891" i="3"/>
  <c r="L891" i="3"/>
  <c r="H891" i="3"/>
  <c r="O891" i="3" s="1"/>
  <c r="N890" i="3"/>
  <c r="L890" i="3"/>
  <c r="H890" i="3"/>
  <c r="N889" i="3"/>
  <c r="L889" i="3"/>
  <c r="H889" i="3"/>
  <c r="O889" i="3" s="1"/>
  <c r="N888" i="3"/>
  <c r="L888" i="3"/>
  <c r="H888" i="3"/>
  <c r="N887" i="3"/>
  <c r="L887" i="3"/>
  <c r="H887" i="3"/>
  <c r="O887" i="3" s="1"/>
  <c r="N886" i="3"/>
  <c r="L886" i="3"/>
  <c r="H886" i="3"/>
  <c r="N885" i="3"/>
  <c r="L885" i="3"/>
  <c r="H885" i="3"/>
  <c r="O885" i="3" s="1"/>
  <c r="N884" i="3"/>
  <c r="L884" i="3"/>
  <c r="H884" i="3"/>
  <c r="N883" i="3"/>
  <c r="L883" i="3"/>
  <c r="H883" i="3"/>
  <c r="O883" i="3" s="1"/>
  <c r="N882" i="3"/>
  <c r="L882" i="3"/>
  <c r="H882" i="3"/>
  <c r="N881" i="3"/>
  <c r="L881" i="3"/>
  <c r="H881" i="3"/>
  <c r="O881" i="3" s="1"/>
  <c r="N880" i="3"/>
  <c r="L880" i="3"/>
  <c r="H880" i="3"/>
  <c r="N879" i="3"/>
  <c r="L879" i="3"/>
  <c r="H879" i="3"/>
  <c r="O879" i="3" s="1"/>
  <c r="N878" i="3"/>
  <c r="L878" i="3"/>
  <c r="H878" i="3"/>
  <c r="N877" i="3"/>
  <c r="L877" i="3"/>
  <c r="H877" i="3"/>
  <c r="O877" i="3" s="1"/>
  <c r="N876" i="3"/>
  <c r="L876" i="3"/>
  <c r="H876" i="3"/>
  <c r="N875" i="3"/>
  <c r="L875" i="3"/>
  <c r="H875" i="3"/>
  <c r="O875" i="3" s="1"/>
  <c r="N874" i="3"/>
  <c r="L874" i="3"/>
  <c r="H874" i="3"/>
  <c r="N873" i="3"/>
  <c r="L873" i="3"/>
  <c r="H873" i="3"/>
  <c r="O873" i="3" s="1"/>
  <c r="N872" i="3"/>
  <c r="L872" i="3"/>
  <c r="H872" i="3"/>
  <c r="N871" i="3"/>
  <c r="L871" i="3"/>
  <c r="H871" i="3"/>
  <c r="O871" i="3" s="1"/>
  <c r="N870" i="3"/>
  <c r="L870" i="3"/>
  <c r="H870" i="3"/>
  <c r="N869" i="3"/>
  <c r="L869" i="3"/>
  <c r="H869" i="3"/>
  <c r="O869" i="3" s="1"/>
  <c r="N868" i="3"/>
  <c r="L868" i="3"/>
  <c r="H868" i="3"/>
  <c r="N867" i="3"/>
  <c r="L867" i="3"/>
  <c r="H867" i="3"/>
  <c r="O867" i="3" s="1"/>
  <c r="N866" i="3"/>
  <c r="L866" i="3"/>
  <c r="H866" i="3"/>
  <c r="N865" i="3"/>
  <c r="L865" i="3"/>
  <c r="H865" i="3"/>
  <c r="O865" i="3" s="1"/>
  <c r="N864" i="3"/>
  <c r="L864" i="3"/>
  <c r="H864" i="3"/>
  <c r="N863" i="3"/>
  <c r="L863" i="3"/>
  <c r="H863" i="3"/>
  <c r="O863" i="3" s="1"/>
  <c r="N862" i="3"/>
  <c r="L862" i="3"/>
  <c r="H862" i="3"/>
  <c r="N861" i="3"/>
  <c r="L861" i="3"/>
  <c r="H861" i="3"/>
  <c r="O861" i="3" s="1"/>
  <c r="N860" i="3"/>
  <c r="L860" i="3"/>
  <c r="H860" i="3"/>
  <c r="N859" i="3"/>
  <c r="L859" i="3"/>
  <c r="H859" i="3"/>
  <c r="O859" i="3" s="1"/>
  <c r="N858" i="3"/>
  <c r="L858" i="3"/>
  <c r="H858" i="3"/>
  <c r="N857" i="3"/>
  <c r="L857" i="3"/>
  <c r="H857" i="3"/>
  <c r="O857" i="3" s="1"/>
  <c r="N856" i="3"/>
  <c r="L856" i="3"/>
  <c r="H856" i="3"/>
  <c r="N855" i="3"/>
  <c r="L855" i="3"/>
  <c r="H855" i="3"/>
  <c r="O855" i="3" s="1"/>
  <c r="N854" i="3"/>
  <c r="L854" i="3"/>
  <c r="H854" i="3"/>
  <c r="N853" i="3"/>
  <c r="L853" i="3"/>
  <c r="H853" i="3"/>
  <c r="O853" i="3" s="1"/>
  <c r="N852" i="3"/>
  <c r="L852" i="3"/>
  <c r="H852" i="3"/>
  <c r="N851" i="3"/>
  <c r="L851" i="3"/>
  <c r="H851" i="3"/>
  <c r="O851" i="3" s="1"/>
  <c r="N850" i="3"/>
  <c r="L850" i="3"/>
  <c r="H850" i="3"/>
  <c r="N849" i="3"/>
  <c r="L849" i="3"/>
  <c r="H849" i="3"/>
  <c r="O849" i="3" s="1"/>
  <c r="N848" i="3"/>
  <c r="L848" i="3"/>
  <c r="H848" i="3"/>
  <c r="N847" i="3"/>
  <c r="L847" i="3"/>
  <c r="H847" i="3"/>
  <c r="O847" i="3" s="1"/>
  <c r="N846" i="3"/>
  <c r="L846" i="3"/>
  <c r="H846" i="3"/>
  <c r="N845" i="3"/>
  <c r="L845" i="3"/>
  <c r="H845" i="3"/>
  <c r="O845" i="3" s="1"/>
  <c r="N844" i="3"/>
  <c r="L844" i="3"/>
  <c r="H844" i="3"/>
  <c r="N843" i="3"/>
  <c r="L843" i="3"/>
  <c r="H843" i="3"/>
  <c r="O843" i="3" s="1"/>
  <c r="N842" i="3"/>
  <c r="L842" i="3"/>
  <c r="H842" i="3"/>
  <c r="N841" i="3"/>
  <c r="L841" i="3"/>
  <c r="H841" i="3"/>
  <c r="O841" i="3" s="1"/>
  <c r="N840" i="3"/>
  <c r="L840" i="3"/>
  <c r="H840" i="3"/>
  <c r="N839" i="3"/>
  <c r="L839" i="3"/>
  <c r="H839" i="3"/>
  <c r="O839" i="3" s="1"/>
  <c r="N838" i="3"/>
  <c r="L838" i="3"/>
  <c r="H838" i="3"/>
  <c r="N837" i="3"/>
  <c r="L837" i="3"/>
  <c r="H837" i="3"/>
  <c r="O837" i="3" s="1"/>
  <c r="N836" i="3"/>
  <c r="L836" i="3"/>
  <c r="H836" i="3"/>
  <c r="N835" i="3"/>
  <c r="L835" i="3"/>
  <c r="H835" i="3"/>
  <c r="O835" i="3" s="1"/>
  <c r="N834" i="3"/>
  <c r="L834" i="3"/>
  <c r="H834" i="3"/>
  <c r="N833" i="3"/>
  <c r="L833" i="3"/>
  <c r="H833" i="3"/>
  <c r="O833" i="3" s="1"/>
  <c r="N832" i="3"/>
  <c r="L832" i="3"/>
  <c r="H832" i="3"/>
  <c r="N831" i="3"/>
  <c r="L831" i="3"/>
  <c r="H831" i="3"/>
  <c r="O831" i="3" s="1"/>
  <c r="N830" i="3"/>
  <c r="L830" i="3"/>
  <c r="H830" i="3"/>
  <c r="N829" i="3"/>
  <c r="L829" i="3"/>
  <c r="H829" i="3"/>
  <c r="O829" i="3" s="1"/>
  <c r="N828" i="3"/>
  <c r="L828" i="3"/>
  <c r="H828" i="3"/>
  <c r="N827" i="3"/>
  <c r="L827" i="3"/>
  <c r="H827" i="3"/>
  <c r="O827" i="3" s="1"/>
  <c r="N826" i="3"/>
  <c r="L826" i="3"/>
  <c r="H826" i="3"/>
  <c r="N825" i="3"/>
  <c r="L825" i="3"/>
  <c r="H825" i="3"/>
  <c r="O825" i="3" s="1"/>
  <c r="N824" i="3"/>
  <c r="L824" i="3"/>
  <c r="H824" i="3"/>
  <c r="N823" i="3"/>
  <c r="L823" i="3"/>
  <c r="H823" i="3"/>
  <c r="O823" i="3" s="1"/>
  <c r="N822" i="3"/>
  <c r="L822" i="3"/>
  <c r="H822" i="3"/>
  <c r="N821" i="3"/>
  <c r="L821" i="3"/>
  <c r="H821" i="3"/>
  <c r="O821" i="3" s="1"/>
  <c r="N820" i="3"/>
  <c r="L820" i="3"/>
  <c r="H820" i="3"/>
  <c r="N819" i="3"/>
  <c r="L819" i="3"/>
  <c r="H819" i="3"/>
  <c r="O819" i="3" s="1"/>
  <c r="N818" i="3"/>
  <c r="L818" i="3"/>
  <c r="H818" i="3"/>
  <c r="N817" i="3"/>
  <c r="L817" i="3"/>
  <c r="H817" i="3"/>
  <c r="O817" i="3" s="1"/>
  <c r="N816" i="3"/>
  <c r="L816" i="3"/>
  <c r="H816" i="3"/>
  <c r="N815" i="3"/>
  <c r="L815" i="3"/>
  <c r="H815" i="3"/>
  <c r="O815" i="3" s="1"/>
  <c r="N814" i="3"/>
  <c r="L814" i="3"/>
  <c r="H814" i="3"/>
  <c r="N813" i="3"/>
  <c r="L813" i="3"/>
  <c r="H813" i="3"/>
  <c r="O813" i="3" s="1"/>
  <c r="N812" i="3"/>
  <c r="L812" i="3"/>
  <c r="H812" i="3"/>
  <c r="N811" i="3"/>
  <c r="L811" i="3"/>
  <c r="H811" i="3"/>
  <c r="O811" i="3" s="1"/>
  <c r="N810" i="3"/>
  <c r="L810" i="3"/>
  <c r="H810" i="3"/>
  <c r="N809" i="3"/>
  <c r="L809" i="3"/>
  <c r="H809" i="3"/>
  <c r="O809" i="3" s="1"/>
  <c r="N808" i="3"/>
  <c r="L808" i="3"/>
  <c r="H808" i="3"/>
  <c r="N807" i="3"/>
  <c r="L807" i="3"/>
  <c r="H807" i="3"/>
  <c r="O807" i="3" s="1"/>
  <c r="N806" i="3"/>
  <c r="L806" i="3"/>
  <c r="H806" i="3"/>
  <c r="N805" i="3"/>
  <c r="L805" i="3"/>
  <c r="H805" i="3"/>
  <c r="O805" i="3" s="1"/>
  <c r="N804" i="3"/>
  <c r="L804" i="3"/>
  <c r="H804" i="3"/>
  <c r="N803" i="3"/>
  <c r="L803" i="3"/>
  <c r="H803" i="3"/>
  <c r="N802" i="3"/>
  <c r="L802" i="3"/>
  <c r="H802" i="3"/>
  <c r="N801" i="3"/>
  <c r="L801" i="3"/>
  <c r="H801" i="3"/>
  <c r="N800" i="3"/>
  <c r="L800" i="3"/>
  <c r="H800" i="3"/>
  <c r="N799" i="3"/>
  <c r="L799" i="3"/>
  <c r="H799" i="3"/>
  <c r="N798" i="3"/>
  <c r="L798" i="3"/>
  <c r="H798" i="3"/>
  <c r="N797" i="3"/>
  <c r="L797" i="3"/>
  <c r="H797" i="3"/>
  <c r="N796" i="3"/>
  <c r="L796" i="3"/>
  <c r="H796" i="3"/>
  <c r="N795" i="3"/>
  <c r="L795" i="3"/>
  <c r="H795" i="3"/>
  <c r="N794" i="3"/>
  <c r="L794" i="3"/>
  <c r="H794" i="3"/>
  <c r="N793" i="3"/>
  <c r="L793" i="3"/>
  <c r="H793" i="3"/>
  <c r="N792" i="3"/>
  <c r="L792" i="3"/>
  <c r="H792" i="3"/>
  <c r="N791" i="3"/>
  <c r="L791" i="3"/>
  <c r="H791" i="3"/>
  <c r="N790" i="3"/>
  <c r="L790" i="3"/>
  <c r="H790" i="3"/>
  <c r="N789" i="3"/>
  <c r="L789" i="3"/>
  <c r="H789" i="3"/>
  <c r="N788" i="3"/>
  <c r="L788" i="3"/>
  <c r="H788" i="3"/>
  <c r="N787" i="3"/>
  <c r="L787" i="3"/>
  <c r="H787" i="3"/>
  <c r="N786" i="3"/>
  <c r="L786" i="3"/>
  <c r="H786" i="3"/>
  <c r="N785" i="3"/>
  <c r="L785" i="3"/>
  <c r="H785" i="3"/>
  <c r="N784" i="3"/>
  <c r="L784" i="3"/>
  <c r="H784" i="3"/>
  <c r="N783" i="3"/>
  <c r="L783" i="3"/>
  <c r="H783" i="3"/>
  <c r="N782" i="3"/>
  <c r="L782" i="3"/>
  <c r="H782" i="3"/>
  <c r="N781" i="3"/>
  <c r="L781" i="3"/>
  <c r="H781" i="3"/>
  <c r="N780" i="3"/>
  <c r="L780" i="3"/>
  <c r="H780" i="3"/>
  <c r="N779" i="3"/>
  <c r="L779" i="3"/>
  <c r="H779" i="3"/>
  <c r="N778" i="3"/>
  <c r="L778" i="3"/>
  <c r="H778" i="3"/>
  <c r="N777" i="3"/>
  <c r="L777" i="3"/>
  <c r="H777" i="3"/>
  <c r="N776" i="3"/>
  <c r="L776" i="3"/>
  <c r="H776" i="3"/>
  <c r="N775" i="3"/>
  <c r="L775" i="3"/>
  <c r="H775" i="3"/>
  <c r="N774" i="3"/>
  <c r="L774" i="3"/>
  <c r="H774" i="3"/>
  <c r="N773" i="3"/>
  <c r="L773" i="3"/>
  <c r="H773" i="3"/>
  <c r="N772" i="3"/>
  <c r="L772" i="3"/>
  <c r="H772" i="3"/>
  <c r="N771" i="3"/>
  <c r="L771" i="3"/>
  <c r="H771" i="3"/>
  <c r="N770" i="3"/>
  <c r="L770" i="3"/>
  <c r="H770" i="3"/>
  <c r="N769" i="3"/>
  <c r="L769" i="3"/>
  <c r="H769" i="3"/>
  <c r="N768" i="3"/>
  <c r="L768" i="3"/>
  <c r="H768" i="3"/>
  <c r="N767" i="3"/>
  <c r="L767" i="3"/>
  <c r="H767" i="3"/>
  <c r="N766" i="3"/>
  <c r="L766" i="3"/>
  <c r="H766" i="3"/>
  <c r="N765" i="3"/>
  <c r="L765" i="3"/>
  <c r="H765" i="3"/>
  <c r="N764" i="3"/>
  <c r="L764" i="3"/>
  <c r="H764" i="3"/>
  <c r="N763" i="3"/>
  <c r="L763" i="3"/>
  <c r="H763" i="3"/>
  <c r="N762" i="3"/>
  <c r="L762" i="3"/>
  <c r="H762" i="3"/>
  <c r="N761" i="3"/>
  <c r="L761" i="3"/>
  <c r="H761" i="3"/>
  <c r="N760" i="3"/>
  <c r="L760" i="3"/>
  <c r="H760" i="3"/>
  <c r="N759" i="3"/>
  <c r="L759" i="3"/>
  <c r="H759" i="3"/>
  <c r="N758" i="3"/>
  <c r="L758" i="3"/>
  <c r="H758" i="3"/>
  <c r="N757" i="3"/>
  <c r="L757" i="3"/>
  <c r="H757" i="3"/>
  <c r="N756" i="3"/>
  <c r="L756" i="3"/>
  <c r="H756" i="3"/>
  <c r="N755" i="3"/>
  <c r="L755" i="3"/>
  <c r="H755" i="3"/>
  <c r="N754" i="3"/>
  <c r="L754" i="3"/>
  <c r="H754" i="3"/>
  <c r="N753" i="3"/>
  <c r="L753" i="3"/>
  <c r="H753" i="3"/>
  <c r="N752" i="3"/>
  <c r="L752" i="3"/>
  <c r="H752" i="3"/>
  <c r="N751" i="3"/>
  <c r="L751" i="3"/>
  <c r="H751" i="3"/>
  <c r="N750" i="3"/>
  <c r="L750" i="3"/>
  <c r="H750" i="3"/>
  <c r="N749" i="3"/>
  <c r="L749" i="3"/>
  <c r="H749" i="3"/>
  <c r="N748" i="3"/>
  <c r="L748" i="3"/>
  <c r="H748" i="3"/>
  <c r="N747" i="3"/>
  <c r="L747" i="3"/>
  <c r="H747" i="3"/>
  <c r="N746" i="3"/>
  <c r="L746" i="3"/>
  <c r="H746" i="3"/>
  <c r="N745" i="3"/>
  <c r="L745" i="3"/>
  <c r="H745" i="3"/>
  <c r="N744" i="3"/>
  <c r="L744" i="3"/>
  <c r="H744" i="3"/>
  <c r="N743" i="3"/>
  <c r="L743" i="3"/>
  <c r="H743" i="3"/>
  <c r="N742" i="3"/>
  <c r="L742" i="3"/>
  <c r="H742" i="3"/>
  <c r="N741" i="3"/>
  <c r="L741" i="3"/>
  <c r="H741" i="3"/>
  <c r="N740" i="3"/>
  <c r="L740" i="3"/>
  <c r="H740" i="3"/>
  <c r="N739" i="3"/>
  <c r="L739" i="3"/>
  <c r="H739" i="3"/>
  <c r="N738" i="3"/>
  <c r="L738" i="3"/>
  <c r="H738" i="3"/>
  <c r="N737" i="3"/>
  <c r="L737" i="3"/>
  <c r="H737" i="3"/>
  <c r="N736" i="3"/>
  <c r="L736" i="3"/>
  <c r="H736" i="3"/>
  <c r="N735" i="3"/>
  <c r="L735" i="3"/>
  <c r="H735" i="3"/>
  <c r="N734" i="3"/>
  <c r="L734" i="3"/>
  <c r="H734" i="3"/>
  <c r="N733" i="3"/>
  <c r="L733" i="3"/>
  <c r="H733" i="3"/>
  <c r="N732" i="3"/>
  <c r="L732" i="3"/>
  <c r="H732" i="3"/>
  <c r="N731" i="3"/>
  <c r="L731" i="3"/>
  <c r="H731" i="3"/>
  <c r="N730" i="3"/>
  <c r="L730" i="3"/>
  <c r="H730" i="3"/>
  <c r="N729" i="3"/>
  <c r="L729" i="3"/>
  <c r="H729" i="3"/>
  <c r="N728" i="3"/>
  <c r="L728" i="3"/>
  <c r="H728" i="3"/>
  <c r="N727" i="3"/>
  <c r="L727" i="3"/>
  <c r="H727" i="3"/>
  <c r="N726" i="3"/>
  <c r="L726" i="3"/>
  <c r="H726" i="3"/>
  <c r="N725" i="3"/>
  <c r="L725" i="3"/>
  <c r="H725" i="3"/>
  <c r="N724" i="3"/>
  <c r="L724" i="3"/>
  <c r="H724" i="3"/>
  <c r="N723" i="3"/>
  <c r="L723" i="3"/>
  <c r="H723" i="3"/>
  <c r="N722" i="3"/>
  <c r="L722" i="3"/>
  <c r="H722" i="3"/>
  <c r="N721" i="3"/>
  <c r="L721" i="3"/>
  <c r="H721" i="3"/>
  <c r="N720" i="3"/>
  <c r="L720" i="3"/>
  <c r="H720" i="3"/>
  <c r="N719" i="3"/>
  <c r="L719" i="3"/>
  <c r="H719" i="3"/>
  <c r="N718" i="3"/>
  <c r="L718" i="3"/>
  <c r="H718" i="3"/>
  <c r="N717" i="3"/>
  <c r="L717" i="3"/>
  <c r="H717" i="3"/>
  <c r="N716" i="3"/>
  <c r="L716" i="3"/>
  <c r="H716" i="3"/>
  <c r="N715" i="3"/>
  <c r="L715" i="3"/>
  <c r="H715" i="3"/>
  <c r="N714" i="3"/>
  <c r="L714" i="3"/>
  <c r="H714" i="3"/>
  <c r="N713" i="3"/>
  <c r="L713" i="3"/>
  <c r="H713" i="3"/>
  <c r="N712" i="3"/>
  <c r="L712" i="3"/>
  <c r="H712" i="3"/>
  <c r="N711" i="3"/>
  <c r="L711" i="3"/>
  <c r="H711" i="3"/>
  <c r="N710" i="3"/>
  <c r="L710" i="3"/>
  <c r="H710" i="3"/>
  <c r="N709" i="3"/>
  <c r="L709" i="3"/>
  <c r="H709" i="3"/>
  <c r="N708" i="3"/>
  <c r="L708" i="3"/>
  <c r="H708" i="3"/>
  <c r="N707" i="3"/>
  <c r="L707" i="3"/>
  <c r="H707" i="3"/>
  <c r="N706" i="3"/>
  <c r="L706" i="3"/>
  <c r="H706" i="3"/>
  <c r="N705" i="3"/>
  <c r="L705" i="3"/>
  <c r="H705" i="3"/>
  <c r="N704" i="3"/>
  <c r="L704" i="3"/>
  <c r="H704" i="3"/>
  <c r="N703" i="3"/>
  <c r="L703" i="3"/>
  <c r="H703" i="3"/>
  <c r="N702" i="3"/>
  <c r="L702" i="3"/>
  <c r="H702" i="3"/>
  <c r="N701" i="3"/>
  <c r="L701" i="3"/>
  <c r="H701" i="3"/>
  <c r="N700" i="3"/>
  <c r="L700" i="3"/>
  <c r="H700" i="3"/>
  <c r="N699" i="3"/>
  <c r="L699" i="3"/>
  <c r="H699" i="3"/>
  <c r="N698" i="3"/>
  <c r="L698" i="3"/>
  <c r="H698" i="3"/>
  <c r="N697" i="3"/>
  <c r="L697" i="3"/>
  <c r="H697" i="3"/>
  <c r="N696" i="3"/>
  <c r="L696" i="3"/>
  <c r="H696" i="3"/>
  <c r="N695" i="3"/>
  <c r="L695" i="3"/>
  <c r="H695" i="3"/>
  <c r="N694" i="3"/>
  <c r="L694" i="3"/>
  <c r="H694" i="3"/>
  <c r="N693" i="3"/>
  <c r="L693" i="3"/>
  <c r="H693" i="3"/>
  <c r="N692" i="3"/>
  <c r="L692" i="3"/>
  <c r="H692" i="3"/>
  <c r="N691" i="3"/>
  <c r="L691" i="3"/>
  <c r="H691" i="3"/>
  <c r="N690" i="3"/>
  <c r="L690" i="3"/>
  <c r="H690" i="3"/>
  <c r="N689" i="3"/>
  <c r="L689" i="3"/>
  <c r="H689" i="3"/>
  <c r="N688" i="3"/>
  <c r="L688" i="3"/>
  <c r="H688" i="3"/>
  <c r="N687" i="3"/>
  <c r="L687" i="3"/>
  <c r="H687" i="3"/>
  <c r="N686" i="3"/>
  <c r="L686" i="3"/>
  <c r="H686" i="3"/>
  <c r="N685" i="3"/>
  <c r="L685" i="3"/>
  <c r="H685" i="3"/>
  <c r="N684" i="3"/>
  <c r="L684" i="3"/>
  <c r="H684" i="3"/>
  <c r="N683" i="3"/>
  <c r="L683" i="3"/>
  <c r="H683" i="3"/>
  <c r="N682" i="3"/>
  <c r="L682" i="3"/>
  <c r="H682" i="3"/>
  <c r="N681" i="3"/>
  <c r="L681" i="3"/>
  <c r="H681" i="3"/>
  <c r="N680" i="3"/>
  <c r="L680" i="3"/>
  <c r="H680" i="3"/>
  <c r="N679" i="3"/>
  <c r="L679" i="3"/>
  <c r="H679" i="3"/>
  <c r="N678" i="3"/>
  <c r="L678" i="3"/>
  <c r="H678" i="3"/>
  <c r="N677" i="3"/>
  <c r="L677" i="3"/>
  <c r="H677" i="3"/>
  <c r="N676" i="3"/>
  <c r="L676" i="3"/>
  <c r="H676" i="3"/>
  <c r="N675" i="3"/>
  <c r="L675" i="3"/>
  <c r="H675" i="3"/>
  <c r="N674" i="3"/>
  <c r="L674" i="3"/>
  <c r="H674" i="3"/>
  <c r="N673" i="3"/>
  <c r="L673" i="3"/>
  <c r="H673" i="3"/>
  <c r="N672" i="3"/>
  <c r="L672" i="3"/>
  <c r="H672" i="3"/>
  <c r="N671" i="3"/>
  <c r="L671" i="3"/>
  <c r="H671" i="3"/>
  <c r="N670" i="3"/>
  <c r="L670" i="3"/>
  <c r="H670" i="3"/>
  <c r="N669" i="3"/>
  <c r="L669" i="3"/>
  <c r="H669" i="3"/>
  <c r="N668" i="3"/>
  <c r="L668" i="3"/>
  <c r="H668" i="3"/>
  <c r="N667" i="3"/>
  <c r="L667" i="3"/>
  <c r="H667" i="3"/>
  <c r="N666" i="3"/>
  <c r="L666" i="3"/>
  <c r="H666" i="3"/>
  <c r="N665" i="3"/>
  <c r="L665" i="3"/>
  <c r="H665" i="3"/>
  <c r="N664" i="3"/>
  <c r="L664" i="3"/>
  <c r="H664" i="3"/>
  <c r="N663" i="3"/>
  <c r="L663" i="3"/>
  <c r="H663" i="3"/>
  <c r="N662" i="3"/>
  <c r="L662" i="3"/>
  <c r="H662" i="3"/>
  <c r="N661" i="3"/>
  <c r="L661" i="3"/>
  <c r="H661" i="3"/>
  <c r="N660" i="3"/>
  <c r="L660" i="3"/>
  <c r="H660" i="3"/>
  <c r="N659" i="3"/>
  <c r="L659" i="3"/>
  <c r="H659" i="3"/>
  <c r="N658" i="3"/>
  <c r="L658" i="3"/>
  <c r="H658" i="3"/>
  <c r="N657" i="3"/>
  <c r="L657" i="3"/>
  <c r="H657" i="3"/>
  <c r="N656" i="3"/>
  <c r="L656" i="3"/>
  <c r="H656" i="3"/>
  <c r="N655" i="3"/>
  <c r="L655" i="3"/>
  <c r="H655" i="3"/>
  <c r="N654" i="3"/>
  <c r="L654" i="3"/>
  <c r="H654" i="3"/>
  <c r="N653" i="3"/>
  <c r="L653" i="3"/>
  <c r="H653" i="3"/>
  <c r="N652" i="3"/>
  <c r="L652" i="3"/>
  <c r="H652" i="3"/>
  <c r="N651" i="3"/>
  <c r="L651" i="3"/>
  <c r="H651" i="3"/>
  <c r="N650" i="3"/>
  <c r="L650" i="3"/>
  <c r="H650" i="3"/>
  <c r="N649" i="3"/>
  <c r="L649" i="3"/>
  <c r="H649" i="3"/>
  <c r="N648" i="3"/>
  <c r="L648" i="3"/>
  <c r="H648" i="3"/>
  <c r="N647" i="3"/>
  <c r="L647" i="3"/>
  <c r="H647" i="3"/>
  <c r="N646" i="3"/>
  <c r="L646" i="3"/>
  <c r="H646" i="3"/>
  <c r="N645" i="3"/>
  <c r="L645" i="3"/>
  <c r="H645" i="3"/>
  <c r="N644" i="3"/>
  <c r="L644" i="3"/>
  <c r="H644" i="3"/>
  <c r="N643" i="3"/>
  <c r="L643" i="3"/>
  <c r="H643" i="3"/>
  <c r="N642" i="3"/>
  <c r="L642" i="3"/>
  <c r="H642" i="3"/>
  <c r="N641" i="3"/>
  <c r="L641" i="3"/>
  <c r="H641" i="3"/>
  <c r="N640" i="3"/>
  <c r="L640" i="3"/>
  <c r="H640" i="3"/>
  <c r="N639" i="3"/>
  <c r="L639" i="3"/>
  <c r="H639" i="3"/>
  <c r="N638" i="3"/>
  <c r="L638" i="3"/>
  <c r="H638" i="3"/>
  <c r="N637" i="3"/>
  <c r="L637" i="3"/>
  <c r="H637" i="3"/>
  <c r="N636" i="3"/>
  <c r="L636" i="3"/>
  <c r="H636" i="3"/>
  <c r="N635" i="3"/>
  <c r="L635" i="3"/>
  <c r="H635" i="3"/>
  <c r="N634" i="3"/>
  <c r="L634" i="3"/>
  <c r="H634" i="3"/>
  <c r="N633" i="3"/>
  <c r="L633" i="3"/>
  <c r="H633" i="3"/>
  <c r="N632" i="3"/>
  <c r="L632" i="3"/>
  <c r="H632" i="3"/>
  <c r="N631" i="3"/>
  <c r="L631" i="3"/>
  <c r="H631" i="3"/>
  <c r="N630" i="3"/>
  <c r="L630" i="3"/>
  <c r="H630" i="3"/>
  <c r="N629" i="3"/>
  <c r="L629" i="3"/>
  <c r="H629" i="3"/>
  <c r="N628" i="3"/>
  <c r="L628" i="3"/>
  <c r="H628" i="3"/>
  <c r="N627" i="3"/>
  <c r="L627" i="3"/>
  <c r="H627" i="3"/>
  <c r="N626" i="3"/>
  <c r="L626" i="3"/>
  <c r="H626" i="3"/>
  <c r="O626" i="3" s="1"/>
  <c r="N625" i="3"/>
  <c r="L625" i="3"/>
  <c r="H625" i="3"/>
  <c r="N624" i="3"/>
  <c r="L624" i="3"/>
  <c r="H624" i="3"/>
  <c r="O624" i="3" s="1"/>
  <c r="N623" i="3"/>
  <c r="L623" i="3"/>
  <c r="H623" i="3"/>
  <c r="N622" i="3"/>
  <c r="L622" i="3"/>
  <c r="H622" i="3"/>
  <c r="O622" i="3" s="1"/>
  <c r="N621" i="3"/>
  <c r="L621" i="3"/>
  <c r="H621" i="3"/>
  <c r="N620" i="3"/>
  <c r="L620" i="3"/>
  <c r="H620" i="3"/>
  <c r="O620" i="3" s="1"/>
  <c r="N619" i="3"/>
  <c r="L619" i="3"/>
  <c r="H619" i="3"/>
  <c r="N618" i="3"/>
  <c r="L618" i="3"/>
  <c r="H618" i="3"/>
  <c r="O618" i="3" s="1"/>
  <c r="N617" i="3"/>
  <c r="L617" i="3"/>
  <c r="H617" i="3"/>
  <c r="N616" i="3"/>
  <c r="L616" i="3"/>
  <c r="H616" i="3"/>
  <c r="O616" i="3" s="1"/>
  <c r="N615" i="3"/>
  <c r="L615" i="3"/>
  <c r="H615" i="3"/>
  <c r="N614" i="3"/>
  <c r="L614" i="3"/>
  <c r="H614" i="3"/>
  <c r="O614" i="3" s="1"/>
  <c r="N613" i="3"/>
  <c r="L613" i="3"/>
  <c r="H613" i="3"/>
  <c r="N612" i="3"/>
  <c r="L612" i="3"/>
  <c r="H612" i="3"/>
  <c r="O612" i="3" s="1"/>
  <c r="N611" i="3"/>
  <c r="L611" i="3"/>
  <c r="H611" i="3"/>
  <c r="N610" i="3"/>
  <c r="L610" i="3"/>
  <c r="H610" i="3"/>
  <c r="O610" i="3" s="1"/>
  <c r="N609" i="3"/>
  <c r="L609" i="3"/>
  <c r="H609" i="3"/>
  <c r="N608" i="3"/>
  <c r="L608" i="3"/>
  <c r="H608" i="3"/>
  <c r="O608" i="3" s="1"/>
  <c r="N607" i="3"/>
  <c r="L607" i="3"/>
  <c r="H607" i="3"/>
  <c r="N606" i="3"/>
  <c r="L606" i="3"/>
  <c r="H606" i="3"/>
  <c r="O606" i="3" s="1"/>
  <c r="N605" i="3"/>
  <c r="L605" i="3"/>
  <c r="H605" i="3"/>
  <c r="N604" i="3"/>
  <c r="L604" i="3"/>
  <c r="H604" i="3"/>
  <c r="O604" i="3" s="1"/>
  <c r="N603" i="3"/>
  <c r="L603" i="3"/>
  <c r="H603" i="3"/>
  <c r="N602" i="3"/>
  <c r="L602" i="3"/>
  <c r="H602" i="3"/>
  <c r="O602" i="3" s="1"/>
  <c r="N601" i="3"/>
  <c r="L601" i="3"/>
  <c r="H601" i="3"/>
  <c r="N600" i="3"/>
  <c r="L600" i="3"/>
  <c r="H600" i="3"/>
  <c r="O600" i="3" s="1"/>
  <c r="N599" i="3"/>
  <c r="L599" i="3"/>
  <c r="H599" i="3"/>
  <c r="N598" i="3"/>
  <c r="L598" i="3"/>
  <c r="H598" i="3"/>
  <c r="O598" i="3" s="1"/>
  <c r="N597" i="3"/>
  <c r="L597" i="3"/>
  <c r="H597" i="3"/>
  <c r="N596" i="3"/>
  <c r="L596" i="3"/>
  <c r="H596" i="3"/>
  <c r="O596" i="3" s="1"/>
  <c r="N595" i="3"/>
  <c r="L595" i="3"/>
  <c r="H595" i="3"/>
  <c r="N594" i="3"/>
  <c r="L594" i="3"/>
  <c r="H594" i="3"/>
  <c r="O594" i="3" s="1"/>
  <c r="N593" i="3"/>
  <c r="L593" i="3"/>
  <c r="H593" i="3"/>
  <c r="N592" i="3"/>
  <c r="L592" i="3"/>
  <c r="H592" i="3"/>
  <c r="O592" i="3" s="1"/>
  <c r="N591" i="3"/>
  <c r="L591" i="3"/>
  <c r="H591" i="3"/>
  <c r="N590" i="3"/>
  <c r="L590" i="3"/>
  <c r="H590" i="3"/>
  <c r="O590" i="3" s="1"/>
  <c r="N589" i="3"/>
  <c r="L589" i="3"/>
  <c r="H589" i="3"/>
  <c r="N588" i="3"/>
  <c r="L588" i="3"/>
  <c r="H588" i="3"/>
  <c r="O588" i="3" s="1"/>
  <c r="N587" i="3"/>
  <c r="L587" i="3"/>
  <c r="H587" i="3"/>
  <c r="N586" i="3"/>
  <c r="L586" i="3"/>
  <c r="H586" i="3"/>
  <c r="O586" i="3" s="1"/>
  <c r="N585" i="3"/>
  <c r="L585" i="3"/>
  <c r="H585" i="3"/>
  <c r="N584" i="3"/>
  <c r="L584" i="3"/>
  <c r="H584" i="3"/>
  <c r="O584" i="3" s="1"/>
  <c r="N583" i="3"/>
  <c r="L583" i="3"/>
  <c r="H583" i="3"/>
  <c r="N582" i="3"/>
  <c r="L582" i="3"/>
  <c r="H582" i="3"/>
  <c r="O582" i="3" s="1"/>
  <c r="N581" i="3"/>
  <c r="L581" i="3"/>
  <c r="H581" i="3"/>
  <c r="N580" i="3"/>
  <c r="L580" i="3"/>
  <c r="H580" i="3"/>
  <c r="N579" i="3"/>
  <c r="L579" i="3"/>
  <c r="H579" i="3"/>
  <c r="N578" i="3"/>
  <c r="L578" i="3"/>
  <c r="H578" i="3"/>
  <c r="N577" i="3"/>
  <c r="L577" i="3"/>
  <c r="H577" i="3"/>
  <c r="N576" i="3"/>
  <c r="L576" i="3"/>
  <c r="H576" i="3"/>
  <c r="N575" i="3"/>
  <c r="L575" i="3"/>
  <c r="H575" i="3"/>
  <c r="O575" i="3" s="1"/>
  <c r="N574" i="3"/>
  <c r="L574" i="3"/>
  <c r="H574" i="3"/>
  <c r="N573" i="3"/>
  <c r="L573" i="3"/>
  <c r="H573" i="3"/>
  <c r="O573" i="3" s="1"/>
  <c r="N572" i="3"/>
  <c r="L572" i="3"/>
  <c r="H572" i="3"/>
  <c r="N571" i="3"/>
  <c r="L571" i="3"/>
  <c r="H571" i="3"/>
  <c r="N570" i="3"/>
  <c r="L570" i="3"/>
  <c r="H570" i="3"/>
  <c r="N569" i="3"/>
  <c r="L569" i="3"/>
  <c r="H569" i="3"/>
  <c r="O569" i="3" s="1"/>
  <c r="N568" i="3"/>
  <c r="L568" i="3"/>
  <c r="H568" i="3"/>
  <c r="N567" i="3"/>
  <c r="L567" i="3"/>
  <c r="H567" i="3"/>
  <c r="N566" i="3"/>
  <c r="L566" i="3"/>
  <c r="H566" i="3"/>
  <c r="N565" i="3"/>
  <c r="L565" i="3"/>
  <c r="H565" i="3"/>
  <c r="O565" i="3" s="1"/>
  <c r="N564" i="3"/>
  <c r="L564" i="3"/>
  <c r="H564" i="3"/>
  <c r="N563" i="3"/>
  <c r="L563" i="3"/>
  <c r="H563" i="3"/>
  <c r="N562" i="3"/>
  <c r="L562" i="3"/>
  <c r="H562" i="3"/>
  <c r="N561" i="3"/>
  <c r="L561" i="3"/>
  <c r="H561" i="3"/>
  <c r="O561" i="3" s="1"/>
  <c r="N560" i="3"/>
  <c r="L560" i="3"/>
  <c r="H560" i="3"/>
  <c r="N559" i="3"/>
  <c r="L559" i="3"/>
  <c r="H559" i="3"/>
  <c r="N558" i="3"/>
  <c r="L558" i="3"/>
  <c r="H558" i="3"/>
  <c r="N557" i="3"/>
  <c r="L557" i="3"/>
  <c r="H557" i="3"/>
  <c r="O557" i="3" s="1"/>
  <c r="N556" i="3"/>
  <c r="L556" i="3"/>
  <c r="H556" i="3"/>
  <c r="N555" i="3"/>
  <c r="L555" i="3"/>
  <c r="H555" i="3"/>
  <c r="N554" i="3"/>
  <c r="L554" i="3"/>
  <c r="H554" i="3"/>
  <c r="N553" i="3"/>
  <c r="L553" i="3"/>
  <c r="H553" i="3"/>
  <c r="O553" i="3" s="1"/>
  <c r="N552" i="3"/>
  <c r="L552" i="3"/>
  <c r="H552" i="3"/>
  <c r="N551" i="3"/>
  <c r="L551" i="3"/>
  <c r="H551" i="3"/>
  <c r="N550" i="3"/>
  <c r="L550" i="3"/>
  <c r="H550" i="3"/>
  <c r="N549" i="3"/>
  <c r="L549" i="3"/>
  <c r="H549" i="3"/>
  <c r="O549" i="3" s="1"/>
  <c r="N548" i="3"/>
  <c r="L548" i="3"/>
  <c r="H548" i="3"/>
  <c r="N547" i="3"/>
  <c r="L547" i="3"/>
  <c r="H547" i="3"/>
  <c r="N546" i="3"/>
  <c r="L546" i="3"/>
  <c r="H546" i="3"/>
  <c r="N545" i="3"/>
  <c r="L545" i="3"/>
  <c r="H545" i="3"/>
  <c r="O545" i="3" s="1"/>
  <c r="N544" i="3"/>
  <c r="L544" i="3"/>
  <c r="H544" i="3"/>
  <c r="N543" i="3"/>
  <c r="L543" i="3"/>
  <c r="H543" i="3"/>
  <c r="N542" i="3"/>
  <c r="L542" i="3"/>
  <c r="H542" i="3"/>
  <c r="N541" i="3"/>
  <c r="L541" i="3"/>
  <c r="H541" i="3"/>
  <c r="O541" i="3" s="1"/>
  <c r="N540" i="3"/>
  <c r="L540" i="3"/>
  <c r="H540" i="3"/>
  <c r="N539" i="3"/>
  <c r="L539" i="3"/>
  <c r="H539" i="3"/>
  <c r="N538" i="3"/>
  <c r="L538" i="3"/>
  <c r="H538" i="3"/>
  <c r="N537" i="3"/>
  <c r="L537" i="3"/>
  <c r="H537" i="3"/>
  <c r="O537" i="3" s="1"/>
  <c r="N536" i="3"/>
  <c r="L536" i="3"/>
  <c r="H536" i="3"/>
  <c r="N535" i="3"/>
  <c r="L535" i="3"/>
  <c r="H535" i="3"/>
  <c r="N534" i="3"/>
  <c r="L534" i="3"/>
  <c r="H534" i="3"/>
  <c r="N533" i="3"/>
  <c r="L533" i="3"/>
  <c r="H533" i="3"/>
  <c r="N532" i="3"/>
  <c r="L532" i="3"/>
  <c r="H532" i="3"/>
  <c r="N531" i="3"/>
  <c r="L531" i="3"/>
  <c r="H531" i="3"/>
  <c r="N530" i="3"/>
  <c r="L530" i="3"/>
  <c r="H530" i="3"/>
  <c r="N529" i="3"/>
  <c r="L529" i="3"/>
  <c r="H529" i="3"/>
  <c r="N528" i="3"/>
  <c r="L528" i="3"/>
  <c r="H528" i="3"/>
  <c r="N527" i="3"/>
  <c r="L527" i="3"/>
  <c r="H527" i="3"/>
  <c r="N526" i="3"/>
  <c r="L526" i="3"/>
  <c r="H526" i="3"/>
  <c r="N525" i="3"/>
  <c r="L525" i="3"/>
  <c r="H525" i="3"/>
  <c r="N524" i="3"/>
  <c r="L524" i="3"/>
  <c r="H524" i="3"/>
  <c r="N523" i="3"/>
  <c r="L523" i="3"/>
  <c r="H523" i="3"/>
  <c r="N522" i="3"/>
  <c r="L522" i="3"/>
  <c r="H522" i="3"/>
  <c r="N521" i="3"/>
  <c r="L521" i="3"/>
  <c r="H521" i="3"/>
  <c r="N520" i="3"/>
  <c r="L520" i="3"/>
  <c r="H520" i="3"/>
  <c r="N519" i="3"/>
  <c r="L519" i="3"/>
  <c r="H519" i="3"/>
  <c r="N518" i="3"/>
  <c r="L518" i="3"/>
  <c r="H518" i="3"/>
  <c r="N517" i="3"/>
  <c r="L517" i="3"/>
  <c r="H517" i="3"/>
  <c r="N516" i="3"/>
  <c r="L516" i="3"/>
  <c r="H516" i="3"/>
  <c r="N515" i="3"/>
  <c r="L515" i="3"/>
  <c r="H515" i="3"/>
  <c r="N514" i="3"/>
  <c r="L514" i="3"/>
  <c r="H514" i="3"/>
  <c r="N513" i="3"/>
  <c r="L513" i="3"/>
  <c r="H513" i="3"/>
  <c r="O513" i="3" s="1"/>
  <c r="N512" i="3"/>
  <c r="L512" i="3"/>
  <c r="H512" i="3"/>
  <c r="N511" i="3"/>
  <c r="L511" i="3"/>
  <c r="H511" i="3"/>
  <c r="O511" i="3" s="1"/>
  <c r="N510" i="3"/>
  <c r="L510" i="3"/>
  <c r="H510" i="3"/>
  <c r="N509" i="3"/>
  <c r="L509" i="3"/>
  <c r="H509" i="3"/>
  <c r="O509" i="3" s="1"/>
  <c r="N508" i="3"/>
  <c r="L508" i="3"/>
  <c r="H508" i="3"/>
  <c r="N507" i="3"/>
  <c r="L507" i="3"/>
  <c r="H507" i="3"/>
  <c r="O507" i="3" s="1"/>
  <c r="N506" i="3"/>
  <c r="L506" i="3"/>
  <c r="H506" i="3"/>
  <c r="N505" i="3"/>
  <c r="L505" i="3"/>
  <c r="H505" i="3"/>
  <c r="O505" i="3" s="1"/>
  <c r="N504" i="3"/>
  <c r="L504" i="3"/>
  <c r="H504" i="3"/>
  <c r="N503" i="3"/>
  <c r="L503" i="3"/>
  <c r="H503" i="3"/>
  <c r="O503" i="3" s="1"/>
  <c r="N502" i="3"/>
  <c r="L502" i="3"/>
  <c r="H502" i="3"/>
  <c r="N501" i="3"/>
  <c r="L501" i="3"/>
  <c r="H501" i="3"/>
  <c r="N500" i="3"/>
  <c r="L500" i="3"/>
  <c r="H500" i="3"/>
  <c r="N499" i="3"/>
  <c r="L499" i="3"/>
  <c r="H499" i="3"/>
  <c r="O499" i="3" s="1"/>
  <c r="N498" i="3"/>
  <c r="L498" i="3"/>
  <c r="H498" i="3"/>
  <c r="N497" i="3"/>
  <c r="L497" i="3"/>
  <c r="H497" i="3"/>
  <c r="N496" i="3"/>
  <c r="L496" i="3"/>
  <c r="H496" i="3"/>
  <c r="N495" i="3"/>
  <c r="L495" i="3"/>
  <c r="H495" i="3"/>
  <c r="O495" i="3" s="1"/>
  <c r="N494" i="3"/>
  <c r="L494" i="3"/>
  <c r="H494" i="3"/>
  <c r="N493" i="3"/>
  <c r="L493" i="3"/>
  <c r="H493" i="3"/>
  <c r="N492" i="3"/>
  <c r="L492" i="3"/>
  <c r="H492" i="3"/>
  <c r="N491" i="3"/>
  <c r="L491" i="3"/>
  <c r="H491" i="3"/>
  <c r="O491" i="3" s="1"/>
  <c r="N490" i="3"/>
  <c r="L490" i="3"/>
  <c r="H490" i="3"/>
  <c r="N489" i="3"/>
  <c r="L489" i="3"/>
  <c r="H489" i="3"/>
  <c r="N488" i="3"/>
  <c r="L488" i="3"/>
  <c r="H488" i="3"/>
  <c r="N487" i="3"/>
  <c r="L487" i="3"/>
  <c r="H487" i="3"/>
  <c r="O487" i="3" s="1"/>
  <c r="N486" i="3"/>
  <c r="L486" i="3"/>
  <c r="H486" i="3"/>
  <c r="N485" i="3"/>
  <c r="L485" i="3"/>
  <c r="H485" i="3"/>
  <c r="N484" i="3"/>
  <c r="L484" i="3"/>
  <c r="H484" i="3"/>
  <c r="N483" i="3"/>
  <c r="L483" i="3"/>
  <c r="H483" i="3"/>
  <c r="O483" i="3" s="1"/>
  <c r="N482" i="3"/>
  <c r="L482" i="3"/>
  <c r="H482" i="3"/>
  <c r="N481" i="3"/>
  <c r="L481" i="3"/>
  <c r="H481" i="3"/>
  <c r="N480" i="3"/>
  <c r="L480" i="3"/>
  <c r="H480" i="3"/>
  <c r="N479" i="3"/>
  <c r="L479" i="3"/>
  <c r="H479" i="3"/>
  <c r="O479" i="3" s="1"/>
  <c r="N478" i="3"/>
  <c r="L478" i="3"/>
  <c r="H478" i="3"/>
  <c r="N477" i="3"/>
  <c r="L477" i="3"/>
  <c r="H477" i="3"/>
  <c r="N476" i="3"/>
  <c r="L476" i="3"/>
  <c r="H476" i="3"/>
  <c r="N475" i="3"/>
  <c r="L475" i="3"/>
  <c r="H475" i="3"/>
  <c r="O475" i="3" s="1"/>
  <c r="N474" i="3"/>
  <c r="L474" i="3"/>
  <c r="H474" i="3"/>
  <c r="N473" i="3"/>
  <c r="L473" i="3"/>
  <c r="H473" i="3"/>
  <c r="N472" i="3"/>
  <c r="L472" i="3"/>
  <c r="H472" i="3"/>
  <c r="N471" i="3"/>
  <c r="L471" i="3"/>
  <c r="H471" i="3"/>
  <c r="O471" i="3" s="1"/>
  <c r="N470" i="3"/>
  <c r="L470" i="3"/>
  <c r="H470" i="3"/>
  <c r="N469" i="3"/>
  <c r="L469" i="3"/>
  <c r="H469" i="3"/>
  <c r="N468" i="3"/>
  <c r="L468" i="3"/>
  <c r="H468" i="3"/>
  <c r="N467" i="3"/>
  <c r="L467" i="3"/>
  <c r="H467" i="3"/>
  <c r="O467" i="3" s="1"/>
  <c r="N466" i="3"/>
  <c r="L466" i="3"/>
  <c r="H466" i="3"/>
  <c r="N465" i="3"/>
  <c r="L465" i="3"/>
  <c r="H465" i="3"/>
  <c r="N464" i="3"/>
  <c r="L464" i="3"/>
  <c r="H464" i="3"/>
  <c r="N463" i="3"/>
  <c r="L463" i="3"/>
  <c r="H463" i="3"/>
  <c r="O463" i="3" s="1"/>
  <c r="N462" i="3"/>
  <c r="L462" i="3"/>
  <c r="H462" i="3"/>
  <c r="N461" i="3"/>
  <c r="L461" i="3"/>
  <c r="H461" i="3"/>
  <c r="N460" i="3"/>
  <c r="L460" i="3"/>
  <c r="H460" i="3"/>
  <c r="N459" i="3"/>
  <c r="L459" i="3"/>
  <c r="H459" i="3"/>
  <c r="O459" i="3" s="1"/>
  <c r="N458" i="3"/>
  <c r="L458" i="3"/>
  <c r="H458" i="3"/>
  <c r="N457" i="3"/>
  <c r="L457" i="3"/>
  <c r="H457" i="3"/>
  <c r="N456" i="3"/>
  <c r="L456" i="3"/>
  <c r="H456" i="3"/>
  <c r="N455" i="3"/>
  <c r="L455" i="3"/>
  <c r="H455" i="3"/>
  <c r="O455" i="3" s="1"/>
  <c r="N454" i="3"/>
  <c r="L454" i="3"/>
  <c r="H454" i="3"/>
  <c r="N453" i="3"/>
  <c r="L453" i="3"/>
  <c r="H453" i="3"/>
  <c r="N452" i="3"/>
  <c r="L452" i="3"/>
  <c r="H452" i="3"/>
  <c r="N451" i="3"/>
  <c r="L451" i="3"/>
  <c r="H451" i="3"/>
  <c r="O451" i="3" s="1"/>
  <c r="N450" i="3"/>
  <c r="L450" i="3"/>
  <c r="H450" i="3"/>
  <c r="N449" i="3"/>
  <c r="L449" i="3"/>
  <c r="H449" i="3"/>
  <c r="N448" i="3"/>
  <c r="L448" i="3"/>
  <c r="H448" i="3"/>
  <c r="N447" i="3"/>
  <c r="L447" i="3"/>
  <c r="H447" i="3"/>
  <c r="M447" i="3" s="1"/>
  <c r="N446" i="3"/>
  <c r="L446" i="3"/>
  <c r="H446" i="3"/>
  <c r="N445" i="3"/>
  <c r="L445" i="3"/>
  <c r="H445" i="3"/>
  <c r="N444" i="3"/>
  <c r="L444" i="3"/>
  <c r="H444" i="3"/>
  <c r="N443" i="3"/>
  <c r="L443" i="3"/>
  <c r="H443" i="3"/>
  <c r="M443" i="3" s="1"/>
  <c r="N442" i="3"/>
  <c r="L442" i="3"/>
  <c r="H442" i="3"/>
  <c r="N441" i="3"/>
  <c r="L441" i="3"/>
  <c r="H441" i="3"/>
  <c r="N440" i="3"/>
  <c r="L440" i="3"/>
  <c r="H440" i="3"/>
  <c r="N439" i="3"/>
  <c r="L439" i="3"/>
  <c r="H439" i="3"/>
  <c r="M439" i="3" s="1"/>
  <c r="N438" i="3"/>
  <c r="L438" i="3"/>
  <c r="H438" i="3"/>
  <c r="N437" i="3"/>
  <c r="L437" i="3"/>
  <c r="H437" i="3"/>
  <c r="N436" i="3"/>
  <c r="L436" i="3"/>
  <c r="H436" i="3"/>
  <c r="N435" i="3"/>
  <c r="L435" i="3"/>
  <c r="H435" i="3"/>
  <c r="M435" i="3" s="1"/>
  <c r="N434" i="3"/>
  <c r="L434" i="3"/>
  <c r="H434" i="3"/>
  <c r="N433" i="3"/>
  <c r="L433" i="3"/>
  <c r="H433" i="3"/>
  <c r="N432" i="3"/>
  <c r="L432" i="3"/>
  <c r="H432" i="3"/>
  <c r="N431" i="3"/>
  <c r="L431" i="3"/>
  <c r="H431" i="3"/>
  <c r="M431" i="3" s="1"/>
  <c r="N430" i="3"/>
  <c r="L430" i="3"/>
  <c r="H430" i="3"/>
  <c r="N429" i="3"/>
  <c r="L429" i="3"/>
  <c r="H429" i="3"/>
  <c r="N428" i="3"/>
  <c r="L428" i="3"/>
  <c r="H428" i="3"/>
  <c r="N427" i="3"/>
  <c r="L427" i="3"/>
  <c r="H427" i="3"/>
  <c r="M427" i="3" s="1"/>
  <c r="N426" i="3"/>
  <c r="L426" i="3"/>
  <c r="H426" i="3"/>
  <c r="N425" i="3"/>
  <c r="L425" i="3"/>
  <c r="H425" i="3"/>
  <c r="N424" i="3"/>
  <c r="L424" i="3"/>
  <c r="H424" i="3"/>
  <c r="N423" i="3"/>
  <c r="L423" i="3"/>
  <c r="H423" i="3"/>
  <c r="M423" i="3" s="1"/>
  <c r="N422" i="3"/>
  <c r="L422" i="3"/>
  <c r="H422" i="3"/>
  <c r="N421" i="3"/>
  <c r="L421" i="3"/>
  <c r="H421" i="3"/>
  <c r="N420" i="3"/>
  <c r="L420" i="3"/>
  <c r="H420" i="3"/>
  <c r="N419" i="3"/>
  <c r="L419" i="3"/>
  <c r="H419" i="3"/>
  <c r="M419" i="3" s="1"/>
  <c r="N418" i="3"/>
  <c r="L418" i="3"/>
  <c r="H418" i="3"/>
  <c r="N417" i="3"/>
  <c r="L417" i="3"/>
  <c r="H417" i="3"/>
  <c r="N416" i="3"/>
  <c r="L416" i="3"/>
  <c r="H416" i="3"/>
  <c r="N415" i="3"/>
  <c r="L415" i="3"/>
  <c r="H415" i="3"/>
  <c r="M415" i="3" s="1"/>
  <c r="N414" i="3"/>
  <c r="L414" i="3"/>
  <c r="H414" i="3"/>
  <c r="N413" i="3"/>
  <c r="L413" i="3"/>
  <c r="H413" i="3"/>
  <c r="N412" i="3"/>
  <c r="L412" i="3"/>
  <c r="H412" i="3"/>
  <c r="N411" i="3"/>
  <c r="L411" i="3"/>
  <c r="H411" i="3"/>
  <c r="M411" i="3" s="1"/>
  <c r="N410" i="3"/>
  <c r="L410" i="3"/>
  <c r="H410" i="3"/>
  <c r="N409" i="3"/>
  <c r="L409" i="3"/>
  <c r="H409" i="3"/>
  <c r="N408" i="3"/>
  <c r="L408" i="3"/>
  <c r="H408" i="3"/>
  <c r="N407" i="3"/>
  <c r="L407" i="3"/>
  <c r="H407" i="3"/>
  <c r="M407" i="3" s="1"/>
  <c r="N406" i="3"/>
  <c r="L406" i="3"/>
  <c r="H406" i="3"/>
  <c r="N405" i="3"/>
  <c r="L405" i="3"/>
  <c r="H405" i="3"/>
  <c r="N404" i="3"/>
  <c r="L404" i="3"/>
  <c r="H404" i="3"/>
  <c r="N403" i="3"/>
  <c r="L403" i="3"/>
  <c r="H403" i="3"/>
  <c r="M403" i="3" s="1"/>
  <c r="N402" i="3"/>
  <c r="L402" i="3"/>
  <c r="H402" i="3"/>
  <c r="N401" i="3"/>
  <c r="L401" i="3"/>
  <c r="H401" i="3"/>
  <c r="N400" i="3"/>
  <c r="L400" i="3"/>
  <c r="H400" i="3"/>
  <c r="N399" i="3"/>
  <c r="L399" i="3"/>
  <c r="H399" i="3"/>
  <c r="M399" i="3" s="1"/>
  <c r="N398" i="3"/>
  <c r="L398" i="3"/>
  <c r="H398" i="3"/>
  <c r="N397" i="3"/>
  <c r="L397" i="3"/>
  <c r="H397" i="3"/>
  <c r="N396" i="3"/>
  <c r="L396" i="3"/>
  <c r="H396" i="3"/>
  <c r="N395" i="3"/>
  <c r="L395" i="3"/>
  <c r="H395" i="3"/>
  <c r="M395" i="3" s="1"/>
  <c r="N394" i="3"/>
  <c r="L394" i="3"/>
  <c r="H394" i="3"/>
  <c r="N393" i="3"/>
  <c r="L393" i="3"/>
  <c r="H393" i="3"/>
  <c r="N392" i="3"/>
  <c r="L392" i="3"/>
  <c r="H392" i="3"/>
  <c r="N391" i="3"/>
  <c r="L391" i="3"/>
  <c r="H391" i="3"/>
  <c r="M391" i="3" s="1"/>
  <c r="N390" i="3"/>
  <c r="L390" i="3"/>
  <c r="H390" i="3"/>
  <c r="N389" i="3"/>
  <c r="L389" i="3"/>
  <c r="H389" i="3"/>
  <c r="N388" i="3"/>
  <c r="L388" i="3"/>
  <c r="H388" i="3"/>
  <c r="N387" i="3"/>
  <c r="L387" i="3"/>
  <c r="H387" i="3"/>
  <c r="M387" i="3" s="1"/>
  <c r="N386" i="3"/>
  <c r="L386" i="3"/>
  <c r="H386" i="3"/>
  <c r="N385" i="3"/>
  <c r="L385" i="3"/>
  <c r="H385" i="3"/>
  <c r="N384" i="3"/>
  <c r="L384" i="3"/>
  <c r="H384" i="3"/>
  <c r="N383" i="3"/>
  <c r="L383" i="3"/>
  <c r="H383" i="3"/>
  <c r="M383" i="3" s="1"/>
  <c r="N382" i="3"/>
  <c r="L382" i="3"/>
  <c r="H382" i="3"/>
  <c r="N381" i="3"/>
  <c r="L381" i="3"/>
  <c r="H381" i="3"/>
  <c r="N380" i="3"/>
  <c r="L380" i="3"/>
  <c r="H380" i="3"/>
  <c r="N379" i="3"/>
  <c r="L379" i="3"/>
  <c r="H379" i="3"/>
  <c r="M379" i="3" s="1"/>
  <c r="N378" i="3"/>
  <c r="L378" i="3"/>
  <c r="H378" i="3"/>
  <c r="N377" i="3"/>
  <c r="L377" i="3"/>
  <c r="H377" i="3"/>
  <c r="N376" i="3"/>
  <c r="L376" i="3"/>
  <c r="H376" i="3"/>
  <c r="N375" i="3"/>
  <c r="L375" i="3"/>
  <c r="H375" i="3"/>
  <c r="M375" i="3" s="1"/>
  <c r="N374" i="3"/>
  <c r="L374" i="3"/>
  <c r="H374" i="3"/>
  <c r="N373" i="3"/>
  <c r="L373" i="3"/>
  <c r="H373" i="3"/>
  <c r="N372" i="3"/>
  <c r="L372" i="3"/>
  <c r="H372" i="3"/>
  <c r="N371" i="3"/>
  <c r="L371" i="3"/>
  <c r="H371" i="3"/>
  <c r="M371" i="3" s="1"/>
  <c r="N370" i="3"/>
  <c r="L370" i="3"/>
  <c r="H370" i="3"/>
  <c r="N369" i="3"/>
  <c r="L369" i="3"/>
  <c r="H369" i="3"/>
  <c r="N368" i="3"/>
  <c r="L368" i="3"/>
  <c r="H368" i="3"/>
  <c r="N367" i="3"/>
  <c r="L367" i="3"/>
  <c r="H367" i="3"/>
  <c r="M367" i="3" s="1"/>
  <c r="N366" i="3"/>
  <c r="L366" i="3"/>
  <c r="H366" i="3"/>
  <c r="N365" i="3"/>
  <c r="L365" i="3"/>
  <c r="H365" i="3"/>
  <c r="N364" i="3"/>
  <c r="L364" i="3"/>
  <c r="H364" i="3"/>
  <c r="N363" i="3"/>
  <c r="L363" i="3"/>
  <c r="H363" i="3"/>
  <c r="M363" i="3" s="1"/>
  <c r="N362" i="3"/>
  <c r="L362" i="3"/>
  <c r="H362" i="3"/>
  <c r="N361" i="3"/>
  <c r="L361" i="3"/>
  <c r="H361" i="3"/>
  <c r="N360" i="3"/>
  <c r="L360" i="3"/>
  <c r="H360" i="3"/>
  <c r="N359" i="3"/>
  <c r="L359" i="3"/>
  <c r="H359" i="3"/>
  <c r="M359" i="3" s="1"/>
  <c r="N358" i="3"/>
  <c r="L358" i="3"/>
  <c r="H358" i="3"/>
  <c r="N357" i="3"/>
  <c r="L357" i="3"/>
  <c r="H357" i="3"/>
  <c r="N356" i="3"/>
  <c r="L356" i="3"/>
  <c r="H356" i="3"/>
  <c r="N355" i="3"/>
  <c r="L355" i="3"/>
  <c r="H355" i="3"/>
  <c r="M355" i="3" s="1"/>
  <c r="N354" i="3"/>
  <c r="L354" i="3"/>
  <c r="H354" i="3"/>
  <c r="O354" i="3" s="1"/>
  <c r="N353" i="3"/>
  <c r="L353" i="3"/>
  <c r="H353" i="3"/>
  <c r="N352" i="3"/>
  <c r="L352" i="3"/>
  <c r="H352" i="3"/>
  <c r="O352" i="3" s="1"/>
  <c r="N351" i="3"/>
  <c r="L351" i="3"/>
  <c r="H351" i="3"/>
  <c r="M351" i="3" s="1"/>
  <c r="N350" i="3"/>
  <c r="L350" i="3"/>
  <c r="H350" i="3"/>
  <c r="O350" i="3" s="1"/>
  <c r="N349" i="3"/>
  <c r="L349" i="3"/>
  <c r="H349" i="3"/>
  <c r="N348" i="3"/>
  <c r="L348" i="3"/>
  <c r="H348" i="3"/>
  <c r="O348" i="3" s="1"/>
  <c r="N347" i="3"/>
  <c r="L347" i="3"/>
  <c r="H347" i="3"/>
  <c r="M347" i="3" s="1"/>
  <c r="N346" i="3"/>
  <c r="L346" i="3"/>
  <c r="H346" i="3"/>
  <c r="O346" i="3" s="1"/>
  <c r="N345" i="3"/>
  <c r="L345" i="3"/>
  <c r="H345" i="3"/>
  <c r="N344" i="3"/>
  <c r="L344" i="3"/>
  <c r="H344" i="3"/>
  <c r="O344" i="3" s="1"/>
  <c r="N343" i="3"/>
  <c r="L343" i="3"/>
  <c r="H343" i="3"/>
  <c r="M343" i="3" s="1"/>
  <c r="N342" i="3"/>
  <c r="L342" i="3"/>
  <c r="H342" i="3"/>
  <c r="O342" i="3" s="1"/>
  <c r="N341" i="3"/>
  <c r="L341" i="3"/>
  <c r="H341" i="3"/>
  <c r="N340" i="3"/>
  <c r="L340" i="3"/>
  <c r="H340" i="3"/>
  <c r="O340" i="3" s="1"/>
  <c r="N339" i="3"/>
  <c r="L339" i="3"/>
  <c r="H339" i="3"/>
  <c r="M339" i="3" s="1"/>
  <c r="N338" i="3"/>
  <c r="L338" i="3"/>
  <c r="H338" i="3"/>
  <c r="O338" i="3" s="1"/>
  <c r="N337" i="3"/>
  <c r="L337" i="3"/>
  <c r="H337" i="3"/>
  <c r="N336" i="3"/>
  <c r="L336" i="3"/>
  <c r="H336" i="3"/>
  <c r="O336" i="3" s="1"/>
  <c r="N335" i="3"/>
  <c r="L335" i="3"/>
  <c r="H335" i="3"/>
  <c r="M335" i="3" s="1"/>
  <c r="N334" i="3"/>
  <c r="L334" i="3"/>
  <c r="H334" i="3"/>
  <c r="O334" i="3" s="1"/>
  <c r="N333" i="3"/>
  <c r="L333" i="3"/>
  <c r="H333" i="3"/>
  <c r="N332" i="3"/>
  <c r="L332" i="3"/>
  <c r="H332" i="3"/>
  <c r="O332" i="3" s="1"/>
  <c r="N331" i="3"/>
  <c r="L331" i="3"/>
  <c r="H331" i="3"/>
  <c r="M331" i="3" s="1"/>
  <c r="N330" i="3"/>
  <c r="L330" i="3"/>
  <c r="H330" i="3"/>
  <c r="O330" i="3" s="1"/>
  <c r="N329" i="3"/>
  <c r="L329" i="3"/>
  <c r="H329" i="3"/>
  <c r="N328" i="3"/>
  <c r="L328" i="3"/>
  <c r="H328" i="3"/>
  <c r="O328" i="3" s="1"/>
  <c r="N327" i="3"/>
  <c r="L327" i="3"/>
  <c r="H327" i="3"/>
  <c r="M327" i="3" s="1"/>
  <c r="N326" i="3"/>
  <c r="L326" i="3"/>
  <c r="H326" i="3"/>
  <c r="O326" i="3" s="1"/>
  <c r="N325" i="3"/>
  <c r="L325" i="3"/>
  <c r="H325" i="3"/>
  <c r="N324" i="3"/>
  <c r="L324" i="3"/>
  <c r="H324" i="3"/>
  <c r="O324" i="3" s="1"/>
  <c r="N323" i="3"/>
  <c r="L323" i="3"/>
  <c r="H323" i="3"/>
  <c r="M323" i="3" s="1"/>
  <c r="N322" i="3"/>
  <c r="L322" i="3"/>
  <c r="H322" i="3"/>
  <c r="O322" i="3" s="1"/>
  <c r="N321" i="3"/>
  <c r="L321" i="3"/>
  <c r="H321" i="3"/>
  <c r="N320" i="3"/>
  <c r="L320" i="3"/>
  <c r="H320" i="3"/>
  <c r="O320" i="3" s="1"/>
  <c r="N319" i="3"/>
  <c r="L319" i="3"/>
  <c r="H319" i="3"/>
  <c r="O319" i="3" s="1"/>
  <c r="N318" i="3"/>
  <c r="L318" i="3"/>
  <c r="H318" i="3"/>
  <c r="O318" i="3" s="1"/>
  <c r="N317" i="3"/>
  <c r="L317" i="3"/>
  <c r="H317" i="3"/>
  <c r="N316" i="3"/>
  <c r="L316" i="3"/>
  <c r="H316" i="3"/>
  <c r="O316" i="3" s="1"/>
  <c r="N315" i="3"/>
  <c r="L315" i="3"/>
  <c r="H315" i="3"/>
  <c r="O315" i="3" s="1"/>
  <c r="N314" i="3"/>
  <c r="L314" i="3"/>
  <c r="H314" i="3"/>
  <c r="O314" i="3" s="1"/>
  <c r="N313" i="3"/>
  <c r="L313" i="3"/>
  <c r="H313" i="3"/>
  <c r="N312" i="3"/>
  <c r="L312" i="3"/>
  <c r="H312" i="3"/>
  <c r="N311" i="3"/>
  <c r="L311" i="3"/>
  <c r="H311" i="3"/>
  <c r="O311" i="3" s="1"/>
  <c r="N310" i="3"/>
  <c r="L310" i="3"/>
  <c r="H310" i="3"/>
  <c r="O310" i="3" s="1"/>
  <c r="N309" i="3"/>
  <c r="L309" i="3"/>
  <c r="H309" i="3"/>
  <c r="N308" i="3"/>
  <c r="L308" i="3"/>
  <c r="H308" i="3"/>
  <c r="N307" i="3"/>
  <c r="L307" i="3"/>
  <c r="H307" i="3"/>
  <c r="O307" i="3" s="1"/>
  <c r="N306" i="3"/>
  <c r="L306" i="3"/>
  <c r="H306" i="3"/>
  <c r="O306" i="3" s="1"/>
  <c r="N305" i="3"/>
  <c r="L305" i="3"/>
  <c r="H305" i="3"/>
  <c r="N304" i="3"/>
  <c r="L304" i="3"/>
  <c r="H304" i="3"/>
  <c r="N303" i="3"/>
  <c r="L303" i="3"/>
  <c r="H303" i="3"/>
  <c r="M303" i="3" s="1"/>
  <c r="N302" i="3"/>
  <c r="L302" i="3"/>
  <c r="H302" i="3"/>
  <c r="O302" i="3" s="1"/>
  <c r="N301" i="3"/>
  <c r="L301" i="3"/>
  <c r="H301" i="3"/>
  <c r="N300" i="3"/>
  <c r="L300" i="3"/>
  <c r="H300" i="3"/>
  <c r="N299" i="3"/>
  <c r="L299" i="3"/>
  <c r="H299" i="3"/>
  <c r="N298" i="3"/>
  <c r="L298" i="3"/>
  <c r="H298" i="3"/>
  <c r="O298" i="3" s="1"/>
  <c r="N297" i="3"/>
  <c r="L297" i="3"/>
  <c r="H297" i="3"/>
  <c r="M297" i="3" s="1"/>
  <c r="N296" i="3"/>
  <c r="L296" i="3"/>
  <c r="H296" i="3"/>
  <c r="N295" i="3"/>
  <c r="L295" i="3"/>
  <c r="H295" i="3"/>
  <c r="N294" i="3"/>
  <c r="L294" i="3"/>
  <c r="H294" i="3"/>
  <c r="N293" i="3"/>
  <c r="L293" i="3"/>
  <c r="H293" i="3"/>
  <c r="N292" i="3"/>
  <c r="L292" i="3"/>
  <c r="H292" i="3"/>
  <c r="M292" i="3" s="1"/>
  <c r="N291" i="3"/>
  <c r="L291" i="3"/>
  <c r="H291" i="3"/>
  <c r="N290" i="3"/>
  <c r="L290" i="3"/>
  <c r="H290" i="3"/>
  <c r="N289" i="3"/>
  <c r="L289" i="3"/>
  <c r="H289" i="3"/>
  <c r="N288" i="3"/>
  <c r="L288" i="3"/>
  <c r="H288" i="3"/>
  <c r="M288" i="3" s="1"/>
  <c r="N287" i="3"/>
  <c r="L287" i="3"/>
  <c r="H287" i="3"/>
  <c r="N286" i="3"/>
  <c r="L286" i="3"/>
  <c r="H286" i="3"/>
  <c r="N285" i="3"/>
  <c r="L285" i="3"/>
  <c r="H285" i="3"/>
  <c r="M285" i="3" s="1"/>
  <c r="N284" i="3"/>
  <c r="L284" i="3"/>
  <c r="H284" i="3"/>
  <c r="N283" i="3"/>
  <c r="L283" i="3"/>
  <c r="H283" i="3"/>
  <c r="N282" i="3"/>
  <c r="L282" i="3"/>
  <c r="H282" i="3"/>
  <c r="N281" i="3"/>
  <c r="L281" i="3"/>
  <c r="H281" i="3"/>
  <c r="N280" i="3"/>
  <c r="L280" i="3"/>
  <c r="H280" i="3"/>
  <c r="N279" i="3"/>
  <c r="L279" i="3"/>
  <c r="H279" i="3"/>
  <c r="M279" i="3" s="1"/>
  <c r="N278" i="3"/>
  <c r="L278" i="3"/>
  <c r="H278" i="3"/>
  <c r="N277" i="3"/>
  <c r="L277" i="3"/>
  <c r="H277" i="3"/>
  <c r="N276" i="3"/>
  <c r="L276" i="3"/>
  <c r="H276" i="3"/>
  <c r="N275" i="3"/>
  <c r="L275" i="3"/>
  <c r="H275" i="3"/>
  <c r="O275" i="3" s="1"/>
  <c r="N274" i="3"/>
  <c r="L274" i="3"/>
  <c r="H274" i="3"/>
  <c r="N273" i="3"/>
  <c r="L273" i="3"/>
  <c r="H273" i="3"/>
  <c r="N272" i="3"/>
  <c r="L272" i="3"/>
  <c r="H272" i="3"/>
  <c r="N271" i="3"/>
  <c r="L271" i="3"/>
  <c r="H271" i="3"/>
  <c r="N270" i="3"/>
  <c r="L270" i="3"/>
  <c r="H270" i="3"/>
  <c r="N269" i="3"/>
  <c r="L269" i="3"/>
  <c r="H269" i="3"/>
  <c r="M269" i="3" s="1"/>
  <c r="N268" i="3"/>
  <c r="L268" i="3"/>
  <c r="H268" i="3"/>
  <c r="N267" i="3"/>
  <c r="L267" i="3"/>
  <c r="H267" i="3"/>
  <c r="N266" i="3"/>
  <c r="L266" i="3"/>
  <c r="H266" i="3"/>
  <c r="N265" i="3"/>
  <c r="L265" i="3"/>
  <c r="H265" i="3"/>
  <c r="N264" i="3"/>
  <c r="L264" i="3"/>
  <c r="H264" i="3"/>
  <c r="N263" i="3"/>
  <c r="L263" i="3"/>
  <c r="H263" i="3"/>
  <c r="M263" i="3" s="1"/>
  <c r="N262" i="3"/>
  <c r="L262" i="3"/>
  <c r="H262" i="3"/>
  <c r="N261" i="3"/>
  <c r="L261" i="3"/>
  <c r="H261" i="3"/>
  <c r="N260" i="3"/>
  <c r="L260" i="3"/>
  <c r="H260" i="3"/>
  <c r="N259" i="3"/>
  <c r="L259" i="3"/>
  <c r="H259" i="3"/>
  <c r="M259" i="3" s="1"/>
  <c r="N258" i="3"/>
  <c r="L258" i="3"/>
  <c r="H258" i="3"/>
  <c r="N257" i="3"/>
  <c r="L257" i="3"/>
  <c r="H257" i="3"/>
  <c r="N256" i="3"/>
  <c r="L256" i="3"/>
  <c r="H256" i="3"/>
  <c r="N255" i="3"/>
  <c r="L255" i="3"/>
  <c r="H255" i="3"/>
  <c r="M255" i="3" s="1"/>
  <c r="N254" i="3"/>
  <c r="L254" i="3"/>
  <c r="H254" i="3"/>
  <c r="N253" i="3"/>
  <c r="L253" i="3"/>
  <c r="H253" i="3"/>
  <c r="N252" i="3"/>
  <c r="L252" i="3"/>
  <c r="H252" i="3"/>
  <c r="N251" i="3"/>
  <c r="L251" i="3"/>
  <c r="H251" i="3"/>
  <c r="M251" i="3" s="1"/>
  <c r="N250" i="3"/>
  <c r="L250" i="3"/>
  <c r="H250" i="3"/>
  <c r="N249" i="3"/>
  <c r="L249" i="3"/>
  <c r="H249" i="3"/>
  <c r="N248" i="3"/>
  <c r="L248" i="3"/>
  <c r="H248" i="3"/>
  <c r="M248" i="3" s="1"/>
  <c r="N247" i="3"/>
  <c r="L247" i="3"/>
  <c r="H247" i="3"/>
  <c r="N246" i="3"/>
  <c r="L246" i="3"/>
  <c r="H246" i="3"/>
  <c r="N245" i="3"/>
  <c r="L245" i="3"/>
  <c r="H245" i="3"/>
  <c r="N244" i="3"/>
  <c r="L244" i="3"/>
  <c r="H244" i="3"/>
  <c r="M244" i="3" s="1"/>
  <c r="N243" i="3"/>
  <c r="L243" i="3"/>
  <c r="H243" i="3"/>
  <c r="N242" i="3"/>
  <c r="L242" i="3"/>
  <c r="H242" i="3"/>
  <c r="N241" i="3"/>
  <c r="L241" i="3"/>
  <c r="H241" i="3"/>
  <c r="N240" i="3"/>
  <c r="L240" i="3"/>
  <c r="H240" i="3"/>
  <c r="N239" i="3"/>
  <c r="L239" i="3"/>
  <c r="H239" i="3"/>
  <c r="O239" i="3" s="1"/>
  <c r="N238" i="3"/>
  <c r="L238" i="3"/>
  <c r="H238" i="3"/>
  <c r="N237" i="3"/>
  <c r="L237" i="3"/>
  <c r="H237" i="3"/>
  <c r="N236" i="3"/>
  <c r="L236" i="3"/>
  <c r="H236" i="3"/>
  <c r="N235" i="3"/>
  <c r="L235" i="3"/>
  <c r="H235" i="3"/>
  <c r="O235" i="3" s="1"/>
  <c r="N234" i="3"/>
  <c r="L234" i="3"/>
  <c r="H234" i="3"/>
  <c r="N233" i="3"/>
  <c r="L233" i="3"/>
  <c r="H233" i="3"/>
  <c r="N232" i="3"/>
  <c r="L232" i="3"/>
  <c r="H232" i="3"/>
  <c r="M232" i="3" s="1"/>
  <c r="N231" i="3"/>
  <c r="L231" i="3"/>
  <c r="H231" i="3"/>
  <c r="N230" i="3"/>
  <c r="L230" i="3"/>
  <c r="H230" i="3"/>
  <c r="N229" i="3"/>
  <c r="L229" i="3"/>
  <c r="H229" i="3"/>
  <c r="N228" i="3"/>
  <c r="L228" i="3"/>
  <c r="H228" i="3"/>
  <c r="M228" i="3" s="1"/>
  <c r="N227" i="3"/>
  <c r="L227" i="3"/>
  <c r="H227" i="3"/>
  <c r="N226" i="3"/>
  <c r="L226" i="3"/>
  <c r="H226" i="3"/>
  <c r="N225" i="3"/>
  <c r="L225" i="3"/>
  <c r="H225" i="3"/>
  <c r="N224" i="3"/>
  <c r="L224" i="3"/>
  <c r="H224" i="3"/>
  <c r="N223" i="3"/>
  <c r="L223" i="3"/>
  <c r="H223" i="3"/>
  <c r="O223" i="3" s="1"/>
  <c r="N222" i="3"/>
  <c r="L222" i="3"/>
  <c r="H222" i="3"/>
  <c r="N221" i="3"/>
  <c r="L221" i="3"/>
  <c r="H221" i="3"/>
  <c r="N220" i="3"/>
  <c r="L220" i="3"/>
  <c r="H220" i="3"/>
  <c r="N219" i="3"/>
  <c r="L219" i="3"/>
  <c r="H219" i="3"/>
  <c r="O219" i="3" s="1"/>
  <c r="N218" i="3"/>
  <c r="L218" i="3"/>
  <c r="H218" i="3"/>
  <c r="N217" i="3"/>
  <c r="L217" i="3"/>
  <c r="H217" i="3"/>
  <c r="N216" i="3"/>
  <c r="L216" i="3"/>
  <c r="H216" i="3"/>
  <c r="M216" i="3" s="1"/>
  <c r="N215" i="3"/>
  <c r="L215" i="3"/>
  <c r="H215" i="3"/>
  <c r="N214" i="3"/>
  <c r="L214" i="3"/>
  <c r="H214" i="3"/>
  <c r="N213" i="3"/>
  <c r="L213" i="3"/>
  <c r="H213" i="3"/>
  <c r="O213" i="3" s="1"/>
  <c r="N212" i="3"/>
  <c r="L212" i="3"/>
  <c r="H212" i="3"/>
  <c r="N211" i="3"/>
  <c r="L211" i="3"/>
  <c r="H211" i="3"/>
  <c r="N210" i="3"/>
  <c r="L210" i="3"/>
  <c r="H210" i="3"/>
  <c r="N209" i="3"/>
  <c r="L209" i="3"/>
  <c r="H209" i="3"/>
  <c r="O209" i="3" s="1"/>
  <c r="N208" i="3"/>
  <c r="L208" i="3"/>
  <c r="H208" i="3"/>
  <c r="N207" i="3"/>
  <c r="L207" i="3"/>
  <c r="H207" i="3"/>
  <c r="N206" i="3"/>
  <c r="L206" i="3"/>
  <c r="H206" i="3"/>
  <c r="N205" i="3"/>
  <c r="L205" i="3"/>
  <c r="H205" i="3"/>
  <c r="O205" i="3" s="1"/>
  <c r="N204" i="3"/>
  <c r="L204" i="3"/>
  <c r="H204" i="3"/>
  <c r="N203" i="3"/>
  <c r="L203" i="3"/>
  <c r="H203" i="3"/>
  <c r="N202" i="3"/>
  <c r="L202" i="3"/>
  <c r="H202" i="3"/>
  <c r="N201" i="3"/>
  <c r="L201" i="3"/>
  <c r="H201" i="3"/>
  <c r="O201" i="3" s="1"/>
  <c r="N200" i="3"/>
  <c r="L200" i="3"/>
  <c r="H200" i="3"/>
  <c r="N199" i="3"/>
  <c r="L199" i="3"/>
  <c r="H199" i="3"/>
  <c r="N198" i="3"/>
  <c r="L198" i="3"/>
  <c r="H198" i="3"/>
  <c r="N197" i="3"/>
  <c r="L197" i="3"/>
  <c r="H197" i="3"/>
  <c r="O197" i="3" s="1"/>
  <c r="N196" i="3"/>
  <c r="L196" i="3"/>
  <c r="H196" i="3"/>
  <c r="N195" i="3"/>
  <c r="L195" i="3"/>
  <c r="H195" i="3"/>
  <c r="N194" i="3"/>
  <c r="L194" i="3"/>
  <c r="H194" i="3"/>
  <c r="N193" i="3"/>
  <c r="L193" i="3"/>
  <c r="H193" i="3"/>
  <c r="O193" i="3" s="1"/>
  <c r="N192" i="3"/>
  <c r="L192" i="3"/>
  <c r="H192" i="3"/>
  <c r="N191" i="3"/>
  <c r="L191" i="3"/>
  <c r="H191" i="3"/>
  <c r="N190" i="3"/>
  <c r="L190" i="3"/>
  <c r="H190" i="3"/>
  <c r="N189" i="3"/>
  <c r="L189" i="3"/>
  <c r="H189" i="3"/>
  <c r="O189" i="3" s="1"/>
  <c r="N188" i="3"/>
  <c r="L188" i="3"/>
  <c r="H188" i="3"/>
  <c r="N187" i="3"/>
  <c r="L187" i="3"/>
  <c r="H187" i="3"/>
  <c r="N186" i="3"/>
  <c r="L186" i="3"/>
  <c r="H186" i="3"/>
  <c r="N185" i="3"/>
  <c r="L185" i="3"/>
  <c r="H185" i="3"/>
  <c r="O185" i="3" s="1"/>
  <c r="N184" i="3"/>
  <c r="L184" i="3"/>
  <c r="H184" i="3"/>
  <c r="N183" i="3"/>
  <c r="L183" i="3"/>
  <c r="H183" i="3"/>
  <c r="N182" i="3"/>
  <c r="L182" i="3"/>
  <c r="H182" i="3"/>
  <c r="N181" i="3"/>
  <c r="L181" i="3"/>
  <c r="H181" i="3"/>
  <c r="O181" i="3" s="1"/>
  <c r="N180" i="3"/>
  <c r="L180" i="3"/>
  <c r="H180" i="3"/>
  <c r="N179" i="3"/>
  <c r="L179" i="3"/>
  <c r="H179" i="3"/>
  <c r="N178" i="3"/>
  <c r="L178" i="3"/>
  <c r="H178" i="3"/>
  <c r="N177" i="3"/>
  <c r="L177" i="3"/>
  <c r="H177" i="3"/>
  <c r="O177" i="3" s="1"/>
  <c r="N176" i="3"/>
  <c r="L176" i="3"/>
  <c r="H176" i="3"/>
  <c r="N175" i="3"/>
  <c r="L175" i="3"/>
  <c r="H175" i="3"/>
  <c r="N174" i="3"/>
  <c r="L174" i="3"/>
  <c r="H174" i="3"/>
  <c r="N173" i="3"/>
  <c r="L173" i="3"/>
  <c r="H173" i="3"/>
  <c r="O173" i="3" s="1"/>
  <c r="N172" i="3"/>
  <c r="L172" i="3"/>
  <c r="H172" i="3"/>
  <c r="N171" i="3"/>
  <c r="L171" i="3"/>
  <c r="H171" i="3"/>
  <c r="N170" i="3"/>
  <c r="L170" i="3"/>
  <c r="H170" i="3"/>
  <c r="N169" i="3"/>
  <c r="L169" i="3"/>
  <c r="H169" i="3"/>
  <c r="O169" i="3" s="1"/>
  <c r="N168" i="3"/>
  <c r="L168" i="3"/>
  <c r="H168" i="3"/>
  <c r="N167" i="3"/>
  <c r="L167" i="3"/>
  <c r="H167" i="3"/>
  <c r="N166" i="3"/>
  <c r="L166" i="3"/>
  <c r="H166" i="3"/>
  <c r="N165" i="3"/>
  <c r="L165" i="3"/>
  <c r="H165" i="3"/>
  <c r="O165" i="3" s="1"/>
  <c r="N164" i="3"/>
  <c r="L164" i="3"/>
  <c r="H164" i="3"/>
  <c r="N163" i="3"/>
  <c r="L163" i="3"/>
  <c r="H163" i="3"/>
  <c r="N162" i="3"/>
  <c r="L162" i="3"/>
  <c r="H162" i="3"/>
  <c r="N161" i="3"/>
  <c r="L161" i="3"/>
  <c r="H161" i="3"/>
  <c r="O161" i="3" s="1"/>
  <c r="N160" i="3"/>
  <c r="L160" i="3"/>
  <c r="H160" i="3"/>
  <c r="N159" i="3"/>
  <c r="L159" i="3"/>
  <c r="H159" i="3"/>
  <c r="N158" i="3"/>
  <c r="L158" i="3"/>
  <c r="H158" i="3"/>
  <c r="N157" i="3"/>
  <c r="L157" i="3"/>
  <c r="H157" i="3"/>
  <c r="N156" i="3"/>
  <c r="L156" i="3"/>
  <c r="H156" i="3"/>
  <c r="N155" i="3"/>
  <c r="L155" i="3"/>
  <c r="H155" i="3"/>
  <c r="N154" i="3"/>
  <c r="L154" i="3"/>
  <c r="H154" i="3"/>
  <c r="N153" i="3"/>
  <c r="L153" i="3"/>
  <c r="H153" i="3"/>
  <c r="N152" i="3"/>
  <c r="L152" i="3"/>
  <c r="H152" i="3"/>
  <c r="N151" i="3"/>
  <c r="L151" i="3"/>
  <c r="H151" i="3"/>
  <c r="N150" i="3"/>
  <c r="L150" i="3"/>
  <c r="H150" i="3"/>
  <c r="N149" i="3"/>
  <c r="L149" i="3"/>
  <c r="H149" i="3"/>
  <c r="N148" i="3"/>
  <c r="L148" i="3"/>
  <c r="H148" i="3"/>
  <c r="N147" i="3"/>
  <c r="L147" i="3"/>
  <c r="H147" i="3"/>
  <c r="N146" i="3"/>
  <c r="L146" i="3"/>
  <c r="H146" i="3"/>
  <c r="N145" i="3"/>
  <c r="L145" i="3"/>
  <c r="H145" i="3"/>
  <c r="N144" i="3"/>
  <c r="L144" i="3"/>
  <c r="H144" i="3"/>
  <c r="N143" i="3"/>
  <c r="L143" i="3"/>
  <c r="H143" i="3"/>
  <c r="N142" i="3"/>
  <c r="L142" i="3"/>
  <c r="H142" i="3"/>
  <c r="N141" i="3"/>
  <c r="L141" i="3"/>
  <c r="H141" i="3"/>
  <c r="N140" i="3"/>
  <c r="L140" i="3"/>
  <c r="H140" i="3"/>
  <c r="N139" i="3"/>
  <c r="L139" i="3"/>
  <c r="H139" i="3"/>
  <c r="N138" i="3"/>
  <c r="L138" i="3"/>
  <c r="H138" i="3"/>
  <c r="N137" i="3"/>
  <c r="L137" i="3"/>
  <c r="H137" i="3"/>
  <c r="N136" i="3"/>
  <c r="L136" i="3"/>
  <c r="H136" i="3"/>
  <c r="N135" i="3"/>
  <c r="L135" i="3"/>
  <c r="H135" i="3"/>
  <c r="N134" i="3"/>
  <c r="L134" i="3"/>
  <c r="H134" i="3"/>
  <c r="N133" i="3"/>
  <c r="L133" i="3"/>
  <c r="H133" i="3"/>
  <c r="N132" i="3"/>
  <c r="L132" i="3"/>
  <c r="H132" i="3"/>
  <c r="N131" i="3"/>
  <c r="L131" i="3"/>
  <c r="H131" i="3"/>
  <c r="N130" i="3"/>
  <c r="L130" i="3"/>
  <c r="H130" i="3"/>
  <c r="N129" i="3"/>
  <c r="L129" i="3"/>
  <c r="H129" i="3"/>
  <c r="O129" i="3" s="1"/>
  <c r="N128" i="3"/>
  <c r="L128" i="3"/>
  <c r="H128" i="3"/>
  <c r="N127" i="3"/>
  <c r="L127" i="3"/>
  <c r="H127" i="3"/>
  <c r="N126" i="3"/>
  <c r="L126" i="3"/>
  <c r="H126" i="3"/>
  <c r="N125" i="3"/>
  <c r="L125" i="3"/>
  <c r="H125" i="3"/>
  <c r="N124" i="3"/>
  <c r="L124" i="3"/>
  <c r="H124" i="3"/>
  <c r="N123" i="3"/>
  <c r="L123" i="3"/>
  <c r="H123" i="3"/>
  <c r="N122" i="3"/>
  <c r="L122" i="3"/>
  <c r="H122" i="3"/>
  <c r="N121" i="3"/>
  <c r="L121" i="3"/>
  <c r="H121" i="3"/>
  <c r="N120" i="3"/>
  <c r="L120" i="3"/>
  <c r="H120" i="3"/>
  <c r="N119" i="3"/>
  <c r="L119" i="3"/>
  <c r="H119" i="3"/>
  <c r="N118" i="3"/>
  <c r="L118" i="3"/>
  <c r="H118" i="3"/>
  <c r="N117" i="3"/>
  <c r="L117" i="3"/>
  <c r="H117" i="3"/>
  <c r="N116" i="3"/>
  <c r="L116" i="3"/>
  <c r="H116" i="3"/>
  <c r="N115" i="3"/>
  <c r="L115" i="3"/>
  <c r="H115" i="3"/>
  <c r="N114" i="3"/>
  <c r="L114" i="3"/>
  <c r="H114" i="3"/>
  <c r="N113" i="3"/>
  <c r="L113" i="3"/>
  <c r="H113" i="3"/>
  <c r="N112" i="3"/>
  <c r="L112" i="3"/>
  <c r="H112" i="3"/>
  <c r="N111" i="3"/>
  <c r="L111" i="3"/>
  <c r="H111" i="3"/>
  <c r="N110" i="3"/>
  <c r="L110" i="3"/>
  <c r="H110" i="3"/>
  <c r="N109" i="3"/>
  <c r="L109" i="3"/>
  <c r="H109" i="3"/>
  <c r="N108" i="3"/>
  <c r="L108" i="3"/>
  <c r="H108" i="3"/>
  <c r="N107" i="3"/>
  <c r="L107" i="3"/>
  <c r="H107" i="3"/>
  <c r="N106" i="3"/>
  <c r="L106" i="3"/>
  <c r="H106" i="3"/>
  <c r="N105" i="3"/>
  <c r="L105" i="3"/>
  <c r="H105" i="3"/>
  <c r="N104" i="3"/>
  <c r="L104" i="3"/>
  <c r="H104" i="3"/>
  <c r="N103" i="3"/>
  <c r="L103" i="3"/>
  <c r="H103" i="3"/>
  <c r="N102" i="3"/>
  <c r="L102" i="3"/>
  <c r="H102" i="3"/>
  <c r="N101" i="3"/>
  <c r="L101" i="3"/>
  <c r="H101" i="3"/>
  <c r="N100" i="3"/>
  <c r="L100" i="3"/>
  <c r="H100" i="3"/>
  <c r="N99" i="3"/>
  <c r="L99" i="3"/>
  <c r="H99" i="3"/>
  <c r="N98" i="3"/>
  <c r="L98" i="3"/>
  <c r="H98" i="3"/>
  <c r="N97" i="3"/>
  <c r="L97" i="3"/>
  <c r="H97" i="3"/>
  <c r="N96" i="3"/>
  <c r="L96" i="3"/>
  <c r="H96" i="3"/>
  <c r="N95" i="3"/>
  <c r="L95" i="3"/>
  <c r="H95" i="3"/>
  <c r="N94" i="3"/>
  <c r="L94" i="3"/>
  <c r="H94" i="3"/>
  <c r="N93" i="3"/>
  <c r="L93" i="3"/>
  <c r="H93" i="3"/>
  <c r="N92" i="3"/>
  <c r="L92" i="3"/>
  <c r="H92" i="3"/>
  <c r="N91" i="3"/>
  <c r="L91" i="3"/>
  <c r="H91" i="3"/>
  <c r="N90" i="3"/>
  <c r="L90" i="3"/>
  <c r="H90" i="3"/>
  <c r="N89" i="3"/>
  <c r="L89" i="3"/>
  <c r="H89" i="3"/>
  <c r="N88" i="3"/>
  <c r="L88" i="3"/>
  <c r="H88" i="3"/>
  <c r="N87" i="3"/>
  <c r="L87" i="3"/>
  <c r="H87" i="3"/>
  <c r="N86" i="3"/>
  <c r="L86" i="3"/>
  <c r="H86" i="3"/>
  <c r="N85" i="3"/>
  <c r="L85" i="3"/>
  <c r="H85" i="3"/>
  <c r="N84" i="3"/>
  <c r="L84" i="3"/>
  <c r="H84" i="3"/>
  <c r="N83" i="3"/>
  <c r="L83" i="3"/>
  <c r="H83" i="3"/>
  <c r="N82" i="3"/>
  <c r="L82" i="3"/>
  <c r="H82" i="3"/>
  <c r="N81" i="3"/>
  <c r="L81" i="3"/>
  <c r="H81" i="3"/>
  <c r="N80" i="3"/>
  <c r="L80" i="3"/>
  <c r="H80" i="3"/>
  <c r="N79" i="3"/>
  <c r="L79" i="3"/>
  <c r="H79" i="3"/>
  <c r="N78" i="3"/>
  <c r="L78" i="3"/>
  <c r="H78" i="3"/>
  <c r="N77" i="3"/>
  <c r="L77" i="3"/>
  <c r="H77" i="3"/>
  <c r="N76" i="3"/>
  <c r="L76" i="3"/>
  <c r="H76" i="3"/>
  <c r="N75" i="3"/>
  <c r="L75" i="3"/>
  <c r="H75" i="3"/>
  <c r="N74" i="3"/>
  <c r="L74" i="3"/>
  <c r="H74" i="3"/>
  <c r="N73" i="3"/>
  <c r="L73" i="3"/>
  <c r="H73" i="3"/>
  <c r="N72" i="3"/>
  <c r="L72" i="3"/>
  <c r="H72" i="3"/>
  <c r="N71" i="3"/>
  <c r="L71" i="3"/>
  <c r="H71" i="3"/>
  <c r="N70" i="3"/>
  <c r="L70" i="3"/>
  <c r="H70" i="3"/>
  <c r="N69" i="3"/>
  <c r="L69" i="3"/>
  <c r="H69" i="3"/>
  <c r="N68" i="3"/>
  <c r="L68" i="3"/>
  <c r="H68" i="3"/>
  <c r="N67" i="3"/>
  <c r="L67" i="3"/>
  <c r="H67" i="3"/>
  <c r="N66" i="3"/>
  <c r="L66" i="3"/>
  <c r="H66" i="3"/>
  <c r="N65" i="3"/>
  <c r="L65" i="3"/>
  <c r="H65" i="3"/>
  <c r="N64" i="3"/>
  <c r="L64" i="3"/>
  <c r="H64" i="3"/>
  <c r="N63" i="3"/>
  <c r="L63" i="3"/>
  <c r="H63" i="3"/>
  <c r="N62" i="3"/>
  <c r="L62" i="3"/>
  <c r="H62" i="3"/>
  <c r="N61" i="3"/>
  <c r="L61" i="3"/>
  <c r="H61" i="3"/>
  <c r="N60" i="3"/>
  <c r="L60" i="3"/>
  <c r="H60" i="3"/>
  <c r="N59" i="3"/>
  <c r="L59" i="3"/>
  <c r="H59" i="3"/>
  <c r="N58" i="3"/>
  <c r="L58" i="3"/>
  <c r="H58" i="3"/>
  <c r="N57" i="3"/>
  <c r="L57" i="3"/>
  <c r="H57" i="3"/>
  <c r="N56" i="3"/>
  <c r="L56" i="3"/>
  <c r="H56" i="3"/>
  <c r="N55" i="3"/>
  <c r="L55" i="3"/>
  <c r="H55" i="3"/>
  <c r="N54" i="3"/>
  <c r="L54" i="3"/>
  <c r="H54" i="3"/>
  <c r="N53" i="3"/>
  <c r="L53" i="3"/>
  <c r="H53" i="3"/>
  <c r="N52" i="3"/>
  <c r="L52" i="3"/>
  <c r="H52" i="3"/>
  <c r="N51" i="3"/>
  <c r="L51" i="3"/>
  <c r="H51" i="3"/>
  <c r="N50" i="3"/>
  <c r="L50" i="3"/>
  <c r="H50" i="3"/>
  <c r="N49" i="3"/>
  <c r="L49" i="3"/>
  <c r="H49" i="3"/>
  <c r="N48" i="3"/>
  <c r="L48" i="3"/>
  <c r="H48" i="3"/>
  <c r="N47" i="3"/>
  <c r="L47" i="3"/>
  <c r="H47" i="3"/>
  <c r="N46" i="3"/>
  <c r="L46" i="3"/>
  <c r="H46" i="3"/>
  <c r="N45" i="3"/>
  <c r="L45" i="3"/>
  <c r="H45" i="3"/>
  <c r="N44" i="3"/>
  <c r="L44" i="3"/>
  <c r="H44" i="3"/>
  <c r="N43" i="3"/>
  <c r="L43" i="3"/>
  <c r="H43" i="3"/>
  <c r="N42" i="3"/>
  <c r="L42" i="3"/>
  <c r="H42" i="3"/>
  <c r="N41" i="3"/>
  <c r="L41" i="3"/>
  <c r="H41" i="3"/>
  <c r="N40" i="3"/>
  <c r="L40" i="3"/>
  <c r="H40" i="3"/>
  <c r="N39" i="3"/>
  <c r="L39" i="3"/>
  <c r="H39" i="3"/>
  <c r="N38" i="3"/>
  <c r="L38" i="3"/>
  <c r="H38" i="3"/>
  <c r="N37" i="3"/>
  <c r="L37" i="3"/>
  <c r="H37" i="3"/>
  <c r="N36" i="3"/>
  <c r="L36" i="3"/>
  <c r="H36" i="3"/>
  <c r="N35" i="3"/>
  <c r="L35" i="3"/>
  <c r="H35" i="3"/>
  <c r="N34" i="3"/>
  <c r="L34" i="3"/>
  <c r="H34" i="3"/>
  <c r="N33" i="3"/>
  <c r="L33" i="3"/>
  <c r="H33" i="3"/>
  <c r="N32" i="3"/>
  <c r="L32" i="3"/>
  <c r="H32" i="3"/>
  <c r="N31" i="3"/>
  <c r="L31" i="3"/>
  <c r="H31" i="3"/>
  <c r="N30" i="3"/>
  <c r="L30" i="3"/>
  <c r="H30" i="3"/>
  <c r="N29" i="3"/>
  <c r="L29" i="3"/>
  <c r="H29" i="3"/>
  <c r="N28" i="3"/>
  <c r="L28" i="3"/>
  <c r="H28" i="3"/>
  <c r="N27" i="3"/>
  <c r="L27" i="3"/>
  <c r="H27" i="3"/>
  <c r="N26" i="3"/>
  <c r="L26" i="3"/>
  <c r="H26" i="3"/>
  <c r="N25" i="3"/>
  <c r="L25" i="3"/>
  <c r="H25" i="3"/>
  <c r="P1012" i="3" l="1"/>
  <c r="M930" i="3"/>
  <c r="M173" i="3"/>
  <c r="P173" i="3" s="1"/>
  <c r="M205" i="3"/>
  <c r="P205" i="3" s="1"/>
  <c r="M513" i="3"/>
  <c r="P513" i="3" s="1"/>
  <c r="K173" i="3"/>
  <c r="M189" i="3"/>
  <c r="M495" i="3"/>
  <c r="P495" i="3" s="1"/>
  <c r="K205" i="3"/>
  <c r="M463" i="3"/>
  <c r="P463" i="3" s="1"/>
  <c r="K189" i="3"/>
  <c r="M487" i="3"/>
  <c r="P487" i="3" s="1"/>
  <c r="M505" i="3"/>
  <c r="P505" i="3" s="1"/>
  <c r="K165" i="3"/>
  <c r="M181" i="3"/>
  <c r="K197" i="3"/>
  <c r="M213" i="3"/>
  <c r="P213" i="3" s="1"/>
  <c r="M479" i="3"/>
  <c r="K507" i="3"/>
  <c r="K509" i="3"/>
  <c r="M455" i="3"/>
  <c r="P455" i="3" s="1"/>
  <c r="M165" i="3"/>
  <c r="P165" i="3" s="1"/>
  <c r="K181" i="3"/>
  <c r="M197" i="3"/>
  <c r="P197" i="3" s="1"/>
  <c r="K213" i="3"/>
  <c r="K479" i="3"/>
  <c r="M507" i="3"/>
  <c r="P507" i="3" s="1"/>
  <c r="M161" i="3"/>
  <c r="P161" i="3" s="1"/>
  <c r="K169" i="3"/>
  <c r="M177" i="3"/>
  <c r="P177" i="3" s="1"/>
  <c r="K185" i="3"/>
  <c r="M193" i="3"/>
  <c r="P193" i="3" s="1"/>
  <c r="K201" i="3"/>
  <c r="M209" i="3"/>
  <c r="P209" i="3" s="1"/>
  <c r="M223" i="3"/>
  <c r="P223" i="3" s="1"/>
  <c r="M235" i="3"/>
  <c r="P235" i="3" s="1"/>
  <c r="M311" i="3"/>
  <c r="P311" i="3" s="1"/>
  <c r="M319" i="3"/>
  <c r="K471" i="3"/>
  <c r="K503" i="3"/>
  <c r="K511" i="3"/>
  <c r="M942" i="3"/>
  <c r="K463" i="3"/>
  <c r="K495" i="3"/>
  <c r="K505" i="3"/>
  <c r="M509" i="3"/>
  <c r="P509" i="3" s="1"/>
  <c r="K513" i="3"/>
  <c r="M922" i="3"/>
  <c r="P922" i="3" s="1"/>
  <c r="K161" i="3"/>
  <c r="M169" i="3"/>
  <c r="K177" i="3"/>
  <c r="M185" i="3"/>
  <c r="P185" i="3" s="1"/>
  <c r="K193" i="3"/>
  <c r="M201" i="3"/>
  <c r="P201" i="3" s="1"/>
  <c r="K209" i="3"/>
  <c r="K223" i="3"/>
  <c r="K235" i="3"/>
  <c r="K311" i="3"/>
  <c r="K319" i="3"/>
  <c r="K455" i="3"/>
  <c r="M471" i="3"/>
  <c r="P471" i="3" s="1"/>
  <c r="K487" i="3"/>
  <c r="M503" i="3"/>
  <c r="M511" i="3"/>
  <c r="P511" i="3" s="1"/>
  <c r="M145" i="3"/>
  <c r="O145" i="3"/>
  <c r="O146" i="3"/>
  <c r="M147" i="3"/>
  <c r="O147" i="3"/>
  <c r="M148" i="3"/>
  <c r="O148" i="3"/>
  <c r="O217" i="3"/>
  <c r="M218" i="3"/>
  <c r="O218" i="3"/>
  <c r="O231" i="3"/>
  <c r="O232" i="3"/>
  <c r="P232" i="3" s="1"/>
  <c r="M238" i="3"/>
  <c r="O238" i="3"/>
  <c r="M245" i="3"/>
  <c r="O245" i="3"/>
  <c r="M246" i="3"/>
  <c r="O246" i="3"/>
  <c r="M254" i="3"/>
  <c r="O254" i="3"/>
  <c r="O255" i="3"/>
  <c r="P255" i="3" s="1"/>
  <c r="O268" i="3"/>
  <c r="O269" i="3"/>
  <c r="P269" i="3" s="1"/>
  <c r="O276" i="3"/>
  <c r="M277" i="3"/>
  <c r="O277" i="3"/>
  <c r="M278" i="3"/>
  <c r="O278" i="3"/>
  <c r="O279" i="3"/>
  <c r="P279" i="3" s="1"/>
  <c r="O288" i="3"/>
  <c r="P288" i="3" s="1"/>
  <c r="O296" i="3"/>
  <c r="O297" i="3"/>
  <c r="P297" i="3" s="1"/>
  <c r="M317" i="3"/>
  <c r="O317" i="3"/>
  <c r="O323" i="3"/>
  <c r="P323" i="3" s="1"/>
  <c r="O331" i="3"/>
  <c r="P331" i="3" s="1"/>
  <c r="O339" i="3"/>
  <c r="P339" i="3" s="1"/>
  <c r="O347" i="3"/>
  <c r="O355" i="3"/>
  <c r="M362" i="3"/>
  <c r="O362" i="3"/>
  <c r="O363" i="3"/>
  <c r="P363" i="3" s="1"/>
  <c r="M370" i="3"/>
  <c r="O370" i="3"/>
  <c r="O371" i="3"/>
  <c r="P371" i="3" s="1"/>
  <c r="M378" i="3"/>
  <c r="O378" i="3"/>
  <c r="O379" i="3"/>
  <c r="P379" i="3" s="1"/>
  <c r="M386" i="3"/>
  <c r="O386" i="3"/>
  <c r="O387" i="3"/>
  <c r="P387" i="3" s="1"/>
  <c r="M394" i="3"/>
  <c r="O394" i="3"/>
  <c r="O395" i="3"/>
  <c r="P395" i="3" s="1"/>
  <c r="M402" i="3"/>
  <c r="O402" i="3"/>
  <c r="O403" i="3"/>
  <c r="P403" i="3" s="1"/>
  <c r="M410" i="3"/>
  <c r="O410" i="3"/>
  <c r="O411" i="3"/>
  <c r="P411" i="3" s="1"/>
  <c r="M418" i="3"/>
  <c r="O418" i="3"/>
  <c r="O419" i="3"/>
  <c r="M426" i="3"/>
  <c r="O426" i="3"/>
  <c r="O427" i="3"/>
  <c r="P427" i="3" s="1"/>
  <c r="M434" i="3"/>
  <c r="O434" i="3"/>
  <c r="O435" i="3"/>
  <c r="P435" i="3" s="1"/>
  <c r="M442" i="3"/>
  <c r="O442" i="3"/>
  <c r="O443" i="3"/>
  <c r="P443" i="3" s="1"/>
  <c r="M450" i="3"/>
  <c r="O450" i="3"/>
  <c r="O460" i="3"/>
  <c r="M461" i="3"/>
  <c r="O461" i="3"/>
  <c r="M466" i="3"/>
  <c r="O466" i="3"/>
  <c r="O476" i="3"/>
  <c r="M477" i="3"/>
  <c r="O477" i="3"/>
  <c r="M482" i="3"/>
  <c r="O482" i="3"/>
  <c r="O492" i="3"/>
  <c r="M493" i="3"/>
  <c r="O493" i="3"/>
  <c r="M498" i="3"/>
  <c r="O498" i="3"/>
  <c r="O516" i="3"/>
  <c r="M517" i="3"/>
  <c r="O517" i="3"/>
  <c r="M518" i="3"/>
  <c r="O518" i="3"/>
  <c r="M519" i="3"/>
  <c r="O519" i="3"/>
  <c r="M520" i="3"/>
  <c r="O520" i="3"/>
  <c r="M533" i="3"/>
  <c r="O533" i="3"/>
  <c r="M534" i="3"/>
  <c r="O534" i="3"/>
  <c r="O535" i="3"/>
  <c r="M536" i="3"/>
  <c r="O536" i="3"/>
  <c r="O542" i="3"/>
  <c r="O543" i="3"/>
  <c r="M544" i="3"/>
  <c r="O544" i="3"/>
  <c r="O550" i="3"/>
  <c r="O551" i="3"/>
  <c r="M552" i="3"/>
  <c r="O552" i="3"/>
  <c r="O558" i="3"/>
  <c r="O559" i="3"/>
  <c r="M560" i="3"/>
  <c r="O560" i="3"/>
  <c r="O566" i="3"/>
  <c r="O567" i="3"/>
  <c r="M568" i="3"/>
  <c r="O568" i="3"/>
  <c r="M574" i="3"/>
  <c r="O574" i="3"/>
  <c r="M806" i="3"/>
  <c r="O806" i="3"/>
  <c r="M810" i="3"/>
  <c r="O810" i="3"/>
  <c r="M814" i="3"/>
  <c r="O814" i="3"/>
  <c r="M818" i="3"/>
  <c r="O818" i="3"/>
  <c r="M822" i="3"/>
  <c r="O822" i="3"/>
  <c r="M826" i="3"/>
  <c r="O826" i="3"/>
  <c r="M830" i="3"/>
  <c r="O830" i="3"/>
  <c r="M834" i="3"/>
  <c r="O834" i="3"/>
  <c r="M838" i="3"/>
  <c r="O838" i="3"/>
  <c r="M842" i="3"/>
  <c r="O842" i="3"/>
  <c r="M846" i="3"/>
  <c r="O846" i="3"/>
  <c r="M850" i="3"/>
  <c r="O850" i="3"/>
  <c r="M854" i="3"/>
  <c r="O854" i="3"/>
  <c r="M858" i="3"/>
  <c r="O858" i="3"/>
  <c r="M862" i="3"/>
  <c r="O862" i="3"/>
  <c r="M866" i="3"/>
  <c r="O866" i="3"/>
  <c r="M870" i="3"/>
  <c r="O870" i="3"/>
  <c r="M874" i="3"/>
  <c r="O874" i="3"/>
  <c r="M878" i="3"/>
  <c r="O878" i="3"/>
  <c r="M882" i="3"/>
  <c r="O882" i="3"/>
  <c r="M886" i="3"/>
  <c r="O886" i="3"/>
  <c r="M890" i="3"/>
  <c r="O890" i="3"/>
  <c r="M894" i="3"/>
  <c r="O894" i="3"/>
  <c r="M898" i="3"/>
  <c r="O898" i="3"/>
  <c r="M906" i="3"/>
  <c r="O906" i="3"/>
  <c r="O907" i="3"/>
  <c r="O908" i="3"/>
  <c r="P908" i="3" s="1"/>
  <c r="O919" i="3"/>
  <c r="O920" i="3"/>
  <c r="M921" i="3"/>
  <c r="O921" i="3"/>
  <c r="O927" i="3"/>
  <c r="O928" i="3"/>
  <c r="M929" i="3"/>
  <c r="O929" i="3"/>
  <c r="K938" i="3"/>
  <c r="O947" i="3"/>
  <c r="O948" i="3"/>
  <c r="O950" i="3"/>
  <c r="M976" i="3"/>
  <c r="O976" i="3"/>
  <c r="M977" i="3"/>
  <c r="O977" i="3"/>
  <c r="M978" i="3"/>
  <c r="O978" i="3"/>
  <c r="O987" i="3"/>
  <c r="M988" i="3"/>
  <c r="O988" i="3"/>
  <c r="M989" i="3"/>
  <c r="M1000" i="3"/>
  <c r="O1000" i="3"/>
  <c r="M1001" i="3"/>
  <c r="O1001" i="3"/>
  <c r="O1002" i="3"/>
  <c r="O1003" i="3"/>
  <c r="M1004" i="3"/>
  <c r="O1004" i="3"/>
  <c r="M1005" i="3"/>
  <c r="O93" i="3"/>
  <c r="O94" i="3"/>
  <c r="O109" i="3"/>
  <c r="M111" i="3"/>
  <c r="O111" i="3"/>
  <c r="O125" i="3"/>
  <c r="M127" i="3"/>
  <c r="O127" i="3"/>
  <c r="O138" i="3"/>
  <c r="O53" i="3"/>
  <c r="O54" i="3"/>
  <c r="M55" i="3"/>
  <c r="O55" i="3"/>
  <c r="M56" i="3"/>
  <c r="O56" i="3"/>
  <c r="O69" i="3"/>
  <c r="O70" i="3"/>
  <c r="M71" i="3"/>
  <c r="O71" i="3"/>
  <c r="M72" i="3"/>
  <c r="O72" i="3"/>
  <c r="O85" i="3"/>
  <c r="O86" i="3"/>
  <c r="M87" i="3"/>
  <c r="O87" i="3"/>
  <c r="M88" i="3"/>
  <c r="O88" i="3"/>
  <c r="O101" i="3"/>
  <c r="O102" i="3"/>
  <c r="M103" i="3"/>
  <c r="O103" i="3"/>
  <c r="M104" i="3"/>
  <c r="O104" i="3"/>
  <c r="O117" i="3"/>
  <c r="O118" i="3"/>
  <c r="M119" i="3"/>
  <c r="O119" i="3"/>
  <c r="M120" i="3"/>
  <c r="O120" i="3"/>
  <c r="O130" i="3"/>
  <c r="M131" i="3"/>
  <c r="O131" i="3"/>
  <c r="M132" i="3"/>
  <c r="O132" i="3"/>
  <c r="O25" i="3"/>
  <c r="O26" i="3"/>
  <c r="M27" i="3"/>
  <c r="O27" i="3"/>
  <c r="M28" i="3"/>
  <c r="O28" i="3"/>
  <c r="O29" i="3"/>
  <c r="O30" i="3"/>
  <c r="M31" i="3"/>
  <c r="O31" i="3"/>
  <c r="M32" i="3"/>
  <c r="O32" i="3"/>
  <c r="O33" i="3"/>
  <c r="O34" i="3"/>
  <c r="M35" i="3"/>
  <c r="O35" i="3"/>
  <c r="M36" i="3"/>
  <c r="O36" i="3"/>
  <c r="O37" i="3"/>
  <c r="O38" i="3"/>
  <c r="M39" i="3"/>
  <c r="O39" i="3"/>
  <c r="M40" i="3"/>
  <c r="O40" i="3"/>
  <c r="O41" i="3"/>
  <c r="O42" i="3"/>
  <c r="M43" i="3"/>
  <c r="O43" i="3"/>
  <c r="M44" i="3"/>
  <c r="O57" i="3"/>
  <c r="O58" i="3"/>
  <c r="M59" i="3"/>
  <c r="O59" i="3"/>
  <c r="M60" i="3"/>
  <c r="O73" i="3"/>
  <c r="O74" i="3"/>
  <c r="M75" i="3"/>
  <c r="O75" i="3"/>
  <c r="M76" i="3"/>
  <c r="O89" i="3"/>
  <c r="O90" i="3"/>
  <c r="M91" i="3"/>
  <c r="O91" i="3"/>
  <c r="M92" i="3"/>
  <c r="O105" i="3"/>
  <c r="O106" i="3"/>
  <c r="M107" i="3"/>
  <c r="O107" i="3"/>
  <c r="M108" i="3"/>
  <c r="O121" i="3"/>
  <c r="O122" i="3"/>
  <c r="M123" i="3"/>
  <c r="O123" i="3"/>
  <c r="M124" i="3"/>
  <c r="M129" i="3"/>
  <c r="M133" i="3"/>
  <c r="O133" i="3"/>
  <c r="O134" i="3"/>
  <c r="M135" i="3"/>
  <c r="O135" i="3"/>
  <c r="M136" i="3"/>
  <c r="K148" i="3"/>
  <c r="M149" i="3"/>
  <c r="O149" i="3"/>
  <c r="O150" i="3"/>
  <c r="M151" i="3"/>
  <c r="O151" i="3"/>
  <c r="M152" i="3"/>
  <c r="O162" i="3"/>
  <c r="M163" i="3"/>
  <c r="O163" i="3"/>
  <c r="M164" i="3"/>
  <c r="O164" i="3"/>
  <c r="O170" i="3"/>
  <c r="M171" i="3"/>
  <c r="O171" i="3"/>
  <c r="M172" i="3"/>
  <c r="O172" i="3"/>
  <c r="O178" i="3"/>
  <c r="M179" i="3"/>
  <c r="O179" i="3"/>
  <c r="M180" i="3"/>
  <c r="O180" i="3"/>
  <c r="O186" i="3"/>
  <c r="M187" i="3"/>
  <c r="O187" i="3"/>
  <c r="M188" i="3"/>
  <c r="O188" i="3"/>
  <c r="O194" i="3"/>
  <c r="M195" i="3"/>
  <c r="O195" i="3"/>
  <c r="M196" i="3"/>
  <c r="O196" i="3"/>
  <c r="O202" i="3"/>
  <c r="M203" i="3"/>
  <c r="O203" i="3"/>
  <c r="M204" i="3"/>
  <c r="O204" i="3"/>
  <c r="O210" i="3"/>
  <c r="M211" i="3"/>
  <c r="O211" i="3"/>
  <c r="M212" i="3"/>
  <c r="O212" i="3"/>
  <c r="K219" i="3"/>
  <c r="O224" i="3"/>
  <c r="M225" i="3"/>
  <c r="O233" i="3"/>
  <c r="M234" i="3"/>
  <c r="O234" i="3"/>
  <c r="K239" i="3"/>
  <c r="K246" i="3"/>
  <c r="O247" i="3"/>
  <c r="O248" i="3"/>
  <c r="P248" i="3" s="1"/>
  <c r="O256" i="3"/>
  <c r="M257" i="3"/>
  <c r="O257" i="3"/>
  <c r="M258" i="3"/>
  <c r="O258" i="3"/>
  <c r="O259" i="3"/>
  <c r="P259" i="3" s="1"/>
  <c r="M270" i="3"/>
  <c r="O270" i="3"/>
  <c r="M271" i="3"/>
  <c r="M275" i="3"/>
  <c r="P275" i="3" s="1"/>
  <c r="O280" i="3"/>
  <c r="O281" i="3"/>
  <c r="M282" i="3"/>
  <c r="O282" i="3"/>
  <c r="M283" i="3"/>
  <c r="O289" i="3"/>
  <c r="M290" i="3"/>
  <c r="O290" i="3"/>
  <c r="M291" i="3"/>
  <c r="M299" i="3"/>
  <c r="K307" i="3"/>
  <c r="O312" i="3"/>
  <c r="M313" i="3"/>
  <c r="M315" i="3"/>
  <c r="P315" i="3" s="1"/>
  <c r="K317" i="3"/>
  <c r="M325" i="3"/>
  <c r="M333" i="3"/>
  <c r="M341" i="3"/>
  <c r="M349" i="3"/>
  <c r="O356" i="3"/>
  <c r="M357" i="3"/>
  <c r="O364" i="3"/>
  <c r="M365" i="3"/>
  <c r="O372" i="3"/>
  <c r="M373" i="3"/>
  <c r="O380" i="3"/>
  <c r="M381" i="3"/>
  <c r="O388" i="3"/>
  <c r="M389" i="3"/>
  <c r="O396" i="3"/>
  <c r="M397" i="3"/>
  <c r="O404" i="3"/>
  <c r="M405" i="3"/>
  <c r="O412" i="3"/>
  <c r="M413" i="3"/>
  <c r="O420" i="3"/>
  <c r="M421" i="3"/>
  <c r="O428" i="3"/>
  <c r="M429" i="3"/>
  <c r="O436" i="3"/>
  <c r="M437" i="3"/>
  <c r="O444" i="3"/>
  <c r="M445" i="3"/>
  <c r="K451" i="3"/>
  <c r="O456" i="3"/>
  <c r="M457" i="3"/>
  <c r="M459" i="3"/>
  <c r="P459" i="3" s="1"/>
  <c r="M462" i="3"/>
  <c r="O462" i="3"/>
  <c r="K467" i="3"/>
  <c r="O472" i="3"/>
  <c r="M473" i="3"/>
  <c r="M475" i="3"/>
  <c r="P475" i="3" s="1"/>
  <c r="K477" i="3"/>
  <c r="M478" i="3"/>
  <c r="O478" i="3"/>
  <c r="K483" i="3"/>
  <c r="O488" i="3"/>
  <c r="M489" i="3"/>
  <c r="M491" i="3"/>
  <c r="P491" i="3" s="1"/>
  <c r="K493" i="3"/>
  <c r="M494" i="3"/>
  <c r="O494" i="3"/>
  <c r="K499" i="3"/>
  <c r="O504" i="3"/>
  <c r="O508" i="3"/>
  <c r="O512" i="3"/>
  <c r="K520" i="3"/>
  <c r="M521" i="3"/>
  <c r="O521" i="3"/>
  <c r="M522" i="3"/>
  <c r="O522" i="3"/>
  <c r="M523" i="3"/>
  <c r="O523" i="3"/>
  <c r="M524" i="3"/>
  <c r="K537" i="3"/>
  <c r="M541" i="3"/>
  <c r="P541" i="3" s="1"/>
  <c r="K545" i="3"/>
  <c r="M549" i="3"/>
  <c r="P549" i="3" s="1"/>
  <c r="K553" i="3"/>
  <c r="M557" i="3"/>
  <c r="P557" i="3" s="1"/>
  <c r="K561" i="3"/>
  <c r="M565" i="3"/>
  <c r="P565" i="3" s="1"/>
  <c r="K569" i="3"/>
  <c r="M573" i="3"/>
  <c r="P573" i="3" s="1"/>
  <c r="K575" i="3"/>
  <c r="M805" i="3"/>
  <c r="P805" i="3" s="1"/>
  <c r="K807" i="3"/>
  <c r="M809" i="3"/>
  <c r="P809" i="3" s="1"/>
  <c r="K811" i="3"/>
  <c r="M813" i="3"/>
  <c r="P813" i="3" s="1"/>
  <c r="K815" i="3"/>
  <c r="M817" i="3"/>
  <c r="K819" i="3"/>
  <c r="M821" i="3"/>
  <c r="P821" i="3" s="1"/>
  <c r="K823" i="3"/>
  <c r="M825" i="3"/>
  <c r="P825" i="3" s="1"/>
  <c r="K827" i="3"/>
  <c r="M829" i="3"/>
  <c r="P829" i="3" s="1"/>
  <c r="K831" i="3"/>
  <c r="M833" i="3"/>
  <c r="P833" i="3" s="1"/>
  <c r="K835" i="3"/>
  <c r="M837" i="3"/>
  <c r="P837" i="3" s="1"/>
  <c r="K839" i="3"/>
  <c r="M841" i="3"/>
  <c r="P841" i="3" s="1"/>
  <c r="K843" i="3"/>
  <c r="M845" i="3"/>
  <c r="P845" i="3" s="1"/>
  <c r="K847" i="3"/>
  <c r="M849" i="3"/>
  <c r="K851" i="3"/>
  <c r="M853" i="3"/>
  <c r="P853" i="3" s="1"/>
  <c r="K855" i="3"/>
  <c r="M857" i="3"/>
  <c r="P857" i="3" s="1"/>
  <c r="K859" i="3"/>
  <c r="M861" i="3"/>
  <c r="P861" i="3" s="1"/>
  <c r="K863" i="3"/>
  <c r="M865" i="3"/>
  <c r="K867" i="3"/>
  <c r="M869" i="3"/>
  <c r="P869" i="3" s="1"/>
  <c r="K871" i="3"/>
  <c r="M873" i="3"/>
  <c r="P873" i="3" s="1"/>
  <c r="K875" i="3"/>
  <c r="M877" i="3"/>
  <c r="P877" i="3" s="1"/>
  <c r="K879" i="3"/>
  <c r="M881" i="3"/>
  <c r="P881" i="3" s="1"/>
  <c r="K883" i="3"/>
  <c r="M885" i="3"/>
  <c r="P885" i="3" s="1"/>
  <c r="K887" i="3"/>
  <c r="M889" i="3"/>
  <c r="K891" i="3"/>
  <c r="M893" i="3"/>
  <c r="P893" i="3" s="1"/>
  <c r="K895" i="3"/>
  <c r="M897" i="3"/>
  <c r="K899" i="3"/>
  <c r="M909" i="3"/>
  <c r="O909" i="3"/>
  <c r="M910" i="3"/>
  <c r="O910" i="3"/>
  <c r="O911" i="3"/>
  <c r="O912" i="3"/>
  <c r="M913" i="3"/>
  <c r="M918" i="3"/>
  <c r="P918" i="3" s="1"/>
  <c r="K922" i="3"/>
  <c r="M926" i="3"/>
  <c r="P926" i="3" s="1"/>
  <c r="K930" i="3"/>
  <c r="O939" i="3"/>
  <c r="O940" i="3"/>
  <c r="M941" i="3"/>
  <c r="O941" i="3"/>
  <c r="O951" i="3"/>
  <c r="M952" i="3"/>
  <c r="O952" i="3"/>
  <c r="M953" i="3"/>
  <c r="O953" i="3"/>
  <c r="O954" i="3"/>
  <c r="O979" i="3"/>
  <c r="O990" i="3"/>
  <c r="O991" i="3"/>
  <c r="M992" i="3"/>
  <c r="O992" i="3"/>
  <c r="M993" i="3"/>
  <c r="O1006" i="3"/>
  <c r="O1007" i="3"/>
  <c r="M1008" i="3"/>
  <c r="O1008" i="3"/>
  <c r="O1009" i="3"/>
  <c r="M96" i="3"/>
  <c r="O96" i="3"/>
  <c r="M112" i="3"/>
  <c r="O112" i="3"/>
  <c r="O126" i="3"/>
  <c r="M128" i="3"/>
  <c r="O128" i="3"/>
  <c r="M137" i="3"/>
  <c r="O137" i="3"/>
  <c r="M140" i="3"/>
  <c r="O140" i="3"/>
  <c r="M153" i="3"/>
  <c r="O153" i="3"/>
  <c r="M155" i="3"/>
  <c r="O155" i="3"/>
  <c r="O220" i="3"/>
  <c r="O227" i="3"/>
  <c r="O228" i="3"/>
  <c r="P228" i="3" s="1"/>
  <c r="O240" i="3"/>
  <c r="M241" i="3"/>
  <c r="O241" i="3"/>
  <c r="O249" i="3"/>
  <c r="M250" i="3"/>
  <c r="O250" i="3"/>
  <c r="O251" i="3"/>
  <c r="P251" i="3" s="1"/>
  <c r="O260" i="3"/>
  <c r="M261" i="3"/>
  <c r="O261" i="3"/>
  <c r="M262" i="3"/>
  <c r="O262" i="3"/>
  <c r="O263" i="3"/>
  <c r="P263" i="3" s="1"/>
  <c r="O272" i="3"/>
  <c r="M273" i="3"/>
  <c r="O273" i="3"/>
  <c r="M274" i="3"/>
  <c r="O274" i="3"/>
  <c r="O284" i="3"/>
  <c r="O285" i="3"/>
  <c r="P285" i="3" s="1"/>
  <c r="O292" i="3"/>
  <c r="P292" i="3" s="1"/>
  <c r="O300" i="3"/>
  <c r="O301" i="3"/>
  <c r="O303" i="3"/>
  <c r="P303" i="3" s="1"/>
  <c r="O308" i="3"/>
  <c r="M309" i="3"/>
  <c r="O309" i="3"/>
  <c r="O327" i="3"/>
  <c r="P327" i="3" s="1"/>
  <c r="O335" i="3"/>
  <c r="P335" i="3" s="1"/>
  <c r="O343" i="3"/>
  <c r="O351" i="3"/>
  <c r="P351" i="3" s="1"/>
  <c r="M358" i="3"/>
  <c r="O358" i="3"/>
  <c r="O359" i="3"/>
  <c r="P359" i="3" s="1"/>
  <c r="M366" i="3"/>
  <c r="O366" i="3"/>
  <c r="O367" i="3"/>
  <c r="P367" i="3" s="1"/>
  <c r="M374" i="3"/>
  <c r="O374" i="3"/>
  <c r="O375" i="3"/>
  <c r="P375" i="3" s="1"/>
  <c r="M382" i="3"/>
  <c r="O382" i="3"/>
  <c r="O383" i="3"/>
  <c r="P383" i="3" s="1"/>
  <c r="M390" i="3"/>
  <c r="O390" i="3"/>
  <c r="O391" i="3"/>
  <c r="P391" i="3" s="1"/>
  <c r="M398" i="3"/>
  <c r="O398" i="3"/>
  <c r="O399" i="3"/>
  <c r="P399" i="3" s="1"/>
  <c r="M406" i="3"/>
  <c r="O406" i="3"/>
  <c r="O407" i="3"/>
  <c r="P407" i="3" s="1"/>
  <c r="M414" i="3"/>
  <c r="O414" i="3"/>
  <c r="O415" i="3"/>
  <c r="P415" i="3" s="1"/>
  <c r="M422" i="3"/>
  <c r="O422" i="3"/>
  <c r="O423" i="3"/>
  <c r="P423" i="3" s="1"/>
  <c r="M430" i="3"/>
  <c r="O430" i="3"/>
  <c r="O431" i="3"/>
  <c r="P431" i="3" s="1"/>
  <c r="M438" i="3"/>
  <c r="O438" i="3"/>
  <c r="O439" i="3"/>
  <c r="P439" i="3" s="1"/>
  <c r="M446" i="3"/>
  <c r="O446" i="3"/>
  <c r="O447" i="3"/>
  <c r="P447" i="3" s="1"/>
  <c r="O452" i="3"/>
  <c r="M453" i="3"/>
  <c r="O453" i="3"/>
  <c r="M458" i="3"/>
  <c r="O458" i="3"/>
  <c r="O468" i="3"/>
  <c r="M469" i="3"/>
  <c r="O469" i="3"/>
  <c r="M474" i="3"/>
  <c r="O474" i="3"/>
  <c r="O484" i="3"/>
  <c r="M485" i="3"/>
  <c r="O485" i="3"/>
  <c r="M490" i="3"/>
  <c r="O490" i="3"/>
  <c r="O500" i="3"/>
  <c r="M501" i="3"/>
  <c r="O501" i="3"/>
  <c r="M525" i="3"/>
  <c r="O525" i="3"/>
  <c r="M526" i="3"/>
  <c r="O526" i="3"/>
  <c r="M527" i="3"/>
  <c r="O527" i="3"/>
  <c r="M528" i="3"/>
  <c r="O528" i="3"/>
  <c r="O538" i="3"/>
  <c r="O539" i="3"/>
  <c r="M540" i="3"/>
  <c r="O540" i="3"/>
  <c r="O546" i="3"/>
  <c r="O547" i="3"/>
  <c r="M548" i="3"/>
  <c r="O548" i="3"/>
  <c r="O554" i="3"/>
  <c r="O555" i="3"/>
  <c r="M556" i="3"/>
  <c r="O556" i="3"/>
  <c r="O562" i="3"/>
  <c r="O563" i="3"/>
  <c r="M564" i="3"/>
  <c r="O564" i="3"/>
  <c r="O570" i="3"/>
  <c r="O571" i="3"/>
  <c r="M572" i="3"/>
  <c r="O572" i="3"/>
  <c r="O576" i="3"/>
  <c r="O577" i="3"/>
  <c r="M578" i="3"/>
  <c r="O578" i="3"/>
  <c r="O579" i="3"/>
  <c r="O580" i="3"/>
  <c r="M581" i="3"/>
  <c r="O581" i="3"/>
  <c r="O583" i="3"/>
  <c r="M585" i="3"/>
  <c r="O585" i="3"/>
  <c r="O587" i="3"/>
  <c r="M589" i="3"/>
  <c r="O589" i="3"/>
  <c r="O591" i="3"/>
  <c r="M593" i="3"/>
  <c r="O593" i="3"/>
  <c r="O595" i="3"/>
  <c r="M597" i="3"/>
  <c r="O597" i="3"/>
  <c r="O599" i="3"/>
  <c r="M601" i="3"/>
  <c r="O601" i="3"/>
  <c r="O603" i="3"/>
  <c r="M605" i="3"/>
  <c r="O605" i="3"/>
  <c r="O607" i="3"/>
  <c r="M609" i="3"/>
  <c r="O609" i="3"/>
  <c r="O611" i="3"/>
  <c r="M613" i="3"/>
  <c r="O613" i="3"/>
  <c r="O615" i="3"/>
  <c r="M617" i="3"/>
  <c r="O617" i="3"/>
  <c r="O619" i="3"/>
  <c r="M621" i="3"/>
  <c r="O621" i="3"/>
  <c r="O623" i="3"/>
  <c r="M625" i="3"/>
  <c r="O625" i="3"/>
  <c r="O627" i="3"/>
  <c r="M628" i="3"/>
  <c r="O628" i="3"/>
  <c r="M629" i="3"/>
  <c r="O629" i="3"/>
  <c r="O630" i="3"/>
  <c r="O631" i="3"/>
  <c r="M632" i="3"/>
  <c r="O632" i="3"/>
  <c r="M633" i="3"/>
  <c r="O633" i="3"/>
  <c r="O634" i="3"/>
  <c r="O635" i="3"/>
  <c r="M636" i="3"/>
  <c r="O636" i="3"/>
  <c r="M637" i="3"/>
  <c r="O637" i="3"/>
  <c r="O638" i="3"/>
  <c r="O639" i="3"/>
  <c r="M640" i="3"/>
  <c r="O640" i="3"/>
  <c r="M641" i="3"/>
  <c r="O641" i="3"/>
  <c r="O642" i="3"/>
  <c r="O643" i="3"/>
  <c r="M644" i="3"/>
  <c r="O644" i="3"/>
  <c r="M645" i="3"/>
  <c r="O645" i="3"/>
  <c r="O646" i="3"/>
  <c r="O647" i="3"/>
  <c r="M648" i="3"/>
  <c r="O648" i="3"/>
  <c r="M649" i="3"/>
  <c r="O649" i="3"/>
  <c r="O650" i="3"/>
  <c r="O651" i="3"/>
  <c r="M652" i="3"/>
  <c r="O652" i="3"/>
  <c r="M653" i="3"/>
  <c r="O653" i="3"/>
  <c r="O654" i="3"/>
  <c r="O655" i="3"/>
  <c r="M656" i="3"/>
  <c r="O656" i="3"/>
  <c r="M657" i="3"/>
  <c r="O657" i="3"/>
  <c r="O658" i="3"/>
  <c r="O659" i="3"/>
  <c r="M660" i="3"/>
  <c r="O660" i="3"/>
  <c r="M661" i="3"/>
  <c r="O661" i="3"/>
  <c r="O662" i="3"/>
  <c r="O663" i="3"/>
  <c r="M664" i="3"/>
  <c r="O664" i="3"/>
  <c r="M665" i="3"/>
  <c r="O665" i="3"/>
  <c r="O666" i="3"/>
  <c r="O667" i="3"/>
  <c r="M668" i="3"/>
  <c r="O668" i="3"/>
  <c r="M669" i="3"/>
  <c r="O669" i="3"/>
  <c r="O670" i="3"/>
  <c r="O671" i="3"/>
  <c r="M672" i="3"/>
  <c r="O672" i="3"/>
  <c r="M673" i="3"/>
  <c r="O673" i="3"/>
  <c r="O674" i="3"/>
  <c r="O675" i="3"/>
  <c r="M676" i="3"/>
  <c r="O676" i="3"/>
  <c r="M677" i="3"/>
  <c r="O677" i="3"/>
  <c r="O678" i="3"/>
  <c r="O679" i="3"/>
  <c r="M680" i="3"/>
  <c r="O680" i="3"/>
  <c r="M681" i="3"/>
  <c r="O681" i="3"/>
  <c r="O682" i="3"/>
  <c r="O683" i="3"/>
  <c r="M684" i="3"/>
  <c r="O684" i="3"/>
  <c r="M685" i="3"/>
  <c r="O685" i="3"/>
  <c r="O686" i="3"/>
  <c r="O687" i="3"/>
  <c r="M688" i="3"/>
  <c r="O688" i="3"/>
  <c r="M689" i="3"/>
  <c r="O689" i="3"/>
  <c r="O690" i="3"/>
  <c r="O691" i="3"/>
  <c r="M692" i="3"/>
  <c r="O692" i="3"/>
  <c r="M693" i="3"/>
  <c r="O693" i="3"/>
  <c r="O694" i="3"/>
  <c r="O695" i="3"/>
  <c r="M696" i="3"/>
  <c r="O696" i="3"/>
  <c r="M697" i="3"/>
  <c r="O697" i="3"/>
  <c r="O698" i="3"/>
  <c r="O699" i="3"/>
  <c r="M700" i="3"/>
  <c r="O700" i="3"/>
  <c r="M701" i="3"/>
  <c r="O701" i="3"/>
  <c r="O702" i="3"/>
  <c r="O703" i="3"/>
  <c r="M704" i="3"/>
  <c r="O704" i="3"/>
  <c r="M705" i="3"/>
  <c r="O705" i="3"/>
  <c r="O706" i="3"/>
  <c r="O707" i="3"/>
  <c r="M708" i="3"/>
  <c r="O708" i="3"/>
  <c r="M709" i="3"/>
  <c r="O709" i="3"/>
  <c r="O710" i="3"/>
  <c r="O711" i="3"/>
  <c r="M712" i="3"/>
  <c r="O712" i="3"/>
  <c r="M713" i="3"/>
  <c r="O713" i="3"/>
  <c r="O714" i="3"/>
  <c r="O715" i="3"/>
  <c r="M716" i="3"/>
  <c r="O716" i="3"/>
  <c r="M717" i="3"/>
  <c r="O717" i="3"/>
  <c r="O718" i="3"/>
  <c r="O719" i="3"/>
  <c r="M720" i="3"/>
  <c r="O720" i="3"/>
  <c r="M721" i="3"/>
  <c r="O721" i="3"/>
  <c r="O722" i="3"/>
  <c r="O723" i="3"/>
  <c r="M724" i="3"/>
  <c r="O724" i="3"/>
  <c r="M725" i="3"/>
  <c r="O725" i="3"/>
  <c r="O726" i="3"/>
  <c r="O727" i="3"/>
  <c r="M728" i="3"/>
  <c r="O728" i="3"/>
  <c r="M729" i="3"/>
  <c r="O729" i="3"/>
  <c r="O730" i="3"/>
  <c r="O731" i="3"/>
  <c r="M732" i="3"/>
  <c r="O732" i="3"/>
  <c r="M733" i="3"/>
  <c r="O733" i="3"/>
  <c r="O734" i="3"/>
  <c r="O735" i="3"/>
  <c r="M736" i="3"/>
  <c r="O736" i="3"/>
  <c r="M737" i="3"/>
  <c r="O737" i="3"/>
  <c r="O738" i="3"/>
  <c r="O739" i="3"/>
  <c r="M740" i="3"/>
  <c r="O740" i="3"/>
  <c r="M741" i="3"/>
  <c r="O741" i="3"/>
  <c r="O742" i="3"/>
  <c r="O743" i="3"/>
  <c r="M744" i="3"/>
  <c r="O744" i="3"/>
  <c r="M745" i="3"/>
  <c r="O745" i="3"/>
  <c r="O746" i="3"/>
  <c r="O747" i="3"/>
  <c r="M748" i="3"/>
  <c r="O748" i="3"/>
  <c r="M749" i="3"/>
  <c r="O749" i="3"/>
  <c r="O750" i="3"/>
  <c r="O751" i="3"/>
  <c r="M752" i="3"/>
  <c r="O752" i="3"/>
  <c r="M753" i="3"/>
  <c r="O753" i="3"/>
  <c r="O754" i="3"/>
  <c r="O755" i="3"/>
  <c r="M756" i="3"/>
  <c r="O756" i="3"/>
  <c r="M757" i="3"/>
  <c r="O757" i="3"/>
  <c r="O758" i="3"/>
  <c r="O759" i="3"/>
  <c r="M760" i="3"/>
  <c r="O760" i="3"/>
  <c r="M761" i="3"/>
  <c r="O761" i="3"/>
  <c r="O762" i="3"/>
  <c r="O763" i="3"/>
  <c r="M764" i="3"/>
  <c r="O764" i="3"/>
  <c r="M765" i="3"/>
  <c r="O765" i="3"/>
  <c r="O766" i="3"/>
  <c r="O767" i="3"/>
  <c r="M768" i="3"/>
  <c r="O768" i="3"/>
  <c r="M769" i="3"/>
  <c r="O769" i="3"/>
  <c r="O770" i="3"/>
  <c r="O771" i="3"/>
  <c r="M772" i="3"/>
  <c r="O772" i="3"/>
  <c r="M773" i="3"/>
  <c r="O773" i="3"/>
  <c r="O774" i="3"/>
  <c r="O775" i="3"/>
  <c r="M776" i="3"/>
  <c r="O776" i="3"/>
  <c r="M777" i="3"/>
  <c r="O777" i="3"/>
  <c r="O778" i="3"/>
  <c r="O779" i="3"/>
  <c r="M780" i="3"/>
  <c r="O780" i="3"/>
  <c r="M781" i="3"/>
  <c r="O781" i="3"/>
  <c r="O782" i="3"/>
  <c r="O783" i="3"/>
  <c r="M784" i="3"/>
  <c r="O784" i="3"/>
  <c r="M785" i="3"/>
  <c r="O785" i="3"/>
  <c r="O786" i="3"/>
  <c r="O787" i="3"/>
  <c r="M788" i="3"/>
  <c r="O788" i="3"/>
  <c r="M789" i="3"/>
  <c r="O789" i="3"/>
  <c r="O790" i="3"/>
  <c r="O791" i="3"/>
  <c r="M792" i="3"/>
  <c r="O792" i="3"/>
  <c r="M793" i="3"/>
  <c r="O793" i="3"/>
  <c r="O794" i="3"/>
  <c r="O795" i="3"/>
  <c r="M796" i="3"/>
  <c r="O796" i="3"/>
  <c r="M797" i="3"/>
  <c r="O797" i="3"/>
  <c r="O798" i="3"/>
  <c r="O799" i="3"/>
  <c r="M800" i="3"/>
  <c r="O800" i="3"/>
  <c r="M801" i="3"/>
  <c r="O801" i="3"/>
  <c r="M802" i="3"/>
  <c r="O802" i="3"/>
  <c r="O803" i="3"/>
  <c r="O804" i="3"/>
  <c r="O808" i="3"/>
  <c r="O812" i="3"/>
  <c r="O816" i="3"/>
  <c r="O820" i="3"/>
  <c r="O824" i="3"/>
  <c r="O828" i="3"/>
  <c r="O832" i="3"/>
  <c r="O836" i="3"/>
  <c r="O840" i="3"/>
  <c r="O844" i="3"/>
  <c r="O848" i="3"/>
  <c r="O852" i="3"/>
  <c r="O856" i="3"/>
  <c r="O860" i="3"/>
  <c r="O864" i="3"/>
  <c r="O868" i="3"/>
  <c r="O872" i="3"/>
  <c r="O876" i="3"/>
  <c r="O880" i="3"/>
  <c r="O884" i="3"/>
  <c r="O888" i="3"/>
  <c r="O892" i="3"/>
  <c r="O896" i="3"/>
  <c r="O900" i="3"/>
  <c r="M901" i="3"/>
  <c r="O901" i="3"/>
  <c r="M914" i="3"/>
  <c r="O914" i="3"/>
  <c r="O915" i="3"/>
  <c r="O916" i="3"/>
  <c r="M917" i="3"/>
  <c r="O917" i="3"/>
  <c r="O923" i="3"/>
  <c r="O924" i="3"/>
  <c r="M925" i="3"/>
  <c r="O925" i="3"/>
  <c r="O931" i="3"/>
  <c r="O932" i="3"/>
  <c r="M933" i="3"/>
  <c r="O933" i="3"/>
  <c r="O934" i="3"/>
  <c r="P934" i="3" s="1"/>
  <c r="M938" i="3"/>
  <c r="P938" i="3" s="1"/>
  <c r="K942" i="3"/>
  <c r="M950" i="3"/>
  <c r="O955" i="3"/>
  <c r="M956" i="3"/>
  <c r="O956" i="3"/>
  <c r="M957" i="3"/>
  <c r="O957" i="3"/>
  <c r="O958" i="3"/>
  <c r="P958" i="3" s="1"/>
  <c r="M980" i="3"/>
  <c r="O980" i="3"/>
  <c r="M981" i="3"/>
  <c r="O981" i="3"/>
  <c r="O994" i="3"/>
  <c r="O995" i="3"/>
  <c r="M996" i="3"/>
  <c r="O996" i="3"/>
  <c r="M997" i="3"/>
  <c r="O997" i="3"/>
  <c r="O1010" i="3"/>
  <c r="O1011" i="3"/>
  <c r="O45" i="3"/>
  <c r="O46" i="3"/>
  <c r="M47" i="3"/>
  <c r="O47" i="3"/>
  <c r="M48" i="3"/>
  <c r="O48" i="3"/>
  <c r="O61" i="3"/>
  <c r="O62" i="3"/>
  <c r="M63" i="3"/>
  <c r="O63" i="3"/>
  <c r="M64" i="3"/>
  <c r="O64" i="3"/>
  <c r="O77" i="3"/>
  <c r="O78" i="3"/>
  <c r="M79" i="3"/>
  <c r="O79" i="3"/>
  <c r="M80" i="3"/>
  <c r="O80" i="3"/>
  <c r="M95" i="3"/>
  <c r="O95" i="3"/>
  <c r="O110" i="3"/>
  <c r="M139" i="3"/>
  <c r="O139" i="3"/>
  <c r="O154" i="3"/>
  <c r="M156" i="3"/>
  <c r="O156" i="3"/>
  <c r="M221" i="3"/>
  <c r="O221" i="3"/>
  <c r="M226" i="3"/>
  <c r="O226" i="3"/>
  <c r="O49" i="3"/>
  <c r="O50" i="3"/>
  <c r="M51" i="3"/>
  <c r="O51" i="3"/>
  <c r="M52" i="3"/>
  <c r="O65" i="3"/>
  <c r="O66" i="3"/>
  <c r="M67" i="3"/>
  <c r="O67" i="3"/>
  <c r="M68" i="3"/>
  <c r="O81" i="3"/>
  <c r="O82" i="3"/>
  <c r="M83" i="3"/>
  <c r="O83" i="3"/>
  <c r="M84" i="3"/>
  <c r="O97" i="3"/>
  <c r="O98" i="3"/>
  <c r="M99" i="3"/>
  <c r="O99" i="3"/>
  <c r="M100" i="3"/>
  <c r="K112" i="3"/>
  <c r="O113" i="3"/>
  <c r="O114" i="3"/>
  <c r="M115" i="3"/>
  <c r="O115" i="3"/>
  <c r="M116" i="3"/>
  <c r="K129" i="3"/>
  <c r="M141" i="3"/>
  <c r="O141" i="3"/>
  <c r="O142" i="3"/>
  <c r="M143" i="3"/>
  <c r="O143" i="3"/>
  <c r="M144" i="3"/>
  <c r="M157" i="3"/>
  <c r="O157" i="3"/>
  <c r="O158" i="3"/>
  <c r="M159" i="3"/>
  <c r="O159" i="3"/>
  <c r="M160" i="3"/>
  <c r="O160" i="3"/>
  <c r="O166" i="3"/>
  <c r="M167" i="3"/>
  <c r="O167" i="3"/>
  <c r="M168" i="3"/>
  <c r="O168" i="3"/>
  <c r="O174" i="3"/>
  <c r="M175" i="3"/>
  <c r="O175" i="3"/>
  <c r="M176" i="3"/>
  <c r="O176" i="3"/>
  <c r="O182" i="3"/>
  <c r="M183" i="3"/>
  <c r="O183" i="3"/>
  <c r="M184" i="3"/>
  <c r="O184" i="3"/>
  <c r="O190" i="3"/>
  <c r="M191" i="3"/>
  <c r="O191" i="3"/>
  <c r="M192" i="3"/>
  <c r="O192" i="3"/>
  <c r="O198" i="3"/>
  <c r="M199" i="3"/>
  <c r="O199" i="3"/>
  <c r="M200" i="3"/>
  <c r="O200" i="3"/>
  <c r="O206" i="3"/>
  <c r="M207" i="3"/>
  <c r="O207" i="3"/>
  <c r="M208" i="3"/>
  <c r="O208" i="3"/>
  <c r="O214" i="3"/>
  <c r="M215" i="3"/>
  <c r="O215" i="3"/>
  <c r="O216" i="3"/>
  <c r="P216" i="3" s="1"/>
  <c r="M219" i="3"/>
  <c r="P219" i="3" s="1"/>
  <c r="M222" i="3"/>
  <c r="O222" i="3"/>
  <c r="M229" i="3"/>
  <c r="O229" i="3"/>
  <c r="M230" i="3"/>
  <c r="O236" i="3"/>
  <c r="M237" i="3"/>
  <c r="M239" i="3"/>
  <c r="P239" i="3" s="1"/>
  <c r="M242" i="3"/>
  <c r="O242" i="3"/>
  <c r="O243" i="3"/>
  <c r="O244" i="3"/>
  <c r="P244" i="3" s="1"/>
  <c r="O252" i="3"/>
  <c r="M253" i="3"/>
  <c r="O264" i="3"/>
  <c r="O265" i="3"/>
  <c r="M266" i="3"/>
  <c r="O266" i="3"/>
  <c r="M267" i="3"/>
  <c r="K275" i="3"/>
  <c r="M286" i="3"/>
  <c r="O286" i="3"/>
  <c r="M287" i="3"/>
  <c r="O293" i="3"/>
  <c r="M294" i="3"/>
  <c r="O294" i="3"/>
  <c r="M295" i="3"/>
  <c r="O304" i="3"/>
  <c r="M305" i="3"/>
  <c r="M307" i="3"/>
  <c r="P307" i="3" s="1"/>
  <c r="K315" i="3"/>
  <c r="M321" i="3"/>
  <c r="M329" i="3"/>
  <c r="M337" i="3"/>
  <c r="M345" i="3"/>
  <c r="M353" i="3"/>
  <c r="O360" i="3"/>
  <c r="M361" i="3"/>
  <c r="O368" i="3"/>
  <c r="M369" i="3"/>
  <c r="O376" i="3"/>
  <c r="M377" i="3"/>
  <c r="O384" i="3"/>
  <c r="M385" i="3"/>
  <c r="O392" i="3"/>
  <c r="M393" i="3"/>
  <c r="O400" i="3"/>
  <c r="M401" i="3"/>
  <c r="O408" i="3"/>
  <c r="M409" i="3"/>
  <c r="O416" i="3"/>
  <c r="M417" i="3"/>
  <c r="O424" i="3"/>
  <c r="M425" i="3"/>
  <c r="O432" i="3"/>
  <c r="M433" i="3"/>
  <c r="O440" i="3"/>
  <c r="M441" i="3"/>
  <c r="O448" i="3"/>
  <c r="M449" i="3"/>
  <c r="M451" i="3"/>
  <c r="P451" i="3" s="1"/>
  <c r="M454" i="3"/>
  <c r="O454" i="3"/>
  <c r="K459" i="3"/>
  <c r="O464" i="3"/>
  <c r="M465" i="3"/>
  <c r="M467" i="3"/>
  <c r="P467" i="3" s="1"/>
  <c r="M470" i="3"/>
  <c r="O470" i="3"/>
  <c r="K475" i="3"/>
  <c r="O480" i="3"/>
  <c r="M481" i="3"/>
  <c r="M483" i="3"/>
  <c r="P483" i="3" s="1"/>
  <c r="M486" i="3"/>
  <c r="O486" i="3"/>
  <c r="K491" i="3"/>
  <c r="O496" i="3"/>
  <c r="M497" i="3"/>
  <c r="M499" i="3"/>
  <c r="P499" i="3" s="1"/>
  <c r="K501" i="3"/>
  <c r="M502" i="3"/>
  <c r="O502" i="3"/>
  <c r="M506" i="3"/>
  <c r="O506" i="3"/>
  <c r="M510" i="3"/>
  <c r="O510" i="3"/>
  <c r="M514" i="3"/>
  <c r="O514" i="3"/>
  <c r="M515" i="3"/>
  <c r="M529" i="3"/>
  <c r="O529" i="3"/>
  <c r="M530" i="3"/>
  <c r="O530" i="3"/>
  <c r="M531" i="3"/>
  <c r="O531" i="3"/>
  <c r="M532" i="3"/>
  <c r="M537" i="3"/>
  <c r="P537" i="3" s="1"/>
  <c r="K541" i="3"/>
  <c r="M545" i="3"/>
  <c r="P545" i="3" s="1"/>
  <c r="K549" i="3"/>
  <c r="M553" i="3"/>
  <c r="P553" i="3" s="1"/>
  <c r="K557" i="3"/>
  <c r="M561" i="3"/>
  <c r="P561" i="3" s="1"/>
  <c r="K565" i="3"/>
  <c r="M569" i="3"/>
  <c r="P569" i="3" s="1"/>
  <c r="K573" i="3"/>
  <c r="M575" i="3"/>
  <c r="P575" i="3" s="1"/>
  <c r="K805" i="3"/>
  <c r="M807" i="3"/>
  <c r="P807" i="3" s="1"/>
  <c r="K809" i="3"/>
  <c r="M811" i="3"/>
  <c r="P811" i="3" s="1"/>
  <c r="K813" i="3"/>
  <c r="M815" i="3"/>
  <c r="P815" i="3" s="1"/>
  <c r="K817" i="3"/>
  <c r="M819" i="3"/>
  <c r="P819" i="3" s="1"/>
  <c r="K821" i="3"/>
  <c r="M823" i="3"/>
  <c r="P823" i="3" s="1"/>
  <c r="K825" i="3"/>
  <c r="M827" i="3"/>
  <c r="P827" i="3" s="1"/>
  <c r="K829" i="3"/>
  <c r="M831" i="3"/>
  <c r="P831" i="3" s="1"/>
  <c r="K833" i="3"/>
  <c r="M835" i="3"/>
  <c r="P835" i="3" s="1"/>
  <c r="K837" i="3"/>
  <c r="M839" i="3"/>
  <c r="P839" i="3" s="1"/>
  <c r="K841" i="3"/>
  <c r="M843" i="3"/>
  <c r="P843" i="3" s="1"/>
  <c r="K845" i="3"/>
  <c r="M847" i="3"/>
  <c r="P847" i="3" s="1"/>
  <c r="K849" i="3"/>
  <c r="M851" i="3"/>
  <c r="P851" i="3" s="1"/>
  <c r="K853" i="3"/>
  <c r="M855" i="3"/>
  <c r="P855" i="3" s="1"/>
  <c r="K857" i="3"/>
  <c r="M859" i="3"/>
  <c r="P859" i="3" s="1"/>
  <c r="K861" i="3"/>
  <c r="M863" i="3"/>
  <c r="P863" i="3" s="1"/>
  <c r="K865" i="3"/>
  <c r="M867" i="3"/>
  <c r="P867" i="3" s="1"/>
  <c r="K869" i="3"/>
  <c r="M871" i="3"/>
  <c r="P871" i="3" s="1"/>
  <c r="K873" i="3"/>
  <c r="M875" i="3"/>
  <c r="P875" i="3" s="1"/>
  <c r="K877" i="3"/>
  <c r="M879" i="3"/>
  <c r="P879" i="3" s="1"/>
  <c r="K881" i="3"/>
  <c r="M883" i="3"/>
  <c r="P883" i="3" s="1"/>
  <c r="K885" i="3"/>
  <c r="M887" i="3"/>
  <c r="P887" i="3" s="1"/>
  <c r="K889" i="3"/>
  <c r="M891" i="3"/>
  <c r="P891" i="3" s="1"/>
  <c r="K893" i="3"/>
  <c r="M895" i="3"/>
  <c r="P895" i="3" s="1"/>
  <c r="K897" i="3"/>
  <c r="M899" i="3"/>
  <c r="P899" i="3" s="1"/>
  <c r="M902" i="3"/>
  <c r="O902" i="3"/>
  <c r="O903" i="3"/>
  <c r="O904" i="3"/>
  <c r="M905" i="3"/>
  <c r="O905" i="3"/>
  <c r="K918" i="3"/>
  <c r="K926" i="3"/>
  <c r="O935" i="3"/>
  <c r="O936" i="3"/>
  <c r="M937" i="3"/>
  <c r="O937" i="3"/>
  <c r="O943" i="3"/>
  <c r="O944" i="3"/>
  <c r="M945" i="3"/>
  <c r="O945" i="3"/>
  <c r="O946" i="3"/>
  <c r="P946" i="3" s="1"/>
  <c r="M954" i="3"/>
  <c r="O959" i="3"/>
  <c r="M960" i="3"/>
  <c r="O960" i="3"/>
  <c r="M961" i="3"/>
  <c r="O961" i="3"/>
  <c r="O962" i="3"/>
  <c r="O963" i="3"/>
  <c r="M964" i="3"/>
  <c r="O964" i="3"/>
  <c r="M965" i="3"/>
  <c r="O965" i="3"/>
  <c r="O966" i="3"/>
  <c r="O967" i="3"/>
  <c r="M968" i="3"/>
  <c r="O968" i="3"/>
  <c r="M969" i="3"/>
  <c r="O969" i="3"/>
  <c r="O970" i="3"/>
  <c r="O971" i="3"/>
  <c r="M972" i="3"/>
  <c r="O972" i="3"/>
  <c r="M973" i="3"/>
  <c r="O973" i="3"/>
  <c r="M974" i="3"/>
  <c r="O974" i="3"/>
  <c r="O975" i="3"/>
  <c r="P975" i="3" s="1"/>
  <c r="M979" i="3"/>
  <c r="M982" i="3"/>
  <c r="O982" i="3"/>
  <c r="O983" i="3"/>
  <c r="M984" i="3"/>
  <c r="O984" i="3"/>
  <c r="M985" i="3"/>
  <c r="O985" i="3"/>
  <c r="M986" i="3"/>
  <c r="O998" i="3"/>
  <c r="O999" i="3"/>
  <c r="P999" i="3" s="1"/>
  <c r="M1009" i="3"/>
  <c r="P817" i="3"/>
  <c r="P849" i="3"/>
  <c r="P865" i="3"/>
  <c r="P889" i="3"/>
  <c r="P897" i="3"/>
  <c r="M25" i="3"/>
  <c r="M29" i="3"/>
  <c r="M33" i="3"/>
  <c r="M37" i="3"/>
  <c r="M41" i="3"/>
  <c r="M45" i="3"/>
  <c r="M49" i="3"/>
  <c r="M53" i="3"/>
  <c r="M57" i="3"/>
  <c r="M61" i="3"/>
  <c r="M65" i="3"/>
  <c r="M69" i="3"/>
  <c r="K71" i="3"/>
  <c r="M73" i="3"/>
  <c r="M77" i="3"/>
  <c r="M81" i="3"/>
  <c r="M85" i="3"/>
  <c r="M89" i="3"/>
  <c r="M93" i="3"/>
  <c r="M97" i="3"/>
  <c r="M101" i="3"/>
  <c r="K103" i="3"/>
  <c r="M105" i="3"/>
  <c r="M109" i="3"/>
  <c r="P109" i="3" s="1"/>
  <c r="M113" i="3"/>
  <c r="M117" i="3"/>
  <c r="K119" i="3"/>
  <c r="M121" i="3"/>
  <c r="K123" i="3"/>
  <c r="M125" i="3"/>
  <c r="K145" i="3"/>
  <c r="P145" i="3"/>
  <c r="M158" i="3"/>
  <c r="M162" i="3"/>
  <c r="K164" i="3"/>
  <c r="M166" i="3"/>
  <c r="M170" i="3"/>
  <c r="K172" i="3"/>
  <c r="M174" i="3"/>
  <c r="M178" i="3"/>
  <c r="P181" i="3"/>
  <c r="M182" i="3"/>
  <c r="M186" i="3"/>
  <c r="M190" i="3"/>
  <c r="M194" i="3"/>
  <c r="K196" i="3"/>
  <c r="M198" i="3"/>
  <c r="M202" i="3"/>
  <c r="K204" i="3"/>
  <c r="M206" i="3"/>
  <c r="M210" i="3"/>
  <c r="M214" i="3"/>
  <c r="M227" i="3"/>
  <c r="M231" i="3"/>
  <c r="M243" i="3"/>
  <c r="M247" i="3"/>
  <c r="P247" i="3" s="1"/>
  <c r="M281" i="3"/>
  <c r="K282" i="3"/>
  <c r="K290" i="3"/>
  <c r="K517" i="3"/>
  <c r="K521" i="3"/>
  <c r="M576" i="3"/>
  <c r="M579" i="3"/>
  <c r="M583" i="3"/>
  <c r="M587" i="3"/>
  <c r="M591" i="3"/>
  <c r="K593" i="3"/>
  <c r="M595" i="3"/>
  <c r="M599" i="3"/>
  <c r="M603" i="3"/>
  <c r="M607" i="3"/>
  <c r="K609" i="3"/>
  <c r="M611" i="3"/>
  <c r="M615" i="3"/>
  <c r="M619" i="3"/>
  <c r="M623" i="3"/>
  <c r="K625" i="3"/>
  <c r="M627" i="3"/>
  <c r="M631" i="3"/>
  <c r="M635" i="3"/>
  <c r="M639" i="3"/>
  <c r="M643" i="3"/>
  <c r="M647" i="3"/>
  <c r="M651" i="3"/>
  <c r="M655" i="3"/>
  <c r="M659" i="3"/>
  <c r="M663" i="3"/>
  <c r="M667" i="3"/>
  <c r="M671" i="3"/>
  <c r="K673" i="3"/>
  <c r="M675" i="3"/>
  <c r="M679" i="3"/>
  <c r="M683" i="3"/>
  <c r="M687" i="3"/>
  <c r="M691" i="3"/>
  <c r="M695" i="3"/>
  <c r="M699" i="3"/>
  <c r="M703" i="3"/>
  <c r="M707" i="3"/>
  <c r="M711" i="3"/>
  <c r="M715" i="3"/>
  <c r="M719" i="3"/>
  <c r="M723" i="3"/>
  <c r="M727" i="3"/>
  <c r="M731" i="3"/>
  <c r="M735" i="3"/>
  <c r="M739" i="3"/>
  <c r="M743" i="3"/>
  <c r="M747" i="3"/>
  <c r="M751" i="3"/>
  <c r="M755" i="3"/>
  <c r="M759" i="3"/>
  <c r="M763" i="3"/>
  <c r="M767" i="3"/>
  <c r="M771" i="3"/>
  <c r="M775" i="3"/>
  <c r="M779" i="3"/>
  <c r="M783" i="3"/>
  <c r="M787" i="3"/>
  <c r="M791" i="3"/>
  <c r="M795" i="3"/>
  <c r="M799" i="3"/>
  <c r="P818" i="3"/>
  <c r="P866" i="3"/>
  <c r="P874" i="3"/>
  <c r="M962" i="3"/>
  <c r="M966" i="3"/>
  <c r="M970" i="3"/>
  <c r="K977" i="3"/>
  <c r="M990" i="3"/>
  <c r="P990" i="3" s="1"/>
  <c r="M994" i="3"/>
  <c r="M998" i="3"/>
  <c r="M1003" i="3"/>
  <c r="M935" i="3"/>
  <c r="M947" i="3"/>
  <c r="P947" i="3" s="1"/>
  <c r="M951" i="3"/>
  <c r="M955" i="3"/>
  <c r="M959" i="3"/>
  <c r="M963" i="3"/>
  <c r="M967" i="3"/>
  <c r="M971" i="3"/>
  <c r="M987" i="3"/>
  <c r="P987" i="3" s="1"/>
  <c r="M991" i="3"/>
  <c r="M995" i="3"/>
  <c r="M217" i="3"/>
  <c r="K218" i="3"/>
  <c r="M233" i="3"/>
  <c r="K234" i="3"/>
  <c r="M249" i="3"/>
  <c r="P249" i="3" s="1"/>
  <c r="K250" i="3"/>
  <c r="K257" i="3"/>
  <c r="M260" i="3"/>
  <c r="K262" i="3"/>
  <c r="M264" i="3"/>
  <c r="P386" i="3"/>
  <c r="P520" i="3"/>
  <c r="K523" i="3"/>
  <c r="M538" i="3"/>
  <c r="M542" i="3"/>
  <c r="P542" i="3" s="1"/>
  <c r="M546" i="3"/>
  <c r="M550" i="3"/>
  <c r="M554" i="3"/>
  <c r="M558" i="3"/>
  <c r="M562" i="3"/>
  <c r="M566" i="3"/>
  <c r="M570" i="3"/>
  <c r="M903" i="3"/>
  <c r="M919" i="3"/>
  <c r="K921" i="3"/>
  <c r="M923" i="3"/>
  <c r="M927" i="3"/>
  <c r="K929" i="3"/>
  <c r="M931" i="3"/>
  <c r="M936" i="3"/>
  <c r="M939" i="3"/>
  <c r="M943" i="3"/>
  <c r="M948" i="3"/>
  <c r="M983" i="3"/>
  <c r="K1001" i="3"/>
  <c r="M1006" i="3"/>
  <c r="M1010" i="3"/>
  <c r="M134" i="3"/>
  <c r="M138" i="3"/>
  <c r="M142" i="3"/>
  <c r="M146" i="3"/>
  <c r="M150" i="3"/>
  <c r="M154" i="3"/>
  <c r="M265" i="3"/>
  <c r="K273" i="3"/>
  <c r="M276" i="3"/>
  <c r="M280" i="3"/>
  <c r="M296" i="3"/>
  <c r="M301" i="3"/>
  <c r="M803" i="3"/>
  <c r="M904" i="3"/>
  <c r="M907" i="3"/>
  <c r="M911" i="3"/>
  <c r="M915" i="3"/>
  <c r="M1007" i="3"/>
  <c r="M1011" i="3"/>
  <c r="P169" i="3"/>
  <c r="P189" i="3"/>
  <c r="P129" i="3"/>
  <c r="P493" i="3"/>
  <c r="P319" i="3"/>
  <c r="P343" i="3"/>
  <c r="P419" i="3"/>
  <c r="P479" i="3"/>
  <c r="P503" i="3"/>
  <c r="P930" i="3"/>
  <c r="P942" i="3"/>
  <c r="L1013" i="3"/>
  <c r="M26" i="3"/>
  <c r="M30" i="3"/>
  <c r="M34" i="3"/>
  <c r="M38" i="3"/>
  <c r="M42" i="3"/>
  <c r="M46" i="3"/>
  <c r="M50" i="3"/>
  <c r="M54" i="3"/>
  <c r="P54" i="3" s="1"/>
  <c r="M58" i="3"/>
  <c r="M62" i="3"/>
  <c r="M66" i="3"/>
  <c r="M70" i="3"/>
  <c r="M74" i="3"/>
  <c r="M78" i="3"/>
  <c r="M82" i="3"/>
  <c r="M86" i="3"/>
  <c r="M90" i="3"/>
  <c r="M94" i="3"/>
  <c r="M98" i="3"/>
  <c r="M102" i="3"/>
  <c r="M106" i="3"/>
  <c r="M110" i="3"/>
  <c r="M114" i="3"/>
  <c r="M118" i="3"/>
  <c r="M122" i="3"/>
  <c r="M126" i="3"/>
  <c r="M130" i="3"/>
  <c r="M306" i="3"/>
  <c r="P306" i="3" s="1"/>
  <c r="K306" i="3"/>
  <c r="K320" i="3"/>
  <c r="M320" i="3"/>
  <c r="P320" i="3" s="1"/>
  <c r="K352" i="3"/>
  <c r="M352" i="3"/>
  <c r="P352" i="3" s="1"/>
  <c r="K131" i="3"/>
  <c r="K135" i="3"/>
  <c r="K151" i="3"/>
  <c r="K179" i="3"/>
  <c r="K183" i="3"/>
  <c r="K187" i="3"/>
  <c r="K211" i="3"/>
  <c r="K222" i="3"/>
  <c r="K238" i="3"/>
  <c r="K261" i="3"/>
  <c r="K270" i="3"/>
  <c r="K277" i="3"/>
  <c r="M310" i="3"/>
  <c r="P310" i="3" s="1"/>
  <c r="K310" i="3"/>
  <c r="K328" i="3"/>
  <c r="M328" i="3"/>
  <c r="P328" i="3" s="1"/>
  <c r="N1013" i="3"/>
  <c r="M220" i="3"/>
  <c r="M236" i="3"/>
  <c r="M252" i="3"/>
  <c r="M268" i="3"/>
  <c r="P268" i="3" s="1"/>
  <c r="K274" i="3"/>
  <c r="M284" i="3"/>
  <c r="M293" i="3"/>
  <c r="K336" i="3"/>
  <c r="M336" i="3"/>
  <c r="P336" i="3" s="1"/>
  <c r="M224" i="3"/>
  <c r="M240" i="3"/>
  <c r="M256" i="3"/>
  <c r="M272" i="3"/>
  <c r="M289" i="3"/>
  <c r="M298" i="3"/>
  <c r="P298" i="3" s="1"/>
  <c r="K298" i="3"/>
  <c r="M302" i="3"/>
  <c r="P302" i="3" s="1"/>
  <c r="K302" i="3"/>
  <c r="K344" i="3"/>
  <c r="M344" i="3"/>
  <c r="P344" i="3" s="1"/>
  <c r="M300" i="3"/>
  <c r="M304" i="3"/>
  <c r="M308" i="3"/>
  <c r="M312" i="3"/>
  <c r="M318" i="3"/>
  <c r="P318" i="3" s="1"/>
  <c r="K318" i="3"/>
  <c r="M326" i="3"/>
  <c r="P326" i="3" s="1"/>
  <c r="K326" i="3"/>
  <c r="M334" i="3"/>
  <c r="P334" i="3" s="1"/>
  <c r="K334" i="3"/>
  <c r="M342" i="3"/>
  <c r="P342" i="3" s="1"/>
  <c r="K342" i="3"/>
  <c r="M350" i="3"/>
  <c r="P350" i="3" s="1"/>
  <c r="K350" i="3"/>
  <c r="K316" i="3"/>
  <c r="M316" i="3"/>
  <c r="P316" i="3" s="1"/>
  <c r="K324" i="3"/>
  <c r="M324" i="3"/>
  <c r="P324" i="3" s="1"/>
  <c r="K332" i="3"/>
  <c r="M332" i="3"/>
  <c r="P332" i="3" s="1"/>
  <c r="K340" i="3"/>
  <c r="M340" i="3"/>
  <c r="P340" i="3" s="1"/>
  <c r="K348" i="3"/>
  <c r="M348" i="3"/>
  <c r="P348" i="3" s="1"/>
  <c r="P355" i="3"/>
  <c r="M314" i="3"/>
  <c r="P314" i="3" s="1"/>
  <c r="K314" i="3"/>
  <c r="M322" i="3"/>
  <c r="P322" i="3" s="1"/>
  <c r="K322" i="3"/>
  <c r="M330" i="3"/>
  <c r="P330" i="3" s="1"/>
  <c r="K330" i="3"/>
  <c r="M338" i="3"/>
  <c r="P338" i="3" s="1"/>
  <c r="K338" i="3"/>
  <c r="M346" i="3"/>
  <c r="P346" i="3" s="1"/>
  <c r="K346" i="3"/>
  <c r="P347" i="3"/>
  <c r="M354" i="3"/>
  <c r="P354" i="3" s="1"/>
  <c r="K354" i="3"/>
  <c r="M356" i="3"/>
  <c r="P356" i="3" s="1"/>
  <c r="M360" i="3"/>
  <c r="M364" i="3"/>
  <c r="M368" i="3"/>
  <c r="M372" i="3"/>
  <c r="M376" i="3"/>
  <c r="K378" i="3"/>
  <c r="M380" i="3"/>
  <c r="K382" i="3"/>
  <c r="M384" i="3"/>
  <c r="K386" i="3"/>
  <c r="M388" i="3"/>
  <c r="M392" i="3"/>
  <c r="M396" i="3"/>
  <c r="K398" i="3"/>
  <c r="M400" i="3"/>
  <c r="M404" i="3"/>
  <c r="M408" i="3"/>
  <c r="K410" i="3"/>
  <c r="M412" i="3"/>
  <c r="K414" i="3"/>
  <c r="M416" i="3"/>
  <c r="K418" i="3"/>
  <c r="M420" i="3"/>
  <c r="P420" i="3" s="1"/>
  <c r="M424" i="3"/>
  <c r="M428" i="3"/>
  <c r="M432" i="3"/>
  <c r="M436" i="3"/>
  <c r="M440" i="3"/>
  <c r="K442" i="3"/>
  <c r="M444" i="3"/>
  <c r="K446" i="3"/>
  <c r="M448" i="3"/>
  <c r="K450" i="3"/>
  <c r="M452" i="3"/>
  <c r="M456" i="3"/>
  <c r="P456" i="3" s="1"/>
  <c r="M460" i="3"/>
  <c r="P460" i="3" s="1"/>
  <c r="M464" i="3"/>
  <c r="K466" i="3"/>
  <c r="M468" i="3"/>
  <c r="M472" i="3"/>
  <c r="K474" i="3"/>
  <c r="M476" i="3"/>
  <c r="M480" i="3"/>
  <c r="M484" i="3"/>
  <c r="M488" i="3"/>
  <c r="K490" i="3"/>
  <c r="M492" i="3"/>
  <c r="M496" i="3"/>
  <c r="M500" i="3"/>
  <c r="M504" i="3"/>
  <c r="M508" i="3"/>
  <c r="M512" i="3"/>
  <c r="M516" i="3"/>
  <c r="K518" i="3"/>
  <c r="K534" i="3"/>
  <c r="K574" i="3"/>
  <c r="M584" i="3"/>
  <c r="P584" i="3" s="1"/>
  <c r="K584" i="3"/>
  <c r="M592" i="3"/>
  <c r="P592" i="3" s="1"/>
  <c r="K592" i="3"/>
  <c r="M600" i="3"/>
  <c r="P600" i="3" s="1"/>
  <c r="K600" i="3"/>
  <c r="M608" i="3"/>
  <c r="P608" i="3" s="1"/>
  <c r="K608" i="3"/>
  <c r="M616" i="3"/>
  <c r="P616" i="3" s="1"/>
  <c r="K616" i="3"/>
  <c r="M624" i="3"/>
  <c r="P624" i="3" s="1"/>
  <c r="K624" i="3"/>
  <c r="M535" i="3"/>
  <c r="M539" i="3"/>
  <c r="M543" i="3"/>
  <c r="P543" i="3" s="1"/>
  <c r="M547" i="3"/>
  <c r="M551" i="3"/>
  <c r="M555" i="3"/>
  <c r="M559" i="3"/>
  <c r="M563" i="3"/>
  <c r="M567" i="3"/>
  <c r="M571" i="3"/>
  <c r="M577" i="3"/>
  <c r="K582" i="3"/>
  <c r="M582" i="3"/>
  <c r="P582" i="3" s="1"/>
  <c r="K590" i="3"/>
  <c r="M590" i="3"/>
  <c r="P590" i="3" s="1"/>
  <c r="K598" i="3"/>
  <c r="M598" i="3"/>
  <c r="P598" i="3" s="1"/>
  <c r="K606" i="3"/>
  <c r="M606" i="3"/>
  <c r="P606" i="3" s="1"/>
  <c r="K614" i="3"/>
  <c r="M614" i="3"/>
  <c r="P614" i="3" s="1"/>
  <c r="K622" i="3"/>
  <c r="M622" i="3"/>
  <c r="P622" i="3" s="1"/>
  <c r="M588" i="3"/>
  <c r="P588" i="3" s="1"/>
  <c r="K588" i="3"/>
  <c r="M596" i="3"/>
  <c r="P596" i="3" s="1"/>
  <c r="K596" i="3"/>
  <c r="M604" i="3"/>
  <c r="P604" i="3" s="1"/>
  <c r="K604" i="3"/>
  <c r="M612" i="3"/>
  <c r="P612" i="3" s="1"/>
  <c r="K612" i="3"/>
  <c r="M620" i="3"/>
  <c r="P620" i="3" s="1"/>
  <c r="K620" i="3"/>
  <c r="M580" i="3"/>
  <c r="K586" i="3"/>
  <c r="M586" i="3"/>
  <c r="P586" i="3" s="1"/>
  <c r="K594" i="3"/>
  <c r="M594" i="3"/>
  <c r="P594" i="3" s="1"/>
  <c r="K602" i="3"/>
  <c r="M602" i="3"/>
  <c r="P602" i="3" s="1"/>
  <c r="K610" i="3"/>
  <c r="M610" i="3"/>
  <c r="P610" i="3" s="1"/>
  <c r="K618" i="3"/>
  <c r="M618" i="3"/>
  <c r="P618" i="3" s="1"/>
  <c r="K626" i="3"/>
  <c r="M626" i="3"/>
  <c r="P626" i="3" s="1"/>
  <c r="M630" i="3"/>
  <c r="M634" i="3"/>
  <c r="M638" i="3"/>
  <c r="M642" i="3"/>
  <c r="M646" i="3"/>
  <c r="M650" i="3"/>
  <c r="M654" i="3"/>
  <c r="M658" i="3"/>
  <c r="K660" i="3"/>
  <c r="M662" i="3"/>
  <c r="P662" i="3" s="1"/>
  <c r="M666" i="3"/>
  <c r="M670" i="3"/>
  <c r="M674" i="3"/>
  <c r="M678" i="3"/>
  <c r="M682" i="3"/>
  <c r="M686" i="3"/>
  <c r="M690" i="3"/>
  <c r="M694" i="3"/>
  <c r="P694" i="3" s="1"/>
  <c r="M698" i="3"/>
  <c r="M702" i="3"/>
  <c r="M706" i="3"/>
  <c r="M710" i="3"/>
  <c r="M714" i="3"/>
  <c r="M718" i="3"/>
  <c r="M722" i="3"/>
  <c r="M726" i="3"/>
  <c r="P726" i="3" s="1"/>
  <c r="M730" i="3"/>
  <c r="M734" i="3"/>
  <c r="M738" i="3"/>
  <c r="M742" i="3"/>
  <c r="M746" i="3"/>
  <c r="M750" i="3"/>
  <c r="M754" i="3"/>
  <c r="M758" i="3"/>
  <c r="P758" i="3" s="1"/>
  <c r="M762" i="3"/>
  <c r="M766" i="3"/>
  <c r="M770" i="3"/>
  <c r="M774" i="3"/>
  <c r="M778" i="3"/>
  <c r="M782" i="3"/>
  <c r="M786" i="3"/>
  <c r="M790" i="3"/>
  <c r="M794" i="3"/>
  <c r="M798" i="3"/>
  <c r="M804" i="3"/>
  <c r="K806" i="3"/>
  <c r="M808" i="3"/>
  <c r="K810" i="3"/>
  <c r="M812" i="3"/>
  <c r="K814" i="3"/>
  <c r="M816" i="3"/>
  <c r="K818" i="3"/>
  <c r="M820" i="3"/>
  <c r="K822" i="3"/>
  <c r="M824" i="3"/>
  <c r="K826" i="3"/>
  <c r="M828" i="3"/>
  <c r="K830" i="3"/>
  <c r="M832" i="3"/>
  <c r="K834" i="3"/>
  <c r="M836" i="3"/>
  <c r="K838" i="3"/>
  <c r="M840" i="3"/>
  <c r="K842" i="3"/>
  <c r="M844" i="3"/>
  <c r="K846" i="3"/>
  <c r="M848" i="3"/>
  <c r="K850" i="3"/>
  <c r="M852" i="3"/>
  <c r="K854" i="3"/>
  <c r="M856" i="3"/>
  <c r="K858" i="3"/>
  <c r="M860" i="3"/>
  <c r="K862" i="3"/>
  <c r="M864" i="3"/>
  <c r="K866" i="3"/>
  <c r="M868" i="3"/>
  <c r="K870" i="3"/>
  <c r="M872" i="3"/>
  <c r="K874" i="3"/>
  <c r="M876" i="3"/>
  <c r="K878" i="3"/>
  <c r="M880" i="3"/>
  <c r="K882" i="3"/>
  <c r="M884" i="3"/>
  <c r="K886" i="3"/>
  <c r="M888" i="3"/>
  <c r="K890" i="3"/>
  <c r="M892" i="3"/>
  <c r="K894" i="3"/>
  <c r="M896" i="3"/>
  <c r="K898" i="3"/>
  <c r="K909" i="3"/>
  <c r="M924" i="3"/>
  <c r="M940" i="3"/>
  <c r="M920" i="3"/>
  <c r="P920" i="3" s="1"/>
  <c r="M949" i="3"/>
  <c r="P949" i="3" s="1"/>
  <c r="K949" i="3"/>
  <c r="M916" i="3"/>
  <c r="M932" i="3"/>
  <c r="M900" i="3"/>
  <c r="M912" i="3"/>
  <c r="P912" i="3" s="1"/>
  <c r="M928" i="3"/>
  <c r="M944" i="3"/>
  <c r="K952" i="3"/>
  <c r="K976" i="3"/>
  <c r="M1002" i="3"/>
  <c r="P1002" i="3" s="1"/>
  <c r="K1004" i="3"/>
  <c r="K1008" i="3"/>
  <c r="K1012" i="3"/>
  <c r="P790" i="3" l="1"/>
  <c r="P521" i="3"/>
  <c r="P270" i="3"/>
  <c r="P234" i="3"/>
  <c r="P940" i="3"/>
  <c r="P117" i="3"/>
  <c r="P204" i="3"/>
  <c r="P187" i="3"/>
  <c r="P472" i="3"/>
  <c r="P170" i="3"/>
  <c r="P57" i="3"/>
  <c r="P954" i="3"/>
  <c r="P202" i="3"/>
  <c r="P482" i="3"/>
  <c r="P245" i="3"/>
  <c r="P212" i="3"/>
  <c r="P195" i="3"/>
  <c r="P151" i="3"/>
  <c r="P388" i="3"/>
  <c r="P810" i="3"/>
  <c r="P106" i="3"/>
  <c r="P88" i="3"/>
  <c r="P948" i="3"/>
  <c r="P101" i="3"/>
  <c r="P516" i="3"/>
  <c r="P558" i="3"/>
  <c r="P172" i="3"/>
  <c r="P950" i="3"/>
  <c r="P162" i="3"/>
  <c r="P559" i="3"/>
  <c r="P272" i="3"/>
  <c r="P609" i="3"/>
  <c r="P484" i="3"/>
  <c r="P1006" i="3"/>
  <c r="P546" i="3"/>
  <c r="P194" i="3"/>
  <c r="P128" i="3"/>
  <c r="P135" i="3"/>
  <c r="P40" i="3"/>
  <c r="P977" i="3"/>
  <c r="P921" i="3"/>
  <c r="P898" i="3"/>
  <c r="P882" i="3"/>
  <c r="P850" i="3"/>
  <c r="P834" i="3"/>
  <c r="P574" i="3"/>
  <c r="P410" i="3"/>
  <c r="P583" i="3"/>
  <c r="P416" i="3"/>
  <c r="P519" i="3"/>
  <c r="P508" i="3"/>
  <c r="P412" i="3"/>
  <c r="P444" i="3"/>
  <c r="P296" i="3"/>
  <c r="P570" i="3"/>
  <c r="P554" i="3"/>
  <c r="P615" i="3"/>
  <c r="P576" i="3"/>
  <c r="P929" i="3"/>
  <c r="P858" i="3"/>
  <c r="P826" i="3"/>
  <c r="P466" i="3"/>
  <c r="P148" i="3"/>
  <c r="P85" i="3"/>
  <c r="P25" i="3"/>
  <c r="P730" i="3"/>
  <c r="P567" i="3"/>
  <c r="P551" i="3"/>
  <c r="P535" i="3"/>
  <c r="P488" i="3"/>
  <c r="P280" i="3"/>
  <c r="P146" i="3"/>
  <c r="P599" i="3"/>
  <c r="P231" i="3"/>
  <c r="P1009" i="3"/>
  <c r="P290" i="3"/>
  <c r="P180" i="3"/>
  <c r="P120" i="3"/>
  <c r="P634" i="3"/>
  <c r="P217" i="3"/>
  <c r="P523" i="3"/>
  <c r="P362" i="3"/>
  <c r="P939" i="3"/>
  <c r="P380" i="3"/>
  <c r="P476" i="3"/>
  <c r="P562" i="3"/>
  <c r="P125" i="3"/>
  <c r="P706" i="3"/>
  <c r="P952" i="3"/>
  <c r="P163" i="3"/>
  <c r="P762" i="3"/>
  <c r="P658" i="3"/>
  <c r="P770" i="3"/>
  <c r="P300" i="3"/>
  <c r="P698" i="3"/>
  <c r="P738" i="3"/>
  <c r="P538" i="3"/>
  <c r="P890" i="3"/>
  <c r="P842" i="3"/>
  <c r="P442" i="3"/>
  <c r="P378" i="3"/>
  <c r="P674" i="3"/>
  <c r="P650" i="3"/>
  <c r="P642" i="3"/>
  <c r="P103" i="3"/>
  <c r="P86" i="3"/>
  <c r="P566" i="3"/>
  <c r="P73" i="3"/>
  <c r="P436" i="3"/>
  <c r="P550" i="3"/>
  <c r="P560" i="3"/>
  <c r="P504" i="3"/>
  <c r="P774" i="3"/>
  <c r="P742" i="3"/>
  <c r="P710" i="3"/>
  <c r="P678" i="3"/>
  <c r="P907" i="3"/>
  <c r="P56" i="3"/>
  <c r="P224" i="3"/>
  <c r="P220" i="3"/>
  <c r="P105" i="3"/>
  <c r="P127" i="3"/>
  <c r="P71" i="3"/>
  <c r="P94" i="3"/>
  <c r="P53" i="3"/>
  <c r="P41" i="3"/>
  <c r="P33" i="3"/>
  <c r="P533" i="3"/>
  <c r="P517" i="3"/>
  <c r="P434" i="3"/>
  <c r="P402" i="3"/>
  <c r="P370" i="3"/>
  <c r="P278" i="3"/>
  <c r="P254" i="3"/>
  <c r="P461" i="3"/>
  <c r="P1000" i="3"/>
  <c r="P258" i="3"/>
  <c r="P724" i="3"/>
  <c r="P713" i="3"/>
  <c r="P149" i="3"/>
  <c r="P988" i="3"/>
  <c r="P390" i="3"/>
  <c r="P133" i="3"/>
  <c r="K988" i="3"/>
  <c r="P896" i="3"/>
  <c r="P880" i="3"/>
  <c r="P864" i="3"/>
  <c r="P848" i="3"/>
  <c r="P832" i="3"/>
  <c r="P816" i="3"/>
  <c r="P654" i="3"/>
  <c r="P638" i="3"/>
  <c r="K458" i="3"/>
  <c r="P448" i="3"/>
  <c r="K430" i="3"/>
  <c r="K370" i="3"/>
  <c r="P276" i="3"/>
  <c r="P927" i="3"/>
  <c r="K519" i="3"/>
  <c r="P994" i="3"/>
  <c r="P623" i="3"/>
  <c r="K601" i="3"/>
  <c r="P591" i="3"/>
  <c r="P281" i="3"/>
  <c r="K149" i="3"/>
  <c r="P89" i="3"/>
  <c r="P29" i="3"/>
  <c r="P83" i="3"/>
  <c r="P80" i="3"/>
  <c r="P48" i="3"/>
  <c r="P997" i="3"/>
  <c r="P980" i="3"/>
  <c r="P933" i="3"/>
  <c r="P925" i="3"/>
  <c r="P917" i="3"/>
  <c r="P801" i="3"/>
  <c r="P796" i="3"/>
  <c r="P793" i="3"/>
  <c r="P788" i="3"/>
  <c r="P785" i="3"/>
  <c r="P780" i="3"/>
  <c r="P777" i="3"/>
  <c r="P772" i="3"/>
  <c r="P769" i="3"/>
  <c r="P764" i="3"/>
  <c r="P761" i="3"/>
  <c r="K956" i="3"/>
  <c r="P630" i="3"/>
  <c r="P452" i="3"/>
  <c r="K434" i="3"/>
  <c r="P404" i="3"/>
  <c r="K366" i="3"/>
  <c r="K258" i="3"/>
  <c r="K254" i="3"/>
  <c r="P130" i="3"/>
  <c r="P114" i="3"/>
  <c r="P260" i="3"/>
  <c r="P1003" i="3"/>
  <c r="K617" i="3"/>
  <c r="P607" i="3"/>
  <c r="K585" i="3"/>
  <c r="K212" i="3"/>
  <c r="K180" i="3"/>
  <c r="P121" i="3"/>
  <c r="P69" i="3"/>
  <c r="P37" i="3"/>
  <c r="P646" i="3"/>
  <c r="K1000" i="3"/>
  <c r="P798" i="3"/>
  <c r="P782" i="3"/>
  <c r="P766" i="3"/>
  <c r="P750" i="3"/>
  <c r="P734" i="3"/>
  <c r="P718" i="3"/>
  <c r="P702" i="3"/>
  <c r="P686" i="3"/>
  <c r="P670" i="3"/>
  <c r="K482" i="3"/>
  <c r="K402" i="3"/>
  <c r="P372" i="3"/>
  <c r="P256" i="3"/>
  <c r="K245" i="3"/>
  <c r="K195" i="3"/>
  <c r="K163" i="3"/>
  <c r="K127" i="3"/>
  <c r="P110" i="3"/>
  <c r="P803" i="3"/>
  <c r="K278" i="3"/>
  <c r="P919" i="3"/>
  <c r="K533" i="3"/>
  <c r="P210" i="3"/>
  <c r="P178" i="3"/>
  <c r="K133" i="3"/>
  <c r="P77" i="3"/>
  <c r="P756" i="3"/>
  <c r="P753" i="3"/>
  <c r="P748" i="3"/>
  <c r="P745" i="3"/>
  <c r="P740" i="3"/>
  <c r="P737" i="3"/>
  <c r="P732" i="3"/>
  <c r="P729" i="3"/>
  <c r="P721" i="3"/>
  <c r="P716" i="3"/>
  <c r="P708" i="3"/>
  <c r="P705" i="3"/>
  <c r="P700" i="3"/>
  <c r="P697" i="3"/>
  <c r="P692" i="3"/>
  <c r="P689" i="3"/>
  <c r="P684" i="3"/>
  <c r="P681" i="3"/>
  <c r="P676" i="3"/>
  <c r="P673" i="3"/>
  <c r="P668" i="3"/>
  <c r="P665" i="3"/>
  <c r="P660" i="3"/>
  <c r="P657" i="3"/>
  <c r="P652" i="3"/>
  <c r="P649" i="3"/>
  <c r="P644" i="3"/>
  <c r="P641" i="3"/>
  <c r="P636" i="3"/>
  <c r="P633" i="3"/>
  <c r="P628" i="3"/>
  <c r="P613" i="3"/>
  <c r="P597" i="3"/>
  <c r="P593" i="3"/>
  <c r="P581" i="3"/>
  <c r="P578" i="3"/>
  <c r="P572" i="3"/>
  <c r="P564" i="3"/>
  <c r="P556" i="3"/>
  <c r="P548" i="3"/>
  <c r="P528" i="3"/>
  <c r="P526" i="3"/>
  <c r="P501" i="3"/>
  <c r="P490" i="3"/>
  <c r="P474" i="3"/>
  <c r="P453" i="3"/>
  <c r="P446" i="3"/>
  <c r="P422" i="3"/>
  <c r="P414" i="3"/>
  <c r="P382" i="3"/>
  <c r="P358" i="3"/>
  <c r="P274" i="3"/>
  <c r="P261" i="3"/>
  <c r="P250" i="3"/>
  <c r="P155" i="3"/>
  <c r="P140" i="3"/>
  <c r="P112" i="3"/>
  <c r="P1008" i="3"/>
  <c r="P909" i="3"/>
  <c r="P107" i="3"/>
  <c r="P75" i="3"/>
  <c r="P43" i="3"/>
  <c r="P35" i="3"/>
  <c r="P32" i="3"/>
  <c r="P27" i="3"/>
  <c r="P119" i="3"/>
  <c r="P104" i="3"/>
  <c r="P87" i="3"/>
  <c r="P72" i="3"/>
  <c r="P55" i="3"/>
  <c r="P111" i="3"/>
  <c r="P978" i="3"/>
  <c r="P976" i="3"/>
  <c r="P906" i="3"/>
  <c r="P894" i="3"/>
  <c r="P886" i="3"/>
  <c r="P878" i="3"/>
  <c r="P870" i="3"/>
  <c r="P862" i="3"/>
  <c r="P854" i="3"/>
  <c r="P846" i="3"/>
  <c r="P147" i="3"/>
  <c r="P625" i="3"/>
  <c r="P838" i="3"/>
  <c r="P830" i="3"/>
  <c r="P1001" i="3"/>
  <c r="P656" i="3"/>
  <c r="P822" i="3"/>
  <c r="P814" i="3"/>
  <c r="P806" i="3"/>
  <c r="P568" i="3"/>
  <c r="K756" i="3"/>
  <c r="K628" i="3"/>
  <c r="P911" i="3"/>
  <c r="K564" i="3"/>
  <c r="K777" i="3"/>
  <c r="K724" i="3"/>
  <c r="K128" i="3"/>
  <c r="K780" i="3"/>
  <c r="K692" i="3"/>
  <c r="K526" i="3"/>
  <c r="P631" i="3"/>
  <c r="P619" i="3"/>
  <c r="P426" i="3"/>
  <c r="P534" i="3"/>
  <c r="P450" i="3"/>
  <c r="P277" i="3"/>
  <c r="K764" i="3"/>
  <c r="K522" i="3"/>
  <c r="P240" i="3"/>
  <c r="K155" i="3"/>
  <c r="K572" i="3"/>
  <c r="K540" i="3"/>
  <c r="P727" i="3"/>
  <c r="K641" i="3"/>
  <c r="K597" i="3"/>
  <c r="P587" i="3"/>
  <c r="K528" i="3"/>
  <c r="K732" i="3"/>
  <c r="K700" i="3"/>
  <c r="K668" i="3"/>
  <c r="K636" i="3"/>
  <c r="K422" i="3"/>
  <c r="K358" i="3"/>
  <c r="P308" i="3"/>
  <c r="K740" i="3"/>
  <c r="K708" i="3"/>
  <c r="K676" i="3"/>
  <c r="K644" i="3"/>
  <c r="P468" i="3"/>
  <c r="P30" i="3"/>
  <c r="K548" i="3"/>
  <c r="K953" i="3"/>
  <c r="P695" i="3"/>
  <c r="K87" i="3"/>
  <c r="K75" i="3"/>
  <c r="P65" i="3"/>
  <c r="P956" i="3"/>
  <c r="P617" i="3"/>
  <c r="P601" i="3"/>
  <c r="P585" i="3"/>
  <c r="P485" i="3"/>
  <c r="P458" i="3"/>
  <c r="P430" i="3"/>
  <c r="P398" i="3"/>
  <c r="P366" i="3"/>
  <c r="P262" i="3"/>
  <c r="K748" i="3"/>
  <c r="K716" i="3"/>
  <c r="K684" i="3"/>
  <c r="K652" i="3"/>
  <c r="K390" i="3"/>
  <c r="P102" i="3"/>
  <c r="P70" i="3"/>
  <c r="K40" i="3"/>
  <c r="K556" i="3"/>
  <c r="P991" i="3"/>
  <c r="P951" i="3"/>
  <c r="P751" i="3"/>
  <c r="K705" i="3"/>
  <c r="P663" i="3"/>
  <c r="P97" i="3"/>
  <c r="P45" i="3"/>
  <c r="P552" i="3"/>
  <c r="P794" i="3"/>
  <c r="P368" i="3"/>
  <c r="P1010" i="3"/>
  <c r="P931" i="3"/>
  <c r="P544" i="3"/>
  <c r="K226" i="3"/>
  <c r="K159" i="3"/>
  <c r="P621" i="3"/>
  <c r="P589" i="3"/>
  <c r="P527" i="3"/>
  <c r="P309" i="3"/>
  <c r="K917" i="3"/>
  <c r="K796" i="3"/>
  <c r="P498" i="3"/>
  <c r="P282" i="3"/>
  <c r="P131" i="3"/>
  <c r="P1004" i="3"/>
  <c r="P137" i="3"/>
  <c r="P91" i="3"/>
  <c r="P59" i="3"/>
  <c r="P39" i="3"/>
  <c r="P36" i="3"/>
  <c r="P31" i="3"/>
  <c r="P28" i="3"/>
  <c r="K788" i="3"/>
  <c r="P46" i="3"/>
  <c r="P265" i="3"/>
  <c r="P995" i="3"/>
  <c r="P799" i="3"/>
  <c r="K761" i="3"/>
  <c r="P735" i="3"/>
  <c r="K713" i="3"/>
  <c r="P703" i="3"/>
  <c r="K681" i="3"/>
  <c r="P671" i="3"/>
  <c r="K649" i="3"/>
  <c r="P639" i="3"/>
  <c r="K581" i="3"/>
  <c r="P252" i="3"/>
  <c r="K745" i="3"/>
  <c r="K721" i="3"/>
  <c r="P711" i="3"/>
  <c r="K689" i="3"/>
  <c r="P679" i="3"/>
  <c r="K657" i="3"/>
  <c r="P647" i="3"/>
  <c r="P900" i="3"/>
  <c r="K980" i="3"/>
  <c r="K933" i="3"/>
  <c r="P884" i="3"/>
  <c r="P868" i="3"/>
  <c r="P852" i="3"/>
  <c r="P836" i="3"/>
  <c r="P820" i="3"/>
  <c r="P804" i="3"/>
  <c r="K772" i="3"/>
  <c r="K506" i="3"/>
  <c r="K793" i="3"/>
  <c r="P767" i="3"/>
  <c r="K729" i="3"/>
  <c r="P719" i="3"/>
  <c r="K697" i="3"/>
  <c r="P687" i="3"/>
  <c r="K665" i="3"/>
  <c r="P655" i="3"/>
  <c r="K633" i="3"/>
  <c r="K613" i="3"/>
  <c r="P603" i="3"/>
  <c r="K578" i="3"/>
  <c r="K945" i="3"/>
  <c r="P293" i="3"/>
  <c r="P787" i="3"/>
  <c r="P659" i="3"/>
  <c r="P747" i="3"/>
  <c r="P723" i="3"/>
  <c r="P691" i="3"/>
  <c r="P627" i="3"/>
  <c r="P944" i="3"/>
  <c r="P424" i="3"/>
  <c r="P408" i="3"/>
  <c r="P78" i="3"/>
  <c r="K984" i="3"/>
  <c r="P577" i="3"/>
  <c r="K514" i="3"/>
  <c r="P440" i="3"/>
  <c r="P376" i="3"/>
  <c r="K294" i="3"/>
  <c r="P236" i="3"/>
  <c r="P394" i="3"/>
  <c r="P536" i="3"/>
  <c r="P888" i="3"/>
  <c r="P872" i="3"/>
  <c r="P856" i="3"/>
  <c r="P840" i="3"/>
  <c r="P824" i="3"/>
  <c r="P808" i="3"/>
  <c r="P778" i="3"/>
  <c r="P746" i="3"/>
  <c r="P714" i="3"/>
  <c r="P682" i="3"/>
  <c r="P480" i="3"/>
  <c r="P915" i="3"/>
  <c r="P786" i="3"/>
  <c r="P754" i="3"/>
  <c r="P722" i="3"/>
  <c r="P690" i="3"/>
  <c r="P400" i="3"/>
  <c r="K191" i="3"/>
  <c r="K139" i="3"/>
  <c r="P783" i="3"/>
  <c r="K964" i="3"/>
  <c r="P666" i="3"/>
  <c r="K957" i="3"/>
  <c r="P784" i="3"/>
  <c r="P720" i="3"/>
  <c r="P704" i="3"/>
  <c r="P688" i="3"/>
  <c r="P518" i="3"/>
  <c r="P477" i="3"/>
  <c r="P418" i="3"/>
  <c r="P246" i="3"/>
  <c r="P218" i="3"/>
  <c r="P317" i="3"/>
  <c r="P238" i="3"/>
  <c r="P910" i="3"/>
  <c r="P462" i="3"/>
  <c r="P795" i="3"/>
  <c r="P771" i="3"/>
  <c r="P731" i="3"/>
  <c r="P699" i="3"/>
  <c r="P667" i="3"/>
  <c r="P635" i="3"/>
  <c r="P190" i="3"/>
  <c r="K107" i="3"/>
  <c r="K27" i="3"/>
  <c r="P207" i="3"/>
  <c r="P175" i="3"/>
  <c r="P160" i="3"/>
  <c r="K978" i="3"/>
  <c r="K498" i="3"/>
  <c r="P38" i="3"/>
  <c r="K568" i="3"/>
  <c r="K560" i="3"/>
  <c r="K552" i="3"/>
  <c r="K544" i="3"/>
  <c r="K536" i="3"/>
  <c r="P233" i="3"/>
  <c r="P928" i="3"/>
  <c r="P924" i="3"/>
  <c r="K802" i="3"/>
  <c r="K486" i="3"/>
  <c r="K394" i="3"/>
  <c r="P360" i="3"/>
  <c r="P284" i="3"/>
  <c r="K147" i="3"/>
  <c r="P138" i="3"/>
  <c r="P779" i="3"/>
  <c r="P755" i="3"/>
  <c r="P707" i="3"/>
  <c r="P675" i="3"/>
  <c r="P643" i="3"/>
  <c r="P595" i="3"/>
  <c r="P186" i="3"/>
  <c r="P158" i="3"/>
  <c r="K137" i="3"/>
  <c r="P93" i="3"/>
  <c r="K35" i="3"/>
  <c r="K461" i="3"/>
  <c r="K362" i="3"/>
  <c r="K175" i="3"/>
  <c r="P50" i="3"/>
  <c r="K510" i="3"/>
  <c r="K502" i="3"/>
  <c r="P492" i="3"/>
  <c r="P464" i="3"/>
  <c r="K426" i="3"/>
  <c r="P392" i="3"/>
  <c r="K207" i="3"/>
  <c r="P122" i="3"/>
  <c r="P90" i="3"/>
  <c r="P58" i="3"/>
  <c r="K32" i="3"/>
  <c r="K906" i="3"/>
  <c r="P763" i="3"/>
  <c r="P739" i="3"/>
  <c r="P715" i="3"/>
  <c r="P683" i="3"/>
  <c r="P651" i="3"/>
  <c r="P611" i="3"/>
  <c r="P227" i="3"/>
  <c r="K111" i="3"/>
  <c r="K55" i="3"/>
  <c r="K43" i="3"/>
  <c r="P979" i="3"/>
  <c r="P294" i="3"/>
  <c r="P286" i="3"/>
  <c r="P222" i="3"/>
  <c r="P168" i="3"/>
  <c r="P384" i="3"/>
  <c r="K215" i="3"/>
  <c r="P98" i="3"/>
  <c r="P66" i="3"/>
  <c r="P971" i="3"/>
  <c r="K801" i="3"/>
  <c r="P791" i="3"/>
  <c r="K769" i="3"/>
  <c r="P759" i="3"/>
  <c r="K737" i="3"/>
  <c r="K83" i="3"/>
  <c r="K63" i="3"/>
  <c r="P167" i="3"/>
  <c r="K140" i="3"/>
  <c r="P264" i="3"/>
  <c r="K785" i="3"/>
  <c r="P775" i="3"/>
  <c r="K753" i="3"/>
  <c r="P743" i="3"/>
  <c r="K286" i="3"/>
  <c r="K132" i="3"/>
  <c r="K997" i="3"/>
  <c r="P81" i="3"/>
  <c r="P99" i="3"/>
  <c r="P221" i="3"/>
  <c r="P64" i="3"/>
  <c r="P996" i="3"/>
  <c r="P981" i="3"/>
  <c r="P901" i="3"/>
  <c r="P802" i="3"/>
  <c r="P800" i="3"/>
  <c r="P797" i="3"/>
  <c r="P789" i="3"/>
  <c r="P781" i="3"/>
  <c r="P773" i="3"/>
  <c r="P768" i="3"/>
  <c r="P765" i="3"/>
  <c r="P757" i="3"/>
  <c r="P752" i="3"/>
  <c r="P749" i="3"/>
  <c r="P741" i="3"/>
  <c r="P736" i="3"/>
  <c r="P733" i="3"/>
  <c r="P725" i="3"/>
  <c r="P717" i="3"/>
  <c r="P712" i="3"/>
  <c r="P709" i="3"/>
  <c r="P701" i="3"/>
  <c r="P696" i="3"/>
  <c r="P693" i="3"/>
  <c r="P685" i="3"/>
  <c r="P677" i="3"/>
  <c r="P672" i="3"/>
  <c r="P669" i="3"/>
  <c r="P661" i="3"/>
  <c r="P653" i="3"/>
  <c r="P645" i="3"/>
  <c r="P640" i="3"/>
  <c r="P637" i="3"/>
  <c r="P629" i="3"/>
  <c r="P605" i="3"/>
  <c r="P525" i="3"/>
  <c r="P469" i="3"/>
  <c r="P438" i="3"/>
  <c r="P406" i="3"/>
  <c r="P374" i="3"/>
  <c r="P241" i="3"/>
  <c r="P153" i="3"/>
  <c r="P992" i="3"/>
  <c r="P941" i="3"/>
  <c r="P522" i="3"/>
  <c r="P494" i="3"/>
  <c r="P478" i="3"/>
  <c r="P211" i="3"/>
  <c r="P203" i="3"/>
  <c r="P188" i="3"/>
  <c r="P171" i="3"/>
  <c r="P273" i="3"/>
  <c r="P96" i="3"/>
  <c r="P953" i="3"/>
  <c r="P257" i="3"/>
  <c r="P196" i="3"/>
  <c r="P179" i="3"/>
  <c r="P164" i="3"/>
  <c r="P123" i="3"/>
  <c r="P132" i="3"/>
  <c r="P166" i="3"/>
  <c r="K51" i="3"/>
  <c r="K104" i="3"/>
  <c r="K974" i="3"/>
  <c r="P432" i="3"/>
  <c r="P1011" i="3"/>
  <c r="P903" i="3"/>
  <c r="K531" i="3"/>
  <c r="P967" i="3"/>
  <c r="K996" i="3"/>
  <c r="K960" i="3"/>
  <c r="P580" i="3"/>
  <c r="P571" i="3"/>
  <c r="K454" i="3"/>
  <c r="K438" i="3"/>
  <c r="K406" i="3"/>
  <c r="K374" i="3"/>
  <c r="P289" i="3"/>
  <c r="K242" i="3"/>
  <c r="K229" i="3"/>
  <c r="P126" i="3"/>
  <c r="P62" i="3"/>
  <c r="K36" i="3"/>
  <c r="K28" i="3"/>
  <c r="P916" i="3"/>
  <c r="K792" i="3"/>
  <c r="K768" i="3"/>
  <c r="K744" i="3"/>
  <c r="K728" i="3"/>
  <c r="K712" i="3"/>
  <c r="K688" i="3"/>
  <c r="K664" i="3"/>
  <c r="K648" i="3"/>
  <c r="K494" i="3"/>
  <c r="K478" i="3"/>
  <c r="P428" i="3"/>
  <c r="P396" i="3"/>
  <c r="P364" i="3"/>
  <c r="P312" i="3"/>
  <c r="K203" i="3"/>
  <c r="K171" i="3"/>
  <c r="P74" i="3"/>
  <c r="P42" i="3"/>
  <c r="P34" i="3"/>
  <c r="P26" i="3"/>
  <c r="P301" i="3"/>
  <c r="P150" i="3"/>
  <c r="P134" i="3"/>
  <c r="K941" i="3"/>
  <c r="K910" i="3"/>
  <c r="K469" i="3"/>
  <c r="K309" i="3"/>
  <c r="P539" i="3"/>
  <c r="G15" i="2"/>
  <c r="K143" i="3"/>
  <c r="K992" i="3"/>
  <c r="K800" i="3"/>
  <c r="K784" i="3"/>
  <c r="K776" i="3"/>
  <c r="K760" i="3"/>
  <c r="K752" i="3"/>
  <c r="K736" i="3"/>
  <c r="K720" i="3"/>
  <c r="K704" i="3"/>
  <c r="K696" i="3"/>
  <c r="K680" i="3"/>
  <c r="K672" i="3"/>
  <c r="K656" i="3"/>
  <c r="K640" i="3"/>
  <c r="K632" i="3"/>
  <c r="K968" i="3"/>
  <c r="P932" i="3"/>
  <c r="P892" i="3"/>
  <c r="P876" i="3"/>
  <c r="P860" i="3"/>
  <c r="P844" i="3"/>
  <c r="P828" i="3"/>
  <c r="P812" i="3"/>
  <c r="P563" i="3"/>
  <c r="P547" i="3"/>
  <c r="K530" i="3"/>
  <c r="P500" i="3"/>
  <c r="K199" i="3"/>
  <c r="K167" i="3"/>
  <c r="P118" i="3"/>
  <c r="K797" i="3"/>
  <c r="K789" i="3"/>
  <c r="K781" i="3"/>
  <c r="K773" i="3"/>
  <c r="K765" i="3"/>
  <c r="K757" i="3"/>
  <c r="K749" i="3"/>
  <c r="K741" i="3"/>
  <c r="K733" i="3"/>
  <c r="K725" i="3"/>
  <c r="K717" i="3"/>
  <c r="K709" i="3"/>
  <c r="K701" i="3"/>
  <c r="K693" i="3"/>
  <c r="K685" i="3"/>
  <c r="K677" i="3"/>
  <c r="K669" i="3"/>
  <c r="K661" i="3"/>
  <c r="K653" i="3"/>
  <c r="K645" i="3"/>
  <c r="K637" i="3"/>
  <c r="K629" i="3"/>
  <c r="K621" i="3"/>
  <c r="K605" i="3"/>
  <c r="K589" i="3"/>
  <c r="K188" i="3"/>
  <c r="K59" i="3"/>
  <c r="K981" i="3"/>
  <c r="P555" i="3"/>
  <c r="P512" i="3"/>
  <c r="K462" i="3"/>
  <c r="P1007" i="3"/>
  <c r="P154" i="3"/>
  <c r="P943" i="3"/>
  <c r="K527" i="3"/>
  <c r="K525" i="3"/>
  <c r="P214" i="3"/>
  <c r="P182" i="3"/>
  <c r="K91" i="3"/>
  <c r="K47" i="3"/>
  <c r="K39" i="3"/>
  <c r="K31" i="3"/>
  <c r="K312" i="3"/>
  <c r="P510" i="3"/>
  <c r="K115" i="3"/>
  <c r="P143" i="3"/>
  <c r="P905" i="3"/>
  <c r="P965" i="3"/>
  <c r="P454" i="3"/>
  <c r="P242" i="3"/>
  <c r="P229" i="3"/>
  <c r="P191" i="3"/>
  <c r="P159" i="3"/>
  <c r="P174" i="3"/>
  <c r="K176" i="3"/>
  <c r="K99" i="3"/>
  <c r="P982" i="3"/>
  <c r="P937" i="3"/>
  <c r="P502" i="3"/>
  <c r="K156" i="3"/>
  <c r="P206" i="3"/>
  <c r="P973" i="3"/>
  <c r="K472" i="3"/>
  <c r="P955" i="3"/>
  <c r="P935" i="3"/>
  <c r="K529" i="3"/>
  <c r="K208" i="3"/>
  <c r="P198" i="3"/>
  <c r="K95" i="3"/>
  <c r="K79" i="3"/>
  <c r="P61" i="3"/>
  <c r="K935" i="3"/>
  <c r="P530" i="3"/>
  <c r="P183" i="3"/>
  <c r="K508" i="3"/>
  <c r="K420" i="3"/>
  <c r="K412" i="3"/>
  <c r="K404" i="3"/>
  <c r="K396" i="3"/>
  <c r="K388" i="3"/>
  <c r="K380" i="3"/>
  <c r="K372" i="3"/>
  <c r="K364" i="3"/>
  <c r="K356" i="3"/>
  <c r="P142" i="3"/>
  <c r="K937" i="3"/>
  <c r="K973" i="3"/>
  <c r="P963" i="3"/>
  <c r="K982" i="3"/>
  <c r="P962" i="3"/>
  <c r="K902" i="3"/>
  <c r="K192" i="3"/>
  <c r="K160" i="3"/>
  <c r="K903" i="3"/>
  <c r="P486" i="3"/>
  <c r="K236" i="3"/>
  <c r="K97" i="3"/>
  <c r="P115" i="3"/>
  <c r="P792" i="3"/>
  <c r="P776" i="3"/>
  <c r="P760" i="3"/>
  <c r="P744" i="3"/>
  <c r="P728" i="3"/>
  <c r="K965" i="3"/>
  <c r="P960" i="3"/>
  <c r="K946" i="3"/>
  <c r="K944" i="3"/>
  <c r="P904" i="3"/>
  <c r="P936" i="3"/>
  <c r="P184" i="3"/>
  <c r="P141" i="3"/>
  <c r="K98" i="3"/>
  <c r="K969" i="3"/>
  <c r="K961" i="3"/>
  <c r="P914" i="3"/>
  <c r="P540" i="3"/>
  <c r="K89" i="3"/>
  <c r="K58" i="3"/>
  <c r="K919" i="3"/>
  <c r="P984" i="3"/>
  <c r="P969" i="3"/>
  <c r="P961" i="3"/>
  <c r="P945" i="3"/>
  <c r="K943" i="3"/>
  <c r="K936" i="3"/>
  <c r="K904" i="3"/>
  <c r="P902" i="3"/>
  <c r="K911" i="3"/>
  <c r="K90" i="3"/>
  <c r="K57" i="3"/>
  <c r="K928" i="3"/>
  <c r="K64" i="3"/>
  <c r="P680" i="3"/>
  <c r="P664" i="3"/>
  <c r="P648" i="3"/>
  <c r="P632" i="3"/>
  <c r="K951" i="3"/>
  <c r="K940" i="3"/>
  <c r="K259" i="3"/>
  <c r="K248" i="3"/>
  <c r="K233" i="3"/>
  <c r="K224" i="3"/>
  <c r="K122" i="3"/>
  <c r="K907" i="3"/>
  <c r="K567" i="3"/>
  <c r="K558" i="3"/>
  <c r="K551" i="3"/>
  <c r="K542" i="3"/>
  <c r="K535" i="3"/>
  <c r="K492" i="3"/>
  <c r="K460" i="3"/>
  <c r="K443" i="3"/>
  <c r="K435" i="3"/>
  <c r="K427" i="3"/>
  <c r="K419" i="3"/>
  <c r="K411" i="3"/>
  <c r="K403" i="3"/>
  <c r="K395" i="3"/>
  <c r="K387" i="3"/>
  <c r="K379" i="3"/>
  <c r="K371" i="3"/>
  <c r="K363" i="3"/>
  <c r="K355" i="3"/>
  <c r="K339" i="3"/>
  <c r="K323" i="3"/>
  <c r="K297" i="3"/>
  <c r="K288" i="3"/>
  <c r="K276" i="3"/>
  <c r="K268" i="3"/>
  <c r="K232" i="3"/>
  <c r="K146" i="3"/>
  <c r="P243" i="3"/>
  <c r="K168" i="3"/>
  <c r="K999" i="3"/>
  <c r="P974" i="3"/>
  <c r="P972" i="3"/>
  <c r="P964" i="3"/>
  <c r="P531" i="3"/>
  <c r="P529" i="3"/>
  <c r="P514" i="3"/>
  <c r="P506" i="3"/>
  <c r="K480" i="3"/>
  <c r="K448" i="3"/>
  <c r="K440" i="3"/>
  <c r="K432" i="3"/>
  <c r="K424" i="3"/>
  <c r="K416" i="3"/>
  <c r="K408" i="3"/>
  <c r="K400" i="3"/>
  <c r="K392" i="3"/>
  <c r="K384" i="3"/>
  <c r="K376" i="3"/>
  <c r="K368" i="3"/>
  <c r="K360" i="3"/>
  <c r="K265" i="3"/>
  <c r="K244" i="3"/>
  <c r="P215" i="3"/>
  <c r="P208" i="3"/>
  <c r="K206" i="3"/>
  <c r="P199" i="3"/>
  <c r="P192" i="3"/>
  <c r="K190" i="3"/>
  <c r="P176" i="3"/>
  <c r="K174" i="3"/>
  <c r="K158" i="3"/>
  <c r="K66" i="3"/>
  <c r="P226" i="3"/>
  <c r="P156" i="3"/>
  <c r="P139" i="3"/>
  <c r="P95" i="3"/>
  <c r="P79" i="3"/>
  <c r="K77" i="3"/>
  <c r="P63" i="3"/>
  <c r="K61" i="3"/>
  <c r="P47" i="3"/>
  <c r="K45" i="3"/>
  <c r="K1010" i="3"/>
  <c r="K994" i="3"/>
  <c r="P957" i="3"/>
  <c r="K955" i="3"/>
  <c r="P49" i="3"/>
  <c r="K256" i="3"/>
  <c r="K247" i="3"/>
  <c r="K134" i="3"/>
  <c r="K121" i="3"/>
  <c r="K566" i="3"/>
  <c r="K559" i="3"/>
  <c r="K550" i="3"/>
  <c r="K543" i="3"/>
  <c r="K516" i="3"/>
  <c r="K476" i="3"/>
  <c r="K347" i="3"/>
  <c r="K331" i="3"/>
  <c r="K296" i="3"/>
  <c r="K279" i="3"/>
  <c r="K269" i="3"/>
  <c r="K255" i="3"/>
  <c r="K231" i="3"/>
  <c r="K217" i="3"/>
  <c r="K266" i="3"/>
  <c r="P998" i="3"/>
  <c r="K200" i="3"/>
  <c r="K184" i="3"/>
  <c r="K157" i="3"/>
  <c r="K67" i="3"/>
  <c r="K998" i="3"/>
  <c r="P985" i="3"/>
  <c r="P968" i="3"/>
  <c r="P470" i="3"/>
  <c r="P266" i="3"/>
  <c r="K264" i="3"/>
  <c r="K252" i="3"/>
  <c r="K243" i="3"/>
  <c r="K216" i="3"/>
  <c r="K214" i="3"/>
  <c r="P200" i="3"/>
  <c r="K198" i="3"/>
  <c r="K182" i="3"/>
  <c r="K166" i="3"/>
  <c r="P157" i="3"/>
  <c r="P113" i="3"/>
  <c r="K80" i="3"/>
  <c r="P67" i="3"/>
  <c r="K65" i="3"/>
  <c r="P51" i="3"/>
  <c r="K48" i="3"/>
  <c r="K154" i="3"/>
  <c r="K110" i="3"/>
  <c r="K78" i="3"/>
  <c r="K62" i="3"/>
  <c r="K46" i="3"/>
  <c r="K1011" i="3"/>
  <c r="K995" i="3"/>
  <c r="K958" i="3"/>
  <c r="O465" i="3"/>
  <c r="P465" i="3" s="1"/>
  <c r="K465" i="3"/>
  <c r="O287" i="3"/>
  <c r="P287" i="3" s="1"/>
  <c r="K287" i="3"/>
  <c r="O144" i="3"/>
  <c r="P144" i="3" s="1"/>
  <c r="K144" i="3"/>
  <c r="O84" i="3"/>
  <c r="P84" i="3" s="1"/>
  <c r="K84" i="3"/>
  <c r="K524" i="3"/>
  <c r="O524" i="3"/>
  <c r="P524" i="3" s="1"/>
  <c r="K489" i="3"/>
  <c r="O489" i="3"/>
  <c r="P489" i="3" s="1"/>
  <c r="K291" i="3"/>
  <c r="O291" i="3"/>
  <c r="P291" i="3" s="1"/>
  <c r="K152" i="3"/>
  <c r="O152" i="3"/>
  <c r="P152" i="3" s="1"/>
  <c r="K108" i="3"/>
  <c r="O108" i="3"/>
  <c r="P108" i="3" s="1"/>
  <c r="K44" i="3"/>
  <c r="O44" i="3"/>
  <c r="P44" i="3" s="1"/>
  <c r="K972" i="3"/>
  <c r="P496" i="3"/>
  <c r="P304" i="3"/>
  <c r="P959" i="3"/>
  <c r="K914" i="3"/>
  <c r="P579" i="3"/>
  <c r="K983" i="3"/>
  <c r="K970" i="3"/>
  <c r="K966" i="3"/>
  <c r="K962" i="3"/>
  <c r="K901" i="3"/>
  <c r="O532" i="3"/>
  <c r="P532" i="3" s="1"/>
  <c r="K532" i="3"/>
  <c r="K496" i="3"/>
  <c r="K485" i="3"/>
  <c r="O449" i="3"/>
  <c r="P449" i="3" s="1"/>
  <c r="K449" i="3"/>
  <c r="O441" i="3"/>
  <c r="P441" i="3" s="1"/>
  <c r="K441" i="3"/>
  <c r="O433" i="3"/>
  <c r="P433" i="3" s="1"/>
  <c r="K433" i="3"/>
  <c r="O425" i="3"/>
  <c r="P425" i="3" s="1"/>
  <c r="K425" i="3"/>
  <c r="O417" i="3"/>
  <c r="P417" i="3" s="1"/>
  <c r="K417" i="3"/>
  <c r="O409" i="3"/>
  <c r="P409" i="3" s="1"/>
  <c r="K409" i="3"/>
  <c r="O401" i="3"/>
  <c r="P401" i="3" s="1"/>
  <c r="K401" i="3"/>
  <c r="O393" i="3"/>
  <c r="P393" i="3" s="1"/>
  <c r="K393" i="3"/>
  <c r="O385" i="3"/>
  <c r="P385" i="3" s="1"/>
  <c r="K385" i="3"/>
  <c r="O377" i="3"/>
  <c r="P377" i="3" s="1"/>
  <c r="K377" i="3"/>
  <c r="O369" i="3"/>
  <c r="P369" i="3" s="1"/>
  <c r="K369" i="3"/>
  <c r="O361" i="3"/>
  <c r="P361" i="3" s="1"/>
  <c r="K361" i="3"/>
  <c r="O353" i="3"/>
  <c r="P353" i="3" s="1"/>
  <c r="K353" i="3"/>
  <c r="O337" i="3"/>
  <c r="P337" i="3" s="1"/>
  <c r="K337" i="3"/>
  <c r="O321" i="3"/>
  <c r="P321" i="3" s="1"/>
  <c r="K321" i="3"/>
  <c r="K304" i="3"/>
  <c r="O267" i="3"/>
  <c r="P267" i="3" s="1"/>
  <c r="K267" i="3"/>
  <c r="O253" i="3"/>
  <c r="P253" i="3" s="1"/>
  <c r="K253" i="3"/>
  <c r="O237" i="3"/>
  <c r="P237" i="3" s="1"/>
  <c r="K237" i="3"/>
  <c r="O230" i="3"/>
  <c r="P230" i="3" s="1"/>
  <c r="K230" i="3"/>
  <c r="K142" i="3"/>
  <c r="K113" i="3"/>
  <c r="K82" i="3"/>
  <c r="O68" i="3"/>
  <c r="P68" i="3" s="1"/>
  <c r="K68" i="3"/>
  <c r="K49" i="3"/>
  <c r="K934" i="3"/>
  <c r="K932" i="3"/>
  <c r="K923" i="3"/>
  <c r="K916" i="3"/>
  <c r="K900" i="3"/>
  <c r="K892" i="3"/>
  <c r="K884" i="3"/>
  <c r="K876" i="3"/>
  <c r="K868" i="3"/>
  <c r="K860" i="3"/>
  <c r="K852" i="3"/>
  <c r="K844" i="3"/>
  <c r="K836" i="3"/>
  <c r="K828" i="3"/>
  <c r="K820" i="3"/>
  <c r="K812" i="3"/>
  <c r="K804" i="3"/>
  <c r="K798" i="3"/>
  <c r="K794" i="3"/>
  <c r="K790" i="3"/>
  <c r="K786" i="3"/>
  <c r="K782" i="3"/>
  <c r="K778" i="3"/>
  <c r="K774" i="3"/>
  <c r="K770" i="3"/>
  <c r="K766" i="3"/>
  <c r="K762" i="3"/>
  <c r="K758" i="3"/>
  <c r="K754" i="3"/>
  <c r="K750" i="3"/>
  <c r="K746" i="3"/>
  <c r="K742" i="3"/>
  <c r="K738" i="3"/>
  <c r="K734" i="3"/>
  <c r="K730" i="3"/>
  <c r="K726" i="3"/>
  <c r="K722" i="3"/>
  <c r="K718" i="3"/>
  <c r="K714" i="3"/>
  <c r="K710" i="3"/>
  <c r="K706" i="3"/>
  <c r="K702" i="3"/>
  <c r="K698" i="3"/>
  <c r="K694" i="3"/>
  <c r="K690" i="3"/>
  <c r="K686" i="3"/>
  <c r="K682" i="3"/>
  <c r="K678" i="3"/>
  <c r="K674" i="3"/>
  <c r="K670" i="3"/>
  <c r="K666" i="3"/>
  <c r="K662" i="3"/>
  <c r="K658" i="3"/>
  <c r="K654" i="3"/>
  <c r="K650" i="3"/>
  <c r="K646" i="3"/>
  <c r="K642" i="3"/>
  <c r="K638" i="3"/>
  <c r="K634" i="3"/>
  <c r="K630" i="3"/>
  <c r="K579" i="3"/>
  <c r="K577" i="3"/>
  <c r="K570" i="3"/>
  <c r="K563" i="3"/>
  <c r="K554" i="3"/>
  <c r="K547" i="3"/>
  <c r="K538" i="3"/>
  <c r="K500" i="3"/>
  <c r="K468" i="3"/>
  <c r="K447" i="3"/>
  <c r="K439" i="3"/>
  <c r="K431" i="3"/>
  <c r="K423" i="3"/>
  <c r="K415" i="3"/>
  <c r="K407" i="3"/>
  <c r="K399" i="3"/>
  <c r="K391" i="3"/>
  <c r="K383" i="3"/>
  <c r="K375" i="3"/>
  <c r="K367" i="3"/>
  <c r="K359" i="3"/>
  <c r="K351" i="3"/>
  <c r="K335" i="3"/>
  <c r="K303" i="3"/>
  <c r="K300" i="3"/>
  <c r="K285" i="3"/>
  <c r="K272" i="3"/>
  <c r="K260" i="3"/>
  <c r="K228" i="3"/>
  <c r="K220" i="3"/>
  <c r="K126" i="3"/>
  <c r="K1006" i="3"/>
  <c r="K990" i="3"/>
  <c r="K473" i="3"/>
  <c r="O473" i="3"/>
  <c r="P473" i="3" s="1"/>
  <c r="K456" i="3"/>
  <c r="K341" i="3"/>
  <c r="O341" i="3"/>
  <c r="P341" i="3" s="1"/>
  <c r="K325" i="3"/>
  <c r="O325" i="3"/>
  <c r="P325" i="3" s="1"/>
  <c r="K313" i="3"/>
  <c r="O313" i="3"/>
  <c r="P313" i="3" s="1"/>
  <c r="K289" i="3"/>
  <c r="K280" i="3"/>
  <c r="K225" i="3"/>
  <c r="O225" i="3"/>
  <c r="P225" i="3" s="1"/>
  <c r="K202" i="3"/>
  <c r="K186" i="3"/>
  <c r="K170" i="3"/>
  <c r="K150" i="3"/>
  <c r="K136" i="3"/>
  <c r="O136" i="3"/>
  <c r="P136" i="3" s="1"/>
  <c r="K106" i="3"/>
  <c r="K92" i="3"/>
  <c r="O92" i="3"/>
  <c r="P92" i="3" s="1"/>
  <c r="K88" i="3"/>
  <c r="K73" i="3"/>
  <c r="K42" i="3"/>
  <c r="K38" i="3"/>
  <c r="K34" i="3"/>
  <c r="K30" i="3"/>
  <c r="K26" i="3"/>
  <c r="K118" i="3"/>
  <c r="K102" i="3"/>
  <c r="K86" i="3"/>
  <c r="K70" i="3"/>
  <c r="K54" i="3"/>
  <c r="K138" i="3"/>
  <c r="K125" i="3"/>
  <c r="K109" i="3"/>
  <c r="K93" i="3"/>
  <c r="K1002" i="3"/>
  <c r="K948" i="3"/>
  <c r="K470" i="3"/>
  <c r="P82" i="3"/>
  <c r="K985" i="3"/>
  <c r="K925" i="3"/>
  <c r="P970" i="3"/>
  <c r="O986" i="3"/>
  <c r="P986" i="3" s="1"/>
  <c r="K986" i="3"/>
  <c r="O515" i="3"/>
  <c r="P515" i="3" s="1"/>
  <c r="K515" i="3"/>
  <c r="O497" i="3"/>
  <c r="P497" i="3" s="1"/>
  <c r="K497" i="3"/>
  <c r="O305" i="3"/>
  <c r="P305" i="3" s="1"/>
  <c r="K305" i="3"/>
  <c r="O295" i="3"/>
  <c r="P295" i="3" s="1"/>
  <c r="K295" i="3"/>
  <c r="O116" i="3"/>
  <c r="P116" i="3" s="1"/>
  <c r="K116" i="3"/>
  <c r="O52" i="3"/>
  <c r="P52" i="3" s="1"/>
  <c r="K52" i="3"/>
  <c r="K993" i="3"/>
  <c r="O993" i="3"/>
  <c r="P993" i="3" s="1"/>
  <c r="K954" i="3"/>
  <c r="K939" i="3"/>
  <c r="K912" i="3"/>
  <c r="K512" i="3"/>
  <c r="K504" i="3"/>
  <c r="K457" i="3"/>
  <c r="O457" i="3"/>
  <c r="P457" i="3" s="1"/>
  <c r="K444" i="3"/>
  <c r="K436" i="3"/>
  <c r="K428" i="3"/>
  <c r="K299" i="3"/>
  <c r="O299" i="3"/>
  <c r="P299" i="3" s="1"/>
  <c r="K283" i="3"/>
  <c r="O283" i="3"/>
  <c r="P283" i="3" s="1"/>
  <c r="K76" i="3"/>
  <c r="O76" i="3"/>
  <c r="P76" i="3" s="1"/>
  <c r="K72" i="3"/>
  <c r="K1005" i="3"/>
  <c r="O1005" i="3"/>
  <c r="P1005" i="3" s="1"/>
  <c r="K989" i="3"/>
  <c r="O989" i="3"/>
  <c r="P989" i="3" s="1"/>
  <c r="K927" i="3"/>
  <c r="K920" i="3"/>
  <c r="K908" i="3"/>
  <c r="P983" i="3"/>
  <c r="P923" i="3"/>
  <c r="P966" i="3"/>
  <c r="K153" i="3"/>
  <c r="K141" i="3"/>
  <c r="K975" i="3"/>
  <c r="K971" i="3"/>
  <c r="K967" i="3"/>
  <c r="K963" i="3"/>
  <c r="K959" i="3"/>
  <c r="O481" i="3"/>
  <c r="P481" i="3" s="1"/>
  <c r="K481" i="3"/>
  <c r="K464" i="3"/>
  <c r="K453" i="3"/>
  <c r="O345" i="3"/>
  <c r="P345" i="3" s="1"/>
  <c r="K345" i="3"/>
  <c r="O329" i="3"/>
  <c r="P329" i="3" s="1"/>
  <c r="K329" i="3"/>
  <c r="K293" i="3"/>
  <c r="K241" i="3"/>
  <c r="K221" i="3"/>
  <c r="K114" i="3"/>
  <c r="O100" i="3"/>
  <c r="P100" i="3" s="1"/>
  <c r="K100" i="3"/>
  <c r="K96" i="3"/>
  <c r="K81" i="3"/>
  <c r="K50" i="3"/>
  <c r="K931" i="3"/>
  <c r="K924" i="3"/>
  <c r="K915" i="3"/>
  <c r="K896" i="3"/>
  <c r="K888" i="3"/>
  <c r="K880" i="3"/>
  <c r="K872" i="3"/>
  <c r="K864" i="3"/>
  <c r="K856" i="3"/>
  <c r="K848" i="3"/>
  <c r="K840" i="3"/>
  <c r="K832" i="3"/>
  <c r="K824" i="3"/>
  <c r="K816" i="3"/>
  <c r="K808" i="3"/>
  <c r="K803" i="3"/>
  <c r="K799" i="3"/>
  <c r="K795" i="3"/>
  <c r="K791" i="3"/>
  <c r="K787" i="3"/>
  <c r="K783" i="3"/>
  <c r="K779" i="3"/>
  <c r="K775" i="3"/>
  <c r="K771" i="3"/>
  <c r="K767" i="3"/>
  <c r="K763" i="3"/>
  <c r="K759" i="3"/>
  <c r="K755" i="3"/>
  <c r="K751" i="3"/>
  <c r="K747" i="3"/>
  <c r="K743" i="3"/>
  <c r="K739" i="3"/>
  <c r="K735" i="3"/>
  <c r="K731" i="3"/>
  <c r="K727" i="3"/>
  <c r="K723" i="3"/>
  <c r="K719" i="3"/>
  <c r="K715" i="3"/>
  <c r="K711" i="3"/>
  <c r="K707" i="3"/>
  <c r="K703" i="3"/>
  <c r="K699" i="3"/>
  <c r="K695" i="3"/>
  <c r="K691" i="3"/>
  <c r="K687" i="3"/>
  <c r="K683" i="3"/>
  <c r="K679" i="3"/>
  <c r="K675" i="3"/>
  <c r="K671" i="3"/>
  <c r="K667" i="3"/>
  <c r="K663" i="3"/>
  <c r="K659" i="3"/>
  <c r="K655" i="3"/>
  <c r="K651" i="3"/>
  <c r="K647" i="3"/>
  <c r="K643" i="3"/>
  <c r="K639" i="3"/>
  <c r="K635" i="3"/>
  <c r="K631" i="3"/>
  <c r="K627" i="3"/>
  <c r="K623" i="3"/>
  <c r="K619" i="3"/>
  <c r="K615" i="3"/>
  <c r="K611" i="3"/>
  <c r="K607" i="3"/>
  <c r="K603" i="3"/>
  <c r="K599" i="3"/>
  <c r="K595" i="3"/>
  <c r="K591" i="3"/>
  <c r="K587" i="3"/>
  <c r="K583" i="3"/>
  <c r="K580" i="3"/>
  <c r="K576" i="3"/>
  <c r="K571" i="3"/>
  <c r="K562" i="3"/>
  <c r="K555" i="3"/>
  <c r="K546" i="3"/>
  <c r="K539" i="3"/>
  <c r="K484" i="3"/>
  <c r="K452" i="3"/>
  <c r="K343" i="3"/>
  <c r="K327" i="3"/>
  <c r="K308" i="3"/>
  <c r="K301" i="3"/>
  <c r="K292" i="3"/>
  <c r="K284" i="3"/>
  <c r="K263" i="3"/>
  <c r="K251" i="3"/>
  <c r="K249" i="3"/>
  <c r="K240" i="3"/>
  <c r="K227" i="3"/>
  <c r="K1009" i="3"/>
  <c r="K1007" i="3"/>
  <c r="K991" i="3"/>
  <c r="K979" i="3"/>
  <c r="K913" i="3"/>
  <c r="O913" i="3"/>
  <c r="P913" i="3" s="1"/>
  <c r="K488" i="3"/>
  <c r="K445" i="3"/>
  <c r="O445" i="3"/>
  <c r="P445" i="3" s="1"/>
  <c r="K437" i="3"/>
  <c r="O437" i="3"/>
  <c r="P437" i="3" s="1"/>
  <c r="K429" i="3"/>
  <c r="O429" i="3"/>
  <c r="P429" i="3" s="1"/>
  <c r="K421" i="3"/>
  <c r="O421" i="3"/>
  <c r="P421" i="3" s="1"/>
  <c r="K413" i="3"/>
  <c r="O413" i="3"/>
  <c r="P413" i="3" s="1"/>
  <c r="K405" i="3"/>
  <c r="O405" i="3"/>
  <c r="P405" i="3" s="1"/>
  <c r="K397" i="3"/>
  <c r="O397" i="3"/>
  <c r="P397" i="3" s="1"/>
  <c r="K389" i="3"/>
  <c r="O389" i="3"/>
  <c r="P389" i="3" s="1"/>
  <c r="K381" i="3"/>
  <c r="O381" i="3"/>
  <c r="P381" i="3" s="1"/>
  <c r="K373" i="3"/>
  <c r="O373" i="3"/>
  <c r="P373" i="3" s="1"/>
  <c r="K365" i="3"/>
  <c r="O365" i="3"/>
  <c r="P365" i="3" s="1"/>
  <c r="K357" i="3"/>
  <c r="O357" i="3"/>
  <c r="P357" i="3" s="1"/>
  <c r="K349" i="3"/>
  <c r="O349" i="3"/>
  <c r="P349" i="3" s="1"/>
  <c r="K333" i="3"/>
  <c r="O333" i="3"/>
  <c r="P333" i="3" s="1"/>
  <c r="K281" i="3"/>
  <c r="K271" i="3"/>
  <c r="O271" i="3"/>
  <c r="P271" i="3" s="1"/>
  <c r="K210" i="3"/>
  <c r="K194" i="3"/>
  <c r="K178" i="3"/>
  <c r="K162" i="3"/>
  <c r="K124" i="3"/>
  <c r="O124" i="3"/>
  <c r="P124" i="3" s="1"/>
  <c r="K120" i="3"/>
  <c r="K105" i="3"/>
  <c r="K74" i="3"/>
  <c r="K60" i="3"/>
  <c r="O60" i="3"/>
  <c r="P60" i="3" s="1"/>
  <c r="K56" i="3"/>
  <c r="K41" i="3"/>
  <c r="K37" i="3"/>
  <c r="K33" i="3"/>
  <c r="K29" i="3"/>
  <c r="K25" i="3"/>
  <c r="K130" i="3"/>
  <c r="K117" i="3"/>
  <c r="K101" i="3"/>
  <c r="K85" i="3"/>
  <c r="K69" i="3"/>
  <c r="K53" i="3"/>
  <c r="K94" i="3"/>
  <c r="K1003" i="3"/>
  <c r="K987" i="3"/>
  <c r="K950" i="3"/>
  <c r="K947" i="3"/>
  <c r="K905" i="3"/>
  <c r="I15" i="2"/>
  <c r="M1013" i="3"/>
  <c r="P1013" i="3" l="1"/>
  <c r="O1013" i="3"/>
  <c r="F15" i="2"/>
  <c r="H15" i="2" l="1"/>
  <c r="N9" i="3"/>
  <c r="E15" i="2"/>
  <c r="B16" i="2" l="1"/>
  <c r="D1" i="4"/>
  <c r="B15" i="2"/>
  <c r="D1" i="3"/>
  <c r="E53" i="5"/>
  <c r="E62" i="5"/>
  <c r="E59" i="5"/>
  <c r="L998" i="5" l="1"/>
  <c r="I17" i="2" s="1"/>
  <c r="I27" i="2" s="1"/>
  <c r="D11" i="2" s="1"/>
  <c r="M998" i="5"/>
  <c r="F17" i="2" s="1"/>
  <c r="F27" i="2" s="1"/>
  <c r="N998" i="5"/>
  <c r="G17" i="2" s="1"/>
  <c r="G27" i="2" s="1"/>
  <c r="O998" i="5" l="1"/>
  <c r="H17" i="2" s="1"/>
  <c r="H27" i="2" s="1"/>
  <c r="P998" i="5"/>
  <c r="E17" i="2" l="1"/>
  <c r="N9" i="5"/>
  <c r="E27" i="2" l="1"/>
  <c r="B26" i="2"/>
  <c r="D1" i="10" l="1"/>
  <c r="B22" i="2"/>
  <c r="D1" i="7"/>
  <c r="B19" i="2"/>
  <c r="B24" i="2"/>
  <c r="D1" i="11"/>
  <c r="B23" i="2"/>
  <c r="D1" i="13"/>
  <c r="B25" i="2"/>
  <c r="D1" i="12"/>
  <c r="D1" i="5"/>
  <c r="B17" i="2"/>
  <c r="D1" i="9"/>
  <c r="B21" i="2"/>
  <c r="D1" i="8"/>
  <c r="B20" i="2"/>
  <c r="D1" i="6"/>
  <c r="B18" i="2"/>
  <c r="C19" i="1" l="1"/>
  <c r="D10" i="2" l="1"/>
  <c r="C20"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Armands Ūbelis</author>
  </authors>
  <commentList>
    <comment ref="B13" authorId="0" shapeId="0" xr:uid="{00000000-0006-0000-0000-000001000000}">
      <text>
        <r>
          <rPr>
            <b/>
            <sz val="9"/>
            <color indexed="81"/>
            <rFont val="Tahoma"/>
            <family val="2"/>
            <charset val="186"/>
          </rPr>
          <t xml:space="preserve">ALTUM Kompetentces centrs:
</t>
        </r>
        <r>
          <rPr>
            <sz val="9"/>
            <color indexed="81"/>
            <rFont val="Tahoma"/>
            <family val="2"/>
            <charset val="186"/>
          </rPr>
          <t>Excel šūnu krāsas:
Zaļa- aizpildāmas šūnas
Dzeltena- šūnas automātiski aizpildās
Liekos excel sheet, darba grāmatas, izdzēst
Ar detalizēta informācija, par tāmju aizpildīšanu var iepazīties altum.lv
ALTUM Forma 2 sistēma atpazīst un darbojas tikai ar altum.lv publicētajām tāmju sagatavēm.
Tel. 67774064</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Armands Ūbelis</author>
  </authors>
  <commentList>
    <comment ref="D5" authorId="0" shapeId="0" xr:uid="{00000000-0006-0000-0900-000001000000}">
      <text>
        <r>
          <rPr>
            <b/>
            <sz val="9"/>
            <color indexed="81"/>
            <rFont val="Tahoma"/>
            <family val="2"/>
            <charset val="186"/>
          </rPr>
          <t xml:space="preserve">ALTUM Kompetentces centrs:
</t>
        </r>
        <r>
          <rPr>
            <sz val="9"/>
            <color indexed="81"/>
            <rFont val="Tahoma"/>
            <family val="2"/>
            <charset val="186"/>
          </rPr>
          <t>Excel šūnu krāsas:
Zaļa- aizpildāmas šūnas
Dzeltena- šūnas automātiski aizpildās
Liekos excel sheet, darba grāmatas izdzēst
Liekās excel rindas izdzēst
Uzsākt pirmo ierakstu rindā 14
Ar detalizēta informācija, par tāmju aizpildīšanu var iepazīties altum.lv
ALTUM Forma 2 sistēma atpazīst un darbojas tikai ar altum.lv publicētajām tāmju sagatavēm.
Tel. 67774064</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Armands Ūbelis</author>
  </authors>
  <commentList>
    <comment ref="D5" authorId="0" shapeId="0" xr:uid="{00000000-0006-0000-0B00-000001000000}">
      <text>
        <r>
          <rPr>
            <b/>
            <sz val="9"/>
            <color indexed="81"/>
            <rFont val="Tahoma"/>
            <family val="2"/>
            <charset val="186"/>
          </rPr>
          <t xml:space="preserve">ALTUM Kompetentces centrs:
</t>
        </r>
        <r>
          <rPr>
            <sz val="9"/>
            <color indexed="81"/>
            <rFont val="Tahoma"/>
            <family val="2"/>
            <charset val="186"/>
          </rPr>
          <t>Excel šūnu krāsas:
Zaļa- aizpildāmas šūnas
Dzeltena- šūnas automātiski aizpildās
Liekos excel sheet, darba grāmatas izdzēst
Liekās excel rindas izdzēst
Uzsākt pirmo ierakstu rindā 14
Ar detalizēta informācija, par tāmju aizpildīšanu var iepazīties altum.lv
ALTUM Forma 2 sistēma atpazīst un darbojas tikai ar altum.lv publicētajām tāmju sagatavēm.
Tel. 67774064</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Armands Ūbelis</author>
  </authors>
  <commentList>
    <comment ref="D5" authorId="0" shapeId="0" xr:uid="{00000000-0006-0000-0C00-000001000000}">
      <text>
        <r>
          <rPr>
            <b/>
            <sz val="9"/>
            <color indexed="81"/>
            <rFont val="Tahoma"/>
            <family val="2"/>
            <charset val="186"/>
          </rPr>
          <t xml:space="preserve">ALTUM Kompetentces centrs:
</t>
        </r>
        <r>
          <rPr>
            <sz val="9"/>
            <color indexed="81"/>
            <rFont val="Tahoma"/>
            <family val="2"/>
            <charset val="186"/>
          </rPr>
          <t>Excel šūnu krāsas:
Zaļa- aizpildāmas šūnas
Dzeltena- šūnas automātiski aizpildās
Liekos excel sheet, darba grāmatas izdzēst
Liekās excel rindas izdzēst
Uzsākt pirmo ierakstu rindā 14
Ar detalizēta informācija, par tāmju aizpildīšanu var iepazīties altum.lv
ALTUM Forma 2 sistēma atpazīst un darbojas tikai ar altum.lv publicētajām tāmju sagatavēm.
Tel. 67774064</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Armands Ūbelis</author>
  </authors>
  <commentList>
    <comment ref="D5" authorId="0" shapeId="0" xr:uid="{C5B9586B-1001-4AD8-BBA8-7A24E60A4ACE}">
      <text>
        <r>
          <rPr>
            <b/>
            <sz val="9"/>
            <color indexed="81"/>
            <rFont val="Tahoma"/>
            <family val="2"/>
            <charset val="186"/>
          </rPr>
          <t xml:space="preserve">ALTUM Kompetentces centrs:
</t>
        </r>
        <r>
          <rPr>
            <sz val="9"/>
            <color indexed="81"/>
            <rFont val="Tahoma"/>
            <family val="2"/>
            <charset val="186"/>
          </rPr>
          <t>Excel šūnu krāsas:
Zaļa- aizpildāmas šūnas
Dzeltena- šūnas automātiski aizpildās
Liekos excel sheet, darba grāmatas izdzēst
Liekās excel rindas izdzēst
Uzsākt pirmo ierakstu rindā 14
Ar detalizēta informācija, par tāmju aizpildīšanu var iepazīties altum.lv
ALTUM Forma 2 sistēma atpazīst un darbojas tikai ar altum.lv publicētajām tāmju sagatavēm.
Tel. 67774064</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Armands Ūbelis</author>
  </authors>
  <commentList>
    <comment ref="D6" authorId="0" shapeId="0" xr:uid="{00000000-0006-0000-0100-000001000000}">
      <text>
        <r>
          <rPr>
            <b/>
            <sz val="9"/>
            <color indexed="81"/>
            <rFont val="Tahoma"/>
            <family val="2"/>
            <charset val="186"/>
          </rPr>
          <t xml:space="preserve">ALTUM Kompetentces centrs:
</t>
        </r>
        <r>
          <rPr>
            <sz val="9"/>
            <color indexed="81"/>
            <rFont val="Tahoma"/>
            <family val="2"/>
            <charset val="186"/>
          </rPr>
          <t>Excel šūnu krāsas:
Zaļa- aizpildāmas šūnas
Dzeltena- šūnas automātiski aizpildās
Liekos excel sheet, darba grāmatas izdzēst
Liekās excel rindas izdzēst
Ar detalizēta informācija, par tāmju aizpildīšanu var iepazīties altum.lv
ALTUM Forma 2 sistēma atpazīst un darbojas tikai ar altum.lv publicētajām tāmju sagatavēm.
Tel. 67774064</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Armands Ūbelis</author>
  </authors>
  <commentList>
    <comment ref="D5" authorId="0" shapeId="0" xr:uid="{00000000-0006-0000-0200-000001000000}">
      <text>
        <r>
          <rPr>
            <b/>
            <sz val="9"/>
            <color indexed="81"/>
            <rFont val="Tahoma"/>
            <family val="2"/>
            <charset val="186"/>
          </rPr>
          <t xml:space="preserve">ALTUM Kompetentces centrs:
</t>
        </r>
        <r>
          <rPr>
            <sz val="9"/>
            <color indexed="81"/>
            <rFont val="Tahoma"/>
            <family val="2"/>
            <charset val="186"/>
          </rPr>
          <t>Excel šūnu krāsas:
Zaļa- aizpildāmas šūnas
Dzeltena- šūnas automātiski aizpildās
Liekos excel sheet, darba grāmatas izdzēst
Liekās excel rindas izdzēst
Uzsākt pirmo ierakstu rindā 14
Ar detalizēta informācija, par tāmju aizpildīšanu var iepazīties altum.lv
ALTUM Forma 2 sistēma atpazīst un darbojas tikai ar altum.lv publicētajām tāmju sagatavēm.
Tel. 67774064</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Armands Ūbelis</author>
  </authors>
  <commentList>
    <comment ref="D5" authorId="0" shapeId="0" xr:uid="{00000000-0006-0000-0300-000001000000}">
      <text>
        <r>
          <rPr>
            <b/>
            <sz val="9"/>
            <color indexed="81"/>
            <rFont val="Tahoma"/>
            <family val="2"/>
            <charset val="186"/>
          </rPr>
          <t xml:space="preserve">ALTUM Kompetentces centrs:
</t>
        </r>
        <r>
          <rPr>
            <sz val="9"/>
            <color indexed="81"/>
            <rFont val="Tahoma"/>
            <family val="2"/>
            <charset val="186"/>
          </rPr>
          <t>Excel šūnu krāsas:
Zaļa- aizpildāmas šūnas
Dzeltena- šūnas automātiski aizpildās
Liekos excel sheet, darba grāmatas izdzēst
Liekās excel rindas izdzēst
Uzsākt pirmo ierakstu rindā 14
Ar detalizēta informācija, par tāmju aizpildīšanu var iepazīties altum.lv
ALTUM Forma 2 sistēma atpazīst un darbojas tikai ar altum.lv publicētajām tāmju sagatavēm.
Tel. 67774064</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Armands Ūbelis</author>
    <author>Windows User</author>
  </authors>
  <commentList>
    <comment ref="D5" authorId="0" shapeId="0" xr:uid="{00000000-0006-0000-0400-000001000000}">
      <text>
        <r>
          <rPr>
            <b/>
            <sz val="9"/>
            <color indexed="81"/>
            <rFont val="Tahoma"/>
            <family val="2"/>
            <charset val="186"/>
          </rPr>
          <t xml:space="preserve">ALTUM Kompetentces centrs:
</t>
        </r>
        <r>
          <rPr>
            <sz val="9"/>
            <color indexed="81"/>
            <rFont val="Tahoma"/>
            <family val="2"/>
            <charset val="186"/>
          </rPr>
          <t>Excel šūnu krāsas:
Zaļa- aizpildāmas šūnas
Dzeltena- šūnas automātiski aizpildās
Liekos excel sheet, darba grāmatas izdzēst
Liekās excel rindas izdzēst
Uzsākt pirmo ierakstu rindā 14
Ar detalizēta informācija, par tāmju aizpildīšanu var iepazīties altum.lv
ALTUM Forma 2 sistēma atpazīst un darbojas tikai ar altum.lv publicētajām tāmju sagatavēm.
Tel. 67774064</t>
        </r>
      </text>
    </comment>
    <comment ref="P117" authorId="1" shapeId="0" xr:uid="{00000000-0006-0000-0400-000002000000}">
      <text>
        <r>
          <rPr>
            <b/>
            <sz val="9"/>
            <color indexed="81"/>
            <rFont val="Tahoma"/>
            <family val="2"/>
          </rPr>
          <t>Windows User:</t>
        </r>
        <r>
          <rPr>
            <sz val="9"/>
            <color indexed="81"/>
            <rFont val="Tahoma"/>
            <family val="2"/>
          </rPr>
          <t xml:space="preserve">
ieliec tā, lai te sanāk kādi 2000k</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Armands Ūbelis</author>
  </authors>
  <commentList>
    <comment ref="D5" authorId="0" shapeId="0" xr:uid="{00000000-0006-0000-0500-000001000000}">
      <text>
        <r>
          <rPr>
            <b/>
            <sz val="9"/>
            <color indexed="81"/>
            <rFont val="Tahoma"/>
            <family val="2"/>
            <charset val="186"/>
          </rPr>
          <t xml:space="preserve">ALTUM Kompetentces centrs:
</t>
        </r>
        <r>
          <rPr>
            <sz val="9"/>
            <color indexed="81"/>
            <rFont val="Tahoma"/>
            <family val="2"/>
            <charset val="186"/>
          </rPr>
          <t>Excel šūnu krāsas:
Zaļa- aizpildāmas šūnas
Dzeltena- šūnas automātiski aizpildās
Liekos excel sheet, darba grāmatas izdzēst
Liekās excel rindas izdzēst
Uzsākt pirmo ierakstu rindā 14
Ar detalizēta informācija, par tāmju aizpildīšanu var iepazīties altum.lv
ALTUM Forma 2 sistēma atpazīst un darbojas tikai ar altum.lv publicētajām tāmju sagatavēm.
Tel. 67774064</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Armands Ūbelis</author>
  </authors>
  <commentList>
    <comment ref="D5" authorId="0" shapeId="0" xr:uid="{00000000-0006-0000-0600-000001000000}">
      <text>
        <r>
          <rPr>
            <b/>
            <sz val="9"/>
            <color indexed="81"/>
            <rFont val="Tahoma"/>
            <family val="2"/>
            <charset val="186"/>
          </rPr>
          <t xml:space="preserve">ALTUM Kompetentces centrs:
</t>
        </r>
        <r>
          <rPr>
            <sz val="9"/>
            <color indexed="81"/>
            <rFont val="Tahoma"/>
            <family val="2"/>
            <charset val="186"/>
          </rPr>
          <t>Excel šūnu krāsas:
Zaļa- aizpildāmas šūnas
Dzeltena- šūnas automātiski aizpildās
Liekos excel sheet, darba grāmatas izdzēst
Liekās excel rindas izdzēst
Uzsākt pirmo ierakstu rindā 14
Ar detalizēta informācija, par tāmju aizpildīšanu var iepazīties altum.lv
ALTUM Forma 2 sistēma atpazīst un darbojas tikai ar altum.lv publicētajām tāmju sagatavēm.
Tel. 67774064</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Armands Ūbelis</author>
  </authors>
  <commentList>
    <comment ref="D5" authorId="0" shapeId="0" xr:uid="{00000000-0006-0000-0700-000001000000}">
      <text>
        <r>
          <rPr>
            <b/>
            <sz val="9"/>
            <color indexed="81"/>
            <rFont val="Tahoma"/>
            <family val="2"/>
            <charset val="186"/>
          </rPr>
          <t xml:space="preserve">ALTUM Kompetentces centrs:
</t>
        </r>
        <r>
          <rPr>
            <sz val="9"/>
            <color indexed="81"/>
            <rFont val="Tahoma"/>
            <family val="2"/>
            <charset val="186"/>
          </rPr>
          <t>Excel šūnu krāsas:
Zaļa- aizpildāmas šūnas
Dzeltena- šūnas automātiski aizpildās
Liekos excel sheet, darba grāmatas izdzēst
Liekās excel rindas izdzēst
Uzsākt pirmo ierakstu rindā 14
Ar detalizēta informācija, par tāmju aizpildīšanu var iepazīties altum.lv
ALTUM Forma 2 sistēma atpazīst un darbojas tikai ar altum.lv publicētajām tāmju sagatavēm.
Tel. 67774064</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Armands Ūbelis</author>
  </authors>
  <commentList>
    <comment ref="D5" authorId="0" shapeId="0" xr:uid="{00000000-0006-0000-0800-000001000000}">
      <text>
        <r>
          <rPr>
            <b/>
            <sz val="9"/>
            <color indexed="81"/>
            <rFont val="Tahoma"/>
            <family val="2"/>
            <charset val="186"/>
          </rPr>
          <t xml:space="preserve">ALTUM Kompetentces centrs:
</t>
        </r>
        <r>
          <rPr>
            <sz val="9"/>
            <color indexed="81"/>
            <rFont val="Tahoma"/>
            <family val="2"/>
            <charset val="186"/>
          </rPr>
          <t>Excel šūnu krāsas:
Zaļa- aizpildāmas šūnas
Dzeltena- šūnas automātiski aizpildās
Liekos excel sheet, darba grāmatas izdzēst
Liekās excel rindas izdzēst
Uzsākt pirmo ierakstu rindā 14
Ar detalizēta informācija, par tāmju aizpildīšanu var iepazīties altum.lv
ALTUM Forma 2 sistēma atpazīst un darbojas tikai ar altum.lv publicētajām tāmju sagatavēm.
Tel. 67774064</t>
        </r>
      </text>
    </comment>
  </commentList>
</comments>
</file>

<file path=xl/sharedStrings.xml><?xml version="1.0" encoding="utf-8"?>
<sst xmlns="http://schemas.openxmlformats.org/spreadsheetml/2006/main" count="1311" uniqueCount="470">
  <si>
    <t>APSTIPRINU</t>
  </si>
  <si>
    <t>(pasūtītāja paraksts un tā atsifrējums)</t>
  </si>
  <si>
    <t>Z.v.</t>
  </si>
  <si>
    <t>____________.gada____.____________</t>
  </si>
  <si>
    <t>Būvniecības koptāme</t>
  </si>
  <si>
    <t xml:space="preserve">Būves nosaukums: </t>
  </si>
  <si>
    <t xml:space="preserve">Objekta nosaukums: </t>
  </si>
  <si>
    <t xml:space="preserve">Objekta adrese: </t>
  </si>
  <si>
    <t xml:space="preserve">Pasūtījuma Nr: </t>
  </si>
  <si>
    <t>Nr. P.k.</t>
  </si>
  <si>
    <t>Objekta nosaukums</t>
  </si>
  <si>
    <t>Objekta izmaksas (EUR)</t>
  </si>
  <si>
    <t>Kopā:</t>
  </si>
  <si>
    <t>PVN (21%)</t>
  </si>
  <si>
    <t>Sastādīja</t>
  </si>
  <si>
    <t>(paraksts un tā atšifrējums, datums)</t>
  </si>
  <si>
    <t>Kopsavilkuma aprēķini pa darbu veidiem vai konstruktīvo elementu veidiem</t>
  </si>
  <si>
    <t>(darba veids vai konstruktīvā elementa nosaukums)</t>
  </si>
  <si>
    <t>Būves nosaukums:</t>
  </si>
  <si>
    <t>Objekta adrese:</t>
  </si>
  <si>
    <t>Pasūtījuma Nr.</t>
  </si>
  <si>
    <t>Par kopejo summu, EUR</t>
  </si>
  <si>
    <t>Kopējā darbietilpība, c/h</t>
  </si>
  <si>
    <t>Nr.p.k.</t>
  </si>
  <si>
    <t>kods; tāmes Nr:</t>
  </si>
  <si>
    <t>Darba veids vai konstruktīvā elementa nosaukums</t>
  </si>
  <si>
    <t>Tāmes izmaksas (EUR)</t>
  </si>
  <si>
    <t>Tai skaitā</t>
  </si>
  <si>
    <t>Darbietilpība (c/h)</t>
  </si>
  <si>
    <t>darba alga (EUR)</t>
  </si>
  <si>
    <t>materiāli (EUR)</t>
  </si>
  <si>
    <t>mehānismi (EUR)</t>
  </si>
  <si>
    <t>Kopā</t>
  </si>
  <si>
    <t xml:space="preserve">Virsizdevumi </t>
  </si>
  <si>
    <t>t.sk.darba aizsardzība</t>
  </si>
  <si>
    <t xml:space="preserve">Peļņa </t>
  </si>
  <si>
    <t>Pavisam kopā</t>
  </si>
  <si>
    <t>Pārbaudīja</t>
  </si>
  <si>
    <t xml:space="preserve">Lokālā tāme Nr. </t>
  </si>
  <si>
    <t>Tāmes  izmaksas  EUR</t>
  </si>
  <si>
    <t>Kods</t>
  </si>
  <si>
    <t>Darba nosaukums</t>
  </si>
  <si>
    <t>Mērvienība</t>
  </si>
  <si>
    <t>Daudzums</t>
  </si>
  <si>
    <t>Vienības izmaksas</t>
  </si>
  <si>
    <t>Kopā uz visu apjomu</t>
  </si>
  <si>
    <t>Laika norma (c/h)</t>
  </si>
  <si>
    <t>Darba samaksas likme (EUR/h)</t>
  </si>
  <si>
    <t>Darba alga (EUR)</t>
  </si>
  <si>
    <t>Būvizstrādājumi (EUR)</t>
  </si>
  <si>
    <t>Mehānismi (EUR)</t>
  </si>
  <si>
    <t>Kopā (EUR)</t>
  </si>
  <si>
    <t>Attiecināmās izmaksas</t>
  </si>
  <si>
    <t>Sertifikāta Nr.</t>
  </si>
  <si>
    <t>Sertifikāta Nr</t>
  </si>
  <si>
    <t>Daudzdzīvokļu dzīvojamās ēkas energoefektivitātes paaugstināšana</t>
  </si>
  <si>
    <t>Parka iela 16, Olaine, Olaines novads, LV-2114</t>
  </si>
  <si>
    <t>KOPSAVILKUMS Nr.1</t>
  </si>
  <si>
    <t>Finanšu rezerve 3%</t>
  </si>
  <si>
    <t>Energoefektivitātes paaugstināšana</t>
  </si>
  <si>
    <t>Stāvvadi</t>
  </si>
  <si>
    <t xml:space="preserve">Radiatora vārsts </t>
  </si>
  <si>
    <t>Radiatora termostatiskie sensori Dn15,  (ar ierobežotu min.temp. 16°C)</t>
  </si>
  <si>
    <t>Kāpņu telpā termostatiskie sensori ar atslēgu regulējami</t>
  </si>
  <si>
    <t xml:space="preserve">Radiatora atgaitas noslēgventilis </t>
  </si>
  <si>
    <t>Lodveida vārsts dn20</t>
  </si>
  <si>
    <t>Lodveida vārsts dn25</t>
  </si>
  <si>
    <t xml:space="preserve">Tukšošanas vārsti </t>
  </si>
  <si>
    <t>Cauruļvadu fasondaļas (fitingi, savienojumi, pārejas)</t>
  </si>
  <si>
    <t xml:space="preserve">Kompensatori </t>
  </si>
  <si>
    <t>Alokatoru sistēmas instalācijas darbi</t>
  </si>
  <si>
    <t>Alokatoru servera parametrizēšana</t>
  </si>
  <si>
    <t>Pagrabstāva maģistrālie cauruļvadi</t>
  </si>
  <si>
    <t>Melnā tērauda caurule dn25</t>
  </si>
  <si>
    <t>Melnā tērauda caurule dn32</t>
  </si>
  <si>
    <t>Melnā tērauda caurule dn50</t>
  </si>
  <si>
    <t>Vispārīgie darbi</t>
  </si>
  <si>
    <t>Ieregulēšanas un palaišanas darbi</t>
  </si>
  <si>
    <t xml:space="preserve">Pieslēgums pie siltummezgla </t>
  </si>
  <si>
    <t>Metināšanas piederumu komplekts</t>
  </si>
  <si>
    <t>Cauruļvadu stiprinājumi</t>
  </si>
  <si>
    <t>Caurumu aizdare, ugunsdrošā aizdare</t>
  </si>
  <si>
    <t>Palīgmateriāli</t>
  </si>
  <si>
    <t>Cauruļvadu hidrauliskā pārbaude</t>
  </si>
  <si>
    <t>Izpilddokumentācijas izstrāde</t>
  </si>
  <si>
    <t>Esošās apkures sistēmas demontāža</t>
  </si>
  <si>
    <t>17-00000</t>
  </si>
  <si>
    <t>gb</t>
  </si>
  <si>
    <t>m</t>
  </si>
  <si>
    <t>kompl.</t>
  </si>
  <si>
    <t>kompl</t>
  </si>
  <si>
    <t>Tāme sastādīta  2019. gada tirgus cenās, pamatojoties uz AVK daļas rasējumiem</t>
  </si>
  <si>
    <t>Ārējie elektrības tīkli</t>
  </si>
  <si>
    <t>Tāme sastādīta  2019. gada tirgus cenās, pamatojoties uz ELT daļas rasējumiem</t>
  </si>
  <si>
    <t>Zibensaizsardzība un Zemējums</t>
  </si>
  <si>
    <t>Pretkorozijas aizsarglenta 50mm/10m</t>
  </si>
  <si>
    <t>Citi materiāli un darbi</t>
  </si>
  <si>
    <t>Tranšejas rakšana un aizbēršana</t>
  </si>
  <si>
    <t>Tranšejas virsmas atjaunošana - teritorijas labiekārtošana</t>
  </si>
  <si>
    <t>Zemējuma elektrodu iedzīšana zemē</t>
  </si>
  <si>
    <t>Neparedzētie papildus darbi</t>
  </si>
  <si>
    <t xml:space="preserve">Montāžas palīgmateriāli </t>
  </si>
  <si>
    <t>Elektriskie mērījumi, izpilddokumentācijas sagatavošana</t>
  </si>
  <si>
    <t>22-00000</t>
  </si>
  <si>
    <t>gab.</t>
  </si>
  <si>
    <t>m2</t>
  </si>
  <si>
    <t>obj.</t>
  </si>
  <si>
    <t>Būvlaukuma sagatavošana</t>
  </si>
  <si>
    <t>03-00000</t>
  </si>
  <si>
    <t>Būvlaukuma nožogošana ar pagaidu nožogojumu, t.sk. Vārti, noma</t>
  </si>
  <si>
    <t>Brīdinājuma zīmju uzstādīšana</t>
  </si>
  <si>
    <t>BIO tualete</t>
  </si>
  <si>
    <t>Būvlaukuma ugunsdzēsības komplekts (ugunsdzēsības stends, ugunsdzēsības aparāti)</t>
  </si>
  <si>
    <t>Būvgružu konteineri, t.sk. novietošana</t>
  </si>
  <si>
    <t>Sastatņu montāža, t.sk. norobežošana ar celtniecības tīklu, demontāža, noma</t>
  </si>
  <si>
    <t>Ieejas mezglu koka nojumju izveidošana</t>
  </si>
  <si>
    <t>Elektrības pieslēgums ar skaitītāju uz būvniecības laiku</t>
  </si>
  <si>
    <t>Ūdens pieslēgums ar skaitītāju uz būvniecības laiku</t>
  </si>
  <si>
    <t>Būvtāfeles izveide un uzstādīšana</t>
  </si>
  <si>
    <t>Tāme sastādīta  2019. gada tirgus cenās, pamatojoties uz DOP daļas rasējumiem</t>
  </si>
  <si>
    <t>tm</t>
  </si>
  <si>
    <t>gab</t>
  </si>
  <si>
    <r>
      <t>m</t>
    </r>
    <r>
      <rPr>
        <vertAlign val="superscript"/>
        <sz val="8"/>
        <rFont val="Arial"/>
        <family val="2"/>
      </rPr>
      <t>3</t>
    </r>
  </si>
  <si>
    <t>Demontāžas darbi</t>
  </si>
  <si>
    <t>Tāme sastādīta  2019. gada tirgus cenās, pamatojoties uz AR daļas rasējumiem</t>
  </si>
  <si>
    <t>Jumta lūkas demontāža, utilizācija</t>
  </si>
  <si>
    <t xml:space="preserve">Skārda nosegu parapetā demontāža </t>
  </si>
  <si>
    <t>Veco durvju demontāža, utilizācija</t>
  </si>
  <si>
    <t>Ieejas jumtiņu skārda demontāža, utilizācija</t>
  </si>
  <si>
    <t>Betona apmeles demontāža b=700, utilizācija</t>
  </si>
  <si>
    <t>Demontēt metāla konstrukciju izvadus uz jumta (antenas, mastus un tamlīdzīgi), apjomu precizēt darba gaitā , saskaņojot ar ēkas īpašnieku. Pēc nepieciešamības montāža atpakaļ pēc siltināšanas</t>
  </si>
  <si>
    <t>02-00000</t>
  </si>
  <si>
    <r>
      <t>m</t>
    </r>
    <r>
      <rPr>
        <vertAlign val="superscript"/>
        <sz val="8"/>
        <rFont val="Arial"/>
        <family val="2"/>
      </rPr>
      <t>2</t>
    </r>
  </si>
  <si>
    <t>Fasādes</t>
  </si>
  <si>
    <t>PAMATI, COKOLS</t>
  </si>
  <si>
    <t>Pamatu atrakšana ~ 1,2 m dziļumā (nogāzes leņķis ne stāvāks par 50°)</t>
  </si>
  <si>
    <r>
      <t>m</t>
    </r>
    <r>
      <rPr>
        <vertAlign val="superscript"/>
        <sz val="7"/>
        <rFont val="Arial"/>
        <family val="2"/>
      </rPr>
      <t>2</t>
    </r>
  </si>
  <si>
    <t>COKOLA SILTINĀŠANA ATBILSTOŠI PĪRĀGAM C1</t>
  </si>
  <si>
    <t>kg</t>
  </si>
  <si>
    <t>Dībeļi RAWLPLUG TFIX 8S vai ekvivalenti, l=155mm</t>
  </si>
  <si>
    <t>FASĀDES SILTINĀŠANA</t>
  </si>
  <si>
    <t>Virsmas izlīdzināšana ievērojot 20mm/m līdzenumu. Grunts SAKRET QG vai ekvivalents, java SAKRET CP+ vai ekvivalenta.</t>
  </si>
  <si>
    <t>FASĀDES SILTINĀŠANA ATBILSTOŠI SIENU PĪRĀGAM S1</t>
  </si>
  <si>
    <t>Siltumizolācijas materiāla Paroc Linio 10 vai ekvivalenta montāža - λ&lt;=0,036 W/(mK), b=150 mm</t>
  </si>
  <si>
    <t>Dībeļi RAWLPLUG TFIX 8S vai ekvivalenti, l=215mm</t>
  </si>
  <si>
    <t>Pagraba pārseguma siltināšana</t>
  </si>
  <si>
    <t>Siltumizolācijas materiāla Paroc Linio 10 vai ekvivalenta montāža - λ&lt;=0,036 W/(mK), b=50 mm</t>
  </si>
  <si>
    <t>FASĀDES SILTINĀŠANA ATBILSTOŠI SIENU PĪRĀGAM S4</t>
  </si>
  <si>
    <r>
      <t>m</t>
    </r>
    <r>
      <rPr>
        <vertAlign val="superscript"/>
        <sz val="8"/>
        <rFont val="Arial"/>
        <family val="2"/>
        <charset val="186"/>
      </rPr>
      <t>2</t>
    </r>
  </si>
  <si>
    <t>Siltumizolācijas materiāla Paroc Linio 15 vai ekvivalenta montāža - λ&lt;=0,037 W/(mK), b=20-50 mm</t>
  </si>
  <si>
    <t>Ārējās palodzes - karsti cinkotas tērauda loksnes, b=0.5 mm ar PURAL pārklājums montāža (b~300)</t>
  </si>
  <si>
    <t xml:space="preserve">Profilētas lietus renes b=150mm no cinkota skārda ar PURAL pārklājumu montāža ieejas jumtiņiem, t.sk. stiprinājumi, teknes āķis </t>
  </si>
  <si>
    <t>Ieejas lieveņu remonts ~ 20% no kopējās platības</t>
  </si>
  <si>
    <t>PROFILU UN DEFORMĀCIJAS ŠUVJU IESTRĀDE</t>
  </si>
  <si>
    <t>Poliuretāna hermētiķa iestrāde savienojuma vietās (siltināmā daļa/ nesiltināmā daļa), t.sk. lodžiju sienas un griestu savienojums, ieejas mezgla sānu daļu un griestu savienojuma vieta u.tml.</t>
  </si>
  <si>
    <t>CITI DARBI</t>
  </si>
  <si>
    <t>Logi un durvis</t>
  </si>
  <si>
    <t>Iekštelpu darbi</t>
  </si>
  <si>
    <t>Esošās pārseguma konstrukcijas no abām pusēm attīrīšana, līdzināšana gruntēšana, ja nepieciešams</t>
  </si>
  <si>
    <t>LOGI</t>
  </si>
  <si>
    <t>Jaunu trīs stikla pakešu PVC logu bloku uzstādīšana ( U≤1,1 (W/m2 K). Rāmja profilā paredzēt Temix tipa distanceri. Krāsa atbilstoši krāsu pasai, iekšpuse balta.</t>
  </si>
  <si>
    <t>DURVIS</t>
  </si>
  <si>
    <r>
      <t>m</t>
    </r>
    <r>
      <rPr>
        <vertAlign val="superscript"/>
        <sz val="7"/>
        <rFont val="Arial"/>
        <family val="2"/>
      </rPr>
      <t>2</t>
    </r>
    <r>
      <rPr>
        <sz val="11"/>
        <color indexed="8"/>
        <rFont val="Calibri"/>
        <family val="2"/>
        <charset val="186"/>
      </rPr>
      <t/>
    </r>
  </si>
  <si>
    <t>IEKŠĒJĀ APDARE LOGIEM</t>
  </si>
  <si>
    <t>Difūzijas lentas CONTEGA SL vai ekvivalentas iestrāde pa perimetru</t>
  </si>
  <si>
    <t>VENTILĀCIJAS RESTES</t>
  </si>
  <si>
    <t>DEMONTĀŽA PAGRABA STĀVĀ</t>
  </si>
  <si>
    <t>Esošo dzīvokļu īpašnieku noliktavu sienu, durvju saīsināšana (atjaunojot stabilitāti) pagraba griestu siltināšanas izbūves nodrošināšanai</t>
  </si>
  <si>
    <t>SILTUMIZOLĀCIJAS IZBŪVE PAGRABA PĀRSEGUMAM</t>
  </si>
  <si>
    <t>Putupolistirola plākņu TENAPORS EPS100 vai ekvivalentu montāža (λ&lt;=0,036 W/(mK))  b=100mm</t>
  </si>
  <si>
    <t>Labiekārtošana</t>
  </si>
  <si>
    <t>SEGUMA ATJAUNOŠANA PĒC PAMATU SILTINĀŠANAS</t>
  </si>
  <si>
    <t>Betona bruģakmens"PRIZMA" vai ekvivalents, 100x200x60 ieklāšana 600mm joslā</t>
  </si>
  <si>
    <t>Dolomīta atsijas fr. 2 - 8; 50mm</t>
  </si>
  <si>
    <t>Šķembas fr. 20-60mm, biezums 150 mm</t>
  </si>
  <si>
    <t>Esošās grunts blietēšana</t>
  </si>
  <si>
    <t>Betona bortakmeņa BR 100.20.8 iebūve</t>
  </si>
  <si>
    <t>Betona C16/20 pamatnes izveidošana bortakmens pamatnei</t>
  </si>
  <si>
    <t>Dalīto aizsargcauruļu uzstādīšana esošiem elektrības un sakaru kabeļiem, atrokot pamatus, l=1500</t>
  </si>
  <si>
    <t>Griestu atjaunošanu, t.sk. vismas sagatavošana, špaktelēšana un krāsošanana, toni saskaņojot ar Pasūtītāju</t>
  </si>
  <si>
    <t>13-00000</t>
  </si>
  <si>
    <t>10-00000</t>
  </si>
  <si>
    <t>31-00000</t>
  </si>
  <si>
    <t>obj</t>
  </si>
  <si>
    <t>Zāliena atjaunošana pēc darbu pabeigšanas, t.sk. melnzemes uzbēršana 150mm un zāliena sēšana</t>
  </si>
  <si>
    <t>Strādnieku sadzīves vagoniņš un instrumentu noliktava 10,00 m2</t>
  </si>
  <si>
    <t>Pionieru iela 88, Jaunolaine, Olaines novads, LV-2127</t>
  </si>
  <si>
    <t>Lietus ūdens tekņu un reņu demontāža, t.sk. stiprinājumu demontāža, utilizācija</t>
  </si>
  <si>
    <t>Numurzīmes, hidranta zīmes, karoga turētāja u.c. traucējošo elementu demontāža fasādē, t.sk. esošo satelītandētnu demontāža, kameru demontāža</t>
  </si>
  <si>
    <t>Ventilācijas restu demontāža, utilizācija</t>
  </si>
  <si>
    <t>Gaismas laternas uz jumta demontāža, utilizācija</t>
  </si>
  <si>
    <t>Veco logu demontāža, t.sk. iekšējās palodzes, utilizācija</t>
  </si>
  <si>
    <t>Lodžiju margu demontāža līdz metāla rāmim, utilizācija</t>
  </si>
  <si>
    <t>Gaismas aku demontāža, utilizācija</t>
  </si>
  <si>
    <t>Ventilācijas izvadu jumtā skādra elementu demontāža, t.sk. stiprinājumi, utilizācija</t>
  </si>
  <si>
    <t>Jumta margu demontāža, utilizācija</t>
  </si>
  <si>
    <t>komlp</t>
  </si>
  <si>
    <t>Esošo gaismas aku aizmūrēšana ar gāzbetona blokiem, atstājot ventilācijas atveres 250x400mm</t>
  </si>
  <si>
    <t>Pamatu (h=1,2m) un cokola (0,9 m) attīrīšana no bojātā un atslāņotā apmetuma un augsnes paliekām, esošā, nodrupušā apmetuma nokalšana</t>
  </si>
  <si>
    <t>Virsmas izlīdzināšana ievērojot 20mm/m līdzenumu, izmantojot grunti SAKRET QG vai ekvivlentu un javu SAKRET CP+ vai ekvivalentu.</t>
  </si>
  <si>
    <t>Cokola un pamatu virsmas gruntēšana ar grunti Denbit R vai ekvivalentu</t>
  </si>
  <si>
    <t>Cokola un pamatu virsmas hidroizolēšana ar Denbit D vai ekvivalentu (2 kārtās)</t>
  </si>
  <si>
    <t>Siltumizolācijas materiāla stiprināšana ar poliuretāna līmi SAKRET BK-FOAM vai ekvivalentu</t>
  </si>
  <si>
    <t>Armējošā slāņa iestrāde ar javas kārtu SAKRET BAK vai ekvivalentu - 2 kārtās</t>
  </si>
  <si>
    <t>Armējošā slāņa iestrāde ar SSA-1363-160 vai ekvivalentu stiklušķiedras sietu 160 g/m² - 2 kārtās</t>
  </si>
  <si>
    <t>Armētā slāņa apstrāde ar ūdens dispersijas grunti SAKRET FM-G vai ekvivalentu</t>
  </si>
  <si>
    <t>Cokola virsmas krāsošana ar SAKRET SKF vai ekvivalentu, tonis pēc krāsu pases</t>
  </si>
  <si>
    <t>Alumīnija cokola profila ALB-EB vai ekvivalenta ar lāseni ALB-ED-B vai ekvivalenta iestrāde, t.sk. stiprinājumi un papildus siltumizolācijas slāņa iestrāde savienojuma vietās</t>
  </si>
  <si>
    <t>Putupolistirola plākšņu TENAPORS Extra EPS 150 (Tenax) vai ekvivalentu (λ&lt;=0,034 W/(mK)) montāža, b=100mm</t>
  </si>
  <si>
    <t>COKOLA SILTINĀŠANA ATBILSTOŠI PĪRĀGAM C2</t>
  </si>
  <si>
    <t>Cokola un pamatu virsmas gruntēšana ar grunti TCM Primer vai ekvivalentu</t>
  </si>
  <si>
    <t>Cokola un pamatu virsmas hidroizolēšana ar SAKRET TCM vai ekvivalentu             - 2 kārtās</t>
  </si>
  <si>
    <t>Papildus hidroizolācijas slāņa ar SAKRET TCM vai ekvivalentu 2 kārtās iestrāde 150mm joslā virs lieveņa</t>
  </si>
  <si>
    <t>Armētā slāņa apstrāde ar ūdens dispersijas grunti SAKRERT FM-G vai ekvivalentu</t>
  </si>
  <si>
    <t>Lokālu bojāto vietu remonts fasādē (līdz 30% no fasādes), t.sk. trauslā apmetuma nokalšana, bojāto plaisu un caurumu aizpildīšana ar javas kārtu, izkritušo ķieģeļu atjaunošana vai pārmūrēšana izmantot grunti SAKRET UG vai ekvivalentu un  javu SAKRET PM Super vai ekvivalentu. Gruntēšana, ja nepieciešams, virsmas sagatavošanai siltināšanas un apdares darbiem.</t>
  </si>
  <si>
    <t>Siltumizolācijas materiālu stiprināšana ar līmjavu SAKRET BAK vai ekvivalentu. Pēc nepieciešamības pirms tam virsmas gruntēšana.</t>
  </si>
  <si>
    <t>Armējošā slāņa iestrāde ar javas kārtu SAKRET BAK vai ekvivalentu - 1 kārtā, II mehāniskās izturības zonā</t>
  </si>
  <si>
    <t>Armējošā slāņa iestrāde ar SSA-1363-160 vai ekvivalentu stiklušķiedras sietu 160 g/m² - 1 kārtā, II mehāniskās izturības zonā</t>
  </si>
  <si>
    <t>Armējošā slāņa iestrāde ar javas kārtu SAKRET BAK vai ekvivalentu - 2 kārtās, I mehāniskās izturības zonā</t>
  </si>
  <si>
    <t>Armējošā slāņa iestrāde ar SSA-1363-160 vai ekvivalentu stiklušķiedras sietu 160 g/m² - 2 kārtā, I mehāniskās izturības zonā</t>
  </si>
  <si>
    <t>Armētā slāņa apstrāde ar zemapmetuma grunti SAKRERT PG vai ekvivalentu</t>
  </si>
  <si>
    <t>Gatavā tonētā silikona apmetuma SAKRET SIP vai ekvivalenta iestrāde. Maksimālais grauda izmērs 2 mm - II fas.stiprības zonā. Tonis atbilstoši krāsu pasei.</t>
  </si>
  <si>
    <t>Gatavā tonētā silikona apmetuma SAKRET SIP/B vai ekvivalenta iestrāde. Maksimālais grauda izmērs 2 mm - I fas. stiprības zonā. Tonis atbilstoši krāsu pasei.</t>
  </si>
  <si>
    <t>FASĀDES SILTINĀŠANA ATBILSTOŠI SIENU PĪRĀGAM S2</t>
  </si>
  <si>
    <t>Dībeļi RAWLPLUG TFIX 8S vai ekvivalenti, l=115mm</t>
  </si>
  <si>
    <t>Armējošā slāņa iestrāde ar SSA-1363-160 vai ekvivalentu stiklušķiedras sietu 160 g/m² - 2 kārtās, I mehāniskās izturības zonā</t>
  </si>
  <si>
    <t>FASĀDES SILTINĀŠANA ATBILSTOŠI SIENU PĪRĀGAM S3</t>
  </si>
  <si>
    <t>Armējošā slāņa iestrāde ar javas kārtu SAKRET BAK vai ekvivalentu - 1 kārtā</t>
  </si>
  <si>
    <t>Armējošā slāņa iestrāde ar SSA-1363-160 vai ekvivalentu stiklušķiedras sietu 160 g/m² - 1 kārtā</t>
  </si>
  <si>
    <t xml:space="preserve">Gatavā tonētā silikona apmetuma SAKRET SIP vai ekvivalenta iestrāde. Maksimālais grauda izmērs 2 mm. Tonis saskaņojams ar Pasūtītāju </t>
  </si>
  <si>
    <t>Armējošā slāņa iestrāde ar SSA-1363-160 vai ekvivalentu stiklušķiedras sietu 160 g/m² - 1 kārtā + papildus armējošā sieta iestrāde stūros</t>
  </si>
  <si>
    <t xml:space="preserve">Gatavā tonētā silikona apmetuma SAKRET SIP vai ekvivalenta iestrāde. Maksimālais grauda izmērs 2 mm. Tonis pēc krāsu pases. </t>
  </si>
  <si>
    <t>Loga pielaiduma profila ALB - EW - 09 vai ekvivalenta iestrāde ailes sānos un augšējā daļā</t>
  </si>
  <si>
    <t>Stūra profila ar lāseni ALB - ED - C vai ekvivalenta iestrāde loga augšējā daļā</t>
  </si>
  <si>
    <t>Stūra profila ALB - EC - 100/150  vai ekvivalenta iestrāde loga sānos</t>
  </si>
  <si>
    <t>Palodzes profila ALB - EW - US vai ekvivalenta iestrāde</t>
  </si>
  <si>
    <t>Ārējās palodzes sānu daļās pieslēguma profila ALB-EW-CS vai ekvivalenta iestrāde abās pusēs</t>
  </si>
  <si>
    <t>LOGU UN DURVJU AILU SILTINĀŠANA</t>
  </si>
  <si>
    <t>Hidroizolējošas lentas CONTEGA Exo vai ekvivalentas iestrāde pa loga un durvju perimetru (maināmiem logiem un durvīm)</t>
  </si>
  <si>
    <t>Pastiprinātā stūra profila ALB-EC-S-20 vai ekvivalenta iestrāde ieejas mezglos</t>
  </si>
  <si>
    <t xml:space="preserve">Stūra profilu ALB - EC vai ekvivalentu un stūra profilu ar lāseni ALB - ED - C vai ekvivalentu iestrāde fasādes daļās, kur veidojas stūri, pārkares u.tml.  </t>
  </si>
  <si>
    <t>Deformācijas šuves ar PE šuves blīvējumu iestrāde, t.sk. deformācijas šuves profils  ALB-EM-V40 vai ekvivalents un nosegprofils ALB-EM-VCON un deformācijas šuves profils  ALB-EM-E40 vai ekvivalents un nosegprofils ALB-EM-ECOV vai ekviv. Apjoms precizējams būvniecības laikā.</t>
  </si>
  <si>
    <t>Esošo satelītantēnu pārcelšana uz ēkas jumta, t.sk. nepieciešamie stiprinājumi</t>
  </si>
  <si>
    <t>Esošo videokameru, numurzīmju u.c. nepieciešamo elementu atjaunošana fasādē pēc siltināšanas, t.sk. nepieciešamie stiprinājumi</t>
  </si>
  <si>
    <t>Aiļu izveidošana siltumizolācijā ap iestikloto lodžiju margām/stiklojumiem, t.sk. stūra profilu iestrāde</t>
  </si>
  <si>
    <t>Esošo lodžiju margu saīsināšana par ~150 mm, nostiprināšana</t>
  </si>
  <si>
    <t>Aiļu izveidošana siltumizolācijā ap esošiem gāzes ievadiem, t.sk. stūra profilu iestrāde</t>
  </si>
  <si>
    <t>IEEJAS MEZGLA ATJAUNOŠANA - JUMTIŅŠ UN LIEVENIS</t>
  </si>
  <si>
    <t>Ieejas jumtiņu griestu attīrīšana un izlīdzināšana, izmantojot javu Sakret BAK vai ekvivalentu, arī gruntēšana</t>
  </si>
  <si>
    <t>Ieejas jumtiņu griestu gruntēšana ar SAKRET FM-G vai ekvivalentu</t>
  </si>
  <si>
    <t>Ieejas jumtiņu griestu krāsošana ar fasādes krāsu SAKRET SKF vai ekvivalentu. Krāsa atbilstoši krāsu pasei</t>
  </si>
  <si>
    <t>Ieejas jumtiņu attīrīšana no apauguma un nenostiprinātām daļā (no augšas)</t>
  </si>
  <si>
    <r>
      <t>Bitumena ruļļu materiāla 2 kārtās iestrāde ieejas lieveņa jumtiņam (no augšas) (virskārta - Icopal Ultra Top vai ekvivalents pamatkārta -  Icopal Ultra Base vai ekvivalents. Jānodrošina slīpums no ēkas MIN 1,5</t>
    </r>
    <r>
      <rPr>
        <vertAlign val="superscript"/>
        <sz val="8"/>
        <rFont val="Arial"/>
        <family val="2"/>
      </rPr>
      <t>o</t>
    </r>
    <r>
      <rPr>
        <sz val="8"/>
        <rFont val="Arial"/>
        <family val="2"/>
      </rPr>
      <t xml:space="preserve"> </t>
    </r>
  </si>
  <si>
    <t xml:space="preserve">Savienojuma vieta izveide ar siltinātu fasādes sienu, t.sk. PVC profils ALB – EB – PVC vai ekvivalents; PVC cokola profila lāsenis ALB – ED – B(PVC) vai ekvivalents; stiprinājumi; blīvlenta ALB - EXT vai ekvivalenta; ekstrudēta putupolistirola josla b=100mm, h=150mm   </t>
  </si>
  <si>
    <t>Esošās ieejas jumtiņa balsta kolonnas attīrīšana un krāsošana ar metāla krāsu 2 kārtās. Tonis atbilstoši krāsu pasei.</t>
  </si>
  <si>
    <t>Cinkota skārda ar PURAL pārklajumu jumta karnīzes montāža ieejas lieveņa jumtiņam pa perimetru, b=0,5mm, h~200 - 300 mm. Tonis atbilstoši krāsu pasei.</t>
  </si>
  <si>
    <t>Kvadrātveida lietus tekņu montāža (100x100) ieejas jumtiņiem, t.sk. stiprinājumi</t>
  </si>
  <si>
    <t>LED āra sensorlampas montāža, (180°,10m redzamība)</t>
  </si>
  <si>
    <t>LODŽIJU GRĪDU UN GRIESTU ATJAUNOŠANA ATBILSTOŠI PĀRSEGUMA PĪRĀGAM P4</t>
  </si>
  <si>
    <r>
      <t>Lodžiju grīdu lokāla atjaunošana ar remontjavu SAKRET Grobmörtel PCC 2 vai ekvivalentu. Jānodrošina grīdas slīpums no ēkas MIN 1,5</t>
    </r>
    <r>
      <rPr>
        <vertAlign val="superscript"/>
        <sz val="8"/>
        <rFont val="Arial"/>
        <family val="2"/>
      </rPr>
      <t>o</t>
    </r>
  </si>
  <si>
    <t>Ūdens dispersijas grunts SAKRERT FM-G vai ekvivlaentas iestrāde, ja nepieciešams</t>
  </si>
  <si>
    <t>Hidroizolācijas sastāva SAKRET TCM vai ekvivalents iestrāde . Uzklājams divās kārtās</t>
  </si>
  <si>
    <t>Lodžiju griestu apstrāde ar ūdens dispersijas grunti SAKRET FM-G vai ekvivalentu</t>
  </si>
  <si>
    <t>Lodžiju griestu krāsošana ar krāsu SAKRET FM. Krāsa atbilstoši krāsu pasei.</t>
  </si>
  <si>
    <t>Savienojuma vieta izveide ar siltinātu fasādes sienu, t.sk. Alumīnija profils ALB – EB vai ekvivalents; Alumīnija cokola profils ar lāseni ALB – ED – B vai ekvivalents; stiprinājumi; blīvlenta ALB - EXT vai ekvivalenta; putupolistirola josla b=100, h=150; armējošā slāņa ar stiklašķiedras sietu izveide, joslas pārklāšana ar hidrozioāciju SAKRET TCM vai ekvivalentu, krāsošana ar fasādes krāsu SAKRET SKF vai ekvivalentu. Tonis atbilstoši krāsu pasei.</t>
  </si>
  <si>
    <t>LODŽIJU MARGU ATJAUNOŠANA</t>
  </si>
  <si>
    <t>Esošā lodžiju margu metāla rāmja attīrīšana un apstrāde ar pretkorozijas sastāvu, ja nepieciešams</t>
  </si>
  <si>
    <t>Mitrumizturīga saplākšņa b=25 montāža, t.sk. nepieciešamie stirpinājumi</t>
  </si>
  <si>
    <t>Cinkota skārda ar PURAL pārklājumu b=0,5mm lāseņa montāža margu apakšējā daļā, t.sk. stirpinājumi</t>
  </si>
  <si>
    <t>Cinkota skārda ar PURAL pārklājumu b=0,5mm lāseņa montāža margu augšējā daļā, t.sk. stirpinājumi un mitrumizturīga saplākšņa b=20mm josla</t>
  </si>
  <si>
    <t>Cinkota skārda ar PURAL pārklājumu b=0.5 mm lāseņa montāža lodžiju griestu ārējā daļā.</t>
  </si>
  <si>
    <t>Cinkota tērauda profilklāja ar PURAL pārklājumu montāža margu daļā, h=1,2m</t>
  </si>
  <si>
    <t>L01 logu bloks (800x1000), t.sk, furnitūra</t>
  </si>
  <si>
    <t>L02 logu bloks (1200x1500), t.sk, furnitūra</t>
  </si>
  <si>
    <t>L03 logu bloks (900 x 1500), t.sk, furnitūra</t>
  </si>
  <si>
    <t>L04 logu bloks (1760x1500), t.sk, furnitūra</t>
  </si>
  <si>
    <t>L04* logu bloks (1680x1500), t.sk, furnitūra</t>
  </si>
  <si>
    <t>L05 logu bloks  (1800x1400), t.sk, furnitūra</t>
  </si>
  <si>
    <t>L06 logu bloks (820 x 1400) ar durvīm (680x2100), t.sk, furnitūra</t>
  </si>
  <si>
    <t>L07 logu bloks (920 x 1400) ar durvīm (680x2100), t.sk, furnitūra</t>
  </si>
  <si>
    <t>L08 logu bloks (1770 x 1400) ar durvīm (680x2100), t.sk, furnitūra</t>
  </si>
  <si>
    <t>L09 logu bloks (1120 x 1400) ar durvīm (680x2100), t.sk, furnitūra</t>
  </si>
  <si>
    <t>Jaunu metāla durvju bloka uzstādīšana (U≤1,8 (W/m2 K), t.sk. iekšējā apdare, ārējā hidroizolējošā lenta, iekšējā difūzijas lenta. Krāsa atbilstoši krāsu pasei.</t>
  </si>
  <si>
    <t>D-1 metāla durvju bloks  (2800 x 2200), t.sk, furnitūra</t>
  </si>
  <si>
    <t>Kāpņu telpas logu iekšējās apdare, t.sk. PVC palodze (balta), riģipša plāksnes apšūšanai, špaktele Sakret FIN plus vai ekvivalenta virsmas sagatavošanai, kā arī krāsošana toni saskaņojot ar Pasūtāju.</t>
  </si>
  <si>
    <t>Dzīvokļu logu iekšējā apdare, t.sk. PVC palodze (balta), riģipša plāksnes apšūšanai, kā arī špaktele Sakret FIN plus vai ekvivalentu  virsmas sagatavošanai, kā arī krāsošana toni saskaņojot ar Pasūtāju.</t>
  </si>
  <si>
    <t>Aluminija ventilācijas restes 200x250 montāža, t.sk. stiprinājumi. Krāsa atbilstoši krāsu pasei.</t>
  </si>
  <si>
    <t>Aluminija ventilācijas reste 400x250 montāža, t.sk. stiprinājumi. Krāsa atbilstoši krāsu pasei.</t>
  </si>
  <si>
    <t>Esošā pagraba pārseguma tīrīšana, virmsas sagatavošana, t.sk. lokāli novērst javas pildījuma drupšanu no pagraba un kāpņu telpas griestiem. Izkalt esošo bojāto šuvi, veikt gruntēšanu ar SAKRET UG vai ekvivalentu un šuvi aizpildīt ar poliuretāna hermētiķi.</t>
  </si>
  <si>
    <t>Pārseguma gruntēšana ar SAKRET QG vai ekivalentu</t>
  </si>
  <si>
    <t>Siltumizolācijas plākņšņu līmēšana ar līmjavu SAKRET BAK vai ekvivalentu</t>
  </si>
  <si>
    <t>Inženierkomunikāciju pārnešana virs siltumzolācijas slāņa un elektoistalācijas kabelu ievietošana gofrās, ja nav iespējams tos pārnest</t>
  </si>
  <si>
    <t>JUMTA DZEGAS PAGARINĀJUMA IZVEIDE PIESLĒGUMĀ AR SILTINĀTU SIENU</t>
  </si>
  <si>
    <t>Koka brusa 100x50, t.sk. stiprinājumi</t>
  </si>
  <si>
    <t>Koka  sija 120x50, l=800, t.sk. stiprinājumi</t>
  </si>
  <si>
    <t>Koka brusas 30x30, t.sk. stiprinājumi</t>
  </si>
  <si>
    <t>Apdares dēļu klājs b=100 un b=150, t.sk. stiprinājumi</t>
  </si>
  <si>
    <t>Cinkota skārda ar PURAL pārklājumu jumta karnīze, b=0,5mm, h~150mm</t>
  </si>
  <si>
    <t>Profilētas lietus notekrenes - cinkota skārda ar PURAL pārklājumu - montāža, t.sk. stiprinājumi</t>
  </si>
  <si>
    <t>JUMTA DZEGAS PAGARINĀJUMA IZVEIDE PIESLĒGUMĀ AR NESILTINĀTU SIENU</t>
  </si>
  <si>
    <t>VENTILĀCIJAS SKURSTEŅU ATJAUNOŠANA</t>
  </si>
  <si>
    <t>Izkritušo ķieģeļu piemūrēšana, skursteņu atjaunošanu, esošo vent.caurumu sānos aizmūrēšana</t>
  </si>
  <si>
    <t>Cinkotas skārda joslas 100x2mm montāža pa perimetru esošiem ventilācijas skursteņiem</t>
  </si>
  <si>
    <t>Karsti cinkota skārda stati 25x4 mm piemetināti</t>
  </si>
  <si>
    <t>Karsti cinkota skārda b=1.0 mm ar rūpnieciski krāsotu  PURAL pārklājumu ventilācijas skursteņu jumtiņu montāža</t>
  </si>
  <si>
    <t>Cinkota rabicas sieta (pret putniem) montāža pa perimetru ventilācijas skursteņiem</t>
  </si>
  <si>
    <t>Karsti cinkota skārda lāseņa, b=0,5 mm, h~100 ar rūpnieciski krāsotu PURAL pārklājumu montāža pa perimetru ventilācijas skursteņiem, stiprinājuma vietu aizpildīt ar poliuretāna hermētiķi</t>
  </si>
  <si>
    <t>VENTILĀCIJAS SKURSTEŅU ATJAUNOŠANA - ĀRSIENĀ</t>
  </si>
  <si>
    <t>PARAPETU PAAUGSTINĀŠANA, ATJAUNOŠANA</t>
  </si>
  <si>
    <t>Jaunas gāzbetona bloku joslas mūrēšana,h=200</t>
  </si>
  <si>
    <t>Ruberoīda starplikas ieklāšana virs jaunizveidotās mūra joslas</t>
  </si>
  <si>
    <t>Impregnēta brusas montēšana uz parapeta, brusa
50x50, t.sk. nepieciešamie stirpinājumi</t>
  </si>
  <si>
    <t>Impregnēta brusas montēšana uz parapeta, brusa
 75x50, t.sk. nepieciešamie stirpinājumi</t>
  </si>
  <si>
    <t>Mitrumizturīgs saplākšņa motāža pie brusām, saplāksnis b=15, t.sk. nepieciešamie stiprinājumi</t>
  </si>
  <si>
    <t>Cinkots skārds ar PURAL pārklajumu b=0.5mm parapeta nesogšanai, t.sk. lāseņi abās pusēs un stipeinājumi. Parapeta b= līdz 650</t>
  </si>
  <si>
    <t>JUMTA PĀRSEGUMA SILTINĀŠANA</t>
  </si>
  <si>
    <t>Apakšējais juma siltumizolācijas slānis Paroc Ros 30 vai ekvivalents; λ=0,036W/mK, b=100</t>
  </si>
  <si>
    <t>Apakšējais juma siltumizolācijas slānis Paroc Ros 30 G vai ekvivalents; λ=0,036W/mK, b=120</t>
  </si>
  <si>
    <t>Augšējais jumta siltumizolācijas slānis Paroc Rob 80 vai ekvivalents; λ=0,038W/mK, b=30</t>
  </si>
  <si>
    <r>
      <t>Teleskopiskie jumta izolācijas dībeļi, t.sk. skrūves 3gab/m</t>
    </r>
    <r>
      <rPr>
        <vertAlign val="superscript"/>
        <sz val="8"/>
        <rFont val="Arial"/>
        <family val="2"/>
      </rPr>
      <t>2</t>
    </r>
  </si>
  <si>
    <t>Ruļļveida hidroizolācija TECHNONICOL Technoelast Premium SBS  - apakšklājs</t>
  </si>
  <si>
    <t>Ruļļveida hidroizolācija TECHNONICOL Technoelast EKP K-PS 170/5000  - virsklājs, t.sk. papaildus slāņu veidošana pie ventilācijas skursteņiem, jumta aeratoriem, jumta lūkām, u.c. izbīdījumiem un izbūvēm jumtā</t>
  </si>
  <si>
    <t>Gaisa kanālu veidošana siltumizolācijas slānī</t>
  </si>
  <si>
    <t>Jaunu rūpnieciski krāsotu profilētu lietus ūdens noteku montāža pēc fasādes siltināšanas 100X100</t>
  </si>
  <si>
    <t>t.m.</t>
  </si>
  <si>
    <t xml:space="preserve">Ventilācijas šahtu apsekošana un tīrīšana. </t>
  </si>
  <si>
    <t>Jumta aeratoru uzstādīšana d=110mm</t>
  </si>
  <si>
    <t>Jaunu, siltinātu, ugunsdrošu (EI30) jumta lūku uzstādīšana (U≤ 1.8 W(m²xK), 1.2x1.3 m. Slēdzama. T.sk. stiprinājumi, skārda lāsenis pa perimentru, kā arī papildus pakāpienu montaža, nokļūšanai uz jumta</t>
  </si>
  <si>
    <t>KĀPŅU TELPU ATJAUNOŠANA</t>
  </si>
  <si>
    <t>Sienu atjaunošana, t.sk. virsmas sagatavošana, špaktelēšana, ģipša mašīnapmetuma Knauf 75 MP vai ekvivalenta iestrāde un krāsošana ar iekštelpu krāsu, toni saskaņojot ar Pasūtītāju</t>
  </si>
  <si>
    <t>Esošo grīdu atjaunošana, izmantojot atbilstošo remontsastāvu ~ 20% no grīdu platības, t.sk. esošās izlīdzinošās kārtas nokalšana, ja nepieciešams, gruntēšana</t>
  </si>
  <si>
    <t>Esošo pakāpienu atjaunošana izmantojot atbilstošo remontsastāvu ~ 20% no kopējās platības, t.sk. esošās izlīdzinošās kārtas nokalšana, ja nepieciešams, gruntēšana. Krāsošana ar atbilstošu, nodilumizturīgu krāsu. Tonis saskaņojams ar Pasūtītāju.</t>
  </si>
  <si>
    <t>Esošā margu lentera atjaunošana, t.sk. koka lentera slipēšana, lakošana</t>
  </si>
  <si>
    <t>Esošo margu atjaunošana, t.sk. esošās krāsas noņemšana, krāsošana, saskaņojot ar Pasūtītāju</t>
  </si>
  <si>
    <r>
      <t>m</t>
    </r>
    <r>
      <rPr>
        <vertAlign val="superscript"/>
        <sz val="7"/>
        <rFont val="Arial"/>
        <family val="2"/>
      </rPr>
      <t>3</t>
    </r>
  </si>
  <si>
    <t>Iekšējie ūdensvadi un to aprīkojums</t>
  </si>
  <si>
    <t>Tāme sastādīta  2019. gada tirgus cenās, pamatojoties uz UK daļas rasējumiem</t>
  </si>
  <si>
    <t>Ū1 pagrabstāvs</t>
  </si>
  <si>
    <t>PVC kausējamā caurule ar veidgabaliem dn65</t>
  </si>
  <si>
    <t>PVC kausējamā caurule ar veidgabaliem dn50</t>
  </si>
  <si>
    <t>PVC kausējamā caurule ar veidgabaliem dn40</t>
  </si>
  <si>
    <t>PVC kausējamā caurule ar veidgabaliem dn32</t>
  </si>
  <si>
    <t>PVC kausējamā caurule ar veidgabaliem dn25</t>
  </si>
  <si>
    <t>PVC kausējamā caurule ar veidgabaliem dn20</t>
  </si>
  <si>
    <t>Pretkondensāta izolācija dn65 b=9mm</t>
  </si>
  <si>
    <t>Pretkondensāta izolācija dn50 b=9mm</t>
  </si>
  <si>
    <t>Pretkondensāta izolācija dn40 b=9mm</t>
  </si>
  <si>
    <t>Pretkondensāta izolācija dn32 b=9mm</t>
  </si>
  <si>
    <t>Pretkondensāta izolācija dn25 b=9mm</t>
  </si>
  <si>
    <t>Pretkondensāta izolācija dn20 b=9mm</t>
  </si>
  <si>
    <t>Pieslēgums ūdensvadam</t>
  </si>
  <si>
    <t>Pieslēgums siltummezglam</t>
  </si>
  <si>
    <t>Noslēgvārsts dn65</t>
  </si>
  <si>
    <t>Noslēgvārsts dn50</t>
  </si>
  <si>
    <t>Noslēgvārsts dn25</t>
  </si>
  <si>
    <t>Noslēgvārsts dn20</t>
  </si>
  <si>
    <t>Pretvārsts dn65</t>
  </si>
  <si>
    <t>Tukšošanas vārsti dn15</t>
  </si>
  <si>
    <t>Ū1 Stāvvadi</t>
  </si>
  <si>
    <t>PVC kausējamā caurule ar veidgabaliem dn15</t>
  </si>
  <si>
    <t>Pretkondensāta izolācija dn15 b=9mm</t>
  </si>
  <si>
    <t>Pieslēgums pie esošās dzīvokļu ūdensapgādes</t>
  </si>
  <si>
    <t>Lodveida vārsti dn15</t>
  </si>
  <si>
    <t>S3, S4 Pagrabstāvs</t>
  </si>
  <si>
    <t>Noslēgvārsts dn15</t>
  </si>
  <si>
    <t>Noslēgvārsts dn32</t>
  </si>
  <si>
    <t>Pretvārsts dn32</t>
  </si>
  <si>
    <t>Tukšošanas vārsts dn15</t>
  </si>
  <si>
    <t>S3, S4 Stāvvadi</t>
  </si>
  <si>
    <t xml:space="preserve">Atgaisotājs </t>
  </si>
  <si>
    <t>Pieslēgums pie dvieļu žāvētājiem</t>
  </si>
  <si>
    <t>Balansēšanas vārsts dn15</t>
  </si>
  <si>
    <t>Balansēšanas vārsts dn20</t>
  </si>
  <si>
    <t>Kopējie darbi</t>
  </si>
  <si>
    <t>Cauruļvadu veidgabali</t>
  </si>
  <si>
    <t>Ūdensvada analīzes</t>
  </si>
  <si>
    <t>Kalšanas darbi</t>
  </si>
  <si>
    <t>Ugunsdrošā aizdare</t>
  </si>
  <si>
    <t>Iekšējie kanalizācijas vadi un to aprīkojums</t>
  </si>
  <si>
    <t>K1 Pagrabstāvs</t>
  </si>
  <si>
    <t xml:space="preserve">Caurule d75 ar fasondaļām </t>
  </si>
  <si>
    <t>Caurule d110 ar fasondaļām</t>
  </si>
  <si>
    <t>Revīzijas lūka d110</t>
  </si>
  <si>
    <t xml:space="preserve">Pievienojums kanalizācijas tīkliem </t>
  </si>
  <si>
    <t>Cauruļvadu hermētiskuma pārbaude</t>
  </si>
  <si>
    <t>K1 Stāvvadi</t>
  </si>
  <si>
    <t>Pievienojums esošajiem tīkliem dzīvokļos d75</t>
  </si>
  <si>
    <t>Pievienojums esošajiem tīkliem dzīvokļos d110</t>
  </si>
  <si>
    <t>Revīzijas lūka d75</t>
  </si>
  <si>
    <t>Jumta izvadi d75</t>
  </si>
  <si>
    <t>Jumta izvadi d110</t>
  </si>
  <si>
    <t>Apkalpošanas lūkas stāvvadiem, izmērus precizēt būvniecības gaitā</t>
  </si>
  <si>
    <t xml:space="preserve">Izpilddokumentācija </t>
  </si>
  <si>
    <t>Ugunsdrošā aizdare d75</t>
  </si>
  <si>
    <t>vietas</t>
  </si>
  <si>
    <t>Ugunsdrošā aizdare d110</t>
  </si>
  <si>
    <t>Sienu atjaunošana</t>
  </si>
  <si>
    <t>Stiprinājumi</t>
  </si>
  <si>
    <t>Esošo cauruļvadu demontāža</t>
  </si>
  <si>
    <t>Apkure, vēdināšana un kondicionēšana</t>
  </si>
  <si>
    <t>Lodveida vārsts dn15</t>
  </si>
  <si>
    <t>Melnā tērauda caurule dn20</t>
  </si>
  <si>
    <t>Noslēgvārsti dn50</t>
  </si>
  <si>
    <t>Lodveida vārsts dn32</t>
  </si>
  <si>
    <t>Papildus montāžas izstrādājumi</t>
  </si>
  <si>
    <t>Jumta pārseguma siltināšana</t>
  </si>
  <si>
    <t>Uztvērējs PDC.E 60, INGESCO, 102007 vai ekvivalents</t>
  </si>
  <si>
    <t>Masts 6m ar tērauda pamatni un 25kg atsvariem, SLO, 918 212 S vai ekvivalents</t>
  </si>
  <si>
    <t>Masta adapters - 1’1/2” Ø20 round - Cu/Zn, INGESCO, 111012 vai ekvivalents</t>
  </si>
  <si>
    <t>Elektrolītisks vara kabelis - Braided copper cable - 50mm²(8mm) section, INGESCO, 117072 vai ekvivalents</t>
  </si>
  <si>
    <t>Cinkota tērauda apvlaka PVC apvalka aizsargcaurule - Galv. steel-PVC shielded tube Ø40mm, INGESCO, 119091 vai ekvivalents</t>
  </si>
  <si>
    <t>Aizsargcaurules turētajs fasādei - PA 50mm2 tube, INGESCO, 118177 vai ekvivalents</t>
  </si>
  <si>
    <t>Kontrolmērījumu klemme kastē - In-box testing-switching bridge 50mm2 cable, INGESCO, 250006 vai ekvivalents</t>
  </si>
  <si>
    <t>Zibensspērienu skaita uzskaitītājs CDR UNIVERSAL, INGESCO, 432028 vai ekvivalents</t>
  </si>
  <si>
    <t>Kabeļa stiprinājums pie fasādes - Folding clamp with M8 lag screw for 50-70mm² cable, INGESCO, 118083 vai ekvivalents, vai pielāgot fasādes tipam</t>
  </si>
  <si>
    <t>Zemējuma elektrods - CCS l:1500 mm Ø18 mm. INGESCO, 252033 vai ekvivalents</t>
  </si>
  <si>
    <t>Savienojums zemējuma elektrods - vara kabelis -Ø18 mm rod-50-70 mm² cable, INGESCO, 115095 vai ekvivalents</t>
  </si>
  <si>
    <t>Savienojums vara kabeļiem - 2 pole case
equipotential bar, INGESCO, 250026 vai ekvivalents</t>
  </si>
  <si>
    <t>Karsti cinkota tērauda lenta 30x3,5mm, SLO, 100 336K vai ekvivalents</t>
  </si>
  <si>
    <r>
      <t>m</t>
    </r>
    <r>
      <rPr>
        <vertAlign val="superscript"/>
        <sz val="7"/>
        <rFont val="Arial"/>
        <family val="2"/>
        <charset val="186"/>
      </rPr>
      <t>2</t>
    </r>
  </si>
  <si>
    <t>Radiators Lyngson ar atgaisotāju un korķi.                                                   C22-500-1200 vai ekvivalents</t>
  </si>
  <si>
    <t>Radiators " Lyngson" ar atgaisotāju un korķi.                                                       C22-500-400 vai ekvivalents</t>
  </si>
  <si>
    <t>Radiators" Lyngson" ar atgaisotāju un korķi.                                                        C22-500-600 vai ekvivalents</t>
  </si>
  <si>
    <t>Radiators " Lyngson" ar atgaisotāju un korķi.                                                       C22-500-500 vai ekvivalents</t>
  </si>
  <si>
    <t>Radiators " Lyngson" ar atgaisotāju un korķi.                                                             C22-500-900 vai ekvivalents</t>
  </si>
  <si>
    <t>Radiators " Lyngson" ar atgaisotāju un korķi.                                                            C22-500-800 vai ekvivalents</t>
  </si>
  <si>
    <t>Radiators " Lyngson" ar atgaisotāju un korķi.                                                         C22-500-1400 vai ekvivalents</t>
  </si>
  <si>
    <t>Radiators " Lyngson" ar atgaisotāju un korķi.                                                                   C22-500-1600 vai ekvivalents</t>
  </si>
  <si>
    <t>Radiators " Lyngson" ar atgaisotāju un korķi.                                                       C22-300-400 vai ekvivalents</t>
  </si>
  <si>
    <t>Radiators" Lyngson" ar atgaisotāju un korķi.                                                            C11-500-600 vai ekvivalents</t>
  </si>
  <si>
    <t>Radiators " Lyngson" ar atgaisotāju un korķi.                                                     C22-500-1000 vai ekvivalents</t>
  </si>
  <si>
    <t>Radiators " Lyngson" ar atgaisotāju un korķi.                                                      C22-300-500 vai ekvivalents</t>
  </si>
  <si>
    <t>Radiators " Lyngson" ar atgaisotāju un korķi.                                                        C11-500-400 vai ekvivalents</t>
  </si>
  <si>
    <t>Radiators" Lyngson" ar atgaisotāju un korķi.                                                     C11-500-500 vai ekvivalents</t>
  </si>
  <si>
    <t>Radiators " Lyngson" ar atgaisotāju un korķi.                                                C11-300-500 vai ekvivalents</t>
  </si>
  <si>
    <t>Radiators " Lyngson" ar atgaisotāju un korķi.                                                       C22-500-700 vai ekvivalents</t>
  </si>
  <si>
    <t>Radiators " Lyngson" ar atgaisotāju un korķi.                                                           C22-500-1100 vai ekvivalents</t>
  </si>
  <si>
    <t>Radiators " Lyngson" ar atgaisotāju un korķi.                                                   C22-300-400 vai ekvivalents</t>
  </si>
  <si>
    <t>Balansēšanas vārsts STRÖMAX-M 4017 vai ekvivalents ,ar mērnipeļiem, dn15</t>
  </si>
  <si>
    <t>Presējamās tērauda caurules,Viega dn15 vai ekvivalents</t>
  </si>
  <si>
    <t>Presējamās tērauda caurules,Viega dn20 vai ekvivalents</t>
  </si>
  <si>
    <t>Alokators Sontex 566 radio 0566R2010B1 vai ekvivalents</t>
  </si>
  <si>
    <t>Radio centrāle Sontex 646 vai ekvivalents ar GPRS 230V ar programmatūru 0646R4231 vai ekvivalents</t>
  </si>
  <si>
    <t>Radio tīkla kontrolieris Sontex Su-percom 656 USB 1 0656R4101 vai ekvivalents</t>
  </si>
  <si>
    <t>Siltumizolācija cauruļvadiem pagrabā, PAROC Hvac Section AluCoat T. λ50=0,037 W/mK vai ekvivalents. Biezums, b=50, Dn15</t>
  </si>
  <si>
    <t>Siltumizolācija cauruļvadiem pagrabā, PAROC Hvac Section AluCoat T. λ50=0,037 W/mK vai ekvivalents. Biezums, b=50, Dn20</t>
  </si>
  <si>
    <t>Siltumizolācija cauruļvadiem pagrabā, PAROC Hvac Section AluCoat T. λ50=0,037 W/mK vai ekvivalents. Biezums, b=50, Dn25</t>
  </si>
  <si>
    <t>Siltumizolācija cauruļvadiem pagrabā, PAROC Hvac Section AluCoat T. λ50=0,037 W/mK vai ekvivalents. Biezums, b=50, Dn32</t>
  </si>
  <si>
    <t>Siltumizolācija cauruļvadiem pagrabā, PAROC Hvac Section AluCoat T. λ50=0,037 W/mK vai ekvivalents. Biezums, b=50, Dn50</t>
  </si>
  <si>
    <t>Balansēšanas vārsts STRÖMAX-M 4017 vai ekvivalents ,ar mērnipeļiem, dn20</t>
  </si>
  <si>
    <t>Balansēšanas vārsts STRÖMAX-M 4017 vai ekvivalents ,ar mērnipeļiem, dn25</t>
  </si>
  <si>
    <t>Paredzēt esošā apkures sūkņa nomaiņu (MAGNA3 32-80 vai ekvivalents)</t>
  </si>
  <si>
    <t>Paredzēt esošo apkures siltummaiņa nomaiņu                             (XB37H-1-30 G 1 vai ekvivalents)</t>
  </si>
  <si>
    <t>Siltumizolācija b=30mm λ=0,037 W/mK karstajam ūdensvadam un cirkulācijas ūdensvadam         d50</t>
  </si>
  <si>
    <t>Siltumizolācija b=30mm λ=0,037 W/mK karstajam ūdensvadam un cirkulācijas ūdensvadam         d40</t>
  </si>
  <si>
    <t>Siltumizolācija b=30mm λ=0,037 W/mK karstajam ūdensvadam un cirkulācijas ūdensvadam         d32</t>
  </si>
  <si>
    <t>Siltumizolācija b=30mm λ=0,037 W/mK karstajam ūdensvadam un cirkulācijas ūdensvadam         d25</t>
  </si>
  <si>
    <t>Siltumizolācija b=30mm λ=0,037 W/mK karstajam ūdensvadam un cirkulācijas ūdensvadam         d20</t>
  </si>
  <si>
    <t>Siltumizolācija b=30mm λ=0,037 W/mK karstajam ūdensvadam un cirkulācijas ūdensvadam         d15</t>
  </si>
  <si>
    <t>Logu restu demontāža un restu demontāža lodžijām, utilizācija</t>
  </si>
  <si>
    <t>Lodžiju aizstiklojuma demontāža, t.sk. palodzes, utilizācija</t>
  </si>
  <si>
    <t>Esošo palodžu demontāža fasādē un lodžiju iekšpusē, utilizācija</t>
  </si>
  <si>
    <t>Armējošā slāņa iestrāde ar SSA-1363-160 vai ekvivalentu stiklušķiedras sietu 160 g/m² - 2 kārtās (apjomā ierēķināts apjoms)</t>
  </si>
  <si>
    <t>Sistēmas demontāžas darbi</t>
  </si>
  <si>
    <t>Esošo (t.sk. esošais un saglabājamais lodžiju aizstiklojums 10gab) un maināmo logu aprīkošana ar ventilācijas iekārtu GEKO 3 vai ekvivalentu</t>
  </si>
  <si>
    <t xml:space="preserve">Tiešās izmaksas kopā, t. sk. darba devēja sociālais nodoklis 23,59% </t>
  </si>
  <si>
    <t xml:space="preserve">Tiešās izmaksas kopā, t. sk. darba devēja sociālais nodoklis 23.59% </t>
  </si>
  <si>
    <t>%</t>
  </si>
  <si>
    <t>Tāme sastādīta</t>
  </si>
  <si>
    <t>Iepirkums Nr.AS OŪS 2022/06_E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</si>
</sst>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0.00;;"/>
    <numFmt numFmtId="165" formatCode="0;;"/>
    <numFmt numFmtId="166" formatCode="_(* #,##0.00_);_(* \(#,##0.00\);_(* &quot;-&quot;??_);_(@_)"/>
  </numFmts>
  <fonts count="28" x14ac:knownFonts="1">
    <font>
      <sz val="11"/>
      <color theme="1"/>
      <name val="Calibri"/>
      <family val="2"/>
      <charset val="186"/>
      <scheme val="minor"/>
    </font>
    <font>
      <sz val="8"/>
      <name val="Arial"/>
      <family val="2"/>
      <charset val="186"/>
    </font>
    <font>
      <b/>
      <sz val="8"/>
      <name val="Arial"/>
      <family val="2"/>
      <charset val="186"/>
    </font>
    <font>
      <sz val="10"/>
      <name val="Arial"/>
      <family val="2"/>
      <charset val="186"/>
    </font>
    <font>
      <sz val="10"/>
      <name val="Arial"/>
      <family val="2"/>
      <charset val="204"/>
    </font>
    <font>
      <sz val="8"/>
      <name val="Arial"/>
      <family val="2"/>
    </font>
    <font>
      <sz val="9"/>
      <color indexed="81"/>
      <name val="Tahoma"/>
      <family val="2"/>
      <charset val="186"/>
    </font>
    <font>
      <b/>
      <sz val="9"/>
      <color indexed="81"/>
      <name val="Tahoma"/>
      <family val="2"/>
      <charset val="186"/>
    </font>
    <font>
      <b/>
      <sz val="7"/>
      <name val="Arial"/>
      <family val="2"/>
      <charset val="186"/>
    </font>
    <font>
      <sz val="7"/>
      <name val="Arial"/>
      <family val="2"/>
      <charset val="186"/>
    </font>
    <font>
      <sz val="7"/>
      <color indexed="23"/>
      <name val="Arial"/>
      <family val="2"/>
      <charset val="186"/>
    </font>
    <font>
      <vertAlign val="superscript"/>
      <sz val="8"/>
      <name val="Arial"/>
      <family val="2"/>
    </font>
    <font>
      <vertAlign val="superscript"/>
      <sz val="7"/>
      <name val="Arial"/>
      <family val="2"/>
    </font>
    <font>
      <b/>
      <sz val="7"/>
      <name val="Arial"/>
      <family val="2"/>
    </font>
    <font>
      <vertAlign val="superscript"/>
      <sz val="8"/>
      <name val="Arial"/>
      <family val="2"/>
      <charset val="186"/>
    </font>
    <font>
      <b/>
      <sz val="8"/>
      <name val="Arial"/>
      <family val="2"/>
    </font>
    <font>
      <sz val="7"/>
      <name val="Arial"/>
      <family val="2"/>
    </font>
    <font>
      <sz val="11"/>
      <color indexed="8"/>
      <name val="Calibri"/>
      <family val="2"/>
      <charset val="186"/>
    </font>
    <font>
      <sz val="8"/>
      <color theme="1"/>
      <name val="Arial"/>
      <family val="2"/>
      <charset val="186"/>
    </font>
    <font>
      <b/>
      <sz val="7"/>
      <name val="Arial Narrow"/>
      <family val="2"/>
      <charset val="186"/>
    </font>
    <font>
      <sz val="10"/>
      <name val="Helv"/>
    </font>
    <font>
      <sz val="8"/>
      <color indexed="23"/>
      <name val="Arial"/>
      <family val="2"/>
      <charset val="186"/>
    </font>
    <font>
      <sz val="9"/>
      <color indexed="81"/>
      <name val="Tahoma"/>
      <family val="2"/>
    </font>
    <font>
      <b/>
      <sz val="9"/>
      <color indexed="81"/>
      <name val="Tahoma"/>
      <family val="2"/>
    </font>
    <font>
      <sz val="8"/>
      <name val="Calibri"/>
      <family val="2"/>
      <charset val="186"/>
      <scheme val="minor"/>
    </font>
    <font>
      <sz val="8"/>
      <color theme="1"/>
      <name val="Arial"/>
      <family val="2"/>
    </font>
    <font>
      <vertAlign val="superscript"/>
      <sz val="7"/>
      <name val="Arial"/>
      <family val="2"/>
      <charset val="186"/>
    </font>
    <font>
      <sz val="11"/>
      <color theme="1"/>
      <name val="Calibri"/>
      <family val="2"/>
      <charset val="186"/>
      <scheme val="minor"/>
    </font>
  </fonts>
  <fills count="3">
    <fill>
      <patternFill patternType="none"/>
    </fill>
    <fill>
      <patternFill patternType="gray125"/>
    </fill>
    <fill>
      <patternFill patternType="solid">
        <fgColor theme="0"/>
        <bgColor indexed="64"/>
      </patternFill>
    </fill>
  </fills>
  <borders count="49">
    <border>
      <left/>
      <right/>
      <top/>
      <bottom/>
      <diagonal/>
    </border>
    <border>
      <left/>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medium">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style="thin">
        <color indexed="64"/>
      </top>
      <bottom/>
      <diagonal/>
    </border>
    <border>
      <left/>
      <right/>
      <top style="thin">
        <color indexed="64"/>
      </top>
      <bottom style="thin">
        <color indexed="64"/>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bottom/>
      <diagonal/>
    </border>
    <border>
      <left style="thin">
        <color indexed="64"/>
      </left>
      <right/>
      <top/>
      <bottom/>
      <diagonal/>
    </border>
    <border>
      <left/>
      <right style="medium">
        <color indexed="64"/>
      </right>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top/>
      <bottom style="hair">
        <color indexed="64"/>
      </bottom>
      <diagonal/>
    </border>
    <border>
      <left style="medium">
        <color indexed="64"/>
      </left>
      <right/>
      <top/>
      <bottom/>
      <diagonal/>
    </border>
    <border>
      <left/>
      <right/>
      <top style="hair">
        <color indexed="64"/>
      </top>
      <bottom style="hair">
        <color indexed="64"/>
      </bottom>
      <diagonal/>
    </border>
    <border>
      <left/>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top/>
      <bottom style="thin">
        <color indexed="64"/>
      </bottom>
      <diagonal/>
    </border>
    <border>
      <left/>
      <right style="thin">
        <color indexed="8"/>
      </right>
      <top style="hair">
        <color indexed="8"/>
      </top>
      <bottom style="hair">
        <color indexed="8"/>
      </bottom>
      <diagonal/>
    </border>
    <border>
      <left style="thin">
        <color indexed="8"/>
      </left>
      <right style="thin">
        <color indexed="8"/>
      </right>
      <top style="hair">
        <color indexed="8"/>
      </top>
      <bottom style="hair">
        <color indexed="8"/>
      </bottom>
      <diagonal/>
    </border>
    <border>
      <left style="thin">
        <color indexed="64"/>
      </left>
      <right style="thin">
        <color indexed="64"/>
      </right>
      <top style="hair">
        <color indexed="64"/>
      </top>
      <bottom style="hair">
        <color indexed="64"/>
      </bottom>
      <diagonal/>
    </border>
  </borders>
  <cellStyleXfs count="7">
    <xf numFmtId="0" fontId="0" fillId="0" borderId="0"/>
    <xf numFmtId="0" fontId="3" fillId="0" borderId="0"/>
    <xf numFmtId="0" fontId="3" fillId="0" borderId="0"/>
    <xf numFmtId="0" fontId="4" fillId="0" borderId="0"/>
    <xf numFmtId="0" fontId="3" fillId="0" borderId="0"/>
    <xf numFmtId="0" fontId="20" fillId="0" borderId="0"/>
    <xf numFmtId="43" fontId="27" fillId="0" borderId="0" applyFont="0" applyFill="0" applyBorder="0" applyAlignment="0" applyProtection="0"/>
  </cellStyleXfs>
  <cellXfs count="323">
    <xf numFmtId="0" fontId="0" fillId="0" borderId="0" xfId="0"/>
    <xf numFmtId="0" fontId="1" fillId="0" borderId="0" xfId="0" applyFont="1"/>
    <xf numFmtId="0" fontId="2" fillId="0" borderId="0" xfId="0" applyFont="1" applyAlignment="1">
      <alignment horizontal="center"/>
    </xf>
    <xf numFmtId="0" fontId="2" fillId="0" borderId="1" xfId="0" applyFont="1" applyBorder="1" applyAlignment="1">
      <alignment horizontal="center"/>
    </xf>
    <xf numFmtId="0" fontId="1" fillId="0" borderId="0" xfId="0" applyFont="1" applyAlignment="1">
      <alignment horizontal="right"/>
    </xf>
    <xf numFmtId="0" fontId="2" fillId="0" borderId="2" xfId="0" applyFont="1" applyBorder="1" applyAlignment="1">
      <alignment horizontal="center"/>
    </xf>
    <xf numFmtId="0" fontId="2" fillId="0" borderId="3" xfId="0" applyFont="1" applyBorder="1" applyAlignment="1">
      <alignment horizontal="center"/>
    </xf>
    <xf numFmtId="0" fontId="2" fillId="0" borderId="4" xfId="0" applyFont="1" applyBorder="1" applyAlignment="1">
      <alignment horizontal="center"/>
    </xf>
    <xf numFmtId="4" fontId="1" fillId="0" borderId="7" xfId="0" applyNumberFormat="1" applyFont="1" applyBorder="1" applyAlignment="1">
      <alignment horizontal="center" vertical="center"/>
    </xf>
    <xf numFmtId="2" fontId="1" fillId="0" borderId="7" xfId="0" applyNumberFormat="1" applyFont="1" applyBorder="1" applyAlignment="1">
      <alignment horizontal="center" vertical="center"/>
    </xf>
    <xf numFmtId="0" fontId="1" fillId="0" borderId="10" xfId="0" applyFont="1" applyBorder="1"/>
    <xf numFmtId="0" fontId="2" fillId="0" borderId="11" xfId="0" applyFont="1" applyBorder="1" applyAlignment="1">
      <alignment horizontal="right"/>
    </xf>
    <xf numFmtId="2" fontId="2" fillId="0" borderId="12" xfId="0" applyNumberFormat="1" applyFont="1" applyBorder="1" applyAlignment="1">
      <alignment horizontal="center" vertical="center"/>
    </xf>
    <xf numFmtId="0" fontId="2" fillId="0" borderId="0" xfId="0" applyFont="1" applyAlignment="1">
      <alignment horizontal="right"/>
    </xf>
    <xf numFmtId="2" fontId="2" fillId="0" borderId="0" xfId="0" applyNumberFormat="1" applyFont="1" applyAlignment="1">
      <alignment horizontal="center" vertical="center"/>
    </xf>
    <xf numFmtId="2" fontId="1" fillId="0" borderId="14" xfId="0" applyNumberFormat="1" applyFont="1" applyBorder="1" applyAlignment="1">
      <alignment horizontal="center" vertical="center"/>
    </xf>
    <xf numFmtId="0" fontId="1" fillId="0" borderId="0" xfId="0" applyFont="1" applyAlignment="1">
      <alignment wrapText="1"/>
    </xf>
    <xf numFmtId="0" fontId="1" fillId="0" borderId="0" xfId="0" applyFont="1" applyAlignment="1">
      <alignment horizontal="center" vertical="justify"/>
    </xf>
    <xf numFmtId="0" fontId="1" fillId="0" borderId="26" xfId="0" applyFont="1" applyBorder="1" applyAlignment="1">
      <alignment horizontal="center" vertical="center" wrapText="1"/>
    </xf>
    <xf numFmtId="0" fontId="1" fillId="0" borderId="27" xfId="0" applyFont="1" applyBorder="1" applyAlignment="1">
      <alignment horizontal="center" vertical="center" wrapText="1"/>
    </xf>
    <xf numFmtId="2" fontId="1" fillId="0" borderId="0" xfId="0" applyNumberFormat="1" applyFont="1"/>
    <xf numFmtId="0" fontId="2" fillId="0" borderId="31" xfId="0" applyFont="1" applyBorder="1" applyAlignment="1">
      <alignment horizontal="center"/>
    </xf>
    <xf numFmtId="0" fontId="1" fillId="0" borderId="0" xfId="0" applyFont="1" applyAlignment="1">
      <alignment vertical="center"/>
    </xf>
    <xf numFmtId="164" fontId="1" fillId="0" borderId="21" xfId="0" applyNumberFormat="1" applyFont="1" applyBorder="1" applyAlignment="1">
      <alignment horizontal="center" vertical="center" wrapText="1"/>
    </xf>
    <xf numFmtId="164" fontId="1" fillId="0" borderId="29" xfId="0" applyNumberFormat="1" applyFont="1" applyBorder="1" applyAlignment="1">
      <alignment horizontal="center" vertical="center" wrapText="1"/>
    </xf>
    <xf numFmtId="164" fontId="1" fillId="0" borderId="33" xfId="0" applyNumberFormat="1" applyFont="1" applyBorder="1" applyAlignment="1">
      <alignment horizontal="center" vertical="center" wrapText="1"/>
    </xf>
    <xf numFmtId="0" fontId="1" fillId="0" borderId="0" xfId="0" applyFont="1" applyAlignment="1">
      <alignment horizontal="left"/>
    </xf>
    <xf numFmtId="0" fontId="1" fillId="0" borderId="0" xfId="0" applyFont="1" applyAlignment="1">
      <alignment horizontal="right" vertical="center"/>
    </xf>
    <xf numFmtId="0" fontId="1" fillId="0" borderId="0" xfId="0" applyFont="1" applyAlignment="1">
      <alignment horizontal="left" vertical="center"/>
    </xf>
    <xf numFmtId="0" fontId="2" fillId="0" borderId="0" xfId="0" applyFont="1" applyAlignment="1">
      <alignment vertical="center"/>
    </xf>
    <xf numFmtId="0" fontId="2" fillId="0" borderId="0" xfId="0" applyFont="1" applyAlignment="1">
      <alignment horizontal="center" vertical="center"/>
    </xf>
    <xf numFmtId="0" fontId="1" fillId="0" borderId="0" xfId="0" applyFont="1" applyAlignment="1">
      <alignment vertical="center" wrapText="1"/>
    </xf>
    <xf numFmtId="2" fontId="1" fillId="0" borderId="0" xfId="0" applyNumberFormat="1" applyFont="1" applyAlignment="1">
      <alignment horizontal="center" vertical="center"/>
    </xf>
    <xf numFmtId="2" fontId="1" fillId="0" borderId="0" xfId="0" applyNumberFormat="1" applyFont="1" applyAlignment="1">
      <alignment vertical="center"/>
    </xf>
    <xf numFmtId="0" fontId="2" fillId="0" borderId="0" xfId="0" applyFont="1" applyAlignment="1">
      <alignment horizontal="right" vertical="center"/>
    </xf>
    <xf numFmtId="14" fontId="1" fillId="0" borderId="0" xfId="0" applyNumberFormat="1" applyFont="1" applyAlignment="1">
      <alignment horizontal="left"/>
    </xf>
    <xf numFmtId="0" fontId="1" fillId="0" borderId="32" xfId="0" applyFont="1" applyBorder="1" applyAlignment="1">
      <alignment horizontal="center" vertical="center" textRotation="90" wrapText="1"/>
    </xf>
    <xf numFmtId="0" fontId="1" fillId="0" borderId="33" xfId="0" applyFont="1" applyBorder="1" applyAlignment="1">
      <alignment horizontal="center" vertical="center" textRotation="90" wrapText="1"/>
    </xf>
    <xf numFmtId="165" fontId="1" fillId="0" borderId="5" xfId="0" applyNumberFormat="1" applyFont="1" applyBorder="1" applyAlignment="1">
      <alignment horizontal="center" vertical="center"/>
    </xf>
    <xf numFmtId="0" fontId="1" fillId="0" borderId="29" xfId="0" applyFont="1" applyBorder="1" applyAlignment="1">
      <alignment wrapText="1"/>
    </xf>
    <xf numFmtId="164" fontId="1" fillId="0" borderId="34" xfId="0" applyNumberFormat="1" applyFont="1" applyBorder="1" applyAlignment="1">
      <alignment horizontal="center" vertical="center" wrapText="1"/>
    </xf>
    <xf numFmtId="164" fontId="2" fillId="0" borderId="10" xfId="0" applyNumberFormat="1" applyFont="1" applyBorder="1" applyAlignment="1">
      <alignment horizontal="center"/>
    </xf>
    <xf numFmtId="164" fontId="2" fillId="0" borderId="12" xfId="0" applyNumberFormat="1" applyFont="1" applyBorder="1" applyAlignment="1">
      <alignment horizontal="center"/>
    </xf>
    <xf numFmtId="164" fontId="1" fillId="0" borderId="0" xfId="0" applyNumberFormat="1" applyFont="1"/>
    <xf numFmtId="164" fontId="1" fillId="0" borderId="35" xfId="0" applyNumberFormat="1" applyFont="1" applyBorder="1" applyAlignment="1">
      <alignment horizontal="center"/>
    </xf>
    <xf numFmtId="164" fontId="1" fillId="0" borderId="5" xfId="0" applyNumberFormat="1" applyFont="1" applyBorder="1" applyAlignment="1">
      <alignment horizontal="center" vertical="center"/>
    </xf>
    <xf numFmtId="164" fontId="1" fillId="0" borderId="29" xfId="0" applyNumberFormat="1" applyFont="1" applyBorder="1" applyAlignment="1">
      <alignment vertical="top" wrapText="1"/>
    </xf>
    <xf numFmtId="164" fontId="1" fillId="0" borderId="29" xfId="2" applyNumberFormat="1" applyFont="1" applyBorder="1" applyAlignment="1">
      <alignment horizontal="center" vertical="center"/>
    </xf>
    <xf numFmtId="164" fontId="2" fillId="0" borderId="30" xfId="2" applyNumberFormat="1" applyFont="1" applyBorder="1" applyAlignment="1">
      <alignment horizontal="center" vertical="center"/>
    </xf>
    <xf numFmtId="164" fontId="1" fillId="0" borderId="5" xfId="2" applyNumberFormat="1" applyFont="1" applyBorder="1" applyAlignment="1">
      <alignment horizontal="center" vertical="center"/>
    </xf>
    <xf numFmtId="164" fontId="1" fillId="0" borderId="32" xfId="2" applyNumberFormat="1" applyFont="1" applyBorder="1" applyAlignment="1">
      <alignment horizontal="center" vertical="center"/>
    </xf>
    <xf numFmtId="164" fontId="1" fillId="0" borderId="33" xfId="2" applyNumberFormat="1" applyFont="1" applyBorder="1" applyAlignment="1">
      <alignment horizontal="center" vertical="center"/>
    </xf>
    <xf numFmtId="164" fontId="2" fillId="0" borderId="34" xfId="2" applyNumberFormat="1" applyFont="1" applyBorder="1" applyAlignment="1">
      <alignment horizontal="center" vertical="center"/>
    </xf>
    <xf numFmtId="9" fontId="1" fillId="0" borderId="0" xfId="0" applyNumberFormat="1" applyFont="1"/>
    <xf numFmtId="165" fontId="1" fillId="0" borderId="0" xfId="0" applyNumberFormat="1" applyFont="1" applyAlignment="1">
      <alignment vertical="center"/>
    </xf>
    <xf numFmtId="164" fontId="1" fillId="0" borderId="2" xfId="0" applyNumberFormat="1" applyFont="1" applyBorder="1" applyAlignment="1">
      <alignment horizontal="center" vertical="center"/>
    </xf>
    <xf numFmtId="164" fontId="1" fillId="0" borderId="21" xfId="0" applyNumberFormat="1" applyFont="1" applyBorder="1" applyAlignment="1">
      <alignment horizontal="center" vertical="center"/>
    </xf>
    <xf numFmtId="164" fontId="1" fillId="0" borderId="22" xfId="0" applyNumberFormat="1" applyFont="1" applyBorder="1" applyAlignment="1">
      <alignment horizontal="center" vertical="center" wrapText="1"/>
    </xf>
    <xf numFmtId="164" fontId="1" fillId="0" borderId="29" xfId="0" applyNumberFormat="1" applyFont="1" applyBorder="1" applyAlignment="1">
      <alignment horizontal="center" vertical="center"/>
    </xf>
    <xf numFmtId="164" fontId="1" fillId="0" borderId="30" xfId="0" applyNumberFormat="1" applyFont="1" applyBorder="1" applyAlignment="1">
      <alignment horizontal="center" vertical="center" wrapText="1"/>
    </xf>
    <xf numFmtId="164" fontId="1" fillId="0" borderId="41" xfId="0" applyNumberFormat="1" applyFont="1" applyBorder="1" applyAlignment="1">
      <alignment horizontal="center" vertical="center" wrapText="1"/>
    </xf>
    <xf numFmtId="164" fontId="1" fillId="0" borderId="16" xfId="0" quotePrefix="1" applyNumberFormat="1" applyFont="1" applyBorder="1" applyAlignment="1">
      <alignment horizontal="center"/>
    </xf>
    <xf numFmtId="164" fontId="1" fillId="0" borderId="16" xfId="0" applyNumberFormat="1" applyFont="1" applyBorder="1" applyAlignment="1">
      <alignment horizontal="center"/>
    </xf>
    <xf numFmtId="0" fontId="2" fillId="0" borderId="34" xfId="0" applyFont="1" applyBorder="1" applyAlignment="1">
      <alignment horizontal="center" vertical="center" textRotation="90" wrapText="1"/>
    </xf>
    <xf numFmtId="0" fontId="1" fillId="0" borderId="42" xfId="0" applyFont="1" applyBorder="1" applyAlignment="1">
      <alignment horizontal="center" vertical="center" wrapText="1"/>
    </xf>
    <xf numFmtId="0" fontId="1" fillId="0" borderId="43" xfId="0" applyFont="1" applyBorder="1" applyAlignment="1">
      <alignment horizontal="center" vertical="center" wrapText="1"/>
    </xf>
    <xf numFmtId="164" fontId="1" fillId="0" borderId="43" xfId="0" applyNumberFormat="1" applyFont="1" applyBorder="1" applyAlignment="1">
      <alignment vertical="top" wrapText="1"/>
    </xf>
    <xf numFmtId="164" fontId="2" fillId="0" borderId="43" xfId="0" applyNumberFormat="1" applyFont="1" applyBorder="1" applyAlignment="1">
      <alignment horizontal="center" vertical="center" wrapText="1"/>
    </xf>
    <xf numFmtId="164" fontId="1" fillId="0" borderId="43" xfId="2" applyNumberFormat="1" applyFont="1" applyBorder="1" applyAlignment="1">
      <alignment horizontal="center" vertical="center"/>
    </xf>
    <xf numFmtId="164" fontId="2" fillId="0" borderId="44" xfId="2" applyNumberFormat="1" applyFont="1" applyBorder="1" applyAlignment="1">
      <alignment horizontal="center" vertical="center"/>
    </xf>
    <xf numFmtId="164" fontId="1" fillId="0" borderId="44" xfId="0" applyNumberFormat="1" applyFont="1" applyBorder="1" applyAlignment="1">
      <alignment horizontal="center" vertical="center" wrapText="1"/>
    </xf>
    <xf numFmtId="165" fontId="1" fillId="0" borderId="32" xfId="0" applyNumberFormat="1" applyFont="1" applyBorder="1" applyAlignment="1">
      <alignment horizontal="center" vertical="center"/>
    </xf>
    <xf numFmtId="0" fontId="1" fillId="0" borderId="33" xfId="0" applyFont="1" applyBorder="1" applyAlignment="1">
      <alignment wrapText="1"/>
    </xf>
    <xf numFmtId="164" fontId="1" fillId="0" borderId="33" xfId="0" applyNumberFormat="1" applyFont="1" applyBorder="1" applyAlignment="1">
      <alignment vertical="top" wrapText="1"/>
    </xf>
    <xf numFmtId="164" fontId="1" fillId="0" borderId="42" xfId="2" applyNumberFormat="1" applyFont="1" applyBorder="1" applyAlignment="1">
      <alignment horizontal="center" vertical="center"/>
    </xf>
    <xf numFmtId="164" fontId="2" fillId="0" borderId="10" xfId="3" applyNumberFormat="1" applyFont="1" applyBorder="1" applyAlignment="1">
      <alignment horizontal="center" vertical="center"/>
    </xf>
    <xf numFmtId="164" fontId="2" fillId="0" borderId="13" xfId="3" applyNumberFormat="1" applyFont="1" applyBorder="1" applyAlignment="1">
      <alignment horizontal="center" vertical="center"/>
    </xf>
    <xf numFmtId="164" fontId="2" fillId="0" borderId="14" xfId="3" applyNumberFormat="1" applyFont="1" applyBorder="1" applyAlignment="1">
      <alignment horizontal="center" vertical="center"/>
    </xf>
    <xf numFmtId="165" fontId="1" fillId="0" borderId="2" xfId="0" applyNumberFormat="1" applyFont="1" applyBorder="1" applyAlignment="1">
      <alignment horizontal="center" vertical="center" wrapText="1"/>
    </xf>
    <xf numFmtId="165" fontId="1" fillId="0" borderId="5" xfId="0" applyNumberFormat="1" applyFont="1" applyBorder="1" applyAlignment="1">
      <alignment horizontal="center" vertical="center" wrapText="1"/>
    </xf>
    <xf numFmtId="0" fontId="1" fillId="0" borderId="40" xfId="0" applyFont="1" applyBorder="1" applyAlignment="1">
      <alignment wrapText="1"/>
    </xf>
    <xf numFmtId="0" fontId="2" fillId="0" borderId="40" xfId="0" applyFont="1" applyBorder="1" applyAlignment="1">
      <alignment wrapText="1"/>
    </xf>
    <xf numFmtId="0" fontId="2" fillId="0" borderId="38" xfId="0" applyFont="1" applyBorder="1" applyAlignment="1">
      <alignment wrapText="1"/>
    </xf>
    <xf numFmtId="164" fontId="1" fillId="0" borderId="0" xfId="0" applyNumberFormat="1" applyFont="1" applyAlignment="1">
      <alignment horizontal="center" vertical="justify"/>
    </xf>
    <xf numFmtId="1" fontId="1" fillId="0" borderId="5" xfId="0" applyNumberFormat="1" applyFont="1" applyBorder="1" applyAlignment="1">
      <alignment horizontal="center" vertical="center" wrapText="1"/>
    </xf>
    <xf numFmtId="1" fontId="5" fillId="0" borderId="5" xfId="0" applyNumberFormat="1" applyFont="1" applyBorder="1" applyAlignment="1">
      <alignment horizontal="center" vertical="center"/>
    </xf>
    <xf numFmtId="0" fontId="5" fillId="0" borderId="6" xfId="1" applyFont="1" applyBorder="1" applyAlignment="1">
      <alignment wrapText="1"/>
    </xf>
    <xf numFmtId="0" fontId="1" fillId="0" borderId="0" xfId="0" applyFont="1" applyAlignment="1">
      <alignment horizontal="center"/>
    </xf>
    <xf numFmtId="0" fontId="1" fillId="0" borderId="0" xfId="0" applyFont="1" applyAlignment="1">
      <alignment vertical="justify"/>
    </xf>
    <xf numFmtId="9" fontId="1" fillId="0" borderId="39" xfId="0" applyNumberFormat="1" applyFont="1" applyBorder="1" applyAlignment="1"/>
    <xf numFmtId="9" fontId="1" fillId="0" borderId="0" xfId="0" applyNumberFormat="1" applyFont="1" applyAlignment="1"/>
    <xf numFmtId="9" fontId="1" fillId="0" borderId="0" xfId="0" applyNumberFormat="1" applyFont="1" applyAlignment="1">
      <alignment horizontal="right"/>
    </xf>
    <xf numFmtId="14" fontId="1" fillId="0" borderId="0" xfId="0" applyNumberFormat="1" applyFont="1" applyAlignment="1">
      <alignment horizontal="right"/>
    </xf>
    <xf numFmtId="14" fontId="1" fillId="0" borderId="0" xfId="0" applyNumberFormat="1" applyFont="1" applyAlignment="1"/>
    <xf numFmtId="165" fontId="1" fillId="0" borderId="1" xfId="0" applyNumberFormat="1" applyFont="1" applyBorder="1" applyAlignment="1"/>
    <xf numFmtId="1" fontId="1" fillId="0" borderId="0" xfId="0" applyNumberFormat="1" applyFont="1" applyAlignment="1"/>
    <xf numFmtId="0" fontId="1" fillId="0" borderId="6" xfId="0" applyFont="1" applyBorder="1" applyAlignment="1">
      <alignment wrapText="1"/>
    </xf>
    <xf numFmtId="0" fontId="8" fillId="0" borderId="29" xfId="0" applyFont="1" applyBorder="1" applyAlignment="1">
      <alignment horizontal="left" vertical="center" wrapText="1"/>
    </xf>
    <xf numFmtId="0" fontId="9" fillId="0" borderId="29" xfId="0" applyFont="1" applyBorder="1" applyAlignment="1">
      <alignment horizontal="left" vertical="center" wrapText="1"/>
    </xf>
    <xf numFmtId="0" fontId="9" fillId="0" borderId="29" xfId="0" applyFont="1" applyBorder="1" applyAlignment="1">
      <alignment horizontal="center" vertical="center"/>
    </xf>
    <xf numFmtId="4" fontId="9" fillId="0" borderId="29" xfId="0" applyNumberFormat="1" applyFont="1" applyBorder="1" applyAlignment="1">
      <alignment horizontal="right" vertical="center"/>
    </xf>
    <xf numFmtId="0" fontId="2" fillId="0" borderId="29" xfId="0" applyFont="1" applyBorder="1" applyAlignment="1">
      <alignment horizontal="left" vertical="center" wrapText="1"/>
    </xf>
    <xf numFmtId="4" fontId="10" fillId="0" borderId="29" xfId="0" applyNumberFormat="1" applyFont="1" applyBorder="1" applyAlignment="1">
      <alignment horizontal="right" vertical="center"/>
    </xf>
    <xf numFmtId="0" fontId="1" fillId="0" borderId="29" xfId="0" applyFont="1" applyFill="1" applyBorder="1" applyAlignment="1">
      <alignment horizontal="left" vertical="center" wrapText="1"/>
    </xf>
    <xf numFmtId="0" fontId="1" fillId="0" borderId="29" xfId="0" applyFont="1" applyFill="1" applyBorder="1" applyAlignment="1">
      <alignment horizontal="center" vertical="center"/>
    </xf>
    <xf numFmtId="0" fontId="1" fillId="0" borderId="43" xfId="0" applyFont="1" applyFill="1" applyBorder="1" applyAlignment="1">
      <alignment horizontal="left" vertical="center" wrapText="1"/>
    </xf>
    <xf numFmtId="0" fontId="1" fillId="0" borderId="43" xfId="0" applyFont="1" applyFill="1" applyBorder="1" applyAlignment="1">
      <alignment horizontal="center" vertical="center"/>
    </xf>
    <xf numFmtId="0" fontId="8" fillId="0" borderId="29" xfId="0" applyFont="1" applyFill="1" applyBorder="1" applyAlignment="1">
      <alignment horizontal="left" vertical="center" wrapText="1"/>
    </xf>
    <xf numFmtId="0" fontId="9" fillId="0" borderId="29" xfId="0" applyFont="1" applyFill="1" applyBorder="1" applyAlignment="1">
      <alignment horizontal="center" vertical="center"/>
    </xf>
    <xf numFmtId="0" fontId="2" fillId="0" borderId="29" xfId="0" applyFont="1" applyFill="1" applyBorder="1" applyAlignment="1">
      <alignment horizontal="left" vertical="center" wrapText="1"/>
    </xf>
    <xf numFmtId="0" fontId="2" fillId="0" borderId="0" xfId="0" applyFont="1" applyFill="1" applyAlignment="1">
      <alignment vertical="center"/>
    </xf>
    <xf numFmtId="0" fontId="9" fillId="2" borderId="43" xfId="0" applyFont="1" applyFill="1" applyBorder="1" applyAlignment="1">
      <alignment horizontal="center" vertical="center"/>
    </xf>
    <xf numFmtId="0" fontId="5" fillId="2" borderId="43" xfId="0" applyFont="1" applyFill="1" applyBorder="1" applyAlignment="1">
      <alignment horizontal="center" vertical="center"/>
    </xf>
    <xf numFmtId="0" fontId="5" fillId="0" borderId="29" xfId="0" applyFont="1" applyFill="1" applyBorder="1" applyAlignment="1">
      <alignment horizontal="left" vertical="center" wrapText="1"/>
    </xf>
    <xf numFmtId="0" fontId="5" fillId="0" borderId="43" xfId="0" applyFont="1" applyFill="1" applyBorder="1" applyAlignment="1">
      <alignment horizontal="center" vertical="center"/>
    </xf>
    <xf numFmtId="0" fontId="5" fillId="2" borderId="43" xfId="0" applyFont="1" applyFill="1" applyBorder="1" applyAlignment="1">
      <alignment horizontal="left" vertical="center" wrapText="1"/>
    </xf>
    <xf numFmtId="0" fontId="5" fillId="2" borderId="29" xfId="0" applyFont="1" applyFill="1" applyBorder="1" applyAlignment="1">
      <alignment horizontal="center" vertical="center"/>
    </xf>
    <xf numFmtId="0" fontId="16" fillId="0" borderId="29" xfId="0" applyFont="1" applyBorder="1" applyAlignment="1">
      <alignment horizontal="center" vertical="center"/>
    </xf>
    <xf numFmtId="0" fontId="8" fillId="0" borderId="29" xfId="0" quotePrefix="1" applyNumberFormat="1" applyFont="1" applyFill="1" applyBorder="1" applyAlignment="1" applyProtection="1">
      <alignment horizontal="left" vertical="center" wrapText="1"/>
    </xf>
    <xf numFmtId="0" fontId="1" fillId="0" borderId="29" xfId="0" applyFont="1" applyBorder="1" applyAlignment="1">
      <alignment textRotation="90" wrapText="1"/>
    </xf>
    <xf numFmtId="0" fontId="9" fillId="0" borderId="29" xfId="0" applyFont="1" applyFill="1" applyBorder="1" applyAlignment="1">
      <alignment horizontal="center" vertical="center" textRotation="90"/>
    </xf>
    <xf numFmtId="0" fontId="1" fillId="0" borderId="29" xfId="0" applyFont="1" applyBorder="1" applyAlignment="1">
      <alignment vertical="center" textRotation="90" wrapText="1"/>
    </xf>
    <xf numFmtId="0" fontId="1" fillId="0" borderId="0" xfId="0" applyFont="1" applyAlignment="1">
      <alignment horizontal="right"/>
    </xf>
    <xf numFmtId="0" fontId="1" fillId="0" borderId="32" xfId="0" applyFont="1" applyBorder="1" applyAlignment="1">
      <alignment horizontal="center" vertical="center" textRotation="90" wrapText="1"/>
    </xf>
    <xf numFmtId="0" fontId="1" fillId="0" borderId="33" xfId="0" applyFont="1" applyBorder="1" applyAlignment="1">
      <alignment horizontal="center" vertical="center" textRotation="90" wrapText="1"/>
    </xf>
    <xf numFmtId="0" fontId="1" fillId="0" borderId="43" xfId="0" applyFont="1" applyBorder="1" applyAlignment="1">
      <alignment horizontal="center" vertical="center" textRotation="90" wrapText="1"/>
    </xf>
    <xf numFmtId="0" fontId="1" fillId="0" borderId="29" xfId="0" applyFont="1" applyBorder="1" applyAlignment="1">
      <alignment horizontal="left" vertical="center" wrapText="1"/>
    </xf>
    <xf numFmtId="0" fontId="1" fillId="0" borderId="29" xfId="0" applyFont="1" applyBorder="1" applyAlignment="1">
      <alignment horizontal="center" vertical="center"/>
    </xf>
    <xf numFmtId="4" fontId="1" fillId="0" borderId="29" xfId="0" applyNumberFormat="1" applyFont="1" applyBorder="1" applyAlignment="1">
      <alignment horizontal="center" vertical="center"/>
    </xf>
    <xf numFmtId="0" fontId="1" fillId="0" borderId="43" xfId="0" applyFont="1" applyBorder="1" applyAlignment="1">
      <alignment horizontal="left" vertical="center" wrapText="1"/>
    </xf>
    <xf numFmtId="0" fontId="1" fillId="0" borderId="43" xfId="0" applyFont="1" applyBorder="1" applyAlignment="1">
      <alignment horizontal="center" vertical="center"/>
    </xf>
    <xf numFmtId="4" fontId="1" fillId="0" borderId="43" xfId="0" applyNumberFormat="1" applyFont="1" applyBorder="1" applyAlignment="1">
      <alignment horizontal="center" vertical="center"/>
    </xf>
    <xf numFmtId="0" fontId="5" fillId="0" borderId="29" xfId="0" applyFont="1" applyBorder="1" applyAlignment="1">
      <alignment horizontal="left" vertical="center" wrapText="1"/>
    </xf>
    <xf numFmtId="0" fontId="5" fillId="0" borderId="29" xfId="0" applyFont="1" applyBorder="1" applyAlignment="1">
      <alignment horizontal="center" vertical="center"/>
    </xf>
    <xf numFmtId="4" fontId="5" fillId="0" borderId="6" xfId="0" applyNumberFormat="1" applyFont="1" applyBorder="1" applyAlignment="1">
      <alignment horizontal="center" vertical="center"/>
    </xf>
    <xf numFmtId="3" fontId="5" fillId="0" borderId="6" xfId="0" applyNumberFormat="1" applyFont="1" applyBorder="1" applyAlignment="1">
      <alignment horizontal="center" vertical="center"/>
    </xf>
    <xf numFmtId="0" fontId="1" fillId="0" borderId="27" xfId="0" applyFont="1" applyBorder="1" applyAlignment="1">
      <alignment wrapText="1"/>
    </xf>
    <xf numFmtId="0" fontId="15" fillId="0" borderId="29" xfId="0" applyFont="1" applyBorder="1" applyAlignment="1">
      <alignment vertical="center"/>
    </xf>
    <xf numFmtId="4" fontId="9" fillId="0" borderId="43" xfId="0" applyNumberFormat="1" applyFont="1" applyBorder="1" applyAlignment="1">
      <alignment horizontal="right" vertical="center"/>
    </xf>
    <xf numFmtId="0" fontId="15" fillId="0" borderId="29" xfId="0" applyFont="1" applyBorder="1" applyAlignment="1">
      <alignment horizontal="left" vertical="center" wrapText="1"/>
    </xf>
    <xf numFmtId="4" fontId="5" fillId="2" borderId="45" xfId="0" applyNumberFormat="1" applyFont="1" applyFill="1" applyBorder="1" applyAlignment="1">
      <alignment horizontal="center" vertical="center"/>
    </xf>
    <xf numFmtId="0" fontId="15" fillId="0" borderId="0" xfId="0" applyFont="1" applyAlignment="1">
      <alignment horizontal="left" vertical="center" wrapText="1"/>
    </xf>
    <xf numFmtId="0" fontId="5" fillId="0" borderId="43" xfId="0" applyFont="1" applyBorder="1" applyAlignment="1">
      <alignment horizontal="center" vertical="center"/>
    </xf>
    <xf numFmtId="0" fontId="5" fillId="0" borderId="43" xfId="0" applyFont="1" applyBorder="1" applyAlignment="1">
      <alignment horizontal="left" vertical="center" wrapText="1"/>
    </xf>
    <xf numFmtId="0" fontId="15" fillId="0" borderId="43" xfId="0" applyFont="1" applyBorder="1" applyAlignment="1">
      <alignment horizontal="left" vertical="center" wrapText="1"/>
    </xf>
    <xf numFmtId="164" fontId="1" fillId="0" borderId="45" xfId="0" applyNumberFormat="1" applyFont="1" applyBorder="1" applyAlignment="1">
      <alignment horizontal="center" vertical="center" wrapText="1"/>
    </xf>
    <xf numFmtId="164" fontId="1" fillId="0" borderId="45" xfId="0" applyNumberFormat="1" applyFont="1" applyFill="1" applyBorder="1" applyAlignment="1">
      <alignment horizontal="center" vertical="center" wrapText="1"/>
    </xf>
    <xf numFmtId="164" fontId="1" fillId="0" borderId="2" xfId="2" applyNumberFormat="1" applyFont="1" applyBorder="1" applyAlignment="1">
      <alignment horizontal="center" vertical="center"/>
    </xf>
    <xf numFmtId="164" fontId="1" fillId="0" borderId="21" xfId="2" applyNumberFormat="1" applyFont="1" applyBorder="1" applyAlignment="1">
      <alignment horizontal="center" vertical="center"/>
    </xf>
    <xf numFmtId="4" fontId="9" fillId="0" borderId="21" xfId="0" applyNumberFormat="1" applyFont="1" applyBorder="1" applyAlignment="1">
      <alignment horizontal="right" vertical="center"/>
    </xf>
    <xf numFmtId="164" fontId="2" fillId="0" borderId="22" xfId="2" applyNumberFormat="1" applyFont="1" applyBorder="1" applyAlignment="1">
      <alignment horizontal="center" vertical="center"/>
    </xf>
    <xf numFmtId="4" fontId="9" fillId="0" borderId="5" xfId="0" applyNumberFormat="1" applyFont="1" applyBorder="1" applyAlignment="1">
      <alignment horizontal="right" vertical="center"/>
    </xf>
    <xf numFmtId="4" fontId="8" fillId="0" borderId="30" xfId="0" applyNumberFormat="1" applyFont="1" applyBorder="1" applyAlignment="1">
      <alignment horizontal="right" vertical="center"/>
    </xf>
    <xf numFmtId="4" fontId="9" fillId="0" borderId="32" xfId="0" applyNumberFormat="1" applyFont="1" applyBorder="1" applyAlignment="1">
      <alignment horizontal="right" vertical="center"/>
    </xf>
    <xf numFmtId="4" fontId="9" fillId="0" borderId="33" xfId="0" applyNumberFormat="1" applyFont="1" applyBorder="1" applyAlignment="1">
      <alignment horizontal="right" vertical="center"/>
    </xf>
    <xf numFmtId="4" fontId="8" fillId="0" borderId="34" xfId="0" applyNumberFormat="1" applyFont="1" applyBorder="1" applyAlignment="1">
      <alignment horizontal="right" vertical="center"/>
    </xf>
    <xf numFmtId="4" fontId="15" fillId="0" borderId="30" xfId="5" applyNumberFormat="1" applyFont="1" applyBorder="1" applyAlignment="1">
      <alignment horizontal="center" vertical="center" wrapText="1"/>
    </xf>
    <xf numFmtId="4" fontId="15" fillId="0" borderId="34" xfId="5" applyNumberFormat="1" applyFont="1" applyBorder="1" applyAlignment="1">
      <alignment horizontal="center" vertical="center" wrapText="1"/>
    </xf>
    <xf numFmtId="0" fontId="1" fillId="0" borderId="23" xfId="0" applyFont="1" applyBorder="1" applyAlignment="1">
      <alignment vertical="center" textRotation="90" wrapText="1"/>
    </xf>
    <xf numFmtId="0" fontId="9" fillId="0" borderId="29" xfId="0" applyFont="1" applyBorder="1" applyAlignment="1">
      <alignment wrapText="1"/>
    </xf>
    <xf numFmtId="0" fontId="9" fillId="0" borderId="29" xfId="0" applyFont="1" applyBorder="1" applyAlignment="1">
      <alignment textRotation="90" wrapText="1"/>
    </xf>
    <xf numFmtId="0" fontId="9" fillId="0" borderId="29" xfId="0" quotePrefix="1" applyFont="1" applyBorder="1" applyAlignment="1">
      <alignment horizontal="right" vertical="center" wrapText="1"/>
    </xf>
    <xf numFmtId="2" fontId="9" fillId="0" borderId="6" xfId="4" applyNumberFormat="1" applyFont="1" applyBorder="1" applyAlignment="1">
      <alignment horizontal="center" vertical="center"/>
    </xf>
    <xf numFmtId="43" fontId="19" fillId="0" borderId="22" xfId="0" applyNumberFormat="1" applyFont="1" applyBorder="1" applyAlignment="1">
      <alignment horizontal="center" vertical="center" wrapText="1"/>
    </xf>
    <xf numFmtId="43" fontId="19" fillId="0" borderId="30" xfId="0" applyNumberFormat="1" applyFont="1" applyBorder="1" applyAlignment="1">
      <alignment horizontal="center" vertical="center" wrapText="1"/>
    </xf>
    <xf numFmtId="43" fontId="19" fillId="0" borderId="34" xfId="0" applyNumberFormat="1" applyFont="1" applyBorder="1" applyAlignment="1">
      <alignment horizontal="center" vertical="center" wrapText="1"/>
    </xf>
    <xf numFmtId="4" fontId="9" fillId="0" borderId="2" xfId="0" applyNumberFormat="1" applyFont="1" applyBorder="1" applyAlignment="1">
      <alignment horizontal="right" vertical="center"/>
    </xf>
    <xf numFmtId="4" fontId="8" fillId="0" borderId="22" xfId="0" applyNumberFormat="1" applyFont="1" applyBorder="1" applyAlignment="1">
      <alignment horizontal="right" vertical="center"/>
    </xf>
    <xf numFmtId="0" fontId="1" fillId="0" borderId="29" xfId="0" applyFont="1" applyBorder="1" applyAlignment="1">
      <alignment horizontal="center" vertical="center" wrapText="1"/>
    </xf>
    <xf numFmtId="0" fontId="9" fillId="0" borderId="29" xfId="0" applyFont="1" applyBorder="1" applyAlignment="1">
      <alignment horizontal="center" vertical="center" wrapText="1"/>
    </xf>
    <xf numFmtId="0" fontId="9" fillId="0" borderId="29" xfId="0" applyFont="1" applyBorder="1" applyAlignment="1">
      <alignment vertical="center" wrapText="1"/>
    </xf>
    <xf numFmtId="165" fontId="1" fillId="0" borderId="29" xfId="0" applyNumberFormat="1" applyFont="1" applyBorder="1" applyAlignment="1">
      <alignment horizontal="center" vertical="center"/>
    </xf>
    <xf numFmtId="0" fontId="9" fillId="0" borderId="29" xfId="0" applyFont="1" applyBorder="1" applyAlignment="1">
      <alignment horizontal="right" vertical="center" wrapText="1"/>
    </xf>
    <xf numFmtId="0" fontId="8" fillId="0" borderId="29" xfId="0" applyNumberFormat="1" applyFont="1" applyFill="1" applyBorder="1" applyAlignment="1" applyProtection="1">
      <alignment vertical="center" wrapText="1"/>
    </xf>
    <xf numFmtId="164" fontId="9" fillId="0" borderId="6" xfId="0" applyNumberFormat="1" applyFont="1" applyBorder="1" applyAlignment="1">
      <alignment horizontal="center" vertical="center" wrapText="1"/>
    </xf>
    <xf numFmtId="1" fontId="9" fillId="0" borderId="6" xfId="4" applyNumberFormat="1" applyFont="1" applyBorder="1" applyAlignment="1">
      <alignment horizontal="center" vertical="center"/>
    </xf>
    <xf numFmtId="4" fontId="5" fillId="0" borderId="29" xfId="0" applyNumberFormat="1" applyFont="1" applyBorder="1" applyAlignment="1">
      <alignment horizontal="center" vertical="center"/>
    </xf>
    <xf numFmtId="0" fontId="18" fillId="0" borderId="29" xfId="0" applyFont="1" applyBorder="1" applyAlignment="1">
      <alignment horizontal="left" vertical="center" wrapText="1"/>
    </xf>
    <xf numFmtId="0" fontId="25" fillId="0" borderId="29" xfId="0" applyFont="1" applyBorder="1" applyAlignment="1">
      <alignment horizontal="center" vertical="center"/>
    </xf>
    <xf numFmtId="4" fontId="25" fillId="0" borderId="29" xfId="0" applyNumberFormat="1" applyFont="1" applyBorder="1" applyAlignment="1">
      <alignment horizontal="center" vertical="center"/>
    </xf>
    <xf numFmtId="0" fontId="1" fillId="0" borderId="29" xfId="0" applyFont="1" applyBorder="1" applyAlignment="1">
      <alignment horizontal="right" vertical="center" wrapText="1"/>
    </xf>
    <xf numFmtId="4" fontId="25" fillId="0" borderId="6" xfId="0" applyNumberFormat="1" applyFont="1" applyBorder="1" applyAlignment="1">
      <alignment horizontal="center" vertical="center"/>
    </xf>
    <xf numFmtId="4" fontId="15" fillId="0" borderId="22" xfId="5" applyNumberFormat="1" applyFont="1" applyBorder="1" applyAlignment="1">
      <alignment horizontal="center" vertical="center" wrapText="1"/>
    </xf>
    <xf numFmtId="4" fontId="5" fillId="0" borderId="29" xfId="0" applyNumberFormat="1" applyFont="1" applyBorder="1" applyAlignment="1">
      <alignment horizontal="right" vertical="center"/>
    </xf>
    <xf numFmtId="0" fontId="5" fillId="0" borderId="27" xfId="0" applyFont="1" applyBorder="1" applyAlignment="1">
      <alignment horizontal="right" vertical="center" wrapText="1"/>
    </xf>
    <xf numFmtId="1" fontId="5" fillId="0" borderId="29" xfId="4" applyNumberFormat="1" applyFont="1" applyBorder="1" applyAlignment="1">
      <alignment horizontal="center" vertical="center"/>
    </xf>
    <xf numFmtId="0" fontId="13" fillId="0" borderId="29" xfId="0" applyFont="1" applyBorder="1" applyAlignment="1">
      <alignment horizontal="left" vertical="center" wrapText="1"/>
    </xf>
    <xf numFmtId="0" fontId="16" fillId="0" borderId="29" xfId="0" applyFont="1" applyBorder="1" applyAlignment="1">
      <alignment horizontal="left" vertical="center" wrapText="1"/>
    </xf>
    <xf numFmtId="10" fontId="1" fillId="0" borderId="4" xfId="0" applyNumberFormat="1" applyFont="1" applyBorder="1" applyAlignment="1">
      <alignment horizontal="right" vertical="center"/>
    </xf>
    <xf numFmtId="10" fontId="21" fillId="0" borderId="7" xfId="0" applyNumberFormat="1" applyFont="1" applyBorder="1" applyAlignment="1">
      <alignment horizontal="right" vertical="center"/>
    </xf>
    <xf numFmtId="10" fontId="1" fillId="0" borderId="7" xfId="0" applyNumberFormat="1" applyFont="1" applyBorder="1" applyAlignment="1">
      <alignment horizontal="right" vertical="center"/>
    </xf>
    <xf numFmtId="4" fontId="1" fillId="0" borderId="4" xfId="0" applyNumberFormat="1" applyFont="1" applyBorder="1" applyAlignment="1">
      <alignment horizontal="right" vertical="center"/>
    </xf>
    <xf numFmtId="4" fontId="21" fillId="0" borderId="7" xfId="0" applyNumberFormat="1" applyFont="1" applyBorder="1" applyAlignment="1">
      <alignment horizontal="right" vertical="center"/>
    </xf>
    <xf numFmtId="4" fontId="1" fillId="0" borderId="7" xfId="0" applyNumberFormat="1" applyFont="1" applyBorder="1" applyAlignment="1">
      <alignment horizontal="right" vertical="center"/>
    </xf>
    <xf numFmtId="43" fontId="16" fillId="2" borderId="46" xfId="6" applyFont="1" applyFill="1" applyBorder="1" applyAlignment="1" applyProtection="1">
      <alignment horizontal="center" vertical="center" wrapText="1"/>
    </xf>
    <xf numFmtId="4" fontId="10" fillId="0" borderId="43" xfId="0" applyNumberFormat="1" applyFont="1" applyBorder="1" applyAlignment="1">
      <alignment horizontal="right" vertical="center"/>
    </xf>
    <xf numFmtId="166" fontId="16" fillId="0" borderId="47" xfId="0" applyNumberFormat="1" applyFont="1" applyBorder="1" applyAlignment="1">
      <alignment vertical="center" wrapText="1"/>
    </xf>
    <xf numFmtId="166" fontId="16" fillId="0" borderId="48" xfId="0" applyNumberFormat="1" applyFont="1" applyBorder="1" applyAlignment="1">
      <alignment vertical="center" wrapText="1"/>
    </xf>
    <xf numFmtId="4" fontId="5" fillId="0" borderId="6" xfId="0" applyNumberFormat="1" applyFont="1" applyBorder="1" applyAlignment="1">
      <alignment horizontal="right" vertical="center"/>
    </xf>
    <xf numFmtId="4" fontId="9" fillId="0" borderId="6" xfId="0" applyNumberFormat="1" applyFont="1" applyBorder="1" applyAlignment="1">
      <alignment horizontal="center" vertical="center"/>
    </xf>
    <xf numFmtId="0" fontId="9" fillId="0" borderId="29" xfId="0" applyFont="1" applyFill="1" applyBorder="1" applyAlignment="1">
      <alignment horizontal="left" vertical="center" wrapText="1"/>
    </xf>
    <xf numFmtId="2" fontId="9" fillId="0" borderId="6" xfId="4" applyNumberFormat="1" applyFont="1" applyFill="1" applyBorder="1" applyAlignment="1">
      <alignment horizontal="center" vertical="center"/>
    </xf>
    <xf numFmtId="4" fontId="1" fillId="0" borderId="6" xfId="0" applyNumberFormat="1" applyFont="1" applyBorder="1" applyAlignment="1">
      <alignment horizontal="right" vertical="center"/>
    </xf>
    <xf numFmtId="1" fontId="1" fillId="0" borderId="6" xfId="0" applyNumberFormat="1" applyFont="1" applyBorder="1" applyAlignment="1">
      <alignment horizontal="center" vertical="center"/>
    </xf>
    <xf numFmtId="1" fontId="1" fillId="0" borderId="6" xfId="0" applyNumberFormat="1" applyFont="1" applyFill="1" applyBorder="1" applyAlignment="1">
      <alignment horizontal="center" vertical="center"/>
    </xf>
    <xf numFmtId="4" fontId="16" fillId="0" borderId="6" xfId="0" applyNumberFormat="1" applyFont="1" applyBorder="1" applyAlignment="1">
      <alignment horizontal="right" vertical="center"/>
    </xf>
    <xf numFmtId="1" fontId="16" fillId="0" borderId="6" xfId="0" applyNumberFormat="1" applyFont="1" applyBorder="1" applyAlignment="1">
      <alignment horizontal="center" vertical="center"/>
    </xf>
    <xf numFmtId="0" fontId="16" fillId="0" borderId="6" xfId="0" applyFont="1" applyBorder="1" applyAlignment="1">
      <alignment horizontal="center" vertical="center"/>
    </xf>
    <xf numFmtId="4" fontId="9" fillId="0" borderId="6" xfId="0" applyNumberFormat="1" applyFont="1" applyBorder="1" applyAlignment="1">
      <alignment horizontal="right" vertical="center"/>
    </xf>
    <xf numFmtId="0" fontId="9" fillId="0" borderId="6" xfId="0" applyFont="1" applyBorder="1" applyAlignment="1">
      <alignment horizontal="center" vertical="center"/>
    </xf>
    <xf numFmtId="1" fontId="9" fillId="0" borderId="6" xfId="0" applyNumberFormat="1" applyFont="1" applyBorder="1" applyAlignment="1">
      <alignment horizontal="center" vertical="center"/>
    </xf>
    <xf numFmtId="4" fontId="10" fillId="0" borderId="2" xfId="0" applyNumberFormat="1" applyFont="1" applyBorder="1" applyAlignment="1">
      <alignment horizontal="right" vertical="center"/>
    </xf>
    <xf numFmtId="4" fontId="10" fillId="0" borderId="21" xfId="0" applyNumberFormat="1" applyFont="1" applyBorder="1" applyAlignment="1">
      <alignment horizontal="right" vertical="center"/>
    </xf>
    <xf numFmtId="164" fontId="1" fillId="0" borderId="44" xfId="0" applyNumberFormat="1" applyFont="1" applyFill="1" applyBorder="1" applyAlignment="1">
      <alignment horizontal="center" vertical="center" wrapText="1"/>
    </xf>
    <xf numFmtId="4" fontId="1" fillId="0" borderId="29" xfId="0" applyNumberFormat="1" applyFont="1" applyFill="1" applyBorder="1" applyAlignment="1">
      <alignment horizontal="center" vertical="center"/>
    </xf>
    <xf numFmtId="4" fontId="1" fillId="0" borderId="43" xfId="0" applyNumberFormat="1" applyFont="1" applyFill="1" applyBorder="1" applyAlignment="1">
      <alignment horizontal="center" vertical="center"/>
    </xf>
    <xf numFmtId="4" fontId="5" fillId="0" borderId="6" xfId="0" applyNumberFormat="1" applyFont="1" applyFill="1" applyBorder="1" applyAlignment="1">
      <alignment horizontal="center" vertical="center"/>
    </xf>
    <xf numFmtId="3" fontId="5" fillId="0" borderId="6" xfId="0" applyNumberFormat="1" applyFont="1" applyFill="1" applyBorder="1" applyAlignment="1">
      <alignment horizontal="center" vertical="center"/>
    </xf>
    <xf numFmtId="3" fontId="5" fillId="0" borderId="45" xfId="0" applyNumberFormat="1" applyFont="1" applyFill="1" applyBorder="1" applyAlignment="1">
      <alignment horizontal="center" vertical="center"/>
    </xf>
    <xf numFmtId="4" fontId="5" fillId="0" borderId="45" xfId="0" applyNumberFormat="1" applyFont="1" applyFill="1" applyBorder="1" applyAlignment="1">
      <alignment horizontal="center" vertical="center"/>
    </xf>
    <xf numFmtId="1" fontId="9" fillId="0" borderId="6" xfId="4" applyNumberFormat="1" applyFont="1" applyFill="1" applyBorder="1" applyAlignment="1">
      <alignment horizontal="center" vertical="center"/>
    </xf>
    <xf numFmtId="4" fontId="9" fillId="0" borderId="29" xfId="0" applyNumberFormat="1" applyFont="1" applyFill="1" applyBorder="1" applyAlignment="1">
      <alignment horizontal="right" vertical="center"/>
    </xf>
    <xf numFmtId="43" fontId="19" fillId="0" borderId="30" xfId="0" applyNumberFormat="1" applyFont="1" applyFill="1" applyBorder="1" applyAlignment="1">
      <alignment horizontal="center" vertical="center" wrapText="1"/>
    </xf>
    <xf numFmtId="4" fontId="9" fillId="0" borderId="5" xfId="0" applyNumberFormat="1" applyFont="1" applyFill="1" applyBorder="1" applyAlignment="1">
      <alignment horizontal="right" vertical="center"/>
    </xf>
    <xf numFmtId="4" fontId="8" fillId="0" borderId="30" xfId="0" applyNumberFormat="1" applyFont="1" applyFill="1" applyBorder="1" applyAlignment="1">
      <alignment horizontal="right" vertical="center"/>
    </xf>
    <xf numFmtId="0" fontId="1" fillId="0" borderId="0" xfId="0" applyFont="1" applyFill="1"/>
    <xf numFmtId="164" fontId="9" fillId="0" borderId="6" xfId="0" applyNumberFormat="1" applyFont="1" applyFill="1" applyBorder="1" applyAlignment="1">
      <alignment horizontal="center" vertical="center" wrapText="1"/>
    </xf>
    <xf numFmtId="2" fontId="5" fillId="0" borderId="27" xfId="4" applyNumberFormat="1" applyFont="1" applyFill="1" applyBorder="1" applyAlignment="1">
      <alignment horizontal="center" vertical="center"/>
    </xf>
    <xf numFmtId="1" fontId="5" fillId="0" borderId="27" xfId="4" applyNumberFormat="1" applyFont="1" applyFill="1" applyBorder="1" applyAlignment="1">
      <alignment horizontal="center" vertical="center"/>
    </xf>
    <xf numFmtId="1" fontId="16" fillId="0" borderId="6" xfId="0" applyNumberFormat="1" applyFont="1" applyFill="1" applyBorder="1" applyAlignment="1">
      <alignment horizontal="center" vertical="center"/>
    </xf>
    <xf numFmtId="165" fontId="1" fillId="0" borderId="42" xfId="0" applyNumberFormat="1" applyFont="1" applyBorder="1" applyAlignment="1">
      <alignment horizontal="center" vertical="center"/>
    </xf>
    <xf numFmtId="1" fontId="9" fillId="0" borderId="6" xfId="0" applyNumberFormat="1" applyFont="1" applyFill="1" applyBorder="1" applyAlignment="1">
      <alignment horizontal="center" vertical="center"/>
    </xf>
    <xf numFmtId="0" fontId="9" fillId="0" borderId="6" xfId="0" applyFont="1" applyFill="1" applyBorder="1" applyAlignment="1">
      <alignment horizontal="center" vertical="center"/>
    </xf>
    <xf numFmtId="0" fontId="1" fillId="0" borderId="0" xfId="0" applyFont="1" applyFill="1" applyAlignment="1">
      <alignment vertical="center" wrapText="1"/>
    </xf>
    <xf numFmtId="0" fontId="15" fillId="0" borderId="0" xfId="0" applyFont="1" applyFill="1" applyAlignment="1">
      <alignment horizontal="left" vertical="center" wrapText="1"/>
    </xf>
    <xf numFmtId="0" fontId="15" fillId="0" borderId="29" xfId="0" applyFont="1" applyFill="1" applyBorder="1" applyAlignment="1">
      <alignment horizontal="left" vertical="center" wrapText="1"/>
    </xf>
    <xf numFmtId="0" fontId="9" fillId="0" borderId="29" xfId="0" applyFont="1" applyFill="1" applyBorder="1" applyAlignment="1">
      <alignment horizontal="right" vertical="center" wrapText="1"/>
    </xf>
    <xf numFmtId="0" fontId="5" fillId="0" borderId="27" xfId="0" applyFont="1" applyFill="1" applyBorder="1" applyAlignment="1">
      <alignment horizontal="right" vertical="center" wrapText="1"/>
    </xf>
    <xf numFmtId="0" fontId="1" fillId="0" borderId="15" xfId="0" applyFont="1" applyBorder="1" applyAlignment="1">
      <alignment horizontal="center" wrapText="1"/>
    </xf>
    <xf numFmtId="0" fontId="1" fillId="0" borderId="0" xfId="0" applyFont="1" applyAlignment="1">
      <alignment horizontal="center"/>
    </xf>
    <xf numFmtId="0" fontId="1" fillId="0" borderId="0" xfId="0" applyFont="1" applyAlignment="1">
      <alignment horizontal="right"/>
    </xf>
    <xf numFmtId="0" fontId="1" fillId="0" borderId="10" xfId="0" applyFont="1" applyBorder="1" applyAlignment="1">
      <alignment horizontal="left"/>
    </xf>
    <xf numFmtId="0" fontId="1" fillId="0" borderId="13" xfId="0" applyFont="1" applyBorder="1" applyAlignment="1">
      <alignment horizontal="left"/>
    </xf>
    <xf numFmtId="0" fontId="1" fillId="0" borderId="1" xfId="0" applyFont="1" applyBorder="1" applyAlignment="1">
      <alignment horizontal="center" wrapText="1"/>
    </xf>
    <xf numFmtId="0" fontId="2" fillId="0" borderId="36" xfId="0" applyFont="1" applyBorder="1" applyAlignment="1">
      <alignment horizontal="right"/>
    </xf>
    <xf numFmtId="0" fontId="2" fillId="0" borderId="37" xfId="0" applyFont="1" applyBorder="1" applyAlignment="1">
      <alignment horizontal="right"/>
    </xf>
    <xf numFmtId="0" fontId="2" fillId="0" borderId="2" xfId="0" applyFont="1" applyBorder="1" applyAlignment="1">
      <alignment horizontal="right"/>
    </xf>
    <xf numFmtId="0" fontId="2" fillId="0" borderId="21" xfId="0" applyFont="1" applyBorder="1" applyAlignment="1">
      <alignment horizontal="right"/>
    </xf>
    <xf numFmtId="0" fontId="2" fillId="0" borderId="22" xfId="0" applyFont="1" applyBorder="1" applyAlignment="1">
      <alignment horizontal="right"/>
    </xf>
    <xf numFmtId="0" fontId="1" fillId="0" borderId="5" xfId="0" applyFont="1" applyBorder="1" applyAlignment="1">
      <alignment horizontal="right"/>
    </xf>
    <xf numFmtId="0" fontId="1" fillId="0" borderId="29" xfId="0" applyFont="1" applyBorder="1" applyAlignment="1">
      <alignment horizontal="right"/>
    </xf>
    <xf numFmtId="0" fontId="1" fillId="0" borderId="30" xfId="0" applyFont="1" applyBorder="1" applyAlignment="1">
      <alignment horizontal="right"/>
    </xf>
    <xf numFmtId="0" fontId="2" fillId="0" borderId="5" xfId="0" applyFont="1" applyBorder="1" applyAlignment="1">
      <alignment horizontal="right"/>
    </xf>
    <xf numFmtId="0" fontId="2" fillId="0" borderId="29" xfId="0" applyFont="1" applyBorder="1" applyAlignment="1">
      <alignment horizontal="right"/>
    </xf>
    <xf numFmtId="0" fontId="2" fillId="0" borderId="30" xfId="0" applyFont="1" applyBorder="1" applyAlignment="1">
      <alignment horizontal="right"/>
    </xf>
    <xf numFmtId="0" fontId="2" fillId="0" borderId="32" xfId="0" applyFont="1" applyBorder="1" applyAlignment="1">
      <alignment horizontal="right"/>
    </xf>
    <xf numFmtId="0" fontId="2" fillId="0" borderId="33" xfId="0" applyFont="1" applyBorder="1" applyAlignment="1">
      <alignment horizontal="right"/>
    </xf>
    <xf numFmtId="0" fontId="2" fillId="0" borderId="34" xfId="0" applyFont="1" applyBorder="1" applyAlignment="1">
      <alignment horizontal="right"/>
    </xf>
    <xf numFmtId="164" fontId="1" fillId="0" borderId="29" xfId="0" applyNumberFormat="1" applyFont="1" applyBorder="1" applyAlignment="1">
      <alignment horizontal="left" vertical="top" wrapText="1"/>
    </xf>
    <xf numFmtId="164" fontId="1" fillId="0" borderId="30" xfId="0" applyNumberFormat="1" applyFont="1" applyBorder="1" applyAlignment="1">
      <alignment horizontal="left" vertical="top" wrapText="1"/>
    </xf>
    <xf numFmtId="164" fontId="1" fillId="0" borderId="38" xfId="0" applyNumberFormat="1" applyFont="1" applyBorder="1" applyAlignment="1">
      <alignment horizontal="center"/>
    </xf>
    <xf numFmtId="0" fontId="1" fillId="0" borderId="2" xfId="0" applyFont="1" applyBorder="1" applyAlignment="1">
      <alignment horizontal="center" vertical="center" textRotation="90" wrapText="1"/>
    </xf>
    <xf numFmtId="0" fontId="1" fillId="0" borderId="8" xfId="0" applyFont="1" applyBorder="1" applyAlignment="1">
      <alignment horizontal="center" vertical="center" textRotation="90" wrapText="1"/>
    </xf>
    <xf numFmtId="0" fontId="1" fillId="0" borderId="17" xfId="0" applyFont="1" applyBorder="1" applyAlignment="1">
      <alignment horizontal="center" vertical="center" wrapText="1"/>
    </xf>
    <xf numFmtId="0" fontId="1" fillId="0" borderId="23" xfId="0" applyFont="1" applyBorder="1" applyAlignment="1">
      <alignment horizontal="center" vertical="center" wrapText="1"/>
    </xf>
    <xf numFmtId="0" fontId="1" fillId="0" borderId="18" xfId="0" applyFont="1" applyBorder="1" applyAlignment="1">
      <alignment horizontal="center" vertical="center" wrapText="1"/>
    </xf>
    <xf numFmtId="0" fontId="1" fillId="0" borderId="19" xfId="0" applyFont="1" applyBorder="1" applyAlignment="1">
      <alignment horizontal="center" vertical="center" wrapText="1"/>
    </xf>
    <xf numFmtId="0" fontId="1" fillId="0" borderId="24" xfId="0" applyFont="1" applyBorder="1" applyAlignment="1">
      <alignment horizontal="center" vertical="center" wrapText="1"/>
    </xf>
    <xf numFmtId="0" fontId="1" fillId="0" borderId="25" xfId="0" applyFont="1" applyBorder="1" applyAlignment="1">
      <alignment horizontal="center" vertical="center" wrapText="1"/>
    </xf>
    <xf numFmtId="0" fontId="1" fillId="0" borderId="4" xfId="0" applyFont="1" applyBorder="1" applyAlignment="1">
      <alignment horizontal="center" vertical="center" wrapText="1"/>
    </xf>
    <xf numFmtId="0" fontId="1" fillId="0" borderId="9" xfId="0" applyFont="1" applyBorder="1" applyAlignment="1">
      <alignment horizontal="center" vertical="center" wrapText="1"/>
    </xf>
    <xf numFmtId="164" fontId="1" fillId="0" borderId="21" xfId="0" applyNumberFormat="1" applyFont="1" applyBorder="1" applyAlignment="1">
      <alignment horizontal="left" vertical="top" wrapText="1"/>
    </xf>
    <xf numFmtId="164" fontId="1" fillId="0" borderId="22" xfId="0" applyNumberFormat="1" applyFont="1" applyBorder="1" applyAlignment="1">
      <alignment horizontal="left" vertical="top" wrapText="1"/>
    </xf>
    <xf numFmtId="0" fontId="2" fillId="0" borderId="0" xfId="0" applyFont="1" applyAlignment="1">
      <alignment horizontal="right" vertical="justify"/>
    </xf>
    <xf numFmtId="164" fontId="2" fillId="0" borderId="40" xfId="0" applyNumberFormat="1" applyFont="1" applyBorder="1" applyAlignment="1">
      <alignment horizontal="left"/>
    </xf>
    <xf numFmtId="0" fontId="2" fillId="0" borderId="0" xfId="0" applyFont="1" applyAlignment="1">
      <alignment horizontal="center"/>
    </xf>
    <xf numFmtId="0" fontId="1" fillId="0" borderId="15" xfId="0" applyFont="1" applyBorder="1" applyAlignment="1">
      <alignment horizontal="center" vertical="top"/>
    </xf>
    <xf numFmtId="164" fontId="2" fillId="0" borderId="38" xfId="0" applyNumberFormat="1" applyFont="1" applyBorder="1" applyAlignment="1">
      <alignment horizontal="left"/>
    </xf>
    <xf numFmtId="0" fontId="1" fillId="0" borderId="0" xfId="0" applyFont="1" applyAlignment="1">
      <alignment horizontal="center" vertical="justify"/>
    </xf>
    <xf numFmtId="0" fontId="2" fillId="0" borderId="1" xfId="0" applyFont="1" applyBorder="1" applyAlignment="1">
      <alignment horizontal="center"/>
    </xf>
    <xf numFmtId="0" fontId="1" fillId="0" borderId="20" xfId="0" applyFont="1" applyBorder="1" applyAlignment="1">
      <alignment horizontal="center" vertical="center" wrapText="1"/>
    </xf>
    <xf numFmtId="0" fontId="1" fillId="0" borderId="21" xfId="0" applyFont="1" applyBorder="1" applyAlignment="1">
      <alignment horizontal="center" vertical="center" wrapText="1"/>
    </xf>
    <xf numFmtId="0" fontId="1" fillId="0" borderId="22" xfId="0" applyFont="1" applyBorder="1" applyAlignment="1">
      <alignment horizontal="center" vertical="center" wrapText="1"/>
    </xf>
    <xf numFmtId="0" fontId="1" fillId="0" borderId="28" xfId="0" applyFont="1" applyBorder="1" applyAlignment="1">
      <alignment horizontal="center" vertical="center" wrapText="1"/>
    </xf>
    <xf numFmtId="0" fontId="2" fillId="0" borderId="0" xfId="0" applyFont="1" applyAlignment="1">
      <alignment horizontal="right"/>
    </xf>
    <xf numFmtId="0" fontId="1" fillId="0" borderId="22" xfId="0" applyFont="1" applyBorder="1" applyAlignment="1">
      <alignment horizontal="center" vertical="center" textRotation="90" wrapText="1"/>
    </xf>
    <xf numFmtId="0" fontId="1" fillId="0" borderId="34" xfId="0" applyFont="1" applyBorder="1" applyAlignment="1">
      <alignment horizontal="center" vertical="center" textRotation="90" wrapText="1"/>
    </xf>
    <xf numFmtId="165" fontId="1" fillId="0" borderId="1" xfId="0" applyNumberFormat="1" applyFont="1" applyBorder="1" applyAlignment="1">
      <alignment wrapText="1"/>
    </xf>
    <xf numFmtId="0" fontId="2" fillId="0" borderId="10" xfId="3" applyFont="1" applyBorder="1" applyAlignment="1">
      <alignment horizontal="right" wrapText="1"/>
    </xf>
    <xf numFmtId="0" fontId="2" fillId="0" borderId="13" xfId="3" applyFont="1" applyBorder="1" applyAlignment="1">
      <alignment horizontal="right" wrapText="1"/>
    </xf>
    <xf numFmtId="0" fontId="2" fillId="0" borderId="14" xfId="3" applyFont="1" applyBorder="1" applyAlignment="1">
      <alignment horizontal="right" wrapText="1"/>
    </xf>
    <xf numFmtId="0" fontId="1" fillId="0" borderId="17" xfId="0" applyFont="1" applyBorder="1" applyAlignment="1">
      <alignment horizontal="center" vertical="center" textRotation="90" wrapText="1"/>
    </xf>
    <xf numFmtId="0" fontId="1" fillId="0" borderId="23" xfId="0" applyFont="1" applyBorder="1" applyAlignment="1">
      <alignment horizontal="center" vertical="center" textRotation="90" wrapText="1"/>
    </xf>
    <xf numFmtId="0" fontId="1" fillId="0" borderId="43" xfId="0" applyFont="1" applyBorder="1" applyAlignment="1">
      <alignment horizontal="center" vertical="center" textRotation="90" wrapText="1"/>
    </xf>
    <xf numFmtId="0" fontId="2" fillId="0" borderId="1" xfId="0" applyFont="1" applyBorder="1" applyAlignment="1">
      <alignment horizontal="center" vertical="center"/>
    </xf>
    <xf numFmtId="0" fontId="1" fillId="0" borderId="0" xfId="0" applyFont="1" applyAlignment="1">
      <alignment horizontal="center" vertical="center"/>
    </xf>
    <xf numFmtId="0" fontId="1" fillId="0" borderId="0" xfId="0" applyFont="1" applyAlignment="1">
      <alignment horizontal="center" vertical="center" wrapText="1"/>
    </xf>
    <xf numFmtId="0" fontId="1" fillId="0" borderId="2" xfId="0" applyFont="1" applyBorder="1" applyAlignment="1">
      <alignment horizontal="center" vertical="center"/>
    </xf>
    <xf numFmtId="0" fontId="1" fillId="0" borderId="21" xfId="0" applyFont="1" applyBorder="1" applyAlignment="1">
      <alignment horizontal="center" vertical="center"/>
    </xf>
    <xf numFmtId="0" fontId="1" fillId="0" borderId="22" xfId="0" applyFont="1" applyBorder="1" applyAlignment="1">
      <alignment horizontal="center" vertical="center"/>
    </xf>
    <xf numFmtId="2" fontId="1" fillId="0" borderId="0" xfId="0" applyNumberFormat="1" applyFont="1" applyAlignment="1">
      <alignment horizontal="right" vertical="center"/>
    </xf>
    <xf numFmtId="0" fontId="1" fillId="0" borderId="32" xfId="0" applyFont="1" applyBorder="1" applyAlignment="1">
      <alignment horizontal="center" vertical="center" textRotation="90" wrapText="1"/>
    </xf>
    <xf numFmtId="0" fontId="1" fillId="0" borderId="21" xfId="0" applyFont="1" applyBorder="1" applyAlignment="1">
      <alignment horizontal="center" vertical="center" textRotation="90" wrapText="1"/>
    </xf>
    <xf numFmtId="0" fontId="1" fillId="0" borderId="33" xfId="0" applyFont="1" applyBorder="1" applyAlignment="1">
      <alignment horizontal="center" vertical="center" textRotation="90" wrapText="1"/>
    </xf>
    <xf numFmtId="0" fontId="1" fillId="0" borderId="33" xfId="0" applyFont="1" applyBorder="1" applyAlignment="1">
      <alignment horizontal="center" vertical="center"/>
    </xf>
    <xf numFmtId="0" fontId="1" fillId="0" borderId="21" xfId="0" applyFont="1" applyBorder="1" applyAlignment="1">
      <alignment horizontal="center" vertical="center" textRotation="90"/>
    </xf>
    <xf numFmtId="0" fontId="1" fillId="0" borderId="33" xfId="0" applyFont="1" applyBorder="1" applyAlignment="1">
      <alignment horizontal="center" vertical="center" textRotation="90"/>
    </xf>
    <xf numFmtId="164" fontId="1" fillId="0" borderId="0" xfId="0" applyNumberFormat="1" applyFont="1" applyAlignment="1">
      <alignment horizontal="center" vertical="center"/>
    </xf>
    <xf numFmtId="165" fontId="1" fillId="0" borderId="38" xfId="0" applyNumberFormat="1" applyFont="1" applyBorder="1" applyAlignment="1">
      <alignment horizontal="left" wrapText="1"/>
    </xf>
    <xf numFmtId="0" fontId="1" fillId="0" borderId="27" xfId="0" applyFont="1" applyBorder="1" applyAlignment="1">
      <alignment horizontal="center" vertical="center" textRotation="90" wrapText="1"/>
    </xf>
    <xf numFmtId="0" fontId="1" fillId="0" borderId="29" xfId="0" applyFont="1" applyBorder="1" applyAlignment="1">
      <alignment horizontal="center" vertical="center" textRotation="90" wrapText="1"/>
    </xf>
    <xf numFmtId="0" fontId="9" fillId="0" borderId="29" xfId="0" applyFont="1" applyBorder="1" applyAlignment="1">
      <alignment horizontal="center" vertical="center" textRotation="90" wrapText="1"/>
    </xf>
    <xf numFmtId="0" fontId="1" fillId="0" borderId="27" xfId="0" applyFont="1" applyBorder="1" applyAlignment="1">
      <alignment horizontal="center" vertical="center"/>
    </xf>
    <xf numFmtId="0" fontId="1" fillId="0" borderId="27" xfId="0" applyFont="1" applyBorder="1" applyAlignment="1">
      <alignment horizontal="center" vertical="center" textRotation="90"/>
    </xf>
    <xf numFmtId="0" fontId="1" fillId="0" borderId="28" xfId="0" applyFont="1" applyBorder="1" applyAlignment="1">
      <alignment horizontal="center" vertical="center" textRotation="90" wrapText="1"/>
    </xf>
    <xf numFmtId="0" fontId="9" fillId="0" borderId="27" xfId="0" applyFont="1" applyFill="1" applyBorder="1" applyAlignment="1">
      <alignment horizontal="center" vertical="center" textRotation="90"/>
    </xf>
    <xf numFmtId="0" fontId="9" fillId="0" borderId="23" xfId="0" applyFont="1" applyFill="1" applyBorder="1" applyAlignment="1">
      <alignment horizontal="center" vertical="center" textRotation="90"/>
    </xf>
    <xf numFmtId="0" fontId="9" fillId="0" borderId="43" xfId="0" applyFont="1" applyFill="1" applyBorder="1" applyAlignment="1">
      <alignment horizontal="center" vertical="center" textRotation="90"/>
    </xf>
    <xf numFmtId="0" fontId="1" fillId="0" borderId="23" xfId="0" applyFont="1" applyBorder="1" applyAlignment="1">
      <alignment horizontal="center" vertical="center" textRotation="90"/>
    </xf>
    <xf numFmtId="0" fontId="1" fillId="0" borderId="43" xfId="0" applyFont="1" applyBorder="1" applyAlignment="1">
      <alignment horizontal="center" vertical="center" textRotation="90"/>
    </xf>
    <xf numFmtId="165" fontId="1" fillId="0" borderId="1" xfId="0" applyNumberFormat="1" applyFont="1" applyBorder="1" applyAlignment="1">
      <alignment horizontal="right" wrapText="1"/>
    </xf>
    <xf numFmtId="49" fontId="9" fillId="0" borderId="17" xfId="0" applyNumberFormat="1" applyFont="1" applyBorder="1" applyAlignment="1">
      <alignment horizontal="center" vertical="center" textRotation="90"/>
    </xf>
    <xf numFmtId="49" fontId="9" fillId="0" borderId="23" xfId="0" applyNumberFormat="1" applyFont="1" applyBorder="1" applyAlignment="1">
      <alignment horizontal="center" vertical="center" textRotation="90"/>
    </xf>
  </cellXfs>
  <cellStyles count="7">
    <cellStyle name="Komats" xfId="6" builtinId="3"/>
    <cellStyle name="Normal 2" xfId="2" xr:uid="{00000000-0005-0000-0000-000000000000}"/>
    <cellStyle name="Normal_TameTuristu5-2011-08-06" xfId="4" xr:uid="{00000000-0005-0000-0000-000001000000}"/>
    <cellStyle name="Parasts" xfId="0" builtinId="0"/>
    <cellStyle name="Style 1" xfId="5" xr:uid="{00000000-0005-0000-0000-000003000000}"/>
    <cellStyle name="Обычный_33. OZOLNIEKU NOVADA DOME_OZO SKOLA_TELPU, GAITENU, KAPNU TELPU REMONTS_TAME_VADIMS_2011_02_25_melnraksts" xfId="1" xr:uid="{00000000-0005-0000-0000-000004000000}"/>
    <cellStyle name="Обычный_saulkrasti_tame" xfId="3" xr:uid="{00000000-0005-0000-0000-000005000000}"/>
  </cellStyles>
  <dxfs count="342">
    <dxf>
      <font>
        <color auto="1"/>
      </font>
      <fill>
        <patternFill>
          <bgColor rgb="FFC6EFCE"/>
        </patternFill>
      </fill>
    </dxf>
    <dxf>
      <font>
        <color auto="1"/>
      </font>
      <fill>
        <patternFill>
          <bgColor rgb="FFC6EFCE"/>
        </patternFill>
      </fill>
    </dxf>
    <dxf>
      <font>
        <color rgb="FF9C5700"/>
      </font>
      <fill>
        <patternFill>
          <bgColor rgb="FFFFEB9C"/>
        </patternFill>
      </fill>
    </dxf>
    <dxf>
      <font>
        <color rgb="FF9C5700"/>
      </font>
      <fill>
        <patternFill>
          <bgColor rgb="FFFFEB9C"/>
        </patternFill>
      </fill>
    </dxf>
    <dxf>
      <font>
        <color rgb="FF006100"/>
      </font>
      <fill>
        <patternFill>
          <bgColor rgb="FFC6EFCE"/>
        </patternFill>
      </fill>
    </dxf>
    <dxf>
      <font>
        <color rgb="FF006100"/>
      </font>
      <fill>
        <patternFill>
          <bgColor rgb="FFC6EFCE"/>
        </patternFill>
      </fill>
    </dxf>
    <dxf>
      <font>
        <color auto="1"/>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ont>
        <color auto="1"/>
      </font>
      <fill>
        <patternFill>
          <bgColor rgb="FFC6EFCE"/>
        </patternFill>
      </fill>
    </dxf>
    <dxf>
      <font>
        <color rgb="FF9C5700"/>
      </font>
      <fill>
        <patternFill>
          <bgColor rgb="FFFFEB9C"/>
        </patternFill>
      </fill>
    </dxf>
    <dxf>
      <font>
        <color auto="1"/>
      </font>
      <fill>
        <patternFill>
          <bgColor rgb="FFC6EFCE"/>
        </patternFill>
      </fill>
    </dxf>
    <dxf>
      <font>
        <color auto="1"/>
      </font>
      <fill>
        <patternFill>
          <bgColor rgb="FFC6EFCE"/>
        </patternFill>
      </fill>
    </dxf>
    <dxf>
      <font>
        <color auto="1"/>
      </font>
      <fill>
        <patternFill>
          <bgColor rgb="FFC6EFCE"/>
        </patternFill>
      </fill>
    </dxf>
    <dxf>
      <font>
        <color auto="1"/>
      </font>
      <fill>
        <patternFill>
          <bgColor rgb="FFC6EFCE"/>
        </patternFill>
      </fill>
    </dxf>
    <dxf>
      <font>
        <color rgb="FF9C5700"/>
      </font>
      <fill>
        <patternFill>
          <bgColor rgb="FFFFEB9C"/>
        </patternFill>
      </fill>
    </dxf>
    <dxf>
      <font>
        <color rgb="FF006100"/>
      </font>
      <fill>
        <patternFill>
          <bgColor rgb="FFC6EFCE"/>
        </patternFill>
      </fill>
    </dxf>
    <dxf>
      <font>
        <color auto="1"/>
      </font>
      <fill>
        <patternFill>
          <bgColor rgb="FFC6EFCE"/>
        </patternFill>
      </fill>
    </dxf>
    <dxf>
      <font>
        <color auto="1"/>
      </font>
      <fill>
        <patternFill>
          <bgColor rgb="FFC6EFCE"/>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rgb="FF9C5700"/>
      </font>
      <fill>
        <patternFill>
          <bgColor rgb="FFFFEB9C"/>
        </patternFill>
      </fill>
    </dxf>
    <dxf>
      <font>
        <color rgb="FF006100"/>
      </font>
      <fill>
        <patternFill>
          <bgColor rgb="FFC6EFCE"/>
        </patternFill>
      </fill>
    </dxf>
    <dxf>
      <font>
        <color rgb="FF006100"/>
      </font>
      <fill>
        <patternFill>
          <bgColor rgb="FFC6EFCE"/>
        </patternFill>
      </fill>
    </dxf>
    <dxf>
      <font>
        <color auto="1"/>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ont>
        <color auto="1"/>
      </font>
      <fill>
        <patternFill>
          <bgColor rgb="FFC6EFCE"/>
        </patternFill>
      </fill>
    </dxf>
    <dxf>
      <font>
        <color rgb="FF9C5700"/>
      </font>
      <fill>
        <patternFill>
          <bgColor rgb="FFFFEB9C"/>
        </patternFill>
      </fill>
    </dxf>
    <dxf>
      <font>
        <color auto="1"/>
      </font>
      <fill>
        <patternFill>
          <bgColor rgb="FFC6EFCE"/>
        </patternFill>
      </fill>
    </dxf>
    <dxf>
      <font>
        <color auto="1"/>
      </font>
      <fill>
        <patternFill>
          <bgColor rgb="FFC6EFCE"/>
        </patternFill>
      </fill>
    </dxf>
    <dxf>
      <font>
        <color auto="1"/>
      </font>
      <fill>
        <patternFill>
          <bgColor rgb="FFC6EFCE"/>
        </patternFill>
      </fill>
    </dxf>
    <dxf>
      <font>
        <color auto="1"/>
      </font>
      <fill>
        <patternFill>
          <bgColor rgb="FFC6EFCE"/>
        </patternFill>
      </fill>
    </dxf>
    <dxf>
      <font>
        <color rgb="FF9C5700"/>
      </font>
      <fill>
        <patternFill>
          <bgColor rgb="FFFFEB9C"/>
        </patternFill>
      </fill>
    </dxf>
    <dxf>
      <font>
        <color rgb="FF006100"/>
      </font>
      <fill>
        <patternFill>
          <bgColor rgb="FFC6EFCE"/>
        </patternFill>
      </fill>
    </dxf>
    <dxf>
      <font>
        <color auto="1"/>
      </font>
      <fill>
        <patternFill>
          <bgColor rgb="FFC6EFCE"/>
        </patternFill>
      </fill>
    </dxf>
    <dxf>
      <font>
        <color auto="1"/>
      </font>
      <fill>
        <patternFill>
          <bgColor rgb="FFC6EFCE"/>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ont>
        <color rgb="FF006100"/>
      </font>
      <fill>
        <patternFill>
          <bgColor rgb="FFC6EFCE"/>
        </patternFill>
      </fill>
    </dxf>
    <dxf>
      <font>
        <color auto="1"/>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ont>
        <color auto="1"/>
      </font>
      <fill>
        <patternFill>
          <bgColor rgb="FFC6EFCE"/>
        </patternFill>
      </fill>
    </dxf>
    <dxf>
      <font>
        <color rgb="FF9C5700"/>
      </font>
      <fill>
        <patternFill>
          <bgColor rgb="FFFFEB9C"/>
        </patternFill>
      </fill>
    </dxf>
    <dxf>
      <font>
        <color auto="1"/>
      </font>
      <fill>
        <patternFill>
          <bgColor rgb="FFC6EFCE"/>
        </patternFill>
      </fill>
    </dxf>
    <dxf>
      <font>
        <color auto="1"/>
      </font>
      <fill>
        <patternFill>
          <bgColor rgb="FFC6EFCE"/>
        </patternFill>
      </fill>
    </dxf>
    <dxf>
      <font>
        <color auto="1"/>
      </font>
      <fill>
        <patternFill>
          <bgColor rgb="FFC6EFCE"/>
        </patternFill>
      </fill>
    </dxf>
    <dxf>
      <font>
        <color auto="1"/>
      </font>
      <fill>
        <patternFill>
          <bgColor rgb="FFC6EFCE"/>
        </patternFill>
      </fill>
    </dxf>
    <dxf>
      <font>
        <color rgb="FF9C5700"/>
      </font>
      <fill>
        <patternFill>
          <bgColor rgb="FFFFEB9C"/>
        </patternFill>
      </fill>
    </dxf>
    <dxf>
      <font>
        <color rgb="FF006100"/>
      </font>
      <fill>
        <patternFill>
          <bgColor rgb="FFC6EFCE"/>
        </patternFill>
      </fill>
    </dxf>
    <dxf>
      <font>
        <color auto="1"/>
      </font>
      <fill>
        <patternFill>
          <bgColor rgb="FFC6EFCE"/>
        </patternFill>
      </fill>
    </dxf>
    <dxf>
      <font>
        <color auto="1"/>
      </font>
      <fill>
        <patternFill>
          <bgColor rgb="FFC6EFCE"/>
        </patternFill>
      </fill>
    </dxf>
    <dxf>
      <font>
        <color rgb="FF9C5700"/>
      </font>
      <fill>
        <patternFill>
          <bgColor rgb="FFFFEB9C"/>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rgb="FF9C5700"/>
      </font>
      <fill>
        <patternFill>
          <bgColor rgb="FFFFEB9C"/>
        </patternFill>
      </fill>
    </dxf>
    <dxf>
      <font>
        <color rgb="FF006100"/>
      </font>
      <fill>
        <patternFill>
          <bgColor rgb="FFC6EFCE"/>
        </patternFill>
      </fill>
    </dxf>
    <dxf>
      <font>
        <color rgb="FF006100"/>
      </font>
      <fill>
        <patternFill>
          <bgColor rgb="FFC6EFCE"/>
        </patternFill>
      </fill>
    </dxf>
    <dxf>
      <font>
        <color auto="1"/>
      </font>
      <fill>
        <patternFill>
          <bgColor rgb="FFC6EFCE"/>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auto="1"/>
      </font>
      <fill>
        <patternFill>
          <bgColor rgb="FFC6EFCE"/>
        </patternFill>
      </fill>
    </dxf>
    <dxf>
      <font>
        <color rgb="FF9C5700"/>
      </font>
      <fill>
        <patternFill>
          <bgColor rgb="FFFFEB9C"/>
        </patternFill>
      </fill>
    </dxf>
    <dxf>
      <font>
        <color auto="1"/>
      </font>
      <fill>
        <patternFill>
          <bgColor rgb="FFC6EFCE"/>
        </patternFill>
      </fill>
    </dxf>
    <dxf>
      <font>
        <color auto="1"/>
      </font>
      <fill>
        <patternFill>
          <bgColor rgb="FFC6EFCE"/>
        </patternFill>
      </fill>
    </dxf>
    <dxf>
      <font>
        <color auto="1"/>
      </font>
      <fill>
        <patternFill>
          <bgColor rgb="FFC6EFCE"/>
        </patternFill>
      </fill>
    </dxf>
    <dxf>
      <font>
        <color auto="1"/>
      </font>
      <fill>
        <patternFill>
          <bgColor rgb="FFC6EFCE"/>
        </patternFill>
      </fill>
    </dxf>
    <dxf>
      <font>
        <color rgb="FF9C5700"/>
      </font>
      <fill>
        <patternFill>
          <bgColor rgb="FFFFEB9C"/>
        </patternFill>
      </fill>
    </dxf>
    <dxf>
      <font>
        <color rgb="FF006100"/>
      </font>
      <fill>
        <patternFill>
          <bgColor rgb="FFC6EFCE"/>
        </patternFill>
      </fill>
    </dxf>
    <dxf>
      <font>
        <color auto="1"/>
      </font>
      <fill>
        <patternFill>
          <bgColor rgb="FFC6EFCE"/>
        </patternFill>
      </fill>
    </dxf>
    <dxf>
      <font>
        <color auto="1"/>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9C5700"/>
      </font>
      <fill>
        <patternFill>
          <bgColor rgb="FFFFEB9C"/>
        </patternFill>
      </fill>
    </dxf>
    <dxf>
      <font>
        <color rgb="FF006100"/>
      </font>
      <fill>
        <patternFill>
          <bgColor rgb="FFC6EFCE"/>
        </patternFill>
      </fill>
    </dxf>
    <dxf>
      <font>
        <color rgb="FF006100"/>
      </font>
      <fill>
        <patternFill>
          <bgColor rgb="FFC6EFCE"/>
        </patternFill>
      </fill>
    </dxf>
    <dxf>
      <font>
        <color auto="1"/>
      </font>
      <fill>
        <patternFill>
          <bgColor rgb="FFC6EFCE"/>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ont>
        <color auto="1"/>
      </font>
      <fill>
        <patternFill>
          <bgColor rgb="FFC6EFCE"/>
        </patternFill>
      </fill>
    </dxf>
    <dxf>
      <font>
        <color rgb="FF9C5700"/>
      </font>
      <fill>
        <patternFill>
          <bgColor rgb="FFFFEB9C"/>
        </patternFill>
      </fill>
    </dxf>
    <dxf>
      <font>
        <color auto="1"/>
      </font>
      <fill>
        <patternFill>
          <bgColor rgb="FFC6EFCE"/>
        </patternFill>
      </fill>
    </dxf>
    <dxf>
      <font>
        <color auto="1"/>
      </font>
      <fill>
        <patternFill>
          <bgColor rgb="FFC6EFCE"/>
        </patternFill>
      </fill>
    </dxf>
    <dxf>
      <font>
        <color auto="1"/>
      </font>
      <fill>
        <patternFill>
          <bgColor rgb="FFC6EFCE"/>
        </patternFill>
      </fill>
    </dxf>
    <dxf>
      <font>
        <color auto="1"/>
      </font>
      <fill>
        <patternFill>
          <bgColor rgb="FFC6EFCE"/>
        </patternFill>
      </fill>
    </dxf>
    <dxf>
      <font>
        <color rgb="FF9C5700"/>
      </font>
      <fill>
        <patternFill>
          <bgColor rgb="FFFFEB9C"/>
        </patternFill>
      </fill>
    </dxf>
    <dxf>
      <font>
        <color rgb="FF006100"/>
      </font>
      <fill>
        <patternFill>
          <bgColor rgb="FFC6EFCE"/>
        </patternFill>
      </fill>
    </dxf>
    <dxf>
      <font>
        <color auto="1"/>
      </font>
      <fill>
        <patternFill>
          <bgColor rgb="FFC6EFCE"/>
        </patternFill>
      </fill>
    </dxf>
    <dxf>
      <font>
        <color auto="1"/>
      </font>
      <fill>
        <patternFill>
          <bgColor rgb="FFC6EFCE"/>
        </patternFill>
      </fill>
    </dxf>
    <dxf>
      <font>
        <color rgb="FF9C5700"/>
      </font>
      <fill>
        <patternFill>
          <bgColor rgb="FFFFEB9C"/>
        </patternFill>
      </fill>
    </dxf>
    <dxf>
      <font>
        <color rgb="FF9C5700"/>
      </font>
      <fill>
        <patternFill>
          <bgColor rgb="FFFFEB9C"/>
        </patternFill>
      </fill>
    </dxf>
    <dxf>
      <font>
        <color rgb="FF006100"/>
      </font>
      <fill>
        <patternFill>
          <bgColor rgb="FFC6EFCE"/>
        </patternFill>
      </fill>
    </dxf>
    <dxf>
      <font>
        <color rgb="FF006100"/>
      </font>
      <fill>
        <patternFill>
          <bgColor rgb="FFC6EFCE"/>
        </patternFill>
      </fill>
    </dxf>
    <dxf>
      <font>
        <color auto="1"/>
      </font>
      <fill>
        <patternFill>
          <bgColor rgb="FFC6EFCE"/>
        </patternFill>
      </fill>
    </dxf>
    <dxf>
      <font>
        <color rgb="FF006100"/>
      </font>
      <fill>
        <patternFill>
          <bgColor rgb="FFC6EFCE"/>
        </patternFill>
      </fill>
    </dxf>
    <dxf>
      <font>
        <color rgb="FF9C5700"/>
      </font>
      <fill>
        <patternFill>
          <bgColor rgb="FFFFEB9C"/>
        </patternFill>
      </fill>
    </dxf>
    <dxf>
      <font>
        <color auto="1"/>
      </font>
      <fill>
        <patternFill>
          <bgColor rgb="FFC6EFCE"/>
        </patternFill>
      </fill>
    </dxf>
    <dxf>
      <font>
        <color rgb="FF9C5700"/>
      </font>
      <fill>
        <patternFill>
          <bgColor rgb="FFFFEB9C"/>
        </patternFill>
      </fill>
    </dxf>
    <dxf>
      <font>
        <color auto="1"/>
      </font>
      <fill>
        <patternFill>
          <bgColor rgb="FFC6EFCE"/>
        </patternFill>
      </fill>
    </dxf>
    <dxf>
      <font>
        <color auto="1"/>
      </font>
      <fill>
        <patternFill>
          <bgColor rgb="FFC6EFCE"/>
        </patternFill>
      </fill>
    </dxf>
    <dxf>
      <font>
        <color auto="1"/>
      </font>
      <fill>
        <patternFill>
          <bgColor rgb="FFC6EFCE"/>
        </patternFill>
      </fill>
    </dxf>
    <dxf>
      <font>
        <color auto="1"/>
      </font>
      <fill>
        <patternFill>
          <bgColor rgb="FFC6EFCE"/>
        </patternFill>
      </fill>
    </dxf>
    <dxf>
      <font>
        <color rgb="FF9C5700"/>
      </font>
      <fill>
        <patternFill>
          <bgColor rgb="FFFFEB9C"/>
        </patternFill>
      </fill>
    </dxf>
    <dxf>
      <font>
        <color rgb="FF006100"/>
      </font>
      <fill>
        <patternFill>
          <bgColor rgb="FFC6EFCE"/>
        </patternFill>
      </fill>
    </dxf>
    <dxf>
      <font>
        <color auto="1"/>
      </font>
      <fill>
        <patternFill>
          <bgColor rgb="FFC6EFCE"/>
        </patternFill>
      </fill>
    </dxf>
    <dxf>
      <font>
        <color auto="1"/>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9C5700"/>
      </font>
      <fill>
        <patternFill>
          <bgColor rgb="FFFFEB9C"/>
        </patternFill>
      </fill>
    </dxf>
    <dxf>
      <font>
        <color rgb="FF006100"/>
      </font>
      <fill>
        <patternFill>
          <bgColor rgb="FFC6EFCE"/>
        </patternFill>
      </fill>
    </dxf>
    <dxf>
      <font>
        <color rgb="FF006100"/>
      </font>
      <fill>
        <patternFill>
          <bgColor rgb="FFC6EFCE"/>
        </patternFill>
      </fill>
    </dxf>
    <dxf>
      <font>
        <color auto="1"/>
      </font>
      <fill>
        <patternFill>
          <bgColor rgb="FFC6EFCE"/>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ont>
        <color auto="1"/>
      </font>
      <fill>
        <patternFill>
          <bgColor rgb="FFC6EFCE"/>
        </patternFill>
      </fill>
    </dxf>
    <dxf>
      <font>
        <color rgb="FF9C5700"/>
      </font>
      <fill>
        <patternFill>
          <bgColor rgb="FFFFEB9C"/>
        </patternFill>
      </fill>
    </dxf>
    <dxf>
      <font>
        <color auto="1"/>
      </font>
      <fill>
        <patternFill>
          <bgColor rgb="FFC6EFCE"/>
        </patternFill>
      </fill>
    </dxf>
    <dxf>
      <font>
        <color auto="1"/>
      </font>
      <fill>
        <patternFill>
          <bgColor rgb="FFC6EFCE"/>
        </patternFill>
      </fill>
    </dxf>
    <dxf>
      <font>
        <color auto="1"/>
      </font>
      <fill>
        <patternFill>
          <bgColor rgb="FFC6EFCE"/>
        </patternFill>
      </fill>
    </dxf>
    <dxf>
      <font>
        <color auto="1"/>
      </font>
      <fill>
        <patternFill>
          <bgColor rgb="FFC6EFCE"/>
        </patternFill>
      </fill>
    </dxf>
    <dxf>
      <font>
        <color rgb="FF9C5700"/>
      </font>
      <fill>
        <patternFill>
          <bgColor rgb="FFFFEB9C"/>
        </patternFill>
      </fill>
    </dxf>
    <dxf>
      <font>
        <color rgb="FF006100"/>
      </font>
      <fill>
        <patternFill>
          <bgColor rgb="FFC6EFCE"/>
        </patternFill>
      </fill>
    </dxf>
    <dxf>
      <font>
        <color auto="1"/>
      </font>
      <fill>
        <patternFill>
          <bgColor rgb="FFC6EFCE"/>
        </patternFill>
      </fill>
    </dxf>
    <dxf>
      <font>
        <color auto="1"/>
      </font>
      <fill>
        <patternFill>
          <bgColor rgb="FFC6EFCE"/>
        </patternFill>
      </fill>
    </dxf>
    <dxf>
      <font>
        <color auto="1"/>
      </font>
      <fill>
        <patternFill>
          <bgColor rgb="FFC6EFCE"/>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rgb="FF9C5700"/>
      </font>
      <fill>
        <patternFill>
          <bgColor rgb="FFFFEB9C"/>
        </patternFill>
      </fill>
    </dxf>
    <dxf>
      <font>
        <color rgb="FF006100"/>
      </font>
      <fill>
        <patternFill>
          <bgColor rgb="FFC6EFCE"/>
        </patternFill>
      </fill>
    </dxf>
    <dxf>
      <font>
        <color rgb="FF006100"/>
      </font>
      <fill>
        <patternFill>
          <bgColor rgb="FFC6EFCE"/>
        </patternFill>
      </fill>
    </dxf>
    <dxf>
      <font>
        <color auto="1"/>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ont>
        <color auto="1"/>
      </font>
      <fill>
        <patternFill>
          <bgColor rgb="FFC6EFCE"/>
        </patternFill>
      </fill>
    </dxf>
    <dxf>
      <font>
        <color rgb="FF9C5700"/>
      </font>
      <fill>
        <patternFill>
          <bgColor rgb="FFFFEB9C"/>
        </patternFill>
      </fill>
    </dxf>
    <dxf>
      <font>
        <color auto="1"/>
      </font>
      <fill>
        <patternFill>
          <bgColor rgb="FFC6EFCE"/>
        </patternFill>
      </fill>
    </dxf>
    <dxf>
      <font>
        <color auto="1"/>
      </font>
      <fill>
        <patternFill>
          <bgColor rgb="FFC6EFCE"/>
        </patternFill>
      </fill>
    </dxf>
    <dxf>
      <font>
        <color auto="1"/>
      </font>
      <fill>
        <patternFill>
          <bgColor rgb="FFC6EFCE"/>
        </patternFill>
      </fill>
    </dxf>
    <dxf>
      <font>
        <color rgb="FF9C5700"/>
      </font>
      <fill>
        <patternFill>
          <bgColor rgb="FFFFEB9C"/>
        </patternFill>
      </fill>
    </dxf>
    <dxf>
      <font>
        <color rgb="FF006100"/>
      </font>
      <fill>
        <patternFill>
          <bgColor rgb="FFC6EFCE"/>
        </patternFill>
      </fill>
    </dxf>
    <dxf>
      <font>
        <color auto="1"/>
      </font>
      <fill>
        <patternFill>
          <bgColor rgb="FFC6EFCE"/>
        </patternFill>
      </fill>
    </dxf>
    <dxf>
      <font>
        <color auto="1"/>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9C5700"/>
      </font>
      <fill>
        <patternFill>
          <bgColor rgb="FFFFEB9C"/>
        </patternFill>
      </fill>
    </dxf>
    <dxf>
      <font>
        <color rgb="FF006100"/>
      </font>
      <fill>
        <patternFill>
          <bgColor rgb="FFC6EFCE"/>
        </patternFill>
      </fill>
    </dxf>
    <dxf>
      <font>
        <color rgb="FF006100"/>
      </font>
      <fill>
        <patternFill>
          <bgColor rgb="FFC6EFCE"/>
        </patternFill>
      </fill>
    </dxf>
    <dxf>
      <font>
        <color auto="1"/>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ont>
        <color auto="1"/>
      </font>
      <fill>
        <patternFill>
          <bgColor rgb="FFC6EFCE"/>
        </patternFill>
      </fill>
    </dxf>
    <dxf>
      <font>
        <color rgb="FF9C5700"/>
      </font>
      <fill>
        <patternFill>
          <bgColor rgb="FFFFEB9C"/>
        </patternFill>
      </fill>
    </dxf>
    <dxf>
      <font>
        <color auto="1"/>
      </font>
      <fill>
        <patternFill>
          <bgColor rgb="FFC6EFCE"/>
        </patternFill>
      </fill>
    </dxf>
    <dxf>
      <font>
        <color auto="1"/>
      </font>
      <fill>
        <patternFill>
          <bgColor rgb="FFC6EFCE"/>
        </patternFill>
      </fill>
    </dxf>
    <dxf>
      <font>
        <color auto="1"/>
      </font>
      <fill>
        <patternFill>
          <bgColor rgb="FFC6EFCE"/>
        </patternFill>
      </fill>
    </dxf>
    <dxf>
      <font>
        <color auto="1"/>
      </font>
      <fill>
        <patternFill>
          <bgColor rgb="FFC6EFCE"/>
        </patternFill>
      </fill>
    </dxf>
    <dxf>
      <font>
        <color rgb="FF9C5700"/>
      </font>
      <fill>
        <patternFill>
          <bgColor rgb="FFFFEB9C"/>
        </patternFill>
      </fill>
    </dxf>
    <dxf>
      <font>
        <color rgb="FF006100"/>
      </font>
      <fill>
        <patternFill>
          <bgColor rgb="FFC6EFCE"/>
        </patternFill>
      </fill>
    </dxf>
    <dxf>
      <font>
        <color auto="1"/>
      </font>
      <fill>
        <patternFill>
          <bgColor rgb="FFC6EFCE"/>
        </patternFill>
      </fill>
    </dxf>
    <dxf>
      <font>
        <color auto="1"/>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9C5700"/>
      </font>
      <fill>
        <patternFill>
          <bgColor rgb="FFFFEB9C"/>
        </patternFill>
      </fill>
    </dxf>
    <dxf>
      <font>
        <color rgb="FF006100"/>
      </font>
      <fill>
        <patternFill>
          <bgColor rgb="FFC6EFCE"/>
        </patternFill>
      </fill>
    </dxf>
    <dxf>
      <font>
        <color rgb="FF006100"/>
      </font>
      <fill>
        <patternFill>
          <bgColor rgb="FFC6EFCE"/>
        </patternFill>
      </fill>
    </dxf>
    <dxf>
      <font>
        <color auto="1"/>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auto="1"/>
      </font>
      <fill>
        <patternFill>
          <bgColor rgb="FFC6EFCE"/>
        </patternFill>
      </fill>
    </dxf>
    <dxf>
      <font>
        <color rgb="FF9C5700"/>
      </font>
      <fill>
        <patternFill>
          <bgColor rgb="FFFFEB9C"/>
        </patternFill>
      </fill>
    </dxf>
    <dxf>
      <font>
        <color auto="1"/>
      </font>
      <fill>
        <patternFill>
          <bgColor rgb="FFC6EFCE"/>
        </patternFill>
      </fill>
    </dxf>
    <dxf>
      <font>
        <color auto="1"/>
      </font>
      <fill>
        <patternFill>
          <bgColor rgb="FFC6EFCE"/>
        </patternFill>
      </fill>
    </dxf>
    <dxf>
      <font>
        <color auto="1"/>
      </font>
      <fill>
        <patternFill>
          <bgColor rgb="FFC6EFCE"/>
        </patternFill>
      </fill>
    </dxf>
    <dxf>
      <font>
        <color auto="1"/>
      </font>
      <fill>
        <patternFill>
          <bgColor rgb="FFC6EFCE"/>
        </patternFill>
      </fill>
    </dxf>
    <dxf>
      <font>
        <color rgb="FF9C5700"/>
      </font>
      <fill>
        <patternFill>
          <bgColor rgb="FFFFEB9C"/>
        </patternFill>
      </fill>
    </dxf>
    <dxf>
      <font>
        <color rgb="FF006100"/>
      </font>
      <fill>
        <patternFill>
          <bgColor rgb="FFC6EFCE"/>
        </patternFill>
      </fill>
    </dxf>
    <dxf>
      <font>
        <color auto="1"/>
      </font>
      <fill>
        <patternFill>
          <bgColor rgb="FFC6EFCE"/>
        </patternFill>
      </fill>
    </dxf>
    <dxf>
      <font>
        <color auto="1"/>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9C5700"/>
      </font>
      <fill>
        <patternFill>
          <bgColor rgb="FFFFEB9C"/>
        </patternFill>
      </fill>
    </dxf>
    <dxf>
      <font>
        <color rgb="FF006100"/>
      </font>
      <fill>
        <patternFill>
          <bgColor rgb="FFC6EFCE"/>
        </patternFill>
      </fill>
    </dxf>
    <dxf>
      <font>
        <color rgb="FF006100"/>
      </font>
      <fill>
        <patternFill>
          <bgColor rgb="FFC6EFCE"/>
        </patternFill>
      </fill>
    </dxf>
    <dxf>
      <font>
        <color auto="1"/>
      </font>
      <fill>
        <patternFill>
          <bgColor rgb="FFC6EFCE"/>
        </patternFill>
      </fill>
    </dxf>
    <dxf>
      <font>
        <color rgb="FF9C5700"/>
      </font>
      <fill>
        <patternFill>
          <bgColor rgb="FFFFEB9C"/>
        </patternFill>
      </fill>
    </dxf>
    <dxf>
      <font>
        <color rgb="FF006100"/>
      </font>
      <fill>
        <patternFill>
          <bgColor rgb="FFC6EFCE"/>
        </patternFill>
      </fill>
    </dxf>
    <dxf>
      <font>
        <color auto="1"/>
      </font>
      <fill>
        <patternFill>
          <bgColor rgb="FFC6EFCE"/>
        </patternFill>
      </fill>
    </dxf>
    <dxf>
      <font>
        <color rgb="FF9C5700"/>
      </font>
      <fill>
        <patternFill>
          <bgColor rgb="FFFFEB9C"/>
        </patternFill>
      </fill>
    </dxf>
    <dxf>
      <font>
        <color auto="1"/>
      </font>
      <fill>
        <patternFill>
          <bgColor rgb="FFC6EFCE"/>
        </patternFill>
      </fill>
    </dxf>
    <dxf>
      <font>
        <color auto="1"/>
      </font>
      <fill>
        <patternFill>
          <bgColor rgb="FFC6EFCE"/>
        </patternFill>
      </fill>
    </dxf>
    <dxf>
      <font>
        <color auto="1"/>
      </font>
      <fill>
        <patternFill>
          <bgColor rgb="FFC6EFCE"/>
        </patternFill>
      </fill>
    </dxf>
    <dxf>
      <font>
        <color auto="1"/>
      </font>
      <fill>
        <patternFill>
          <bgColor rgb="FFC6EFCE"/>
        </patternFill>
      </fill>
    </dxf>
    <dxf>
      <font>
        <color rgb="FF9C5700"/>
      </font>
      <fill>
        <patternFill>
          <bgColor rgb="FFFFEB9C"/>
        </patternFill>
      </fill>
    </dxf>
    <dxf>
      <font>
        <color rgb="FF006100"/>
      </font>
      <fill>
        <patternFill>
          <bgColor rgb="FFC6EFCE"/>
        </patternFill>
      </fill>
    </dxf>
    <dxf>
      <font>
        <color auto="1"/>
      </font>
      <fill>
        <patternFill>
          <bgColor rgb="FFC6EFCE"/>
        </patternFill>
      </fill>
    </dxf>
    <dxf>
      <font>
        <color auto="1"/>
      </font>
      <fill>
        <patternFill>
          <bgColor rgb="FFC6EFCE"/>
        </patternFill>
      </fill>
    </dxf>
    <dxf>
      <font>
        <color rgb="FF006100"/>
      </font>
      <fill>
        <patternFill>
          <bgColor rgb="FFC6EF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auto="1"/>
      </font>
      <fill>
        <patternFill>
          <bgColor rgb="FFC6EFCE"/>
        </patternFill>
      </fill>
    </dxf>
    <dxf>
      <font>
        <color rgb="FF9C5700"/>
      </font>
      <fill>
        <patternFill>
          <bgColor rgb="FFFFEB9C"/>
        </patternFill>
      </fill>
    </dxf>
    <dxf>
      <font>
        <color rgb="FF006100"/>
      </font>
      <fill>
        <patternFill>
          <bgColor rgb="FFC6EFCE"/>
        </patternFill>
      </fill>
    </dxf>
    <dxf>
      <font>
        <color rgb="FF006100"/>
      </font>
      <fill>
        <patternFill>
          <bgColor rgb="FFC6EFCE"/>
        </patternFill>
      </fill>
    </dxf>
    <dxf>
      <font>
        <color auto="1"/>
      </font>
      <fill>
        <patternFill>
          <bgColor rgb="FFC6EFCE"/>
        </patternFill>
      </fill>
    </dxf>
    <dxf>
      <font>
        <color auto="1"/>
      </font>
      <fill>
        <patternFill>
          <bgColor rgb="FFC6EFCE"/>
        </patternFill>
      </fill>
    </dxf>
    <dxf>
      <font>
        <color auto="1"/>
      </font>
      <fill>
        <patternFill>
          <bgColor rgb="FFC6EFCE"/>
        </patternFill>
      </fill>
    </dxf>
    <dxf>
      <font>
        <color auto="1"/>
      </font>
      <fill>
        <patternFill>
          <bgColor rgb="FFC6EFCE"/>
        </patternFill>
      </fill>
    </dxf>
    <dxf>
      <font>
        <color rgb="FF9C5700"/>
      </font>
      <fill>
        <patternFill>
          <bgColor rgb="FFFFEB9C"/>
        </patternFill>
      </fill>
    </dxf>
    <dxf>
      <font>
        <color rgb="FF006100"/>
      </font>
      <fill>
        <patternFill>
          <bgColor rgb="FFC6EFCE"/>
        </patternFill>
      </fill>
    </dxf>
    <dxf>
      <font>
        <color auto="1"/>
      </font>
      <fill>
        <patternFill>
          <bgColor rgb="FFC6EFCE"/>
        </patternFill>
      </fill>
    </dxf>
    <dxf>
      <font>
        <color auto="1"/>
      </font>
      <fill>
        <patternFill>
          <bgColor rgb="FFC6EF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4</xdr:col>
      <xdr:colOff>133350</xdr:colOff>
      <xdr:row>29</xdr:row>
      <xdr:rowOff>0</xdr:rowOff>
    </xdr:from>
    <xdr:to>
      <xdr:col>4</xdr:col>
      <xdr:colOff>142875</xdr:colOff>
      <xdr:row>29</xdr:row>
      <xdr:rowOff>0</xdr:rowOff>
    </xdr:to>
    <xdr:sp macro="" textlink="">
      <xdr:nvSpPr>
        <xdr:cNvPr id="2" name="Freeform 6">
          <a:extLst>
            <a:ext uri="{FF2B5EF4-FFF2-40B4-BE49-F238E27FC236}">
              <a16:creationId xmlns:a16="http://schemas.microsoft.com/office/drawing/2014/main" id="{F0322502-9824-4B78-849E-430C7F206680}"/>
            </a:ext>
          </a:extLst>
        </xdr:cNvPr>
        <xdr:cNvSpPr>
          <a:spLocks/>
        </xdr:cNvSpPr>
      </xdr:nvSpPr>
      <xdr:spPr bwMode="auto">
        <a:xfrm>
          <a:off x="5505450" y="5257800"/>
          <a:ext cx="9525" cy="0"/>
        </a:xfrm>
        <a:custGeom>
          <a:avLst/>
          <a:gdLst>
            <a:gd name="T0" fmla="*/ 2147483646 w 86"/>
            <a:gd name="T1" fmla="*/ 0 h 33"/>
            <a:gd name="T2" fmla="*/ 2147483646 w 86"/>
            <a:gd name="T3" fmla="*/ 0 h 33"/>
            <a:gd name="T4" fmla="*/ 0 w 86"/>
            <a:gd name="T5" fmla="*/ 0 h 33"/>
            <a:gd name="T6" fmla="*/ 2147483646 w 86"/>
            <a:gd name="T7" fmla="*/ 0 h 33"/>
            <a:gd name="T8" fmla="*/ 0 60000 65536"/>
            <a:gd name="T9" fmla="*/ 0 60000 65536"/>
            <a:gd name="T10" fmla="*/ 0 60000 65536"/>
            <a:gd name="T11" fmla="*/ 0 60000 65536"/>
            <a:gd name="T12" fmla="*/ 0 w 86"/>
            <a:gd name="T13" fmla="*/ 0 h 33"/>
            <a:gd name="T14" fmla="*/ 86 w 86"/>
            <a:gd name="T15" fmla="*/ 0 h 33"/>
          </a:gdLst>
          <a:ahLst/>
          <a:cxnLst>
            <a:cxn ang="T8">
              <a:pos x="T0" y="T1"/>
            </a:cxn>
            <a:cxn ang="T9">
              <a:pos x="T2" y="T3"/>
            </a:cxn>
            <a:cxn ang="T10">
              <a:pos x="T4" y="T5"/>
            </a:cxn>
            <a:cxn ang="T11">
              <a:pos x="T6" y="T7"/>
            </a:cxn>
          </a:cxnLst>
          <a:rect l="T12" t="T13" r="T14" b="T15"/>
          <a:pathLst>
            <a:path w="86" h="33">
              <a:moveTo>
                <a:pt x="38" y="30"/>
              </a:moveTo>
              <a:lnTo>
                <a:pt x="86" y="33"/>
              </a:lnTo>
              <a:lnTo>
                <a:pt x="0" y="0"/>
              </a:lnTo>
              <a:lnTo>
                <a:pt x="38" y="30"/>
              </a:lnTo>
              <a:close/>
            </a:path>
          </a:pathLst>
        </a:custGeom>
        <a:solidFill>
          <a:srgbClr val="000000"/>
        </a:solidFill>
        <a:ln>
          <a:noFill/>
        </a:ln>
        <a:extLs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4</xdr:col>
      <xdr:colOff>133350</xdr:colOff>
      <xdr:row>29</xdr:row>
      <xdr:rowOff>0</xdr:rowOff>
    </xdr:from>
    <xdr:to>
      <xdr:col>4</xdr:col>
      <xdr:colOff>142875</xdr:colOff>
      <xdr:row>29</xdr:row>
      <xdr:rowOff>0</xdr:rowOff>
    </xdr:to>
    <xdr:sp macro="" textlink="">
      <xdr:nvSpPr>
        <xdr:cNvPr id="3" name="Freeform 284">
          <a:extLst>
            <a:ext uri="{FF2B5EF4-FFF2-40B4-BE49-F238E27FC236}">
              <a16:creationId xmlns:a16="http://schemas.microsoft.com/office/drawing/2014/main" id="{D83862DC-CEFF-4222-91EC-DE7FCCB7588F}"/>
            </a:ext>
          </a:extLst>
        </xdr:cNvPr>
        <xdr:cNvSpPr>
          <a:spLocks/>
        </xdr:cNvSpPr>
      </xdr:nvSpPr>
      <xdr:spPr bwMode="auto">
        <a:xfrm>
          <a:off x="5505450" y="5257800"/>
          <a:ext cx="9525" cy="0"/>
        </a:xfrm>
        <a:custGeom>
          <a:avLst/>
          <a:gdLst>
            <a:gd name="T0" fmla="*/ 2147483646 w 86"/>
            <a:gd name="T1" fmla="*/ 0 h 33"/>
            <a:gd name="T2" fmla="*/ 2147483646 w 86"/>
            <a:gd name="T3" fmla="*/ 0 h 33"/>
            <a:gd name="T4" fmla="*/ 0 w 86"/>
            <a:gd name="T5" fmla="*/ 0 h 33"/>
            <a:gd name="T6" fmla="*/ 2147483646 w 86"/>
            <a:gd name="T7" fmla="*/ 0 h 33"/>
            <a:gd name="T8" fmla="*/ 0 60000 65536"/>
            <a:gd name="T9" fmla="*/ 0 60000 65536"/>
            <a:gd name="T10" fmla="*/ 0 60000 65536"/>
            <a:gd name="T11" fmla="*/ 0 60000 65536"/>
            <a:gd name="T12" fmla="*/ 0 w 86"/>
            <a:gd name="T13" fmla="*/ 0 h 33"/>
            <a:gd name="T14" fmla="*/ 86 w 86"/>
            <a:gd name="T15" fmla="*/ 0 h 33"/>
          </a:gdLst>
          <a:ahLst/>
          <a:cxnLst>
            <a:cxn ang="T8">
              <a:pos x="T0" y="T1"/>
            </a:cxn>
            <a:cxn ang="T9">
              <a:pos x="T2" y="T3"/>
            </a:cxn>
            <a:cxn ang="T10">
              <a:pos x="T4" y="T5"/>
            </a:cxn>
            <a:cxn ang="T11">
              <a:pos x="T6" y="T7"/>
            </a:cxn>
          </a:cxnLst>
          <a:rect l="T12" t="T13" r="T14" b="T15"/>
          <a:pathLst>
            <a:path w="86" h="33">
              <a:moveTo>
                <a:pt x="38" y="30"/>
              </a:moveTo>
              <a:lnTo>
                <a:pt x="86" y="33"/>
              </a:lnTo>
              <a:lnTo>
                <a:pt x="0" y="0"/>
              </a:lnTo>
              <a:lnTo>
                <a:pt x="38" y="30"/>
              </a:lnTo>
              <a:close/>
            </a:path>
          </a:pathLst>
        </a:custGeom>
        <a:solidFill>
          <a:srgbClr val="000000"/>
        </a:solidFill>
        <a:ln>
          <a:noFill/>
        </a:ln>
        <a:extLst>
          <a:ext uri="{91240B29-F687-4F45-9708-019B960494DF}">
            <a14:hiddenLine xmlns:a14="http://schemas.microsoft.com/office/drawing/2010/main" w="9525">
              <a:solidFill>
                <a:srgbClr val="000000"/>
              </a:solidFill>
              <a:round/>
              <a:headEnd/>
              <a:tailEnd/>
            </a14:hiddenLine>
          </a:ext>
        </a:extLst>
      </xdr:spPr>
    </xdr:sp>
    <xdr:clientData/>
  </xdr:twoCellAnchor>
</xdr:wsDr>
</file>

<file path=xl/drawings/drawing2.xml><?xml version="1.0" encoding="utf-8"?>
<xdr:wsDr xmlns:xdr="http://schemas.openxmlformats.org/drawingml/2006/spreadsheetDrawing" xmlns:a="http://schemas.openxmlformats.org/drawingml/2006/main">
  <xdr:twoCellAnchor>
    <xdr:from>
      <xdr:col>4</xdr:col>
      <xdr:colOff>133350</xdr:colOff>
      <xdr:row>29</xdr:row>
      <xdr:rowOff>0</xdr:rowOff>
    </xdr:from>
    <xdr:to>
      <xdr:col>4</xdr:col>
      <xdr:colOff>142875</xdr:colOff>
      <xdr:row>29</xdr:row>
      <xdr:rowOff>0</xdr:rowOff>
    </xdr:to>
    <xdr:sp macro="" textlink="">
      <xdr:nvSpPr>
        <xdr:cNvPr id="2" name="Freeform 6">
          <a:extLst>
            <a:ext uri="{FF2B5EF4-FFF2-40B4-BE49-F238E27FC236}">
              <a16:creationId xmlns:a16="http://schemas.microsoft.com/office/drawing/2014/main" id="{5A8C8863-80AF-46BD-9EE6-0B98E84B0DD4}"/>
            </a:ext>
          </a:extLst>
        </xdr:cNvPr>
        <xdr:cNvSpPr>
          <a:spLocks/>
        </xdr:cNvSpPr>
      </xdr:nvSpPr>
      <xdr:spPr bwMode="auto">
        <a:xfrm>
          <a:off x="5581650" y="6572250"/>
          <a:ext cx="9525" cy="0"/>
        </a:xfrm>
        <a:custGeom>
          <a:avLst/>
          <a:gdLst>
            <a:gd name="T0" fmla="*/ 2147483646 w 86"/>
            <a:gd name="T1" fmla="*/ 0 h 33"/>
            <a:gd name="T2" fmla="*/ 2147483646 w 86"/>
            <a:gd name="T3" fmla="*/ 0 h 33"/>
            <a:gd name="T4" fmla="*/ 0 w 86"/>
            <a:gd name="T5" fmla="*/ 0 h 33"/>
            <a:gd name="T6" fmla="*/ 2147483646 w 86"/>
            <a:gd name="T7" fmla="*/ 0 h 33"/>
            <a:gd name="T8" fmla="*/ 0 60000 65536"/>
            <a:gd name="T9" fmla="*/ 0 60000 65536"/>
            <a:gd name="T10" fmla="*/ 0 60000 65536"/>
            <a:gd name="T11" fmla="*/ 0 60000 65536"/>
            <a:gd name="T12" fmla="*/ 0 w 86"/>
            <a:gd name="T13" fmla="*/ 0 h 33"/>
            <a:gd name="T14" fmla="*/ 86 w 86"/>
            <a:gd name="T15" fmla="*/ 0 h 33"/>
          </a:gdLst>
          <a:ahLst/>
          <a:cxnLst>
            <a:cxn ang="T8">
              <a:pos x="T0" y="T1"/>
            </a:cxn>
            <a:cxn ang="T9">
              <a:pos x="T2" y="T3"/>
            </a:cxn>
            <a:cxn ang="T10">
              <a:pos x="T4" y="T5"/>
            </a:cxn>
            <a:cxn ang="T11">
              <a:pos x="T6" y="T7"/>
            </a:cxn>
          </a:cxnLst>
          <a:rect l="T12" t="T13" r="T14" b="T15"/>
          <a:pathLst>
            <a:path w="86" h="33">
              <a:moveTo>
                <a:pt x="38" y="30"/>
              </a:moveTo>
              <a:lnTo>
                <a:pt x="86" y="33"/>
              </a:lnTo>
              <a:lnTo>
                <a:pt x="0" y="0"/>
              </a:lnTo>
              <a:lnTo>
                <a:pt x="38" y="30"/>
              </a:lnTo>
              <a:close/>
            </a:path>
          </a:pathLst>
        </a:custGeom>
        <a:solidFill>
          <a:srgbClr val="000000"/>
        </a:solidFill>
        <a:ln>
          <a:noFill/>
        </a:ln>
        <a:extLs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4</xdr:col>
      <xdr:colOff>133350</xdr:colOff>
      <xdr:row>29</xdr:row>
      <xdr:rowOff>0</xdr:rowOff>
    </xdr:from>
    <xdr:to>
      <xdr:col>4</xdr:col>
      <xdr:colOff>142875</xdr:colOff>
      <xdr:row>29</xdr:row>
      <xdr:rowOff>0</xdr:rowOff>
    </xdr:to>
    <xdr:sp macro="" textlink="">
      <xdr:nvSpPr>
        <xdr:cNvPr id="3" name="Freeform 284">
          <a:extLst>
            <a:ext uri="{FF2B5EF4-FFF2-40B4-BE49-F238E27FC236}">
              <a16:creationId xmlns:a16="http://schemas.microsoft.com/office/drawing/2014/main" id="{AF43DD7D-4C8F-4393-A19D-020A3E069CE1}"/>
            </a:ext>
          </a:extLst>
        </xdr:cNvPr>
        <xdr:cNvSpPr>
          <a:spLocks/>
        </xdr:cNvSpPr>
      </xdr:nvSpPr>
      <xdr:spPr bwMode="auto">
        <a:xfrm>
          <a:off x="5581650" y="6572250"/>
          <a:ext cx="9525" cy="0"/>
        </a:xfrm>
        <a:custGeom>
          <a:avLst/>
          <a:gdLst>
            <a:gd name="T0" fmla="*/ 2147483646 w 86"/>
            <a:gd name="T1" fmla="*/ 0 h 33"/>
            <a:gd name="T2" fmla="*/ 2147483646 w 86"/>
            <a:gd name="T3" fmla="*/ 0 h 33"/>
            <a:gd name="T4" fmla="*/ 0 w 86"/>
            <a:gd name="T5" fmla="*/ 0 h 33"/>
            <a:gd name="T6" fmla="*/ 2147483646 w 86"/>
            <a:gd name="T7" fmla="*/ 0 h 33"/>
            <a:gd name="T8" fmla="*/ 0 60000 65536"/>
            <a:gd name="T9" fmla="*/ 0 60000 65536"/>
            <a:gd name="T10" fmla="*/ 0 60000 65536"/>
            <a:gd name="T11" fmla="*/ 0 60000 65536"/>
            <a:gd name="T12" fmla="*/ 0 w 86"/>
            <a:gd name="T13" fmla="*/ 0 h 33"/>
            <a:gd name="T14" fmla="*/ 86 w 86"/>
            <a:gd name="T15" fmla="*/ 0 h 33"/>
          </a:gdLst>
          <a:ahLst/>
          <a:cxnLst>
            <a:cxn ang="T8">
              <a:pos x="T0" y="T1"/>
            </a:cxn>
            <a:cxn ang="T9">
              <a:pos x="T2" y="T3"/>
            </a:cxn>
            <a:cxn ang="T10">
              <a:pos x="T4" y="T5"/>
            </a:cxn>
            <a:cxn ang="T11">
              <a:pos x="T6" y="T7"/>
            </a:cxn>
          </a:cxnLst>
          <a:rect l="T12" t="T13" r="T14" b="T15"/>
          <a:pathLst>
            <a:path w="86" h="33">
              <a:moveTo>
                <a:pt x="38" y="30"/>
              </a:moveTo>
              <a:lnTo>
                <a:pt x="86" y="33"/>
              </a:lnTo>
              <a:lnTo>
                <a:pt x="0" y="0"/>
              </a:lnTo>
              <a:lnTo>
                <a:pt x="38" y="30"/>
              </a:lnTo>
              <a:close/>
            </a:path>
          </a:pathLst>
        </a:custGeom>
        <a:solidFill>
          <a:srgbClr val="000000"/>
        </a:solidFill>
        <a:ln>
          <a:noFill/>
        </a:ln>
        <a:extLst>
          <a:ext uri="{91240B29-F687-4F45-9708-019B960494DF}">
            <a14:hiddenLine xmlns:a14="http://schemas.microsoft.com/office/drawing/2010/main" w="9525">
              <a:solidFill>
                <a:srgbClr val="000000"/>
              </a:solidFill>
              <a:round/>
              <a:headEnd/>
              <a:tailEnd/>
            </a14:hiddenLine>
          </a:ext>
        </a:extLst>
      </xdr:spPr>
    </xdr:sp>
    <xdr:clientData/>
  </xdr:twoCellAnchor>
</xdr:wsDr>
</file>

<file path=xl/theme/theme1.xml><?xml version="1.0" encoding="utf-8"?>
<a:theme xmlns:a="http://schemas.openxmlformats.org/drawingml/2006/main" name="Office dizains">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1.xml"/><Relationship Id="rId1" Type="http://schemas.openxmlformats.org/officeDocument/2006/relationships/printerSettings" Target="../printerSettings/printerSettings12.bin"/><Relationship Id="rId4" Type="http://schemas.openxmlformats.org/officeDocument/2006/relationships/comments" Target="../comments11.xml"/></Relationships>
</file>

<file path=xl/worksheets/_rels/sheet13.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2.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2.xml"/><Relationship Id="rId1" Type="http://schemas.openxmlformats.org/officeDocument/2006/relationships/printerSettings" Target="../printerSettings/printerSettings14.bin"/><Relationship Id="rId4" Type="http://schemas.openxmlformats.org/officeDocument/2006/relationships/comments" Target="../comments13.x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2:C31"/>
  <sheetViews>
    <sheetView view="pageBreakPreview" zoomScaleNormal="100" zoomScaleSheetLayoutView="100" workbookViewId="0">
      <selection activeCell="E21" sqref="E21"/>
    </sheetView>
  </sheetViews>
  <sheetFormatPr defaultRowHeight="11.25" x14ac:dyDescent="0.2"/>
  <cols>
    <col min="1" max="1" width="16.85546875" style="1" customWidth="1"/>
    <col min="2" max="2" width="43.42578125" style="1" customWidth="1"/>
    <col min="3" max="3" width="22.42578125" style="1" customWidth="1"/>
    <col min="4" max="210" width="9.140625" style="1"/>
    <col min="211" max="211" width="1.42578125" style="1" customWidth="1"/>
    <col min="212" max="212" width="2.140625" style="1" customWidth="1"/>
    <col min="213" max="213" width="16.85546875" style="1" customWidth="1"/>
    <col min="214" max="214" width="43.42578125" style="1" customWidth="1"/>
    <col min="215" max="215" width="22.42578125" style="1" customWidth="1"/>
    <col min="216" max="216" width="9.140625" style="1"/>
    <col min="217" max="217" width="13.85546875" style="1" bestFit="1" customWidth="1"/>
    <col min="218" max="466" width="9.140625" style="1"/>
    <col min="467" max="467" width="1.42578125" style="1" customWidth="1"/>
    <col min="468" max="468" width="2.140625" style="1" customWidth="1"/>
    <col min="469" max="469" width="16.85546875" style="1" customWidth="1"/>
    <col min="470" max="470" width="43.42578125" style="1" customWidth="1"/>
    <col min="471" max="471" width="22.42578125" style="1" customWidth="1"/>
    <col min="472" max="472" width="9.140625" style="1"/>
    <col min="473" max="473" width="13.85546875" style="1" bestFit="1" customWidth="1"/>
    <col min="474" max="722" width="9.140625" style="1"/>
    <col min="723" max="723" width="1.42578125" style="1" customWidth="1"/>
    <col min="724" max="724" width="2.140625" style="1" customWidth="1"/>
    <col min="725" max="725" width="16.85546875" style="1" customWidth="1"/>
    <col min="726" max="726" width="43.42578125" style="1" customWidth="1"/>
    <col min="727" max="727" width="22.42578125" style="1" customWidth="1"/>
    <col min="728" max="728" width="9.140625" style="1"/>
    <col min="729" max="729" width="13.85546875" style="1" bestFit="1" customWidth="1"/>
    <col min="730" max="978" width="9.140625" style="1"/>
    <col min="979" max="979" width="1.42578125" style="1" customWidth="1"/>
    <col min="980" max="980" width="2.140625" style="1" customWidth="1"/>
    <col min="981" max="981" width="16.85546875" style="1" customWidth="1"/>
    <col min="982" max="982" width="43.42578125" style="1" customWidth="1"/>
    <col min="983" max="983" width="22.42578125" style="1" customWidth="1"/>
    <col min="984" max="984" width="9.140625" style="1"/>
    <col min="985" max="985" width="13.85546875" style="1" bestFit="1" customWidth="1"/>
    <col min="986" max="1234" width="9.140625" style="1"/>
    <col min="1235" max="1235" width="1.42578125" style="1" customWidth="1"/>
    <col min="1236" max="1236" width="2.140625" style="1" customWidth="1"/>
    <col min="1237" max="1237" width="16.85546875" style="1" customWidth="1"/>
    <col min="1238" max="1238" width="43.42578125" style="1" customWidth="1"/>
    <col min="1239" max="1239" width="22.42578125" style="1" customWidth="1"/>
    <col min="1240" max="1240" width="9.140625" style="1"/>
    <col min="1241" max="1241" width="13.85546875" style="1" bestFit="1" customWidth="1"/>
    <col min="1242" max="1490" width="9.140625" style="1"/>
    <col min="1491" max="1491" width="1.42578125" style="1" customWidth="1"/>
    <col min="1492" max="1492" width="2.140625" style="1" customWidth="1"/>
    <col min="1493" max="1493" width="16.85546875" style="1" customWidth="1"/>
    <col min="1494" max="1494" width="43.42578125" style="1" customWidth="1"/>
    <col min="1495" max="1495" width="22.42578125" style="1" customWidth="1"/>
    <col min="1496" max="1496" width="9.140625" style="1"/>
    <col min="1497" max="1497" width="13.85546875" style="1" bestFit="1" customWidth="1"/>
    <col min="1498" max="1746" width="9.140625" style="1"/>
    <col min="1747" max="1747" width="1.42578125" style="1" customWidth="1"/>
    <col min="1748" max="1748" width="2.140625" style="1" customWidth="1"/>
    <col min="1749" max="1749" width="16.85546875" style="1" customWidth="1"/>
    <col min="1750" max="1750" width="43.42578125" style="1" customWidth="1"/>
    <col min="1751" max="1751" width="22.42578125" style="1" customWidth="1"/>
    <col min="1752" max="1752" width="9.140625" style="1"/>
    <col min="1753" max="1753" width="13.85546875" style="1" bestFit="1" customWidth="1"/>
    <col min="1754" max="2002" width="9.140625" style="1"/>
    <col min="2003" max="2003" width="1.42578125" style="1" customWidth="1"/>
    <col min="2004" max="2004" width="2.140625" style="1" customWidth="1"/>
    <col min="2005" max="2005" width="16.85546875" style="1" customWidth="1"/>
    <col min="2006" max="2006" width="43.42578125" style="1" customWidth="1"/>
    <col min="2007" max="2007" width="22.42578125" style="1" customWidth="1"/>
    <col min="2008" max="2008" width="9.140625" style="1"/>
    <col min="2009" max="2009" width="13.85546875" style="1" bestFit="1" customWidth="1"/>
    <col min="2010" max="2258" width="9.140625" style="1"/>
    <col min="2259" max="2259" width="1.42578125" style="1" customWidth="1"/>
    <col min="2260" max="2260" width="2.140625" style="1" customWidth="1"/>
    <col min="2261" max="2261" width="16.85546875" style="1" customWidth="1"/>
    <col min="2262" max="2262" width="43.42578125" style="1" customWidth="1"/>
    <col min="2263" max="2263" width="22.42578125" style="1" customWidth="1"/>
    <col min="2264" max="2264" width="9.140625" style="1"/>
    <col min="2265" max="2265" width="13.85546875" style="1" bestFit="1" customWidth="1"/>
    <col min="2266" max="2514" width="9.140625" style="1"/>
    <col min="2515" max="2515" width="1.42578125" style="1" customWidth="1"/>
    <col min="2516" max="2516" width="2.140625" style="1" customWidth="1"/>
    <col min="2517" max="2517" width="16.85546875" style="1" customWidth="1"/>
    <col min="2518" max="2518" width="43.42578125" style="1" customWidth="1"/>
    <col min="2519" max="2519" width="22.42578125" style="1" customWidth="1"/>
    <col min="2520" max="2520" width="9.140625" style="1"/>
    <col min="2521" max="2521" width="13.85546875" style="1" bestFit="1" customWidth="1"/>
    <col min="2522" max="2770" width="9.140625" style="1"/>
    <col min="2771" max="2771" width="1.42578125" style="1" customWidth="1"/>
    <col min="2772" max="2772" width="2.140625" style="1" customWidth="1"/>
    <col min="2773" max="2773" width="16.85546875" style="1" customWidth="1"/>
    <col min="2774" max="2774" width="43.42578125" style="1" customWidth="1"/>
    <col min="2775" max="2775" width="22.42578125" style="1" customWidth="1"/>
    <col min="2776" max="2776" width="9.140625" style="1"/>
    <col min="2777" max="2777" width="13.85546875" style="1" bestFit="1" customWidth="1"/>
    <col min="2778" max="3026" width="9.140625" style="1"/>
    <col min="3027" max="3027" width="1.42578125" style="1" customWidth="1"/>
    <col min="3028" max="3028" width="2.140625" style="1" customWidth="1"/>
    <col min="3029" max="3029" width="16.85546875" style="1" customWidth="1"/>
    <col min="3030" max="3030" width="43.42578125" style="1" customWidth="1"/>
    <col min="3031" max="3031" width="22.42578125" style="1" customWidth="1"/>
    <col min="3032" max="3032" width="9.140625" style="1"/>
    <col min="3033" max="3033" width="13.85546875" style="1" bestFit="1" customWidth="1"/>
    <col min="3034" max="3282" width="9.140625" style="1"/>
    <col min="3283" max="3283" width="1.42578125" style="1" customWidth="1"/>
    <col min="3284" max="3284" width="2.140625" style="1" customWidth="1"/>
    <col min="3285" max="3285" width="16.85546875" style="1" customWidth="1"/>
    <col min="3286" max="3286" width="43.42578125" style="1" customWidth="1"/>
    <col min="3287" max="3287" width="22.42578125" style="1" customWidth="1"/>
    <col min="3288" max="3288" width="9.140625" style="1"/>
    <col min="3289" max="3289" width="13.85546875" style="1" bestFit="1" customWidth="1"/>
    <col min="3290" max="3538" width="9.140625" style="1"/>
    <col min="3539" max="3539" width="1.42578125" style="1" customWidth="1"/>
    <col min="3540" max="3540" width="2.140625" style="1" customWidth="1"/>
    <col min="3541" max="3541" width="16.85546875" style="1" customWidth="1"/>
    <col min="3542" max="3542" width="43.42578125" style="1" customWidth="1"/>
    <col min="3543" max="3543" width="22.42578125" style="1" customWidth="1"/>
    <col min="3544" max="3544" width="9.140625" style="1"/>
    <col min="3545" max="3545" width="13.85546875" style="1" bestFit="1" customWidth="1"/>
    <col min="3546" max="3794" width="9.140625" style="1"/>
    <col min="3795" max="3795" width="1.42578125" style="1" customWidth="1"/>
    <col min="3796" max="3796" width="2.140625" style="1" customWidth="1"/>
    <col min="3797" max="3797" width="16.85546875" style="1" customWidth="1"/>
    <col min="3798" max="3798" width="43.42578125" style="1" customWidth="1"/>
    <col min="3799" max="3799" width="22.42578125" style="1" customWidth="1"/>
    <col min="3800" max="3800" width="9.140625" style="1"/>
    <col min="3801" max="3801" width="13.85546875" style="1" bestFit="1" customWidth="1"/>
    <col min="3802" max="4050" width="9.140625" style="1"/>
    <col min="4051" max="4051" width="1.42578125" style="1" customWidth="1"/>
    <col min="4052" max="4052" width="2.140625" style="1" customWidth="1"/>
    <col min="4053" max="4053" width="16.85546875" style="1" customWidth="1"/>
    <col min="4054" max="4054" width="43.42578125" style="1" customWidth="1"/>
    <col min="4055" max="4055" width="22.42578125" style="1" customWidth="1"/>
    <col min="4056" max="4056" width="9.140625" style="1"/>
    <col min="4057" max="4057" width="13.85546875" style="1" bestFit="1" customWidth="1"/>
    <col min="4058" max="4306" width="9.140625" style="1"/>
    <col min="4307" max="4307" width="1.42578125" style="1" customWidth="1"/>
    <col min="4308" max="4308" width="2.140625" style="1" customWidth="1"/>
    <col min="4309" max="4309" width="16.85546875" style="1" customWidth="1"/>
    <col min="4310" max="4310" width="43.42578125" style="1" customWidth="1"/>
    <col min="4311" max="4311" width="22.42578125" style="1" customWidth="1"/>
    <col min="4312" max="4312" width="9.140625" style="1"/>
    <col min="4313" max="4313" width="13.85546875" style="1" bestFit="1" customWidth="1"/>
    <col min="4314" max="4562" width="9.140625" style="1"/>
    <col min="4563" max="4563" width="1.42578125" style="1" customWidth="1"/>
    <col min="4564" max="4564" width="2.140625" style="1" customWidth="1"/>
    <col min="4565" max="4565" width="16.85546875" style="1" customWidth="1"/>
    <col min="4566" max="4566" width="43.42578125" style="1" customWidth="1"/>
    <col min="4567" max="4567" width="22.42578125" style="1" customWidth="1"/>
    <col min="4568" max="4568" width="9.140625" style="1"/>
    <col min="4569" max="4569" width="13.85546875" style="1" bestFit="1" customWidth="1"/>
    <col min="4570" max="4818" width="9.140625" style="1"/>
    <col min="4819" max="4819" width="1.42578125" style="1" customWidth="1"/>
    <col min="4820" max="4820" width="2.140625" style="1" customWidth="1"/>
    <col min="4821" max="4821" width="16.85546875" style="1" customWidth="1"/>
    <col min="4822" max="4822" width="43.42578125" style="1" customWidth="1"/>
    <col min="4823" max="4823" width="22.42578125" style="1" customWidth="1"/>
    <col min="4824" max="4824" width="9.140625" style="1"/>
    <col min="4825" max="4825" width="13.85546875" style="1" bestFit="1" customWidth="1"/>
    <col min="4826" max="5074" width="9.140625" style="1"/>
    <col min="5075" max="5075" width="1.42578125" style="1" customWidth="1"/>
    <col min="5076" max="5076" width="2.140625" style="1" customWidth="1"/>
    <col min="5077" max="5077" width="16.85546875" style="1" customWidth="1"/>
    <col min="5078" max="5078" width="43.42578125" style="1" customWidth="1"/>
    <col min="5079" max="5079" width="22.42578125" style="1" customWidth="1"/>
    <col min="5080" max="5080" width="9.140625" style="1"/>
    <col min="5081" max="5081" width="13.85546875" style="1" bestFit="1" customWidth="1"/>
    <col min="5082" max="5330" width="9.140625" style="1"/>
    <col min="5331" max="5331" width="1.42578125" style="1" customWidth="1"/>
    <col min="5332" max="5332" width="2.140625" style="1" customWidth="1"/>
    <col min="5333" max="5333" width="16.85546875" style="1" customWidth="1"/>
    <col min="5334" max="5334" width="43.42578125" style="1" customWidth="1"/>
    <col min="5335" max="5335" width="22.42578125" style="1" customWidth="1"/>
    <col min="5336" max="5336" width="9.140625" style="1"/>
    <col min="5337" max="5337" width="13.85546875" style="1" bestFit="1" customWidth="1"/>
    <col min="5338" max="5586" width="9.140625" style="1"/>
    <col min="5587" max="5587" width="1.42578125" style="1" customWidth="1"/>
    <col min="5588" max="5588" width="2.140625" style="1" customWidth="1"/>
    <col min="5589" max="5589" width="16.85546875" style="1" customWidth="1"/>
    <col min="5590" max="5590" width="43.42578125" style="1" customWidth="1"/>
    <col min="5591" max="5591" width="22.42578125" style="1" customWidth="1"/>
    <col min="5592" max="5592" width="9.140625" style="1"/>
    <col min="5593" max="5593" width="13.85546875" style="1" bestFit="1" customWidth="1"/>
    <col min="5594" max="5842" width="9.140625" style="1"/>
    <col min="5843" max="5843" width="1.42578125" style="1" customWidth="1"/>
    <col min="5844" max="5844" width="2.140625" style="1" customWidth="1"/>
    <col min="5845" max="5845" width="16.85546875" style="1" customWidth="1"/>
    <col min="5846" max="5846" width="43.42578125" style="1" customWidth="1"/>
    <col min="5847" max="5847" width="22.42578125" style="1" customWidth="1"/>
    <col min="5848" max="5848" width="9.140625" style="1"/>
    <col min="5849" max="5849" width="13.85546875" style="1" bestFit="1" customWidth="1"/>
    <col min="5850" max="6098" width="9.140625" style="1"/>
    <col min="6099" max="6099" width="1.42578125" style="1" customWidth="1"/>
    <col min="6100" max="6100" width="2.140625" style="1" customWidth="1"/>
    <col min="6101" max="6101" width="16.85546875" style="1" customWidth="1"/>
    <col min="6102" max="6102" width="43.42578125" style="1" customWidth="1"/>
    <col min="6103" max="6103" width="22.42578125" style="1" customWidth="1"/>
    <col min="6104" max="6104" width="9.140625" style="1"/>
    <col min="6105" max="6105" width="13.85546875" style="1" bestFit="1" customWidth="1"/>
    <col min="6106" max="6354" width="9.140625" style="1"/>
    <col min="6355" max="6355" width="1.42578125" style="1" customWidth="1"/>
    <col min="6356" max="6356" width="2.140625" style="1" customWidth="1"/>
    <col min="6357" max="6357" width="16.85546875" style="1" customWidth="1"/>
    <col min="6358" max="6358" width="43.42578125" style="1" customWidth="1"/>
    <col min="6359" max="6359" width="22.42578125" style="1" customWidth="1"/>
    <col min="6360" max="6360" width="9.140625" style="1"/>
    <col min="6361" max="6361" width="13.85546875" style="1" bestFit="1" customWidth="1"/>
    <col min="6362" max="6610" width="9.140625" style="1"/>
    <col min="6611" max="6611" width="1.42578125" style="1" customWidth="1"/>
    <col min="6612" max="6612" width="2.140625" style="1" customWidth="1"/>
    <col min="6613" max="6613" width="16.85546875" style="1" customWidth="1"/>
    <col min="6614" max="6614" width="43.42578125" style="1" customWidth="1"/>
    <col min="6615" max="6615" width="22.42578125" style="1" customWidth="1"/>
    <col min="6616" max="6616" width="9.140625" style="1"/>
    <col min="6617" max="6617" width="13.85546875" style="1" bestFit="1" customWidth="1"/>
    <col min="6618" max="6866" width="9.140625" style="1"/>
    <col min="6867" max="6867" width="1.42578125" style="1" customWidth="1"/>
    <col min="6868" max="6868" width="2.140625" style="1" customWidth="1"/>
    <col min="6869" max="6869" width="16.85546875" style="1" customWidth="1"/>
    <col min="6870" max="6870" width="43.42578125" style="1" customWidth="1"/>
    <col min="6871" max="6871" width="22.42578125" style="1" customWidth="1"/>
    <col min="6872" max="6872" width="9.140625" style="1"/>
    <col min="6873" max="6873" width="13.85546875" style="1" bestFit="1" customWidth="1"/>
    <col min="6874" max="7122" width="9.140625" style="1"/>
    <col min="7123" max="7123" width="1.42578125" style="1" customWidth="1"/>
    <col min="7124" max="7124" width="2.140625" style="1" customWidth="1"/>
    <col min="7125" max="7125" width="16.85546875" style="1" customWidth="1"/>
    <col min="7126" max="7126" width="43.42578125" style="1" customWidth="1"/>
    <col min="7127" max="7127" width="22.42578125" style="1" customWidth="1"/>
    <col min="7128" max="7128" width="9.140625" style="1"/>
    <col min="7129" max="7129" width="13.85546875" style="1" bestFit="1" customWidth="1"/>
    <col min="7130" max="7378" width="9.140625" style="1"/>
    <col min="7379" max="7379" width="1.42578125" style="1" customWidth="1"/>
    <col min="7380" max="7380" width="2.140625" style="1" customWidth="1"/>
    <col min="7381" max="7381" width="16.85546875" style="1" customWidth="1"/>
    <col min="7382" max="7382" width="43.42578125" style="1" customWidth="1"/>
    <col min="7383" max="7383" width="22.42578125" style="1" customWidth="1"/>
    <col min="7384" max="7384" width="9.140625" style="1"/>
    <col min="7385" max="7385" width="13.85546875" style="1" bestFit="1" customWidth="1"/>
    <col min="7386" max="7634" width="9.140625" style="1"/>
    <col min="7635" max="7635" width="1.42578125" style="1" customWidth="1"/>
    <col min="7636" max="7636" width="2.140625" style="1" customWidth="1"/>
    <col min="7637" max="7637" width="16.85546875" style="1" customWidth="1"/>
    <col min="7638" max="7638" width="43.42578125" style="1" customWidth="1"/>
    <col min="7639" max="7639" width="22.42578125" style="1" customWidth="1"/>
    <col min="7640" max="7640" width="9.140625" style="1"/>
    <col min="7641" max="7641" width="13.85546875" style="1" bestFit="1" customWidth="1"/>
    <col min="7642" max="7890" width="9.140625" style="1"/>
    <col min="7891" max="7891" width="1.42578125" style="1" customWidth="1"/>
    <col min="7892" max="7892" width="2.140625" style="1" customWidth="1"/>
    <col min="7893" max="7893" width="16.85546875" style="1" customWidth="1"/>
    <col min="7894" max="7894" width="43.42578125" style="1" customWidth="1"/>
    <col min="7895" max="7895" width="22.42578125" style="1" customWidth="1"/>
    <col min="7896" max="7896" width="9.140625" style="1"/>
    <col min="7897" max="7897" width="13.85546875" style="1" bestFit="1" customWidth="1"/>
    <col min="7898" max="8146" width="9.140625" style="1"/>
    <col min="8147" max="8147" width="1.42578125" style="1" customWidth="1"/>
    <col min="8148" max="8148" width="2.140625" style="1" customWidth="1"/>
    <col min="8149" max="8149" width="16.85546875" style="1" customWidth="1"/>
    <col min="8150" max="8150" width="43.42578125" style="1" customWidth="1"/>
    <col min="8151" max="8151" width="22.42578125" style="1" customWidth="1"/>
    <col min="8152" max="8152" width="9.140625" style="1"/>
    <col min="8153" max="8153" width="13.85546875" style="1" bestFit="1" customWidth="1"/>
    <col min="8154" max="8402" width="9.140625" style="1"/>
    <col min="8403" max="8403" width="1.42578125" style="1" customWidth="1"/>
    <col min="8404" max="8404" width="2.140625" style="1" customWidth="1"/>
    <col min="8405" max="8405" width="16.85546875" style="1" customWidth="1"/>
    <col min="8406" max="8406" width="43.42578125" style="1" customWidth="1"/>
    <col min="8407" max="8407" width="22.42578125" style="1" customWidth="1"/>
    <col min="8408" max="8408" width="9.140625" style="1"/>
    <col min="8409" max="8409" width="13.85546875" style="1" bestFit="1" customWidth="1"/>
    <col min="8410" max="8658" width="9.140625" style="1"/>
    <col min="8659" max="8659" width="1.42578125" style="1" customWidth="1"/>
    <col min="8660" max="8660" width="2.140625" style="1" customWidth="1"/>
    <col min="8661" max="8661" width="16.85546875" style="1" customWidth="1"/>
    <col min="8662" max="8662" width="43.42578125" style="1" customWidth="1"/>
    <col min="8663" max="8663" width="22.42578125" style="1" customWidth="1"/>
    <col min="8664" max="8664" width="9.140625" style="1"/>
    <col min="8665" max="8665" width="13.85546875" style="1" bestFit="1" customWidth="1"/>
    <col min="8666" max="8914" width="9.140625" style="1"/>
    <col min="8915" max="8915" width="1.42578125" style="1" customWidth="1"/>
    <col min="8916" max="8916" width="2.140625" style="1" customWidth="1"/>
    <col min="8917" max="8917" width="16.85546875" style="1" customWidth="1"/>
    <col min="8918" max="8918" width="43.42578125" style="1" customWidth="1"/>
    <col min="8919" max="8919" width="22.42578125" style="1" customWidth="1"/>
    <col min="8920" max="8920" width="9.140625" style="1"/>
    <col min="8921" max="8921" width="13.85546875" style="1" bestFit="1" customWidth="1"/>
    <col min="8922" max="9170" width="9.140625" style="1"/>
    <col min="9171" max="9171" width="1.42578125" style="1" customWidth="1"/>
    <col min="9172" max="9172" width="2.140625" style="1" customWidth="1"/>
    <col min="9173" max="9173" width="16.85546875" style="1" customWidth="1"/>
    <col min="9174" max="9174" width="43.42578125" style="1" customWidth="1"/>
    <col min="9175" max="9175" width="22.42578125" style="1" customWidth="1"/>
    <col min="9176" max="9176" width="9.140625" style="1"/>
    <col min="9177" max="9177" width="13.85546875" style="1" bestFit="1" customWidth="1"/>
    <col min="9178" max="9426" width="9.140625" style="1"/>
    <col min="9427" max="9427" width="1.42578125" style="1" customWidth="1"/>
    <col min="9428" max="9428" width="2.140625" style="1" customWidth="1"/>
    <col min="9429" max="9429" width="16.85546875" style="1" customWidth="1"/>
    <col min="9430" max="9430" width="43.42578125" style="1" customWidth="1"/>
    <col min="9431" max="9431" width="22.42578125" style="1" customWidth="1"/>
    <col min="9432" max="9432" width="9.140625" style="1"/>
    <col min="9433" max="9433" width="13.85546875" style="1" bestFit="1" customWidth="1"/>
    <col min="9434" max="9682" width="9.140625" style="1"/>
    <col min="9683" max="9683" width="1.42578125" style="1" customWidth="1"/>
    <col min="9684" max="9684" width="2.140625" style="1" customWidth="1"/>
    <col min="9685" max="9685" width="16.85546875" style="1" customWidth="1"/>
    <col min="9686" max="9686" width="43.42578125" style="1" customWidth="1"/>
    <col min="9687" max="9687" width="22.42578125" style="1" customWidth="1"/>
    <col min="9688" max="9688" width="9.140625" style="1"/>
    <col min="9689" max="9689" width="13.85546875" style="1" bestFit="1" customWidth="1"/>
    <col min="9690" max="9938" width="9.140625" style="1"/>
    <col min="9939" max="9939" width="1.42578125" style="1" customWidth="1"/>
    <col min="9940" max="9940" width="2.140625" style="1" customWidth="1"/>
    <col min="9941" max="9941" width="16.85546875" style="1" customWidth="1"/>
    <col min="9942" max="9942" width="43.42578125" style="1" customWidth="1"/>
    <col min="9943" max="9943" width="22.42578125" style="1" customWidth="1"/>
    <col min="9944" max="9944" width="9.140625" style="1"/>
    <col min="9945" max="9945" width="13.85546875" style="1" bestFit="1" customWidth="1"/>
    <col min="9946" max="10194" width="9.140625" style="1"/>
    <col min="10195" max="10195" width="1.42578125" style="1" customWidth="1"/>
    <col min="10196" max="10196" width="2.140625" style="1" customWidth="1"/>
    <col min="10197" max="10197" width="16.85546875" style="1" customWidth="1"/>
    <col min="10198" max="10198" width="43.42578125" style="1" customWidth="1"/>
    <col min="10199" max="10199" width="22.42578125" style="1" customWidth="1"/>
    <col min="10200" max="10200" width="9.140625" style="1"/>
    <col min="10201" max="10201" width="13.85546875" style="1" bestFit="1" customWidth="1"/>
    <col min="10202" max="10450" width="9.140625" style="1"/>
    <col min="10451" max="10451" width="1.42578125" style="1" customWidth="1"/>
    <col min="10452" max="10452" width="2.140625" style="1" customWidth="1"/>
    <col min="10453" max="10453" width="16.85546875" style="1" customWidth="1"/>
    <col min="10454" max="10454" width="43.42578125" style="1" customWidth="1"/>
    <col min="10455" max="10455" width="22.42578125" style="1" customWidth="1"/>
    <col min="10456" max="10456" width="9.140625" style="1"/>
    <col min="10457" max="10457" width="13.85546875" style="1" bestFit="1" customWidth="1"/>
    <col min="10458" max="10706" width="9.140625" style="1"/>
    <col min="10707" max="10707" width="1.42578125" style="1" customWidth="1"/>
    <col min="10708" max="10708" width="2.140625" style="1" customWidth="1"/>
    <col min="10709" max="10709" width="16.85546875" style="1" customWidth="1"/>
    <col min="10710" max="10710" width="43.42578125" style="1" customWidth="1"/>
    <col min="10711" max="10711" width="22.42578125" style="1" customWidth="1"/>
    <col min="10712" max="10712" width="9.140625" style="1"/>
    <col min="10713" max="10713" width="13.85546875" style="1" bestFit="1" customWidth="1"/>
    <col min="10714" max="10962" width="9.140625" style="1"/>
    <col min="10963" max="10963" width="1.42578125" style="1" customWidth="1"/>
    <col min="10964" max="10964" width="2.140625" style="1" customWidth="1"/>
    <col min="10965" max="10965" width="16.85546875" style="1" customWidth="1"/>
    <col min="10966" max="10966" width="43.42578125" style="1" customWidth="1"/>
    <col min="10967" max="10967" width="22.42578125" style="1" customWidth="1"/>
    <col min="10968" max="10968" width="9.140625" style="1"/>
    <col min="10969" max="10969" width="13.85546875" style="1" bestFit="1" customWidth="1"/>
    <col min="10970" max="11218" width="9.140625" style="1"/>
    <col min="11219" max="11219" width="1.42578125" style="1" customWidth="1"/>
    <col min="11220" max="11220" width="2.140625" style="1" customWidth="1"/>
    <col min="11221" max="11221" width="16.85546875" style="1" customWidth="1"/>
    <col min="11222" max="11222" width="43.42578125" style="1" customWidth="1"/>
    <col min="11223" max="11223" width="22.42578125" style="1" customWidth="1"/>
    <col min="11224" max="11224" width="9.140625" style="1"/>
    <col min="11225" max="11225" width="13.85546875" style="1" bestFit="1" customWidth="1"/>
    <col min="11226" max="11474" width="9.140625" style="1"/>
    <col min="11475" max="11475" width="1.42578125" style="1" customWidth="1"/>
    <col min="11476" max="11476" width="2.140625" style="1" customWidth="1"/>
    <col min="11477" max="11477" width="16.85546875" style="1" customWidth="1"/>
    <col min="11478" max="11478" width="43.42578125" style="1" customWidth="1"/>
    <col min="11479" max="11479" width="22.42578125" style="1" customWidth="1"/>
    <col min="11480" max="11480" width="9.140625" style="1"/>
    <col min="11481" max="11481" width="13.85546875" style="1" bestFit="1" customWidth="1"/>
    <col min="11482" max="11730" width="9.140625" style="1"/>
    <col min="11731" max="11731" width="1.42578125" style="1" customWidth="1"/>
    <col min="11732" max="11732" width="2.140625" style="1" customWidth="1"/>
    <col min="11733" max="11733" width="16.85546875" style="1" customWidth="1"/>
    <col min="11734" max="11734" width="43.42578125" style="1" customWidth="1"/>
    <col min="11735" max="11735" width="22.42578125" style="1" customWidth="1"/>
    <col min="11736" max="11736" width="9.140625" style="1"/>
    <col min="11737" max="11737" width="13.85546875" style="1" bestFit="1" customWidth="1"/>
    <col min="11738" max="11986" width="9.140625" style="1"/>
    <col min="11987" max="11987" width="1.42578125" style="1" customWidth="1"/>
    <col min="11988" max="11988" width="2.140625" style="1" customWidth="1"/>
    <col min="11989" max="11989" width="16.85546875" style="1" customWidth="1"/>
    <col min="11990" max="11990" width="43.42578125" style="1" customWidth="1"/>
    <col min="11991" max="11991" width="22.42578125" style="1" customWidth="1"/>
    <col min="11992" max="11992" width="9.140625" style="1"/>
    <col min="11993" max="11993" width="13.85546875" style="1" bestFit="1" customWidth="1"/>
    <col min="11994" max="12242" width="9.140625" style="1"/>
    <col min="12243" max="12243" width="1.42578125" style="1" customWidth="1"/>
    <col min="12244" max="12244" width="2.140625" style="1" customWidth="1"/>
    <col min="12245" max="12245" width="16.85546875" style="1" customWidth="1"/>
    <col min="12246" max="12246" width="43.42578125" style="1" customWidth="1"/>
    <col min="12247" max="12247" width="22.42578125" style="1" customWidth="1"/>
    <col min="12248" max="12248" width="9.140625" style="1"/>
    <col min="12249" max="12249" width="13.85546875" style="1" bestFit="1" customWidth="1"/>
    <col min="12250" max="12498" width="9.140625" style="1"/>
    <col min="12499" max="12499" width="1.42578125" style="1" customWidth="1"/>
    <col min="12500" max="12500" width="2.140625" style="1" customWidth="1"/>
    <col min="12501" max="12501" width="16.85546875" style="1" customWidth="1"/>
    <col min="12502" max="12502" width="43.42578125" style="1" customWidth="1"/>
    <col min="12503" max="12503" width="22.42578125" style="1" customWidth="1"/>
    <col min="12504" max="12504" width="9.140625" style="1"/>
    <col min="12505" max="12505" width="13.85546875" style="1" bestFit="1" customWidth="1"/>
    <col min="12506" max="12754" width="9.140625" style="1"/>
    <col min="12755" max="12755" width="1.42578125" style="1" customWidth="1"/>
    <col min="12756" max="12756" width="2.140625" style="1" customWidth="1"/>
    <col min="12757" max="12757" width="16.85546875" style="1" customWidth="1"/>
    <col min="12758" max="12758" width="43.42578125" style="1" customWidth="1"/>
    <col min="12759" max="12759" width="22.42578125" style="1" customWidth="1"/>
    <col min="12760" max="12760" width="9.140625" style="1"/>
    <col min="12761" max="12761" width="13.85546875" style="1" bestFit="1" customWidth="1"/>
    <col min="12762" max="13010" width="9.140625" style="1"/>
    <col min="13011" max="13011" width="1.42578125" style="1" customWidth="1"/>
    <col min="13012" max="13012" width="2.140625" style="1" customWidth="1"/>
    <col min="13013" max="13013" width="16.85546875" style="1" customWidth="1"/>
    <col min="13014" max="13014" width="43.42578125" style="1" customWidth="1"/>
    <col min="13015" max="13015" width="22.42578125" style="1" customWidth="1"/>
    <col min="13016" max="13016" width="9.140625" style="1"/>
    <col min="13017" max="13017" width="13.85546875" style="1" bestFit="1" customWidth="1"/>
    <col min="13018" max="13266" width="9.140625" style="1"/>
    <col min="13267" max="13267" width="1.42578125" style="1" customWidth="1"/>
    <col min="13268" max="13268" width="2.140625" style="1" customWidth="1"/>
    <col min="13269" max="13269" width="16.85546875" style="1" customWidth="1"/>
    <col min="13270" max="13270" width="43.42578125" style="1" customWidth="1"/>
    <col min="13271" max="13271" width="22.42578125" style="1" customWidth="1"/>
    <col min="13272" max="13272" width="9.140625" style="1"/>
    <col min="13273" max="13273" width="13.85546875" style="1" bestFit="1" customWidth="1"/>
    <col min="13274" max="13522" width="9.140625" style="1"/>
    <col min="13523" max="13523" width="1.42578125" style="1" customWidth="1"/>
    <col min="13524" max="13524" width="2.140625" style="1" customWidth="1"/>
    <col min="13525" max="13525" width="16.85546875" style="1" customWidth="1"/>
    <col min="13526" max="13526" width="43.42578125" style="1" customWidth="1"/>
    <col min="13527" max="13527" width="22.42578125" style="1" customWidth="1"/>
    <col min="13528" max="13528" width="9.140625" style="1"/>
    <col min="13529" max="13529" width="13.85546875" style="1" bestFit="1" customWidth="1"/>
    <col min="13530" max="13778" width="9.140625" style="1"/>
    <col min="13779" max="13779" width="1.42578125" style="1" customWidth="1"/>
    <col min="13780" max="13780" width="2.140625" style="1" customWidth="1"/>
    <col min="13781" max="13781" width="16.85546875" style="1" customWidth="1"/>
    <col min="13782" max="13782" width="43.42578125" style="1" customWidth="1"/>
    <col min="13783" max="13783" width="22.42578125" style="1" customWidth="1"/>
    <col min="13784" max="13784" width="9.140625" style="1"/>
    <col min="13785" max="13785" width="13.85546875" style="1" bestFit="1" customWidth="1"/>
    <col min="13786" max="14034" width="9.140625" style="1"/>
    <col min="14035" max="14035" width="1.42578125" style="1" customWidth="1"/>
    <col min="14036" max="14036" width="2.140625" style="1" customWidth="1"/>
    <col min="14037" max="14037" width="16.85546875" style="1" customWidth="1"/>
    <col min="14038" max="14038" width="43.42578125" style="1" customWidth="1"/>
    <col min="14039" max="14039" width="22.42578125" style="1" customWidth="1"/>
    <col min="14040" max="14040" width="9.140625" style="1"/>
    <col min="14041" max="14041" width="13.85546875" style="1" bestFit="1" customWidth="1"/>
    <col min="14042" max="14290" width="9.140625" style="1"/>
    <col min="14291" max="14291" width="1.42578125" style="1" customWidth="1"/>
    <col min="14292" max="14292" width="2.140625" style="1" customWidth="1"/>
    <col min="14293" max="14293" width="16.85546875" style="1" customWidth="1"/>
    <col min="14294" max="14294" width="43.42578125" style="1" customWidth="1"/>
    <col min="14295" max="14295" width="22.42578125" style="1" customWidth="1"/>
    <col min="14296" max="14296" width="9.140625" style="1"/>
    <col min="14297" max="14297" width="13.85546875" style="1" bestFit="1" customWidth="1"/>
    <col min="14298" max="14546" width="9.140625" style="1"/>
    <col min="14547" max="14547" width="1.42578125" style="1" customWidth="1"/>
    <col min="14548" max="14548" width="2.140625" style="1" customWidth="1"/>
    <col min="14549" max="14549" width="16.85546875" style="1" customWidth="1"/>
    <col min="14550" max="14550" width="43.42578125" style="1" customWidth="1"/>
    <col min="14551" max="14551" width="22.42578125" style="1" customWidth="1"/>
    <col min="14552" max="14552" width="9.140625" style="1"/>
    <col min="14553" max="14553" width="13.85546875" style="1" bestFit="1" customWidth="1"/>
    <col min="14554" max="14802" width="9.140625" style="1"/>
    <col min="14803" max="14803" width="1.42578125" style="1" customWidth="1"/>
    <col min="14804" max="14804" width="2.140625" style="1" customWidth="1"/>
    <col min="14805" max="14805" width="16.85546875" style="1" customWidth="1"/>
    <col min="14806" max="14806" width="43.42578125" style="1" customWidth="1"/>
    <col min="14807" max="14807" width="22.42578125" style="1" customWidth="1"/>
    <col min="14808" max="14808" width="9.140625" style="1"/>
    <col min="14809" max="14809" width="13.85546875" style="1" bestFit="1" customWidth="1"/>
    <col min="14810" max="15058" width="9.140625" style="1"/>
    <col min="15059" max="15059" width="1.42578125" style="1" customWidth="1"/>
    <col min="15060" max="15060" width="2.140625" style="1" customWidth="1"/>
    <col min="15061" max="15061" width="16.85546875" style="1" customWidth="1"/>
    <col min="15062" max="15062" width="43.42578125" style="1" customWidth="1"/>
    <col min="15063" max="15063" width="22.42578125" style="1" customWidth="1"/>
    <col min="15064" max="15064" width="9.140625" style="1"/>
    <col min="15065" max="15065" width="13.85546875" style="1" bestFit="1" customWidth="1"/>
    <col min="15066" max="15314" width="9.140625" style="1"/>
    <col min="15315" max="15315" width="1.42578125" style="1" customWidth="1"/>
    <col min="15316" max="15316" width="2.140625" style="1" customWidth="1"/>
    <col min="15317" max="15317" width="16.85546875" style="1" customWidth="1"/>
    <col min="15318" max="15318" width="43.42578125" style="1" customWidth="1"/>
    <col min="15319" max="15319" width="22.42578125" style="1" customWidth="1"/>
    <col min="15320" max="15320" width="9.140625" style="1"/>
    <col min="15321" max="15321" width="13.85546875" style="1" bestFit="1" customWidth="1"/>
    <col min="15322" max="15570" width="9.140625" style="1"/>
    <col min="15571" max="15571" width="1.42578125" style="1" customWidth="1"/>
    <col min="15572" max="15572" width="2.140625" style="1" customWidth="1"/>
    <col min="15573" max="15573" width="16.85546875" style="1" customWidth="1"/>
    <col min="15574" max="15574" width="43.42578125" style="1" customWidth="1"/>
    <col min="15575" max="15575" width="22.42578125" style="1" customWidth="1"/>
    <col min="15576" max="15576" width="9.140625" style="1"/>
    <col min="15577" max="15577" width="13.85546875" style="1" bestFit="1" customWidth="1"/>
    <col min="15578" max="15826" width="9.140625" style="1"/>
    <col min="15827" max="15827" width="1.42578125" style="1" customWidth="1"/>
    <col min="15828" max="15828" width="2.140625" style="1" customWidth="1"/>
    <col min="15829" max="15829" width="16.85546875" style="1" customWidth="1"/>
    <col min="15830" max="15830" width="43.42578125" style="1" customWidth="1"/>
    <col min="15831" max="15831" width="22.42578125" style="1" customWidth="1"/>
    <col min="15832" max="15832" width="9.140625" style="1"/>
    <col min="15833" max="15833" width="13.85546875" style="1" bestFit="1" customWidth="1"/>
    <col min="15834" max="16082" width="9.140625" style="1"/>
    <col min="16083" max="16083" width="1.42578125" style="1" customWidth="1"/>
    <col min="16084" max="16084" width="2.140625" style="1" customWidth="1"/>
    <col min="16085" max="16085" width="16.85546875" style="1" customWidth="1"/>
    <col min="16086" max="16086" width="43.42578125" style="1" customWidth="1"/>
    <col min="16087" max="16087" width="22.42578125" style="1" customWidth="1"/>
    <col min="16088" max="16088" width="9.140625" style="1"/>
    <col min="16089" max="16089" width="13.85546875" style="1" bestFit="1" customWidth="1"/>
    <col min="16090" max="16384" width="9.140625" style="1"/>
  </cols>
  <sheetData>
    <row r="2" spans="1:3" x14ac:dyDescent="0.2">
      <c r="C2" s="2" t="s">
        <v>0</v>
      </c>
    </row>
    <row r="3" spans="1:3" x14ac:dyDescent="0.2">
      <c r="A3" s="2"/>
      <c r="B3" s="3"/>
      <c r="C3" s="3"/>
    </row>
    <row r="4" spans="1:3" x14ac:dyDescent="0.2">
      <c r="B4" s="239" t="s">
        <v>1</v>
      </c>
      <c r="C4" s="239"/>
    </row>
    <row r="5" spans="1:3" x14ac:dyDescent="0.2">
      <c r="A5" s="2"/>
      <c r="B5" s="2"/>
      <c r="C5" s="2"/>
    </row>
    <row r="6" spans="1:3" x14ac:dyDescent="0.2">
      <c r="C6" s="4" t="s">
        <v>2</v>
      </c>
    </row>
    <row r="8" spans="1:3" x14ac:dyDescent="0.2">
      <c r="B8" s="240" t="s">
        <v>3</v>
      </c>
      <c r="C8" s="240"/>
    </row>
    <row r="11" spans="1:3" x14ac:dyDescent="0.2">
      <c r="B11" s="2" t="s">
        <v>4</v>
      </c>
    </row>
    <row r="12" spans="1:3" x14ac:dyDescent="0.2">
      <c r="B12" s="87" t="s">
        <v>52</v>
      </c>
    </row>
    <row r="13" spans="1:3" ht="22.5" x14ac:dyDescent="0.2">
      <c r="A13" s="4" t="s">
        <v>5</v>
      </c>
      <c r="B13" s="82" t="s">
        <v>55</v>
      </c>
      <c r="C13" s="82"/>
    </row>
    <row r="14" spans="1:3" ht="22.5" x14ac:dyDescent="0.2">
      <c r="A14" s="4" t="s">
        <v>6</v>
      </c>
      <c r="B14" s="82" t="s">
        <v>55</v>
      </c>
      <c r="C14" s="82"/>
    </row>
    <row r="15" spans="1:3" x14ac:dyDescent="0.2">
      <c r="A15" s="4" t="s">
        <v>7</v>
      </c>
      <c r="B15" s="81" t="s">
        <v>186</v>
      </c>
      <c r="C15" s="81"/>
    </row>
    <row r="16" spans="1:3" x14ac:dyDescent="0.2">
      <c r="A16" s="4" t="s">
        <v>8</v>
      </c>
      <c r="B16" s="80" t="s">
        <v>469</v>
      </c>
      <c r="C16" s="80"/>
    </row>
    <row r="17" spans="1:3" ht="12" thickBot="1" x14ac:dyDescent="0.25"/>
    <row r="18" spans="1:3" x14ac:dyDescent="0.2">
      <c r="A18" s="5" t="s">
        <v>9</v>
      </c>
      <c r="B18" s="6" t="s">
        <v>10</v>
      </c>
      <c r="C18" s="7" t="s">
        <v>11</v>
      </c>
    </row>
    <row r="19" spans="1:3" x14ac:dyDescent="0.2">
      <c r="A19" s="84">
        <v>1</v>
      </c>
      <c r="B19" s="96" t="s">
        <v>57</v>
      </c>
      <c r="C19" s="8">
        <f>'Kops a'!E31</f>
        <v>0</v>
      </c>
    </row>
    <row r="20" spans="1:3" ht="12" thickBot="1" x14ac:dyDescent="0.25">
      <c r="A20" s="85">
        <v>2</v>
      </c>
      <c r="B20" s="86" t="s">
        <v>58</v>
      </c>
      <c r="C20" s="9">
        <f>C19*3%</f>
        <v>0</v>
      </c>
    </row>
    <row r="21" spans="1:3" ht="12" thickBot="1" x14ac:dyDescent="0.25">
      <c r="A21" s="10"/>
      <c r="B21" s="11" t="s">
        <v>12</v>
      </c>
      <c r="C21" s="12"/>
    </row>
    <row r="22" spans="1:3" ht="12" thickBot="1" x14ac:dyDescent="0.25">
      <c r="B22" s="13"/>
      <c r="C22" s="14"/>
    </row>
    <row r="23" spans="1:3" ht="12" thickBot="1" x14ac:dyDescent="0.25">
      <c r="A23" s="241" t="s">
        <v>13</v>
      </c>
      <c r="B23" s="242"/>
      <c r="C23" s="15"/>
    </row>
    <row r="26" spans="1:3" x14ac:dyDescent="0.2">
      <c r="A26" s="1" t="s">
        <v>14</v>
      </c>
      <c r="B26" s="243"/>
      <c r="C26" s="243"/>
    </row>
    <row r="27" spans="1:3" x14ac:dyDescent="0.2">
      <c r="B27" s="238" t="s">
        <v>15</v>
      </c>
      <c r="C27" s="238"/>
    </row>
    <row r="29" spans="1:3" x14ac:dyDescent="0.2">
      <c r="A29" s="1" t="s">
        <v>53</v>
      </c>
      <c r="B29" s="16"/>
      <c r="C29" s="16"/>
    </row>
    <row r="30" spans="1:3" x14ac:dyDescent="0.2">
      <c r="A30" s="16"/>
      <c r="B30" s="16"/>
      <c r="C30" s="16"/>
    </row>
    <row r="31" spans="1:3" x14ac:dyDescent="0.2">
      <c r="A31" s="1" t="s">
        <v>468</v>
      </c>
    </row>
  </sheetData>
  <mergeCells count="5">
    <mergeCell ref="B27:C27"/>
    <mergeCell ref="B4:C4"/>
    <mergeCell ref="B8:C8"/>
    <mergeCell ref="A23:B23"/>
    <mergeCell ref="B26:C26"/>
  </mergeCells>
  <conditionalFormatting sqref="C19 C21 C23">
    <cfRule type="cellIs" dxfId="341" priority="9" operator="equal">
      <formula>0</formula>
    </cfRule>
  </conditionalFormatting>
  <conditionalFormatting sqref="B13:B16">
    <cfRule type="cellIs" dxfId="340" priority="8" operator="equal">
      <formula>0</formula>
    </cfRule>
  </conditionalFormatting>
  <conditionalFormatting sqref="B19">
    <cfRule type="cellIs" dxfId="339" priority="7" operator="equal">
      <formula>0</formula>
    </cfRule>
  </conditionalFormatting>
  <conditionalFormatting sqref="B29">
    <cfRule type="cellIs" dxfId="338" priority="5" operator="equal">
      <formula>0</formula>
    </cfRule>
  </conditionalFormatting>
  <conditionalFormatting sqref="B26:C26">
    <cfRule type="cellIs" dxfId="337" priority="3" operator="equal">
      <formula>0</formula>
    </cfRule>
  </conditionalFormatting>
  <conditionalFormatting sqref="A19">
    <cfRule type="cellIs" dxfId="336" priority="2" operator="equal">
      <formula>0</formula>
    </cfRule>
  </conditionalFormatting>
  <conditionalFormatting sqref="A31">
    <cfRule type="containsText" dxfId="335" priority="1" operator="containsText" text="Tāme sastādīta 20__. gada __. _________">
      <formula>NOT(ISERROR(SEARCH("Tāme sastādīta 20__. gada __. _________",A31)))</formula>
    </cfRule>
  </conditionalFormatting>
  <pageMargins left="0.7" right="0.7" top="1.3149999999999999" bottom="0.75" header="0.3" footer="0.3"/>
  <pageSetup paperSize="9" scale="95" orientation="portrait" r:id="rId1"/>
  <legacy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tabColor rgb="FF00B050"/>
  </sheetPr>
  <dimension ref="A1:P1019"/>
  <sheetViews>
    <sheetView view="pageBreakPreview" topLeftCell="A4" zoomScaleNormal="100" zoomScaleSheetLayoutView="100" workbookViewId="0">
      <selection activeCell="K1010" sqref="K1010"/>
    </sheetView>
  </sheetViews>
  <sheetFormatPr defaultColWidth="9.140625" defaultRowHeight="11.25" x14ac:dyDescent="0.2"/>
  <cols>
    <col min="1" max="1" width="4.5703125" style="1" customWidth="1"/>
    <col min="2" max="2" width="5.28515625" style="1" customWidth="1"/>
    <col min="3" max="3" width="38.42578125" style="1" customWidth="1"/>
    <col min="4" max="4" width="5.85546875" style="1" customWidth="1"/>
    <col min="5" max="5" width="8.7109375" style="1" customWidth="1"/>
    <col min="6" max="6" width="5.42578125" style="1" customWidth="1"/>
    <col min="7" max="7" width="4.85546875" style="1" customWidth="1"/>
    <col min="8" max="10" width="6.7109375" style="1" customWidth="1"/>
    <col min="11" max="11" width="7" style="1" customWidth="1"/>
    <col min="12" max="15" width="7.7109375" style="1" customWidth="1"/>
    <col min="16" max="16" width="9" style="1" customWidth="1"/>
    <col min="17" max="16384" width="9.140625" style="1"/>
  </cols>
  <sheetData>
    <row r="1" spans="1:16" x14ac:dyDescent="0.2">
      <c r="A1" s="22"/>
      <c r="B1" s="22"/>
      <c r="C1" s="27" t="s">
        <v>38</v>
      </c>
      <c r="D1" s="54">
        <f>'Kops a'!A22</f>
        <v>8</v>
      </c>
      <c r="E1" s="22"/>
      <c r="F1" s="22"/>
      <c r="G1" s="22"/>
      <c r="H1" s="22"/>
      <c r="I1" s="22"/>
      <c r="J1" s="22"/>
      <c r="N1" s="26"/>
      <c r="O1" s="27"/>
      <c r="P1" s="28"/>
    </row>
    <row r="2" spans="1:16" x14ac:dyDescent="0.2">
      <c r="A2" s="29"/>
      <c r="B2" s="29"/>
      <c r="C2" s="294" t="s">
        <v>170</v>
      </c>
      <c r="D2" s="294"/>
      <c r="E2" s="294"/>
      <c r="F2" s="294"/>
      <c r="G2" s="294"/>
      <c r="H2" s="294"/>
      <c r="I2" s="294"/>
      <c r="J2" s="29"/>
    </row>
    <row r="3" spans="1:16" x14ac:dyDescent="0.2">
      <c r="A3" s="30"/>
      <c r="B3" s="30"/>
      <c r="C3" s="276" t="s">
        <v>17</v>
      </c>
      <c r="D3" s="276"/>
      <c r="E3" s="276"/>
      <c r="F3" s="276"/>
      <c r="G3" s="276"/>
      <c r="H3" s="276"/>
      <c r="I3" s="276"/>
      <c r="J3" s="30"/>
    </row>
    <row r="4" spans="1:16" x14ac:dyDescent="0.2">
      <c r="A4" s="30"/>
      <c r="B4" s="30"/>
      <c r="C4" s="295" t="s">
        <v>52</v>
      </c>
      <c r="D4" s="295"/>
      <c r="E4" s="295"/>
      <c r="F4" s="295"/>
      <c r="G4" s="295"/>
      <c r="H4" s="295"/>
      <c r="I4" s="295"/>
      <c r="J4" s="30"/>
    </row>
    <row r="5" spans="1:16" x14ac:dyDescent="0.2">
      <c r="A5" s="22"/>
      <c r="B5" s="22"/>
      <c r="C5" s="27" t="s">
        <v>5</v>
      </c>
      <c r="D5" s="308" t="str">
        <f>'Kops a'!D6</f>
        <v>Daudzdzīvokļu dzīvojamās ēkas energoefektivitātes paaugstināšana</v>
      </c>
      <c r="E5" s="308"/>
      <c r="F5" s="308"/>
      <c r="G5" s="308"/>
      <c r="H5" s="308"/>
      <c r="I5" s="308"/>
      <c r="J5" s="308"/>
      <c r="K5" s="308"/>
      <c r="L5" s="308"/>
      <c r="M5" s="16"/>
      <c r="N5" s="16"/>
      <c r="O5" s="16"/>
      <c r="P5" s="16"/>
    </row>
    <row r="6" spans="1:16" x14ac:dyDescent="0.2">
      <c r="A6" s="22"/>
      <c r="B6" s="22"/>
      <c r="C6" s="27" t="s">
        <v>6</v>
      </c>
      <c r="D6" s="308" t="str">
        <f>'Kops a'!D7</f>
        <v>Daudzdzīvokļu dzīvojamās ēkas energoefektivitātes paaugstināšana</v>
      </c>
      <c r="E6" s="308"/>
      <c r="F6" s="308"/>
      <c r="G6" s="308"/>
      <c r="H6" s="308"/>
      <c r="I6" s="308"/>
      <c r="J6" s="308"/>
      <c r="K6" s="308"/>
      <c r="L6" s="308"/>
      <c r="M6" s="16"/>
      <c r="N6" s="16"/>
      <c r="O6" s="16"/>
      <c r="P6" s="16"/>
    </row>
    <row r="7" spans="1:16" x14ac:dyDescent="0.2">
      <c r="A7" s="22"/>
      <c r="B7" s="22"/>
      <c r="C7" s="27" t="s">
        <v>7</v>
      </c>
      <c r="D7" s="308" t="str">
        <f>'Kops a'!D8</f>
        <v>Pionieru iela 88, Jaunolaine, Olaines novads, LV-2127</v>
      </c>
      <c r="E7" s="308"/>
      <c r="F7" s="308"/>
      <c r="G7" s="308"/>
      <c r="H7" s="308"/>
      <c r="I7" s="308"/>
      <c r="J7" s="308"/>
      <c r="K7" s="308"/>
      <c r="L7" s="308"/>
      <c r="M7" s="16"/>
      <c r="N7" s="16"/>
      <c r="O7" s="16"/>
      <c r="P7" s="16"/>
    </row>
    <row r="8" spans="1:16" x14ac:dyDescent="0.2">
      <c r="A8" s="22"/>
      <c r="B8" s="22"/>
      <c r="C8" s="4" t="s">
        <v>20</v>
      </c>
      <c r="D8" s="308" t="str">
        <f>'Kops a'!D9</f>
        <v>Iepirkums Nr.AS OŪS 2022/06_E</v>
      </c>
      <c r="E8" s="308"/>
      <c r="F8" s="308"/>
      <c r="G8" s="308"/>
      <c r="H8" s="308"/>
      <c r="I8" s="308"/>
      <c r="J8" s="308"/>
      <c r="K8" s="308"/>
      <c r="L8" s="308"/>
      <c r="M8" s="16"/>
      <c r="N8" s="16"/>
      <c r="O8" s="16"/>
      <c r="P8" s="16"/>
    </row>
    <row r="9" spans="1:16" ht="11.25" customHeight="1" x14ac:dyDescent="0.2">
      <c r="A9" s="296" t="s">
        <v>124</v>
      </c>
      <c r="B9" s="296"/>
      <c r="C9" s="296"/>
      <c r="D9" s="296"/>
      <c r="E9" s="296"/>
      <c r="F9" s="296"/>
      <c r="G9" s="31"/>
      <c r="H9" s="31"/>
      <c r="I9" s="31"/>
      <c r="J9" s="300" t="s">
        <v>39</v>
      </c>
      <c r="K9" s="300"/>
      <c r="L9" s="300"/>
      <c r="M9" s="300"/>
      <c r="N9" s="307">
        <f>P1007</f>
        <v>0</v>
      </c>
      <c r="O9" s="307"/>
      <c r="P9" s="31"/>
    </row>
    <row r="10" spans="1:16" x14ac:dyDescent="0.2">
      <c r="A10" s="32"/>
      <c r="B10" s="33"/>
      <c r="C10" s="4"/>
      <c r="D10" s="22"/>
      <c r="E10" s="22"/>
      <c r="F10" s="22"/>
      <c r="G10" s="22"/>
      <c r="H10" s="22"/>
      <c r="I10" s="22"/>
      <c r="J10" s="22"/>
      <c r="K10" s="22"/>
      <c r="L10" s="29"/>
      <c r="M10" s="29"/>
      <c r="O10" s="92"/>
      <c r="P10" s="91" t="str">
        <f>A1013</f>
        <v>Tāme sastādīta</v>
      </c>
    </row>
    <row r="11" spans="1:16" ht="12" thickBot="1" x14ac:dyDescent="0.25">
      <c r="A11" s="32"/>
      <c r="B11" s="33"/>
      <c r="C11" s="4"/>
      <c r="D11" s="22"/>
      <c r="E11" s="22"/>
      <c r="F11" s="22"/>
      <c r="G11" s="22"/>
      <c r="H11" s="22"/>
      <c r="I11" s="22"/>
      <c r="J11" s="22"/>
      <c r="K11" s="22"/>
      <c r="L11" s="34"/>
      <c r="M11" s="34"/>
      <c r="N11" s="35"/>
      <c r="O11" s="26"/>
      <c r="P11" s="22"/>
    </row>
    <row r="12" spans="1:16" x14ac:dyDescent="0.2">
      <c r="A12" s="261" t="s">
        <v>23</v>
      </c>
      <c r="B12" s="302" t="s">
        <v>40</v>
      </c>
      <c r="C12" s="298" t="s">
        <v>41</v>
      </c>
      <c r="D12" s="305" t="s">
        <v>42</v>
      </c>
      <c r="E12" s="285" t="s">
        <v>43</v>
      </c>
      <c r="F12" s="297" t="s">
        <v>44</v>
      </c>
      <c r="G12" s="298"/>
      <c r="H12" s="298"/>
      <c r="I12" s="298"/>
      <c r="J12" s="298"/>
      <c r="K12" s="299"/>
      <c r="L12" s="297" t="s">
        <v>45</v>
      </c>
      <c r="M12" s="298"/>
      <c r="N12" s="298"/>
      <c r="O12" s="298"/>
      <c r="P12" s="299"/>
    </row>
    <row r="13" spans="1:16" ht="126.75" customHeight="1" thickBot="1" x14ac:dyDescent="0.25">
      <c r="A13" s="301"/>
      <c r="B13" s="303"/>
      <c r="C13" s="304"/>
      <c r="D13" s="306"/>
      <c r="E13" s="286"/>
      <c r="F13" s="36" t="s">
        <v>46</v>
      </c>
      <c r="G13" s="37" t="s">
        <v>47</v>
      </c>
      <c r="H13" s="37" t="s">
        <v>48</v>
      </c>
      <c r="I13" s="37" t="s">
        <v>49</v>
      </c>
      <c r="J13" s="37" t="s">
        <v>50</v>
      </c>
      <c r="K13" s="63" t="s">
        <v>51</v>
      </c>
      <c r="L13" s="36" t="s">
        <v>46</v>
      </c>
      <c r="M13" s="37" t="s">
        <v>48</v>
      </c>
      <c r="N13" s="37" t="s">
        <v>49</v>
      </c>
      <c r="O13" s="37" t="s">
        <v>50</v>
      </c>
      <c r="P13" s="63" t="s">
        <v>51</v>
      </c>
    </row>
    <row r="14" spans="1:16" ht="22.5" x14ac:dyDescent="0.2">
      <c r="A14" s="64">
        <v>1</v>
      </c>
      <c r="B14" s="65"/>
      <c r="C14" s="139" t="s">
        <v>171</v>
      </c>
      <c r="D14" s="133"/>
      <c r="E14" s="198"/>
      <c r="F14" s="147"/>
      <c r="G14" s="148"/>
      <c r="H14" s="148">
        <f t="shared" ref="H14:H24" si="0">ROUND(F14*G14,2)</f>
        <v>0</v>
      </c>
      <c r="I14" s="148"/>
      <c r="J14" s="148"/>
      <c r="K14" s="150">
        <f t="shared" ref="K14:K24" si="1">SUM(H14:J14)</f>
        <v>0</v>
      </c>
      <c r="L14" s="49">
        <f t="shared" ref="L14:L24" si="2">ROUND(E14*F14,2)</f>
        <v>0</v>
      </c>
      <c r="M14" s="47">
        <f t="shared" ref="M14:M24" si="3">ROUND(H14*E14,2)</f>
        <v>0</v>
      </c>
      <c r="N14" s="47">
        <f t="shared" ref="N14:N24" si="4">ROUND(I14*E14,2)</f>
        <v>0</v>
      </c>
      <c r="O14" s="47">
        <f t="shared" ref="O14:O24" si="5">ROUND(J14*E14,2)</f>
        <v>0</v>
      </c>
      <c r="P14" s="48">
        <f t="shared" ref="P14:P24" si="6">SUM(M14:O14)</f>
        <v>0</v>
      </c>
    </row>
    <row r="15" spans="1:16" ht="22.5" x14ac:dyDescent="0.2">
      <c r="A15" s="38">
        <v>2</v>
      </c>
      <c r="B15" s="309" t="s">
        <v>182</v>
      </c>
      <c r="C15" s="132" t="s">
        <v>172</v>
      </c>
      <c r="D15" s="99" t="s">
        <v>120</v>
      </c>
      <c r="E15" s="199">
        <v>109.04</v>
      </c>
      <c r="F15" s="151"/>
      <c r="G15" s="100"/>
      <c r="H15" s="47"/>
      <c r="I15" s="100"/>
      <c r="J15" s="100"/>
      <c r="K15" s="48"/>
      <c r="L15" s="49"/>
      <c r="M15" s="47"/>
      <c r="N15" s="47"/>
      <c r="O15" s="47"/>
      <c r="P15" s="48"/>
    </row>
    <row r="16" spans="1:16" x14ac:dyDescent="0.2">
      <c r="A16" s="38">
        <v>3</v>
      </c>
      <c r="B16" s="292"/>
      <c r="C16" s="132" t="s">
        <v>173</v>
      </c>
      <c r="D16" s="99" t="s">
        <v>334</v>
      </c>
      <c r="E16" s="199">
        <v>5.45</v>
      </c>
      <c r="F16" s="151"/>
      <c r="G16" s="100"/>
      <c r="H16" s="47"/>
      <c r="I16" s="100"/>
      <c r="J16" s="100"/>
      <c r="K16" s="48"/>
      <c r="L16" s="49"/>
      <c r="M16" s="47"/>
      <c r="N16" s="47"/>
      <c r="O16" s="47"/>
      <c r="P16" s="48"/>
    </row>
    <row r="17" spans="1:16" x14ac:dyDescent="0.2">
      <c r="A17" s="64">
        <v>4</v>
      </c>
      <c r="B17" s="292"/>
      <c r="C17" s="132" t="s">
        <v>174</v>
      </c>
      <c r="D17" s="99" t="s">
        <v>334</v>
      </c>
      <c r="E17" s="199">
        <v>16.36</v>
      </c>
      <c r="F17" s="151"/>
      <c r="G17" s="100"/>
      <c r="H17" s="47"/>
      <c r="I17" s="100"/>
      <c r="J17" s="100"/>
      <c r="K17" s="48"/>
      <c r="L17" s="49"/>
      <c r="M17" s="47"/>
      <c r="N17" s="47"/>
      <c r="O17" s="47"/>
      <c r="P17" s="48"/>
    </row>
    <row r="18" spans="1:16" x14ac:dyDescent="0.2">
      <c r="A18" s="38">
        <v>5</v>
      </c>
      <c r="B18" s="292"/>
      <c r="C18" s="132" t="s">
        <v>175</v>
      </c>
      <c r="D18" s="99" t="s">
        <v>90</v>
      </c>
      <c r="E18" s="199">
        <v>1</v>
      </c>
      <c r="F18" s="151"/>
      <c r="G18" s="100"/>
      <c r="H18" s="47"/>
      <c r="I18" s="100"/>
      <c r="J18" s="100"/>
      <c r="K18" s="48"/>
      <c r="L18" s="49"/>
      <c r="M18" s="47"/>
      <c r="N18" s="47"/>
      <c r="O18" s="47"/>
      <c r="P18" s="48"/>
    </row>
    <row r="19" spans="1:16" x14ac:dyDescent="0.2">
      <c r="A19" s="38">
        <v>6</v>
      </c>
      <c r="B19" s="292"/>
      <c r="C19" s="132" t="s">
        <v>176</v>
      </c>
      <c r="D19" s="99" t="s">
        <v>120</v>
      </c>
      <c r="E19" s="199">
        <v>109.04</v>
      </c>
      <c r="F19" s="151"/>
      <c r="G19" s="100"/>
      <c r="H19" s="47"/>
      <c r="I19" s="100"/>
      <c r="J19" s="100"/>
      <c r="K19" s="48"/>
      <c r="L19" s="49"/>
      <c r="M19" s="47"/>
      <c r="N19" s="47"/>
      <c r="O19" s="47"/>
      <c r="P19" s="48"/>
    </row>
    <row r="20" spans="1:16" ht="22.5" x14ac:dyDescent="0.2">
      <c r="A20" s="64">
        <v>7</v>
      </c>
      <c r="B20" s="292"/>
      <c r="C20" s="132" t="s">
        <v>177</v>
      </c>
      <c r="D20" s="99" t="s">
        <v>120</v>
      </c>
      <c r="E20" s="199">
        <v>109.04</v>
      </c>
      <c r="F20" s="151"/>
      <c r="G20" s="100"/>
      <c r="H20" s="47"/>
      <c r="I20" s="100"/>
      <c r="J20" s="100"/>
      <c r="K20" s="48"/>
      <c r="L20" s="49"/>
      <c r="M20" s="47"/>
      <c r="N20" s="47"/>
      <c r="O20" s="47"/>
      <c r="P20" s="48"/>
    </row>
    <row r="21" spans="1:16" ht="22.5" x14ac:dyDescent="0.2">
      <c r="A21" s="38">
        <v>8</v>
      </c>
      <c r="B21" s="292"/>
      <c r="C21" s="103" t="s">
        <v>184</v>
      </c>
      <c r="D21" s="104" t="s">
        <v>183</v>
      </c>
      <c r="E21" s="146">
        <v>1</v>
      </c>
      <c r="F21" s="151"/>
      <c r="G21" s="100"/>
      <c r="H21" s="47"/>
      <c r="I21" s="100"/>
      <c r="J21" s="100"/>
      <c r="K21" s="48"/>
      <c r="L21" s="49"/>
      <c r="M21" s="47"/>
      <c r="N21" s="47"/>
      <c r="O21" s="47"/>
      <c r="P21" s="48"/>
    </row>
    <row r="22" spans="1:16" ht="23.25" thickBot="1" x14ac:dyDescent="0.25">
      <c r="A22" s="64">
        <v>9</v>
      </c>
      <c r="B22" s="293"/>
      <c r="C22" s="132" t="s">
        <v>178</v>
      </c>
      <c r="D22" s="99" t="s">
        <v>121</v>
      </c>
      <c r="E22" s="199">
        <v>10</v>
      </c>
      <c r="F22" s="153"/>
      <c r="G22" s="154"/>
      <c r="H22" s="51"/>
      <c r="I22" s="154"/>
      <c r="J22" s="154"/>
      <c r="K22" s="52"/>
      <c r="L22" s="49"/>
      <c r="M22" s="47"/>
      <c r="N22" s="47"/>
      <c r="O22" s="47"/>
      <c r="P22" s="48"/>
    </row>
    <row r="23" spans="1:16" ht="12" hidden="1" thickBot="1" x14ac:dyDescent="0.25">
      <c r="A23" s="38"/>
      <c r="B23" s="39"/>
      <c r="C23" s="46"/>
      <c r="D23" s="24"/>
      <c r="E23" s="70"/>
      <c r="F23" s="138">
        <v>0.1</v>
      </c>
      <c r="G23" s="138">
        <v>8.5</v>
      </c>
      <c r="H23" s="68">
        <f t="shared" si="0"/>
        <v>0.85</v>
      </c>
      <c r="I23" s="138">
        <v>0.25</v>
      </c>
      <c r="J23" s="138">
        <v>0.1</v>
      </c>
      <c r="K23" s="69">
        <f t="shared" si="1"/>
        <v>1.2000000000000002</v>
      </c>
      <c r="L23" s="49">
        <f t="shared" si="2"/>
        <v>0</v>
      </c>
      <c r="M23" s="47">
        <f t="shared" si="3"/>
        <v>0</v>
      </c>
      <c r="N23" s="47">
        <f t="shared" si="4"/>
        <v>0</v>
      </c>
      <c r="O23" s="47">
        <f t="shared" si="5"/>
        <v>0</v>
      </c>
      <c r="P23" s="48">
        <f t="shared" si="6"/>
        <v>0</v>
      </c>
    </row>
    <row r="24" spans="1:16" ht="12" hidden="1" thickBot="1" x14ac:dyDescent="0.25">
      <c r="A24" s="38"/>
      <c r="B24" s="39"/>
      <c r="C24" s="46"/>
      <c r="D24" s="24"/>
      <c r="E24" s="70"/>
      <c r="F24" s="100">
        <v>5</v>
      </c>
      <c r="G24" s="100">
        <v>8.5</v>
      </c>
      <c r="H24" s="47">
        <f t="shared" si="0"/>
        <v>42.5</v>
      </c>
      <c r="I24" s="100">
        <v>25</v>
      </c>
      <c r="J24" s="100">
        <v>0.1</v>
      </c>
      <c r="K24" s="48">
        <f t="shared" si="1"/>
        <v>67.599999999999994</v>
      </c>
      <c r="L24" s="49">
        <f t="shared" si="2"/>
        <v>0</v>
      </c>
      <c r="M24" s="47">
        <f t="shared" si="3"/>
        <v>0</v>
      </c>
      <c r="N24" s="47">
        <f t="shared" si="4"/>
        <v>0</v>
      </c>
      <c r="O24" s="47">
        <f t="shared" si="5"/>
        <v>0</v>
      </c>
      <c r="P24" s="48">
        <f t="shared" si="6"/>
        <v>0</v>
      </c>
    </row>
    <row r="25" spans="1:16" ht="12" hidden="1" thickBot="1" x14ac:dyDescent="0.25">
      <c r="A25" s="38"/>
      <c r="B25" s="39"/>
      <c r="C25" s="46"/>
      <c r="D25" s="24"/>
      <c r="E25" s="70"/>
      <c r="F25" s="74"/>
      <c r="G25" s="68"/>
      <c r="H25" s="47">
        <f t="shared" ref="H25:H71" si="7">ROUND(F25*G25,2)</f>
        <v>0</v>
      </c>
      <c r="I25" s="68"/>
      <c r="J25" s="68"/>
      <c r="K25" s="48">
        <f t="shared" ref="K25:K71" si="8">SUM(H25:J25)</f>
        <v>0</v>
      </c>
      <c r="L25" s="49">
        <f t="shared" ref="L25:L71" si="9">ROUND(E25*F25,2)</f>
        <v>0</v>
      </c>
      <c r="M25" s="47">
        <f t="shared" ref="M25:M71" si="10">ROUND(H25*E25,2)</f>
        <v>0</v>
      </c>
      <c r="N25" s="47">
        <f t="shared" ref="N25:N71" si="11">ROUND(I25*E25,2)</f>
        <v>0</v>
      </c>
      <c r="O25" s="47">
        <f t="shared" ref="O25:O71" si="12">ROUND(J25*E25,2)</f>
        <v>0</v>
      </c>
      <c r="P25" s="48">
        <f t="shared" ref="P25:P71" si="13">SUM(M25:O25)</f>
        <v>0</v>
      </c>
    </row>
    <row r="26" spans="1:16" ht="12" hidden="1" thickBot="1" x14ac:dyDescent="0.25">
      <c r="A26" s="38"/>
      <c r="B26" s="39"/>
      <c r="C26" s="46"/>
      <c r="D26" s="24"/>
      <c r="E26" s="70"/>
      <c r="F26" s="74"/>
      <c r="G26" s="68"/>
      <c r="H26" s="47">
        <f t="shared" si="7"/>
        <v>0</v>
      </c>
      <c r="I26" s="68"/>
      <c r="J26" s="68"/>
      <c r="K26" s="48">
        <f t="shared" si="8"/>
        <v>0</v>
      </c>
      <c r="L26" s="49">
        <f t="shared" si="9"/>
        <v>0</v>
      </c>
      <c r="M26" s="47">
        <f t="shared" si="10"/>
        <v>0</v>
      </c>
      <c r="N26" s="47">
        <f t="shared" si="11"/>
        <v>0</v>
      </c>
      <c r="O26" s="47">
        <f t="shared" si="12"/>
        <v>0</v>
      </c>
      <c r="P26" s="48">
        <f t="shared" si="13"/>
        <v>0</v>
      </c>
    </row>
    <row r="27" spans="1:16" ht="12" hidden="1" thickBot="1" x14ac:dyDescent="0.25">
      <c r="A27" s="38"/>
      <c r="B27" s="39"/>
      <c r="C27" s="46"/>
      <c r="D27" s="24"/>
      <c r="E27" s="70"/>
      <c r="F27" s="74"/>
      <c r="G27" s="68"/>
      <c r="H27" s="47">
        <f t="shared" si="7"/>
        <v>0</v>
      </c>
      <c r="I27" s="68"/>
      <c r="J27" s="68"/>
      <c r="K27" s="48">
        <f t="shared" si="8"/>
        <v>0</v>
      </c>
      <c r="L27" s="49">
        <f t="shared" si="9"/>
        <v>0</v>
      </c>
      <c r="M27" s="47">
        <f t="shared" si="10"/>
        <v>0</v>
      </c>
      <c r="N27" s="47">
        <f t="shared" si="11"/>
        <v>0</v>
      </c>
      <c r="O27" s="47">
        <f t="shared" si="12"/>
        <v>0</v>
      </c>
      <c r="P27" s="48">
        <f t="shared" si="13"/>
        <v>0</v>
      </c>
    </row>
    <row r="28" spans="1:16" ht="12" hidden="1" thickBot="1" x14ac:dyDescent="0.25">
      <c r="A28" s="38"/>
      <c r="B28" s="39"/>
      <c r="C28" s="46"/>
      <c r="D28" s="24"/>
      <c r="E28" s="70"/>
      <c r="F28" s="74"/>
      <c r="G28" s="68"/>
      <c r="H28" s="47">
        <f t="shared" si="7"/>
        <v>0</v>
      </c>
      <c r="I28" s="68"/>
      <c r="J28" s="68"/>
      <c r="K28" s="48">
        <f t="shared" si="8"/>
        <v>0</v>
      </c>
      <c r="L28" s="49">
        <f t="shared" si="9"/>
        <v>0</v>
      </c>
      <c r="M28" s="47">
        <f t="shared" si="10"/>
        <v>0</v>
      </c>
      <c r="N28" s="47">
        <f t="shared" si="11"/>
        <v>0</v>
      </c>
      <c r="O28" s="47">
        <f t="shared" si="12"/>
        <v>0</v>
      </c>
      <c r="P28" s="48">
        <f t="shared" si="13"/>
        <v>0</v>
      </c>
    </row>
    <row r="29" spans="1:16" ht="12" hidden="1" thickBot="1" x14ac:dyDescent="0.25">
      <c r="A29" s="38"/>
      <c r="B29" s="39"/>
      <c r="C29" s="46"/>
      <c r="D29" s="24"/>
      <c r="E29" s="70"/>
      <c r="F29" s="74"/>
      <c r="G29" s="68"/>
      <c r="H29" s="47">
        <f t="shared" si="7"/>
        <v>0</v>
      </c>
      <c r="I29" s="68"/>
      <c r="J29" s="68"/>
      <c r="K29" s="48">
        <f t="shared" si="8"/>
        <v>0</v>
      </c>
      <c r="L29" s="49">
        <f t="shared" si="9"/>
        <v>0</v>
      </c>
      <c r="M29" s="47">
        <f t="shared" si="10"/>
        <v>0</v>
      </c>
      <c r="N29" s="47">
        <f t="shared" si="11"/>
        <v>0</v>
      </c>
      <c r="O29" s="47">
        <f t="shared" si="12"/>
        <v>0</v>
      </c>
      <c r="P29" s="48">
        <f t="shared" si="13"/>
        <v>0</v>
      </c>
    </row>
    <row r="30" spans="1:16" ht="12" hidden="1" thickBot="1" x14ac:dyDescent="0.25">
      <c r="A30" s="38"/>
      <c r="B30" s="39"/>
      <c r="C30" s="46"/>
      <c r="D30" s="24"/>
      <c r="E30" s="70"/>
      <c r="F30" s="74"/>
      <c r="G30" s="68"/>
      <c r="H30" s="47">
        <f t="shared" si="7"/>
        <v>0</v>
      </c>
      <c r="I30" s="68"/>
      <c r="J30" s="68"/>
      <c r="K30" s="48">
        <f t="shared" si="8"/>
        <v>0</v>
      </c>
      <c r="L30" s="49">
        <f t="shared" si="9"/>
        <v>0</v>
      </c>
      <c r="M30" s="47">
        <f t="shared" si="10"/>
        <v>0</v>
      </c>
      <c r="N30" s="47">
        <f t="shared" si="11"/>
        <v>0</v>
      </c>
      <c r="O30" s="47">
        <f t="shared" si="12"/>
        <v>0</v>
      </c>
      <c r="P30" s="48">
        <f t="shared" si="13"/>
        <v>0</v>
      </c>
    </row>
    <row r="31" spans="1:16" ht="12" hidden="1" thickBot="1" x14ac:dyDescent="0.25">
      <c r="A31" s="38"/>
      <c r="B31" s="39"/>
      <c r="C31" s="46"/>
      <c r="D31" s="24"/>
      <c r="E31" s="70"/>
      <c r="F31" s="74"/>
      <c r="G31" s="68"/>
      <c r="H31" s="47">
        <f t="shared" si="7"/>
        <v>0</v>
      </c>
      <c r="I31" s="68"/>
      <c r="J31" s="68"/>
      <c r="K31" s="48">
        <f t="shared" si="8"/>
        <v>0</v>
      </c>
      <c r="L31" s="49">
        <f t="shared" si="9"/>
        <v>0</v>
      </c>
      <c r="M31" s="47">
        <f t="shared" si="10"/>
        <v>0</v>
      </c>
      <c r="N31" s="47">
        <f t="shared" si="11"/>
        <v>0</v>
      </c>
      <c r="O31" s="47">
        <f t="shared" si="12"/>
        <v>0</v>
      </c>
      <c r="P31" s="48">
        <f t="shared" si="13"/>
        <v>0</v>
      </c>
    </row>
    <row r="32" spans="1:16" ht="12" hidden="1" thickBot="1" x14ac:dyDescent="0.25">
      <c r="A32" s="38"/>
      <c r="B32" s="39"/>
      <c r="C32" s="46"/>
      <c r="D32" s="24"/>
      <c r="E32" s="70"/>
      <c r="F32" s="74"/>
      <c r="G32" s="68"/>
      <c r="H32" s="47">
        <f t="shared" si="7"/>
        <v>0</v>
      </c>
      <c r="I32" s="68"/>
      <c r="J32" s="68"/>
      <c r="K32" s="48">
        <f t="shared" si="8"/>
        <v>0</v>
      </c>
      <c r="L32" s="49">
        <f t="shared" si="9"/>
        <v>0</v>
      </c>
      <c r="M32" s="47">
        <f t="shared" si="10"/>
        <v>0</v>
      </c>
      <c r="N32" s="47">
        <f t="shared" si="11"/>
        <v>0</v>
      </c>
      <c r="O32" s="47">
        <f t="shared" si="12"/>
        <v>0</v>
      </c>
      <c r="P32" s="48">
        <f t="shared" si="13"/>
        <v>0</v>
      </c>
    </row>
    <row r="33" spans="1:16" ht="12" hidden="1" thickBot="1" x14ac:dyDescent="0.25">
      <c r="A33" s="38"/>
      <c r="B33" s="39"/>
      <c r="C33" s="46"/>
      <c r="D33" s="24"/>
      <c r="E33" s="70"/>
      <c r="F33" s="74"/>
      <c r="G33" s="68"/>
      <c r="H33" s="47">
        <f t="shared" si="7"/>
        <v>0</v>
      </c>
      <c r="I33" s="68"/>
      <c r="J33" s="68"/>
      <c r="K33" s="48">
        <f t="shared" si="8"/>
        <v>0</v>
      </c>
      <c r="L33" s="49">
        <f t="shared" si="9"/>
        <v>0</v>
      </c>
      <c r="M33" s="47">
        <f t="shared" si="10"/>
        <v>0</v>
      </c>
      <c r="N33" s="47">
        <f t="shared" si="11"/>
        <v>0</v>
      </c>
      <c r="O33" s="47">
        <f t="shared" si="12"/>
        <v>0</v>
      </c>
      <c r="P33" s="48">
        <f t="shared" si="13"/>
        <v>0</v>
      </c>
    </row>
    <row r="34" spans="1:16" ht="12" hidden="1" thickBot="1" x14ac:dyDescent="0.25">
      <c r="A34" s="38"/>
      <c r="B34" s="39"/>
      <c r="C34" s="46"/>
      <c r="D34" s="24"/>
      <c r="E34" s="70"/>
      <c r="F34" s="74"/>
      <c r="G34" s="68"/>
      <c r="H34" s="47">
        <f t="shared" si="7"/>
        <v>0</v>
      </c>
      <c r="I34" s="68"/>
      <c r="J34" s="68"/>
      <c r="K34" s="48">
        <f t="shared" si="8"/>
        <v>0</v>
      </c>
      <c r="L34" s="49">
        <f t="shared" si="9"/>
        <v>0</v>
      </c>
      <c r="M34" s="47">
        <f t="shared" si="10"/>
        <v>0</v>
      </c>
      <c r="N34" s="47">
        <f t="shared" si="11"/>
        <v>0</v>
      </c>
      <c r="O34" s="47">
        <f t="shared" si="12"/>
        <v>0</v>
      </c>
      <c r="P34" s="48">
        <f t="shared" si="13"/>
        <v>0</v>
      </c>
    </row>
    <row r="35" spans="1:16" ht="12" hidden="1" thickBot="1" x14ac:dyDescent="0.25">
      <c r="A35" s="38"/>
      <c r="B35" s="39"/>
      <c r="C35" s="46"/>
      <c r="D35" s="24"/>
      <c r="E35" s="70"/>
      <c r="F35" s="74"/>
      <c r="G35" s="68"/>
      <c r="H35" s="47">
        <f t="shared" si="7"/>
        <v>0</v>
      </c>
      <c r="I35" s="68"/>
      <c r="J35" s="68"/>
      <c r="K35" s="48">
        <f t="shared" si="8"/>
        <v>0</v>
      </c>
      <c r="L35" s="49">
        <f t="shared" si="9"/>
        <v>0</v>
      </c>
      <c r="M35" s="47">
        <f t="shared" si="10"/>
        <v>0</v>
      </c>
      <c r="N35" s="47">
        <f t="shared" si="11"/>
        <v>0</v>
      </c>
      <c r="O35" s="47">
        <f t="shared" si="12"/>
        <v>0</v>
      </c>
      <c r="P35" s="48">
        <f t="shared" si="13"/>
        <v>0</v>
      </c>
    </row>
    <row r="36" spans="1:16" ht="12" hidden="1" thickBot="1" x14ac:dyDescent="0.25">
      <c r="A36" s="38"/>
      <c r="B36" s="39"/>
      <c r="C36" s="46"/>
      <c r="D36" s="24"/>
      <c r="E36" s="70"/>
      <c r="F36" s="74"/>
      <c r="G36" s="68"/>
      <c r="H36" s="47">
        <f t="shared" si="7"/>
        <v>0</v>
      </c>
      <c r="I36" s="68"/>
      <c r="J36" s="68"/>
      <c r="K36" s="48">
        <f t="shared" si="8"/>
        <v>0</v>
      </c>
      <c r="L36" s="49">
        <f t="shared" si="9"/>
        <v>0</v>
      </c>
      <c r="M36" s="47">
        <f t="shared" si="10"/>
        <v>0</v>
      </c>
      <c r="N36" s="47">
        <f t="shared" si="11"/>
        <v>0</v>
      </c>
      <c r="O36" s="47">
        <f t="shared" si="12"/>
        <v>0</v>
      </c>
      <c r="P36" s="48">
        <f t="shared" si="13"/>
        <v>0</v>
      </c>
    </row>
    <row r="37" spans="1:16" ht="12" hidden="1" thickBot="1" x14ac:dyDescent="0.25">
      <c r="A37" s="38"/>
      <c r="B37" s="39"/>
      <c r="C37" s="46"/>
      <c r="D37" s="24"/>
      <c r="E37" s="70"/>
      <c r="F37" s="74"/>
      <c r="G37" s="68"/>
      <c r="H37" s="47">
        <f t="shared" si="7"/>
        <v>0</v>
      </c>
      <c r="I37" s="68"/>
      <c r="J37" s="68"/>
      <c r="K37" s="48">
        <f t="shared" si="8"/>
        <v>0</v>
      </c>
      <c r="L37" s="49">
        <f t="shared" si="9"/>
        <v>0</v>
      </c>
      <c r="M37" s="47">
        <f t="shared" si="10"/>
        <v>0</v>
      </c>
      <c r="N37" s="47">
        <f t="shared" si="11"/>
        <v>0</v>
      </c>
      <c r="O37" s="47">
        <f t="shared" si="12"/>
        <v>0</v>
      </c>
      <c r="P37" s="48">
        <f t="shared" si="13"/>
        <v>0</v>
      </c>
    </row>
    <row r="38" spans="1:16" ht="12" hidden="1" thickBot="1" x14ac:dyDescent="0.25">
      <c r="A38" s="38"/>
      <c r="B38" s="39"/>
      <c r="C38" s="46"/>
      <c r="D38" s="24"/>
      <c r="E38" s="70"/>
      <c r="F38" s="74"/>
      <c r="G38" s="68"/>
      <c r="H38" s="47">
        <f t="shared" si="7"/>
        <v>0</v>
      </c>
      <c r="I38" s="68"/>
      <c r="J38" s="68"/>
      <c r="K38" s="48">
        <f t="shared" si="8"/>
        <v>0</v>
      </c>
      <c r="L38" s="49">
        <f t="shared" si="9"/>
        <v>0</v>
      </c>
      <c r="M38" s="47">
        <f t="shared" si="10"/>
        <v>0</v>
      </c>
      <c r="N38" s="47">
        <f t="shared" si="11"/>
        <v>0</v>
      </c>
      <c r="O38" s="47">
        <f t="shared" si="12"/>
        <v>0</v>
      </c>
      <c r="P38" s="48">
        <f t="shared" si="13"/>
        <v>0</v>
      </c>
    </row>
    <row r="39" spans="1:16" ht="12" hidden="1" thickBot="1" x14ac:dyDescent="0.25">
      <c r="A39" s="38"/>
      <c r="B39" s="39"/>
      <c r="C39" s="46"/>
      <c r="D39" s="24"/>
      <c r="E39" s="70"/>
      <c r="F39" s="74"/>
      <c r="G39" s="68"/>
      <c r="H39" s="47">
        <f t="shared" si="7"/>
        <v>0</v>
      </c>
      <c r="I39" s="68"/>
      <c r="J39" s="68"/>
      <c r="K39" s="48">
        <f t="shared" si="8"/>
        <v>0</v>
      </c>
      <c r="L39" s="49">
        <f t="shared" si="9"/>
        <v>0</v>
      </c>
      <c r="M39" s="47">
        <f t="shared" si="10"/>
        <v>0</v>
      </c>
      <c r="N39" s="47">
        <f t="shared" si="11"/>
        <v>0</v>
      </c>
      <c r="O39" s="47">
        <f t="shared" si="12"/>
        <v>0</v>
      </c>
      <c r="P39" s="48">
        <f t="shared" si="13"/>
        <v>0</v>
      </c>
    </row>
    <row r="40" spans="1:16" ht="12" hidden="1" thickBot="1" x14ac:dyDescent="0.25">
      <c r="A40" s="38"/>
      <c r="B40" s="39"/>
      <c r="C40" s="46"/>
      <c r="D40" s="24"/>
      <c r="E40" s="70"/>
      <c r="F40" s="74"/>
      <c r="G40" s="68"/>
      <c r="H40" s="47">
        <f t="shared" si="7"/>
        <v>0</v>
      </c>
      <c r="I40" s="68"/>
      <c r="J40" s="68"/>
      <c r="K40" s="48">
        <f t="shared" si="8"/>
        <v>0</v>
      </c>
      <c r="L40" s="49">
        <f t="shared" si="9"/>
        <v>0</v>
      </c>
      <c r="M40" s="47">
        <f t="shared" si="10"/>
        <v>0</v>
      </c>
      <c r="N40" s="47">
        <f t="shared" si="11"/>
        <v>0</v>
      </c>
      <c r="O40" s="47">
        <f t="shared" si="12"/>
        <v>0</v>
      </c>
      <c r="P40" s="48">
        <f t="shared" si="13"/>
        <v>0</v>
      </c>
    </row>
    <row r="41" spans="1:16" ht="12" hidden="1" thickBot="1" x14ac:dyDescent="0.25">
      <c r="A41" s="38"/>
      <c r="B41" s="39"/>
      <c r="C41" s="46"/>
      <c r="D41" s="24"/>
      <c r="E41" s="70"/>
      <c r="F41" s="74"/>
      <c r="G41" s="68"/>
      <c r="H41" s="47">
        <f t="shared" si="7"/>
        <v>0</v>
      </c>
      <c r="I41" s="68"/>
      <c r="J41" s="68"/>
      <c r="K41" s="48">
        <f t="shared" si="8"/>
        <v>0</v>
      </c>
      <c r="L41" s="49">
        <f t="shared" si="9"/>
        <v>0</v>
      </c>
      <c r="M41" s="47">
        <f t="shared" si="10"/>
        <v>0</v>
      </c>
      <c r="N41" s="47">
        <f t="shared" si="11"/>
        <v>0</v>
      </c>
      <c r="O41" s="47">
        <f t="shared" si="12"/>
        <v>0</v>
      </c>
      <c r="P41" s="48">
        <f t="shared" si="13"/>
        <v>0</v>
      </c>
    </row>
    <row r="42" spans="1:16" ht="12" hidden="1" thickBot="1" x14ac:dyDescent="0.25">
      <c r="A42" s="38"/>
      <c r="B42" s="39"/>
      <c r="C42" s="46"/>
      <c r="D42" s="24"/>
      <c r="E42" s="70"/>
      <c r="F42" s="74"/>
      <c r="G42" s="68"/>
      <c r="H42" s="47">
        <f t="shared" si="7"/>
        <v>0</v>
      </c>
      <c r="I42" s="68"/>
      <c r="J42" s="68"/>
      <c r="K42" s="48">
        <f t="shared" si="8"/>
        <v>0</v>
      </c>
      <c r="L42" s="49">
        <f t="shared" si="9"/>
        <v>0</v>
      </c>
      <c r="M42" s="47">
        <f t="shared" si="10"/>
        <v>0</v>
      </c>
      <c r="N42" s="47">
        <f t="shared" si="11"/>
        <v>0</v>
      </c>
      <c r="O42" s="47">
        <f t="shared" si="12"/>
        <v>0</v>
      </c>
      <c r="P42" s="48">
        <f t="shared" si="13"/>
        <v>0</v>
      </c>
    </row>
    <row r="43" spans="1:16" ht="12" hidden="1" thickBot="1" x14ac:dyDescent="0.25">
      <c r="A43" s="38"/>
      <c r="B43" s="39"/>
      <c r="C43" s="46"/>
      <c r="D43" s="24"/>
      <c r="E43" s="70"/>
      <c r="F43" s="74"/>
      <c r="G43" s="68"/>
      <c r="H43" s="47">
        <f t="shared" si="7"/>
        <v>0</v>
      </c>
      <c r="I43" s="68"/>
      <c r="J43" s="68"/>
      <c r="K43" s="48">
        <f t="shared" si="8"/>
        <v>0</v>
      </c>
      <c r="L43" s="49">
        <f t="shared" si="9"/>
        <v>0</v>
      </c>
      <c r="M43" s="47">
        <f t="shared" si="10"/>
        <v>0</v>
      </c>
      <c r="N43" s="47">
        <f t="shared" si="11"/>
        <v>0</v>
      </c>
      <c r="O43" s="47">
        <f t="shared" si="12"/>
        <v>0</v>
      </c>
      <c r="P43" s="48">
        <f t="shared" si="13"/>
        <v>0</v>
      </c>
    </row>
    <row r="44" spans="1:16" ht="12" hidden="1" thickBot="1" x14ac:dyDescent="0.25">
      <c r="A44" s="38"/>
      <c r="B44" s="39"/>
      <c r="C44" s="46"/>
      <c r="D44" s="24"/>
      <c r="E44" s="70"/>
      <c r="F44" s="74"/>
      <c r="G44" s="68"/>
      <c r="H44" s="47">
        <f t="shared" si="7"/>
        <v>0</v>
      </c>
      <c r="I44" s="68"/>
      <c r="J44" s="68"/>
      <c r="K44" s="48">
        <f t="shared" si="8"/>
        <v>0</v>
      </c>
      <c r="L44" s="49">
        <f t="shared" si="9"/>
        <v>0</v>
      </c>
      <c r="M44" s="47">
        <f t="shared" si="10"/>
        <v>0</v>
      </c>
      <c r="N44" s="47">
        <f t="shared" si="11"/>
        <v>0</v>
      </c>
      <c r="O44" s="47">
        <f t="shared" si="12"/>
        <v>0</v>
      </c>
      <c r="P44" s="48">
        <f t="shared" si="13"/>
        <v>0</v>
      </c>
    </row>
    <row r="45" spans="1:16" ht="12" hidden="1" thickBot="1" x14ac:dyDescent="0.25">
      <c r="A45" s="38"/>
      <c r="B45" s="39"/>
      <c r="C45" s="46"/>
      <c r="D45" s="24"/>
      <c r="E45" s="70"/>
      <c r="F45" s="74"/>
      <c r="G45" s="68"/>
      <c r="H45" s="47">
        <f t="shared" si="7"/>
        <v>0</v>
      </c>
      <c r="I45" s="68"/>
      <c r="J45" s="68"/>
      <c r="K45" s="48">
        <f t="shared" si="8"/>
        <v>0</v>
      </c>
      <c r="L45" s="49">
        <f t="shared" si="9"/>
        <v>0</v>
      </c>
      <c r="M45" s="47">
        <f t="shared" si="10"/>
        <v>0</v>
      </c>
      <c r="N45" s="47">
        <f t="shared" si="11"/>
        <v>0</v>
      </c>
      <c r="O45" s="47">
        <f t="shared" si="12"/>
        <v>0</v>
      </c>
      <c r="P45" s="48">
        <f t="shared" si="13"/>
        <v>0</v>
      </c>
    </row>
    <row r="46" spans="1:16" ht="12" hidden="1" thickBot="1" x14ac:dyDescent="0.25">
      <c r="A46" s="38"/>
      <c r="B46" s="39"/>
      <c r="C46" s="46"/>
      <c r="D46" s="24"/>
      <c r="E46" s="70"/>
      <c r="F46" s="74"/>
      <c r="G46" s="68"/>
      <c r="H46" s="47">
        <f t="shared" si="7"/>
        <v>0</v>
      </c>
      <c r="I46" s="68"/>
      <c r="J46" s="68"/>
      <c r="K46" s="48">
        <f t="shared" si="8"/>
        <v>0</v>
      </c>
      <c r="L46" s="49">
        <f t="shared" si="9"/>
        <v>0</v>
      </c>
      <c r="M46" s="47">
        <f t="shared" si="10"/>
        <v>0</v>
      </c>
      <c r="N46" s="47">
        <f t="shared" si="11"/>
        <v>0</v>
      </c>
      <c r="O46" s="47">
        <f t="shared" si="12"/>
        <v>0</v>
      </c>
      <c r="P46" s="48">
        <f t="shared" si="13"/>
        <v>0</v>
      </c>
    </row>
    <row r="47" spans="1:16" ht="12" hidden="1" thickBot="1" x14ac:dyDescent="0.25">
      <c r="A47" s="38"/>
      <c r="B47" s="39"/>
      <c r="C47" s="46"/>
      <c r="D47" s="24"/>
      <c r="E47" s="70"/>
      <c r="F47" s="74"/>
      <c r="G47" s="68"/>
      <c r="H47" s="47">
        <f t="shared" si="7"/>
        <v>0</v>
      </c>
      <c r="I47" s="68"/>
      <c r="J47" s="68"/>
      <c r="K47" s="48">
        <f t="shared" si="8"/>
        <v>0</v>
      </c>
      <c r="L47" s="49">
        <f t="shared" si="9"/>
        <v>0</v>
      </c>
      <c r="M47" s="47">
        <f t="shared" si="10"/>
        <v>0</v>
      </c>
      <c r="N47" s="47">
        <f t="shared" si="11"/>
        <v>0</v>
      </c>
      <c r="O47" s="47">
        <f t="shared" si="12"/>
        <v>0</v>
      </c>
      <c r="P47" s="48">
        <f t="shared" si="13"/>
        <v>0</v>
      </c>
    </row>
    <row r="48" spans="1:16" ht="12" hidden="1" thickBot="1" x14ac:dyDescent="0.25">
      <c r="A48" s="38"/>
      <c r="B48" s="39"/>
      <c r="C48" s="46"/>
      <c r="D48" s="24"/>
      <c r="E48" s="70"/>
      <c r="F48" s="74"/>
      <c r="G48" s="68"/>
      <c r="H48" s="47">
        <f t="shared" si="7"/>
        <v>0</v>
      </c>
      <c r="I48" s="68"/>
      <c r="J48" s="68"/>
      <c r="K48" s="48">
        <f t="shared" si="8"/>
        <v>0</v>
      </c>
      <c r="L48" s="49">
        <f t="shared" si="9"/>
        <v>0</v>
      </c>
      <c r="M48" s="47">
        <f t="shared" si="10"/>
        <v>0</v>
      </c>
      <c r="N48" s="47">
        <f t="shared" si="11"/>
        <v>0</v>
      </c>
      <c r="O48" s="47">
        <f t="shared" si="12"/>
        <v>0</v>
      </c>
      <c r="P48" s="48">
        <f t="shared" si="13"/>
        <v>0</v>
      </c>
    </row>
    <row r="49" spans="1:16" ht="12" hidden="1" thickBot="1" x14ac:dyDescent="0.25">
      <c r="A49" s="38"/>
      <c r="B49" s="39"/>
      <c r="C49" s="46"/>
      <c r="D49" s="24"/>
      <c r="E49" s="70"/>
      <c r="F49" s="74"/>
      <c r="G49" s="68"/>
      <c r="H49" s="47">
        <f t="shared" si="7"/>
        <v>0</v>
      </c>
      <c r="I49" s="68"/>
      <c r="J49" s="68"/>
      <c r="K49" s="48">
        <f t="shared" si="8"/>
        <v>0</v>
      </c>
      <c r="L49" s="49">
        <f t="shared" si="9"/>
        <v>0</v>
      </c>
      <c r="M49" s="47">
        <f t="shared" si="10"/>
        <v>0</v>
      </c>
      <c r="N49" s="47">
        <f t="shared" si="11"/>
        <v>0</v>
      </c>
      <c r="O49" s="47">
        <f t="shared" si="12"/>
        <v>0</v>
      </c>
      <c r="P49" s="48">
        <f t="shared" si="13"/>
        <v>0</v>
      </c>
    </row>
    <row r="50" spans="1:16" ht="12" hidden="1" thickBot="1" x14ac:dyDescent="0.25">
      <c r="A50" s="38"/>
      <c r="B50" s="39"/>
      <c r="C50" s="46"/>
      <c r="D50" s="24"/>
      <c r="E50" s="70"/>
      <c r="F50" s="74"/>
      <c r="G50" s="68"/>
      <c r="H50" s="47">
        <f t="shared" si="7"/>
        <v>0</v>
      </c>
      <c r="I50" s="68"/>
      <c r="J50" s="68"/>
      <c r="K50" s="48">
        <f t="shared" si="8"/>
        <v>0</v>
      </c>
      <c r="L50" s="49">
        <f t="shared" si="9"/>
        <v>0</v>
      </c>
      <c r="M50" s="47">
        <f t="shared" si="10"/>
        <v>0</v>
      </c>
      <c r="N50" s="47">
        <f t="shared" si="11"/>
        <v>0</v>
      </c>
      <c r="O50" s="47">
        <f t="shared" si="12"/>
        <v>0</v>
      </c>
      <c r="P50" s="48">
        <f t="shared" si="13"/>
        <v>0</v>
      </c>
    </row>
    <row r="51" spans="1:16" ht="12" hidden="1" thickBot="1" x14ac:dyDescent="0.25">
      <c r="A51" s="38"/>
      <c r="B51" s="39"/>
      <c r="C51" s="46"/>
      <c r="D51" s="24"/>
      <c r="E51" s="70"/>
      <c r="F51" s="74"/>
      <c r="G51" s="68"/>
      <c r="H51" s="47">
        <f t="shared" si="7"/>
        <v>0</v>
      </c>
      <c r="I51" s="68"/>
      <c r="J51" s="68"/>
      <c r="K51" s="48">
        <f t="shared" si="8"/>
        <v>0</v>
      </c>
      <c r="L51" s="49">
        <f t="shared" si="9"/>
        <v>0</v>
      </c>
      <c r="M51" s="47">
        <f t="shared" si="10"/>
        <v>0</v>
      </c>
      <c r="N51" s="47">
        <f t="shared" si="11"/>
        <v>0</v>
      </c>
      <c r="O51" s="47">
        <f t="shared" si="12"/>
        <v>0</v>
      </c>
      <c r="P51" s="48">
        <f t="shared" si="13"/>
        <v>0</v>
      </c>
    </row>
    <row r="52" spans="1:16" ht="12" hidden="1" thickBot="1" x14ac:dyDescent="0.25">
      <c r="A52" s="38"/>
      <c r="B52" s="39"/>
      <c r="C52" s="46"/>
      <c r="D52" s="24"/>
      <c r="E52" s="70"/>
      <c r="F52" s="74"/>
      <c r="G52" s="68"/>
      <c r="H52" s="47">
        <f t="shared" si="7"/>
        <v>0</v>
      </c>
      <c r="I52" s="68"/>
      <c r="J52" s="68"/>
      <c r="K52" s="48">
        <f t="shared" si="8"/>
        <v>0</v>
      </c>
      <c r="L52" s="49">
        <f t="shared" si="9"/>
        <v>0</v>
      </c>
      <c r="M52" s="47">
        <f t="shared" si="10"/>
        <v>0</v>
      </c>
      <c r="N52" s="47">
        <f t="shared" si="11"/>
        <v>0</v>
      </c>
      <c r="O52" s="47">
        <f t="shared" si="12"/>
        <v>0</v>
      </c>
      <c r="P52" s="48">
        <f t="shared" si="13"/>
        <v>0</v>
      </c>
    </row>
    <row r="53" spans="1:16" ht="12" hidden="1" thickBot="1" x14ac:dyDescent="0.25">
      <c r="A53" s="38"/>
      <c r="B53" s="39"/>
      <c r="C53" s="46"/>
      <c r="D53" s="24"/>
      <c r="E53" s="70"/>
      <c r="F53" s="74"/>
      <c r="G53" s="68"/>
      <c r="H53" s="47">
        <f t="shared" si="7"/>
        <v>0</v>
      </c>
      <c r="I53" s="68"/>
      <c r="J53" s="68"/>
      <c r="K53" s="48">
        <f t="shared" si="8"/>
        <v>0</v>
      </c>
      <c r="L53" s="49">
        <f t="shared" si="9"/>
        <v>0</v>
      </c>
      <c r="M53" s="47">
        <f t="shared" si="10"/>
        <v>0</v>
      </c>
      <c r="N53" s="47">
        <f t="shared" si="11"/>
        <v>0</v>
      </c>
      <c r="O53" s="47">
        <f t="shared" si="12"/>
        <v>0</v>
      </c>
      <c r="P53" s="48">
        <f t="shared" si="13"/>
        <v>0</v>
      </c>
    </row>
    <row r="54" spans="1:16" ht="12" hidden="1" thickBot="1" x14ac:dyDescent="0.25">
      <c r="A54" s="38"/>
      <c r="B54" s="39"/>
      <c r="C54" s="46"/>
      <c r="D54" s="24"/>
      <c r="E54" s="70"/>
      <c r="F54" s="74"/>
      <c r="G54" s="68"/>
      <c r="H54" s="47">
        <f t="shared" si="7"/>
        <v>0</v>
      </c>
      <c r="I54" s="68"/>
      <c r="J54" s="68"/>
      <c r="K54" s="48">
        <f t="shared" si="8"/>
        <v>0</v>
      </c>
      <c r="L54" s="49">
        <f t="shared" si="9"/>
        <v>0</v>
      </c>
      <c r="M54" s="47">
        <f t="shared" si="10"/>
        <v>0</v>
      </c>
      <c r="N54" s="47">
        <f t="shared" si="11"/>
        <v>0</v>
      </c>
      <c r="O54" s="47">
        <f t="shared" si="12"/>
        <v>0</v>
      </c>
      <c r="P54" s="48">
        <f t="shared" si="13"/>
        <v>0</v>
      </c>
    </row>
    <row r="55" spans="1:16" ht="12" hidden="1" thickBot="1" x14ac:dyDescent="0.25">
      <c r="A55" s="38"/>
      <c r="B55" s="39"/>
      <c r="C55" s="46"/>
      <c r="D55" s="24"/>
      <c r="E55" s="70"/>
      <c r="F55" s="74"/>
      <c r="G55" s="68"/>
      <c r="H55" s="47">
        <f t="shared" si="7"/>
        <v>0</v>
      </c>
      <c r="I55" s="68"/>
      <c r="J55" s="68"/>
      <c r="K55" s="48">
        <f t="shared" si="8"/>
        <v>0</v>
      </c>
      <c r="L55" s="49">
        <f t="shared" si="9"/>
        <v>0</v>
      </c>
      <c r="M55" s="47">
        <f t="shared" si="10"/>
        <v>0</v>
      </c>
      <c r="N55" s="47">
        <f t="shared" si="11"/>
        <v>0</v>
      </c>
      <c r="O55" s="47">
        <f t="shared" si="12"/>
        <v>0</v>
      </c>
      <c r="P55" s="48">
        <f t="shared" si="13"/>
        <v>0</v>
      </c>
    </row>
    <row r="56" spans="1:16" ht="12" hidden="1" thickBot="1" x14ac:dyDescent="0.25">
      <c r="A56" s="38"/>
      <c r="B56" s="39"/>
      <c r="C56" s="46"/>
      <c r="D56" s="24"/>
      <c r="E56" s="70"/>
      <c r="F56" s="74"/>
      <c r="G56" s="68"/>
      <c r="H56" s="47">
        <f t="shared" si="7"/>
        <v>0</v>
      </c>
      <c r="I56" s="68"/>
      <c r="J56" s="68"/>
      <c r="K56" s="48">
        <f t="shared" si="8"/>
        <v>0</v>
      </c>
      <c r="L56" s="49">
        <f t="shared" si="9"/>
        <v>0</v>
      </c>
      <c r="M56" s="47">
        <f t="shared" si="10"/>
        <v>0</v>
      </c>
      <c r="N56" s="47">
        <f t="shared" si="11"/>
        <v>0</v>
      </c>
      <c r="O56" s="47">
        <f t="shared" si="12"/>
        <v>0</v>
      </c>
      <c r="P56" s="48">
        <f t="shared" si="13"/>
        <v>0</v>
      </c>
    </row>
    <row r="57" spans="1:16" ht="12" hidden="1" thickBot="1" x14ac:dyDescent="0.25">
      <c r="A57" s="38"/>
      <c r="B57" s="39"/>
      <c r="C57" s="46"/>
      <c r="D57" s="24"/>
      <c r="E57" s="70"/>
      <c r="F57" s="74"/>
      <c r="G57" s="68"/>
      <c r="H57" s="47">
        <f t="shared" si="7"/>
        <v>0</v>
      </c>
      <c r="I57" s="68"/>
      <c r="J57" s="68"/>
      <c r="K57" s="48">
        <f t="shared" si="8"/>
        <v>0</v>
      </c>
      <c r="L57" s="49">
        <f t="shared" si="9"/>
        <v>0</v>
      </c>
      <c r="M57" s="47">
        <f t="shared" si="10"/>
        <v>0</v>
      </c>
      <c r="N57" s="47">
        <f t="shared" si="11"/>
        <v>0</v>
      </c>
      <c r="O57" s="47">
        <f t="shared" si="12"/>
        <v>0</v>
      </c>
      <c r="P57" s="48">
        <f t="shared" si="13"/>
        <v>0</v>
      </c>
    </row>
    <row r="58" spans="1:16" ht="12" hidden="1" thickBot="1" x14ac:dyDescent="0.25">
      <c r="A58" s="38"/>
      <c r="B58" s="39"/>
      <c r="C58" s="46"/>
      <c r="D58" s="24"/>
      <c r="E58" s="70"/>
      <c r="F58" s="74"/>
      <c r="G58" s="68"/>
      <c r="H58" s="47">
        <f t="shared" si="7"/>
        <v>0</v>
      </c>
      <c r="I58" s="68"/>
      <c r="J58" s="68"/>
      <c r="K58" s="48">
        <f t="shared" si="8"/>
        <v>0</v>
      </c>
      <c r="L58" s="49">
        <f t="shared" si="9"/>
        <v>0</v>
      </c>
      <c r="M58" s="47">
        <f t="shared" si="10"/>
        <v>0</v>
      </c>
      <c r="N58" s="47">
        <f t="shared" si="11"/>
        <v>0</v>
      </c>
      <c r="O58" s="47">
        <f t="shared" si="12"/>
        <v>0</v>
      </c>
      <c r="P58" s="48">
        <f t="shared" si="13"/>
        <v>0</v>
      </c>
    </row>
    <row r="59" spans="1:16" ht="12" hidden="1" thickBot="1" x14ac:dyDescent="0.25">
      <c r="A59" s="38"/>
      <c r="B59" s="39"/>
      <c r="C59" s="46"/>
      <c r="D59" s="24"/>
      <c r="E59" s="70"/>
      <c r="F59" s="74"/>
      <c r="G59" s="68"/>
      <c r="H59" s="47">
        <f t="shared" si="7"/>
        <v>0</v>
      </c>
      <c r="I59" s="68"/>
      <c r="J59" s="68"/>
      <c r="K59" s="48">
        <f t="shared" si="8"/>
        <v>0</v>
      </c>
      <c r="L59" s="49">
        <f t="shared" si="9"/>
        <v>0</v>
      </c>
      <c r="M59" s="47">
        <f t="shared" si="10"/>
        <v>0</v>
      </c>
      <c r="N59" s="47">
        <f t="shared" si="11"/>
        <v>0</v>
      </c>
      <c r="O59" s="47">
        <f t="shared" si="12"/>
        <v>0</v>
      </c>
      <c r="P59" s="48">
        <f t="shared" si="13"/>
        <v>0</v>
      </c>
    </row>
    <row r="60" spans="1:16" ht="12" hidden="1" thickBot="1" x14ac:dyDescent="0.25">
      <c r="A60" s="38"/>
      <c r="B60" s="39"/>
      <c r="C60" s="46"/>
      <c r="D60" s="24"/>
      <c r="E60" s="70"/>
      <c r="F60" s="74"/>
      <c r="G60" s="68"/>
      <c r="H60" s="47">
        <f t="shared" si="7"/>
        <v>0</v>
      </c>
      <c r="I60" s="68"/>
      <c r="J60" s="68"/>
      <c r="K60" s="48">
        <f t="shared" si="8"/>
        <v>0</v>
      </c>
      <c r="L60" s="49">
        <f t="shared" si="9"/>
        <v>0</v>
      </c>
      <c r="M60" s="47">
        <f t="shared" si="10"/>
        <v>0</v>
      </c>
      <c r="N60" s="47">
        <f t="shared" si="11"/>
        <v>0</v>
      </c>
      <c r="O60" s="47">
        <f t="shared" si="12"/>
        <v>0</v>
      </c>
      <c r="P60" s="48">
        <f t="shared" si="13"/>
        <v>0</v>
      </c>
    </row>
    <row r="61" spans="1:16" ht="12" hidden="1" thickBot="1" x14ac:dyDescent="0.25">
      <c r="A61" s="38"/>
      <c r="B61" s="39"/>
      <c r="C61" s="46"/>
      <c r="D61" s="24"/>
      <c r="E61" s="70"/>
      <c r="F61" s="74"/>
      <c r="G61" s="68"/>
      <c r="H61" s="47">
        <f t="shared" si="7"/>
        <v>0</v>
      </c>
      <c r="I61" s="68"/>
      <c r="J61" s="68"/>
      <c r="K61" s="48">
        <f t="shared" si="8"/>
        <v>0</v>
      </c>
      <c r="L61" s="49">
        <f t="shared" si="9"/>
        <v>0</v>
      </c>
      <c r="M61" s="47">
        <f t="shared" si="10"/>
        <v>0</v>
      </c>
      <c r="N61" s="47">
        <f t="shared" si="11"/>
        <v>0</v>
      </c>
      <c r="O61" s="47">
        <f t="shared" si="12"/>
        <v>0</v>
      </c>
      <c r="P61" s="48">
        <f t="shared" si="13"/>
        <v>0</v>
      </c>
    </row>
    <row r="62" spans="1:16" ht="12" hidden="1" thickBot="1" x14ac:dyDescent="0.25">
      <c r="A62" s="38"/>
      <c r="B62" s="39"/>
      <c r="C62" s="46"/>
      <c r="D62" s="24"/>
      <c r="E62" s="70"/>
      <c r="F62" s="74"/>
      <c r="G62" s="68"/>
      <c r="H62" s="47">
        <f t="shared" si="7"/>
        <v>0</v>
      </c>
      <c r="I62" s="68"/>
      <c r="J62" s="68"/>
      <c r="K62" s="48">
        <f t="shared" si="8"/>
        <v>0</v>
      </c>
      <c r="L62" s="49">
        <f t="shared" si="9"/>
        <v>0</v>
      </c>
      <c r="M62" s="47">
        <f t="shared" si="10"/>
        <v>0</v>
      </c>
      <c r="N62" s="47">
        <f t="shared" si="11"/>
        <v>0</v>
      </c>
      <c r="O62" s="47">
        <f t="shared" si="12"/>
        <v>0</v>
      </c>
      <c r="P62" s="48">
        <f t="shared" si="13"/>
        <v>0</v>
      </c>
    </row>
    <row r="63" spans="1:16" ht="12" hidden="1" thickBot="1" x14ac:dyDescent="0.25">
      <c r="A63" s="38"/>
      <c r="B63" s="39"/>
      <c r="C63" s="46"/>
      <c r="D63" s="24"/>
      <c r="E63" s="70"/>
      <c r="F63" s="74"/>
      <c r="G63" s="68"/>
      <c r="H63" s="47">
        <f t="shared" si="7"/>
        <v>0</v>
      </c>
      <c r="I63" s="68"/>
      <c r="J63" s="68"/>
      <c r="K63" s="48">
        <f t="shared" si="8"/>
        <v>0</v>
      </c>
      <c r="L63" s="49">
        <f t="shared" si="9"/>
        <v>0</v>
      </c>
      <c r="M63" s="47">
        <f t="shared" si="10"/>
        <v>0</v>
      </c>
      <c r="N63" s="47">
        <f t="shared" si="11"/>
        <v>0</v>
      </c>
      <c r="O63" s="47">
        <f t="shared" si="12"/>
        <v>0</v>
      </c>
      <c r="P63" s="48">
        <f t="shared" si="13"/>
        <v>0</v>
      </c>
    </row>
    <row r="64" spans="1:16" ht="12" hidden="1" thickBot="1" x14ac:dyDescent="0.25">
      <c r="A64" s="38"/>
      <c r="B64" s="39"/>
      <c r="C64" s="46"/>
      <c r="D64" s="24"/>
      <c r="E64" s="70"/>
      <c r="F64" s="74"/>
      <c r="G64" s="68"/>
      <c r="H64" s="47">
        <f t="shared" si="7"/>
        <v>0</v>
      </c>
      <c r="I64" s="68"/>
      <c r="J64" s="68"/>
      <c r="K64" s="48">
        <f t="shared" si="8"/>
        <v>0</v>
      </c>
      <c r="L64" s="49">
        <f t="shared" si="9"/>
        <v>0</v>
      </c>
      <c r="M64" s="47">
        <f t="shared" si="10"/>
        <v>0</v>
      </c>
      <c r="N64" s="47">
        <f t="shared" si="11"/>
        <v>0</v>
      </c>
      <c r="O64" s="47">
        <f t="shared" si="12"/>
        <v>0</v>
      </c>
      <c r="P64" s="48">
        <f t="shared" si="13"/>
        <v>0</v>
      </c>
    </row>
    <row r="65" spans="1:16" ht="12" hidden="1" thickBot="1" x14ac:dyDescent="0.25">
      <c r="A65" s="38"/>
      <c r="B65" s="39"/>
      <c r="C65" s="46"/>
      <c r="D65" s="24"/>
      <c r="E65" s="70"/>
      <c r="F65" s="74"/>
      <c r="G65" s="68"/>
      <c r="H65" s="47">
        <f t="shared" si="7"/>
        <v>0</v>
      </c>
      <c r="I65" s="68"/>
      <c r="J65" s="68"/>
      <c r="K65" s="48">
        <f t="shared" si="8"/>
        <v>0</v>
      </c>
      <c r="L65" s="49">
        <f t="shared" si="9"/>
        <v>0</v>
      </c>
      <c r="M65" s="47">
        <f t="shared" si="10"/>
        <v>0</v>
      </c>
      <c r="N65" s="47">
        <f t="shared" si="11"/>
        <v>0</v>
      </c>
      <c r="O65" s="47">
        <f t="shared" si="12"/>
        <v>0</v>
      </c>
      <c r="P65" s="48">
        <f t="shared" si="13"/>
        <v>0</v>
      </c>
    </row>
    <row r="66" spans="1:16" ht="12" hidden="1" thickBot="1" x14ac:dyDescent="0.25">
      <c r="A66" s="38"/>
      <c r="B66" s="39"/>
      <c r="C66" s="46"/>
      <c r="D66" s="24"/>
      <c r="E66" s="70"/>
      <c r="F66" s="74"/>
      <c r="G66" s="68"/>
      <c r="H66" s="47">
        <f t="shared" si="7"/>
        <v>0</v>
      </c>
      <c r="I66" s="68"/>
      <c r="J66" s="68"/>
      <c r="K66" s="48">
        <f t="shared" si="8"/>
        <v>0</v>
      </c>
      <c r="L66" s="49">
        <f t="shared" si="9"/>
        <v>0</v>
      </c>
      <c r="M66" s="47">
        <f t="shared" si="10"/>
        <v>0</v>
      </c>
      <c r="N66" s="47">
        <f t="shared" si="11"/>
        <v>0</v>
      </c>
      <c r="O66" s="47">
        <f t="shared" si="12"/>
        <v>0</v>
      </c>
      <c r="P66" s="48">
        <f t="shared" si="13"/>
        <v>0</v>
      </c>
    </row>
    <row r="67" spans="1:16" ht="12" hidden="1" thickBot="1" x14ac:dyDescent="0.25">
      <c r="A67" s="38"/>
      <c r="B67" s="39"/>
      <c r="C67" s="46"/>
      <c r="D67" s="24"/>
      <c r="E67" s="70"/>
      <c r="F67" s="74"/>
      <c r="G67" s="68"/>
      <c r="H67" s="47">
        <f t="shared" si="7"/>
        <v>0</v>
      </c>
      <c r="I67" s="68"/>
      <c r="J67" s="68"/>
      <c r="K67" s="48">
        <f t="shared" si="8"/>
        <v>0</v>
      </c>
      <c r="L67" s="49">
        <f t="shared" si="9"/>
        <v>0</v>
      </c>
      <c r="M67" s="47">
        <f t="shared" si="10"/>
        <v>0</v>
      </c>
      <c r="N67" s="47">
        <f t="shared" si="11"/>
        <v>0</v>
      </c>
      <c r="O67" s="47">
        <f t="shared" si="12"/>
        <v>0</v>
      </c>
      <c r="P67" s="48">
        <f t="shared" si="13"/>
        <v>0</v>
      </c>
    </row>
    <row r="68" spans="1:16" ht="12" hidden="1" thickBot="1" x14ac:dyDescent="0.25">
      <c r="A68" s="38"/>
      <c r="B68" s="39"/>
      <c r="C68" s="46"/>
      <c r="D68" s="24"/>
      <c r="E68" s="70"/>
      <c r="F68" s="74"/>
      <c r="G68" s="68"/>
      <c r="H68" s="47">
        <f t="shared" si="7"/>
        <v>0</v>
      </c>
      <c r="I68" s="68"/>
      <c r="J68" s="68"/>
      <c r="K68" s="48">
        <f t="shared" si="8"/>
        <v>0</v>
      </c>
      <c r="L68" s="49">
        <f t="shared" si="9"/>
        <v>0</v>
      </c>
      <c r="M68" s="47">
        <f t="shared" si="10"/>
        <v>0</v>
      </c>
      <c r="N68" s="47">
        <f t="shared" si="11"/>
        <v>0</v>
      </c>
      <c r="O68" s="47">
        <f t="shared" si="12"/>
        <v>0</v>
      </c>
      <c r="P68" s="48">
        <f t="shared" si="13"/>
        <v>0</v>
      </c>
    </row>
    <row r="69" spans="1:16" ht="12" hidden="1" thickBot="1" x14ac:dyDescent="0.25">
      <c r="A69" s="38"/>
      <c r="B69" s="39"/>
      <c r="C69" s="46"/>
      <c r="D69" s="24"/>
      <c r="E69" s="70"/>
      <c r="F69" s="74"/>
      <c r="G69" s="68"/>
      <c r="H69" s="47">
        <f t="shared" si="7"/>
        <v>0</v>
      </c>
      <c r="I69" s="68"/>
      <c r="J69" s="68"/>
      <c r="K69" s="48">
        <f t="shared" si="8"/>
        <v>0</v>
      </c>
      <c r="L69" s="49">
        <f t="shared" si="9"/>
        <v>0</v>
      </c>
      <c r="M69" s="47">
        <f t="shared" si="10"/>
        <v>0</v>
      </c>
      <c r="N69" s="47">
        <f t="shared" si="11"/>
        <v>0</v>
      </c>
      <c r="O69" s="47">
        <f t="shared" si="12"/>
        <v>0</v>
      </c>
      <c r="P69" s="48">
        <f t="shared" si="13"/>
        <v>0</v>
      </c>
    </row>
    <row r="70" spans="1:16" ht="12" hidden="1" thickBot="1" x14ac:dyDescent="0.25">
      <c r="A70" s="38"/>
      <c r="B70" s="39"/>
      <c r="C70" s="46"/>
      <c r="D70" s="24"/>
      <c r="E70" s="70"/>
      <c r="F70" s="74"/>
      <c r="G70" s="68"/>
      <c r="H70" s="47">
        <f t="shared" si="7"/>
        <v>0</v>
      </c>
      <c r="I70" s="68"/>
      <c r="J70" s="68"/>
      <c r="K70" s="48">
        <f t="shared" si="8"/>
        <v>0</v>
      </c>
      <c r="L70" s="49">
        <f t="shared" si="9"/>
        <v>0</v>
      </c>
      <c r="M70" s="47">
        <f t="shared" si="10"/>
        <v>0</v>
      </c>
      <c r="N70" s="47">
        <f t="shared" si="11"/>
        <v>0</v>
      </c>
      <c r="O70" s="47">
        <f t="shared" si="12"/>
        <v>0</v>
      </c>
      <c r="P70" s="48">
        <f t="shared" si="13"/>
        <v>0</v>
      </c>
    </row>
    <row r="71" spans="1:16" ht="12" hidden="1" thickBot="1" x14ac:dyDescent="0.25">
      <c r="A71" s="38"/>
      <c r="B71" s="39"/>
      <c r="C71" s="46"/>
      <c r="D71" s="24"/>
      <c r="E71" s="70"/>
      <c r="F71" s="74"/>
      <c r="G71" s="68"/>
      <c r="H71" s="47">
        <f t="shared" si="7"/>
        <v>0</v>
      </c>
      <c r="I71" s="68"/>
      <c r="J71" s="68"/>
      <c r="K71" s="48">
        <f t="shared" si="8"/>
        <v>0</v>
      </c>
      <c r="L71" s="49">
        <f t="shared" si="9"/>
        <v>0</v>
      </c>
      <c r="M71" s="47">
        <f t="shared" si="10"/>
        <v>0</v>
      </c>
      <c r="N71" s="47">
        <f t="shared" si="11"/>
        <v>0</v>
      </c>
      <c r="O71" s="47">
        <f t="shared" si="12"/>
        <v>0</v>
      </c>
      <c r="P71" s="48">
        <f t="shared" si="13"/>
        <v>0</v>
      </c>
    </row>
    <row r="72" spans="1:16" ht="12" hidden="1" thickBot="1" x14ac:dyDescent="0.25">
      <c r="A72" s="38"/>
      <c r="B72" s="39"/>
      <c r="C72" s="46"/>
      <c r="D72" s="24"/>
      <c r="E72" s="70"/>
      <c r="F72" s="74"/>
      <c r="G72" s="68"/>
      <c r="H72" s="47">
        <f t="shared" ref="H72:H135" si="14">ROUND(F72*G72,2)</f>
        <v>0</v>
      </c>
      <c r="I72" s="68"/>
      <c r="J72" s="68"/>
      <c r="K72" s="48">
        <f t="shared" ref="K72:K135" si="15">SUM(H72:J72)</f>
        <v>0</v>
      </c>
      <c r="L72" s="49">
        <f t="shared" ref="L72:L135" si="16">ROUND(E72*F72,2)</f>
        <v>0</v>
      </c>
      <c r="M72" s="47">
        <f t="shared" ref="M72:M135" si="17">ROUND(H72*E72,2)</f>
        <v>0</v>
      </c>
      <c r="N72" s="47">
        <f t="shared" ref="N72:N135" si="18">ROUND(I72*E72,2)</f>
        <v>0</v>
      </c>
      <c r="O72" s="47">
        <f t="shared" ref="O72:O135" si="19">ROUND(J72*E72,2)</f>
        <v>0</v>
      </c>
      <c r="P72" s="48">
        <f t="shared" ref="P72:P135" si="20">SUM(M72:O72)</f>
        <v>0</v>
      </c>
    </row>
    <row r="73" spans="1:16" ht="12" hidden="1" thickBot="1" x14ac:dyDescent="0.25">
      <c r="A73" s="38"/>
      <c r="B73" s="39"/>
      <c r="C73" s="46"/>
      <c r="D73" s="24"/>
      <c r="E73" s="70"/>
      <c r="F73" s="74"/>
      <c r="G73" s="68"/>
      <c r="H73" s="47">
        <f t="shared" si="14"/>
        <v>0</v>
      </c>
      <c r="I73" s="68"/>
      <c r="J73" s="68"/>
      <c r="K73" s="48">
        <f t="shared" si="15"/>
        <v>0</v>
      </c>
      <c r="L73" s="49">
        <f t="shared" si="16"/>
        <v>0</v>
      </c>
      <c r="M73" s="47">
        <f t="shared" si="17"/>
        <v>0</v>
      </c>
      <c r="N73" s="47">
        <f t="shared" si="18"/>
        <v>0</v>
      </c>
      <c r="O73" s="47">
        <f t="shared" si="19"/>
        <v>0</v>
      </c>
      <c r="P73" s="48">
        <f t="shared" si="20"/>
        <v>0</v>
      </c>
    </row>
    <row r="74" spans="1:16" ht="12" hidden="1" thickBot="1" x14ac:dyDescent="0.25">
      <c r="A74" s="38"/>
      <c r="B74" s="39"/>
      <c r="C74" s="46"/>
      <c r="D74" s="24"/>
      <c r="E74" s="70"/>
      <c r="F74" s="74"/>
      <c r="G74" s="68"/>
      <c r="H74" s="47">
        <f t="shared" si="14"/>
        <v>0</v>
      </c>
      <c r="I74" s="68"/>
      <c r="J74" s="68"/>
      <c r="K74" s="48">
        <f t="shared" si="15"/>
        <v>0</v>
      </c>
      <c r="L74" s="49">
        <f t="shared" si="16"/>
        <v>0</v>
      </c>
      <c r="M74" s="47">
        <f t="shared" si="17"/>
        <v>0</v>
      </c>
      <c r="N74" s="47">
        <f t="shared" si="18"/>
        <v>0</v>
      </c>
      <c r="O74" s="47">
        <f t="shared" si="19"/>
        <v>0</v>
      </c>
      <c r="P74" s="48">
        <f t="shared" si="20"/>
        <v>0</v>
      </c>
    </row>
    <row r="75" spans="1:16" ht="12" hidden="1" thickBot="1" x14ac:dyDescent="0.25">
      <c r="A75" s="38"/>
      <c r="B75" s="39"/>
      <c r="C75" s="46"/>
      <c r="D75" s="24"/>
      <c r="E75" s="70"/>
      <c r="F75" s="74"/>
      <c r="G75" s="68"/>
      <c r="H75" s="47">
        <f t="shared" si="14"/>
        <v>0</v>
      </c>
      <c r="I75" s="68"/>
      <c r="J75" s="68"/>
      <c r="K75" s="48">
        <f t="shared" si="15"/>
        <v>0</v>
      </c>
      <c r="L75" s="49">
        <f t="shared" si="16"/>
        <v>0</v>
      </c>
      <c r="M75" s="47">
        <f t="shared" si="17"/>
        <v>0</v>
      </c>
      <c r="N75" s="47">
        <f t="shared" si="18"/>
        <v>0</v>
      </c>
      <c r="O75" s="47">
        <f t="shared" si="19"/>
        <v>0</v>
      </c>
      <c r="P75" s="48">
        <f t="shared" si="20"/>
        <v>0</v>
      </c>
    </row>
    <row r="76" spans="1:16" ht="12" hidden="1" thickBot="1" x14ac:dyDescent="0.25">
      <c r="A76" s="38"/>
      <c r="B76" s="39"/>
      <c r="C76" s="46"/>
      <c r="D76" s="24"/>
      <c r="E76" s="70"/>
      <c r="F76" s="74"/>
      <c r="G76" s="68"/>
      <c r="H76" s="47">
        <f t="shared" si="14"/>
        <v>0</v>
      </c>
      <c r="I76" s="68"/>
      <c r="J76" s="68"/>
      <c r="K76" s="48">
        <f t="shared" si="15"/>
        <v>0</v>
      </c>
      <c r="L76" s="49">
        <f t="shared" si="16"/>
        <v>0</v>
      </c>
      <c r="M76" s="47">
        <f t="shared" si="17"/>
        <v>0</v>
      </c>
      <c r="N76" s="47">
        <f t="shared" si="18"/>
        <v>0</v>
      </c>
      <c r="O76" s="47">
        <f t="shared" si="19"/>
        <v>0</v>
      </c>
      <c r="P76" s="48">
        <f t="shared" si="20"/>
        <v>0</v>
      </c>
    </row>
    <row r="77" spans="1:16" ht="12" hidden="1" thickBot="1" x14ac:dyDescent="0.25">
      <c r="A77" s="38"/>
      <c r="B77" s="39"/>
      <c r="C77" s="46"/>
      <c r="D77" s="24"/>
      <c r="E77" s="70"/>
      <c r="F77" s="74"/>
      <c r="G77" s="68"/>
      <c r="H77" s="47">
        <f t="shared" si="14"/>
        <v>0</v>
      </c>
      <c r="I77" s="68"/>
      <c r="J77" s="68"/>
      <c r="K77" s="48">
        <f t="shared" si="15"/>
        <v>0</v>
      </c>
      <c r="L77" s="49">
        <f t="shared" si="16"/>
        <v>0</v>
      </c>
      <c r="M77" s="47">
        <f t="shared" si="17"/>
        <v>0</v>
      </c>
      <c r="N77" s="47">
        <f t="shared" si="18"/>
        <v>0</v>
      </c>
      <c r="O77" s="47">
        <f t="shared" si="19"/>
        <v>0</v>
      </c>
      <c r="P77" s="48">
        <f t="shared" si="20"/>
        <v>0</v>
      </c>
    </row>
    <row r="78" spans="1:16" ht="12" hidden="1" thickBot="1" x14ac:dyDescent="0.25">
      <c r="A78" s="38"/>
      <c r="B78" s="39"/>
      <c r="C78" s="46"/>
      <c r="D78" s="24"/>
      <c r="E78" s="70"/>
      <c r="F78" s="74"/>
      <c r="G78" s="68"/>
      <c r="H78" s="47">
        <f t="shared" si="14"/>
        <v>0</v>
      </c>
      <c r="I78" s="68"/>
      <c r="J78" s="68"/>
      <c r="K78" s="48">
        <f t="shared" si="15"/>
        <v>0</v>
      </c>
      <c r="L78" s="49">
        <f t="shared" si="16"/>
        <v>0</v>
      </c>
      <c r="M78" s="47">
        <f t="shared" si="17"/>
        <v>0</v>
      </c>
      <c r="N78" s="47">
        <f t="shared" si="18"/>
        <v>0</v>
      </c>
      <c r="O78" s="47">
        <f t="shared" si="19"/>
        <v>0</v>
      </c>
      <c r="P78" s="48">
        <f t="shared" si="20"/>
        <v>0</v>
      </c>
    </row>
    <row r="79" spans="1:16" ht="12" hidden="1" thickBot="1" x14ac:dyDescent="0.25">
      <c r="A79" s="38"/>
      <c r="B79" s="39"/>
      <c r="C79" s="46"/>
      <c r="D79" s="24"/>
      <c r="E79" s="70"/>
      <c r="F79" s="74"/>
      <c r="G79" s="68"/>
      <c r="H79" s="47">
        <f t="shared" si="14"/>
        <v>0</v>
      </c>
      <c r="I79" s="68"/>
      <c r="J79" s="68"/>
      <c r="K79" s="48">
        <f t="shared" si="15"/>
        <v>0</v>
      </c>
      <c r="L79" s="49">
        <f t="shared" si="16"/>
        <v>0</v>
      </c>
      <c r="M79" s="47">
        <f t="shared" si="17"/>
        <v>0</v>
      </c>
      <c r="N79" s="47">
        <f t="shared" si="18"/>
        <v>0</v>
      </c>
      <c r="O79" s="47">
        <f t="shared" si="19"/>
        <v>0</v>
      </c>
      <c r="P79" s="48">
        <f t="shared" si="20"/>
        <v>0</v>
      </c>
    </row>
    <row r="80" spans="1:16" ht="12" hidden="1" thickBot="1" x14ac:dyDescent="0.25">
      <c r="A80" s="38"/>
      <c r="B80" s="39"/>
      <c r="C80" s="46"/>
      <c r="D80" s="24"/>
      <c r="E80" s="70"/>
      <c r="F80" s="74"/>
      <c r="G80" s="68"/>
      <c r="H80" s="47">
        <f t="shared" si="14"/>
        <v>0</v>
      </c>
      <c r="I80" s="68"/>
      <c r="J80" s="68"/>
      <c r="K80" s="48">
        <f t="shared" si="15"/>
        <v>0</v>
      </c>
      <c r="L80" s="49">
        <f t="shared" si="16"/>
        <v>0</v>
      </c>
      <c r="M80" s="47">
        <f t="shared" si="17"/>
        <v>0</v>
      </c>
      <c r="N80" s="47">
        <f t="shared" si="18"/>
        <v>0</v>
      </c>
      <c r="O80" s="47">
        <f t="shared" si="19"/>
        <v>0</v>
      </c>
      <c r="P80" s="48">
        <f t="shared" si="20"/>
        <v>0</v>
      </c>
    </row>
    <row r="81" spans="1:16" ht="12" hidden="1" thickBot="1" x14ac:dyDescent="0.25">
      <c r="A81" s="38"/>
      <c r="B81" s="39"/>
      <c r="C81" s="46"/>
      <c r="D81" s="24"/>
      <c r="E81" s="70"/>
      <c r="F81" s="74"/>
      <c r="G81" s="68"/>
      <c r="H81" s="47">
        <f t="shared" si="14"/>
        <v>0</v>
      </c>
      <c r="I81" s="68"/>
      <c r="J81" s="68"/>
      <c r="K81" s="48">
        <f t="shared" si="15"/>
        <v>0</v>
      </c>
      <c r="L81" s="49">
        <f t="shared" si="16"/>
        <v>0</v>
      </c>
      <c r="M81" s="47">
        <f t="shared" si="17"/>
        <v>0</v>
      </c>
      <c r="N81" s="47">
        <f t="shared" si="18"/>
        <v>0</v>
      </c>
      <c r="O81" s="47">
        <f t="shared" si="19"/>
        <v>0</v>
      </c>
      <c r="P81" s="48">
        <f t="shared" si="20"/>
        <v>0</v>
      </c>
    </row>
    <row r="82" spans="1:16" ht="12" hidden="1" thickBot="1" x14ac:dyDescent="0.25">
      <c r="A82" s="38"/>
      <c r="B82" s="39"/>
      <c r="C82" s="46"/>
      <c r="D82" s="24"/>
      <c r="E82" s="70"/>
      <c r="F82" s="74"/>
      <c r="G82" s="68"/>
      <c r="H82" s="47">
        <f t="shared" si="14"/>
        <v>0</v>
      </c>
      <c r="I82" s="68"/>
      <c r="J82" s="68"/>
      <c r="K82" s="48">
        <f t="shared" si="15"/>
        <v>0</v>
      </c>
      <c r="L82" s="49">
        <f t="shared" si="16"/>
        <v>0</v>
      </c>
      <c r="M82" s="47">
        <f t="shared" si="17"/>
        <v>0</v>
      </c>
      <c r="N82" s="47">
        <f t="shared" si="18"/>
        <v>0</v>
      </c>
      <c r="O82" s="47">
        <f t="shared" si="19"/>
        <v>0</v>
      </c>
      <c r="P82" s="48">
        <f t="shared" si="20"/>
        <v>0</v>
      </c>
    </row>
    <row r="83" spans="1:16" ht="12" hidden="1" thickBot="1" x14ac:dyDescent="0.25">
      <c r="A83" s="38"/>
      <c r="B83" s="39"/>
      <c r="C83" s="46"/>
      <c r="D83" s="24"/>
      <c r="E83" s="70"/>
      <c r="F83" s="74"/>
      <c r="G83" s="68"/>
      <c r="H83" s="47">
        <f t="shared" si="14"/>
        <v>0</v>
      </c>
      <c r="I83" s="68"/>
      <c r="J83" s="68"/>
      <c r="K83" s="48">
        <f t="shared" si="15"/>
        <v>0</v>
      </c>
      <c r="L83" s="49">
        <f t="shared" si="16"/>
        <v>0</v>
      </c>
      <c r="M83" s="47">
        <f t="shared" si="17"/>
        <v>0</v>
      </c>
      <c r="N83" s="47">
        <f t="shared" si="18"/>
        <v>0</v>
      </c>
      <c r="O83" s="47">
        <f t="shared" si="19"/>
        <v>0</v>
      </c>
      <c r="P83" s="48">
        <f t="shared" si="20"/>
        <v>0</v>
      </c>
    </row>
    <row r="84" spans="1:16" ht="12" hidden="1" thickBot="1" x14ac:dyDescent="0.25">
      <c r="A84" s="38"/>
      <c r="B84" s="39"/>
      <c r="C84" s="46"/>
      <c r="D84" s="24"/>
      <c r="E84" s="70"/>
      <c r="F84" s="74"/>
      <c r="G84" s="68"/>
      <c r="H84" s="47">
        <f t="shared" si="14"/>
        <v>0</v>
      </c>
      <c r="I84" s="68"/>
      <c r="J84" s="68"/>
      <c r="K84" s="48">
        <f t="shared" si="15"/>
        <v>0</v>
      </c>
      <c r="L84" s="49">
        <f t="shared" si="16"/>
        <v>0</v>
      </c>
      <c r="M84" s="47">
        <f t="shared" si="17"/>
        <v>0</v>
      </c>
      <c r="N84" s="47">
        <f t="shared" si="18"/>
        <v>0</v>
      </c>
      <c r="O84" s="47">
        <f t="shared" si="19"/>
        <v>0</v>
      </c>
      <c r="P84" s="48">
        <f t="shared" si="20"/>
        <v>0</v>
      </c>
    </row>
    <row r="85" spans="1:16" ht="12" hidden="1" thickBot="1" x14ac:dyDescent="0.25">
      <c r="A85" s="38"/>
      <c r="B85" s="39"/>
      <c r="C85" s="46"/>
      <c r="D85" s="24"/>
      <c r="E85" s="70"/>
      <c r="F85" s="74"/>
      <c r="G85" s="68"/>
      <c r="H85" s="47">
        <f t="shared" si="14"/>
        <v>0</v>
      </c>
      <c r="I85" s="68"/>
      <c r="J85" s="68"/>
      <c r="K85" s="48">
        <f t="shared" si="15"/>
        <v>0</v>
      </c>
      <c r="L85" s="49">
        <f t="shared" si="16"/>
        <v>0</v>
      </c>
      <c r="M85" s="47">
        <f t="shared" si="17"/>
        <v>0</v>
      </c>
      <c r="N85" s="47">
        <f t="shared" si="18"/>
        <v>0</v>
      </c>
      <c r="O85" s="47">
        <f t="shared" si="19"/>
        <v>0</v>
      </c>
      <c r="P85" s="48">
        <f t="shared" si="20"/>
        <v>0</v>
      </c>
    </row>
    <row r="86" spans="1:16" ht="12" hidden="1" thickBot="1" x14ac:dyDescent="0.25">
      <c r="A86" s="38"/>
      <c r="B86" s="39"/>
      <c r="C86" s="46"/>
      <c r="D86" s="24"/>
      <c r="E86" s="70"/>
      <c r="F86" s="74"/>
      <c r="G86" s="68"/>
      <c r="H86" s="47">
        <f t="shared" si="14"/>
        <v>0</v>
      </c>
      <c r="I86" s="68"/>
      <c r="J86" s="68"/>
      <c r="K86" s="48">
        <f t="shared" si="15"/>
        <v>0</v>
      </c>
      <c r="L86" s="49">
        <f t="shared" si="16"/>
        <v>0</v>
      </c>
      <c r="M86" s="47">
        <f t="shared" si="17"/>
        <v>0</v>
      </c>
      <c r="N86" s="47">
        <f t="shared" si="18"/>
        <v>0</v>
      </c>
      <c r="O86" s="47">
        <f t="shared" si="19"/>
        <v>0</v>
      </c>
      <c r="P86" s="48">
        <f t="shared" si="20"/>
        <v>0</v>
      </c>
    </row>
    <row r="87" spans="1:16" ht="12" hidden="1" thickBot="1" x14ac:dyDescent="0.25">
      <c r="A87" s="38"/>
      <c r="B87" s="39"/>
      <c r="C87" s="46"/>
      <c r="D87" s="24"/>
      <c r="E87" s="70"/>
      <c r="F87" s="74"/>
      <c r="G87" s="68"/>
      <c r="H87" s="47">
        <f t="shared" si="14"/>
        <v>0</v>
      </c>
      <c r="I87" s="68"/>
      <c r="J87" s="68"/>
      <c r="K87" s="48">
        <f t="shared" si="15"/>
        <v>0</v>
      </c>
      <c r="L87" s="49">
        <f t="shared" si="16"/>
        <v>0</v>
      </c>
      <c r="M87" s="47">
        <f t="shared" si="17"/>
        <v>0</v>
      </c>
      <c r="N87" s="47">
        <f t="shared" si="18"/>
        <v>0</v>
      </c>
      <c r="O87" s="47">
        <f t="shared" si="19"/>
        <v>0</v>
      </c>
      <c r="P87" s="48">
        <f t="shared" si="20"/>
        <v>0</v>
      </c>
    </row>
    <row r="88" spans="1:16" ht="12" hidden="1" thickBot="1" x14ac:dyDescent="0.25">
      <c r="A88" s="38"/>
      <c r="B88" s="39"/>
      <c r="C88" s="46"/>
      <c r="D88" s="24"/>
      <c r="E88" s="70"/>
      <c r="F88" s="74"/>
      <c r="G88" s="68"/>
      <c r="H88" s="47">
        <f t="shared" si="14"/>
        <v>0</v>
      </c>
      <c r="I88" s="68"/>
      <c r="J88" s="68"/>
      <c r="K88" s="48">
        <f t="shared" si="15"/>
        <v>0</v>
      </c>
      <c r="L88" s="49">
        <f t="shared" si="16"/>
        <v>0</v>
      </c>
      <c r="M88" s="47">
        <f t="shared" si="17"/>
        <v>0</v>
      </c>
      <c r="N88" s="47">
        <f t="shared" si="18"/>
        <v>0</v>
      </c>
      <c r="O88" s="47">
        <f t="shared" si="19"/>
        <v>0</v>
      </c>
      <c r="P88" s="48">
        <f t="shared" si="20"/>
        <v>0</v>
      </c>
    </row>
    <row r="89" spans="1:16" ht="12" hidden="1" thickBot="1" x14ac:dyDescent="0.25">
      <c r="A89" s="38"/>
      <c r="B89" s="39"/>
      <c r="C89" s="46"/>
      <c r="D89" s="24"/>
      <c r="E89" s="70"/>
      <c r="F89" s="74"/>
      <c r="G89" s="68"/>
      <c r="H89" s="47">
        <f t="shared" si="14"/>
        <v>0</v>
      </c>
      <c r="I89" s="68"/>
      <c r="J89" s="68"/>
      <c r="K89" s="48">
        <f t="shared" si="15"/>
        <v>0</v>
      </c>
      <c r="L89" s="49">
        <f t="shared" si="16"/>
        <v>0</v>
      </c>
      <c r="M89" s="47">
        <f t="shared" si="17"/>
        <v>0</v>
      </c>
      <c r="N89" s="47">
        <f t="shared" si="18"/>
        <v>0</v>
      </c>
      <c r="O89" s="47">
        <f t="shared" si="19"/>
        <v>0</v>
      </c>
      <c r="P89" s="48">
        <f t="shared" si="20"/>
        <v>0</v>
      </c>
    </row>
    <row r="90" spans="1:16" ht="12" hidden="1" thickBot="1" x14ac:dyDescent="0.25">
      <c r="A90" s="38"/>
      <c r="B90" s="39"/>
      <c r="C90" s="46"/>
      <c r="D90" s="24"/>
      <c r="E90" s="70"/>
      <c r="F90" s="74"/>
      <c r="G90" s="68"/>
      <c r="H90" s="47">
        <f t="shared" si="14"/>
        <v>0</v>
      </c>
      <c r="I90" s="68"/>
      <c r="J90" s="68"/>
      <c r="K90" s="48">
        <f t="shared" si="15"/>
        <v>0</v>
      </c>
      <c r="L90" s="49">
        <f t="shared" si="16"/>
        <v>0</v>
      </c>
      <c r="M90" s="47">
        <f t="shared" si="17"/>
        <v>0</v>
      </c>
      <c r="N90" s="47">
        <f t="shared" si="18"/>
        <v>0</v>
      </c>
      <c r="O90" s="47">
        <f t="shared" si="19"/>
        <v>0</v>
      </c>
      <c r="P90" s="48">
        <f t="shared" si="20"/>
        <v>0</v>
      </c>
    </row>
    <row r="91" spans="1:16" ht="12" hidden="1" thickBot="1" x14ac:dyDescent="0.25">
      <c r="A91" s="38"/>
      <c r="B91" s="39"/>
      <c r="C91" s="46"/>
      <c r="D91" s="24"/>
      <c r="E91" s="70"/>
      <c r="F91" s="74"/>
      <c r="G91" s="68"/>
      <c r="H91" s="47">
        <f t="shared" si="14"/>
        <v>0</v>
      </c>
      <c r="I91" s="68"/>
      <c r="J91" s="68"/>
      <c r="K91" s="48">
        <f t="shared" si="15"/>
        <v>0</v>
      </c>
      <c r="L91" s="49">
        <f t="shared" si="16"/>
        <v>0</v>
      </c>
      <c r="M91" s="47">
        <f t="shared" si="17"/>
        <v>0</v>
      </c>
      <c r="N91" s="47">
        <f t="shared" si="18"/>
        <v>0</v>
      </c>
      <c r="O91" s="47">
        <f t="shared" si="19"/>
        <v>0</v>
      </c>
      <c r="P91" s="48">
        <f t="shared" si="20"/>
        <v>0</v>
      </c>
    </row>
    <row r="92" spans="1:16" ht="12" hidden="1" thickBot="1" x14ac:dyDescent="0.25">
      <c r="A92" s="38"/>
      <c r="B92" s="39"/>
      <c r="C92" s="46"/>
      <c r="D92" s="24"/>
      <c r="E92" s="70"/>
      <c r="F92" s="74"/>
      <c r="G92" s="68"/>
      <c r="H92" s="47">
        <f t="shared" si="14"/>
        <v>0</v>
      </c>
      <c r="I92" s="68"/>
      <c r="J92" s="68"/>
      <c r="K92" s="48">
        <f t="shared" si="15"/>
        <v>0</v>
      </c>
      <c r="L92" s="49">
        <f t="shared" si="16"/>
        <v>0</v>
      </c>
      <c r="M92" s="47">
        <f t="shared" si="17"/>
        <v>0</v>
      </c>
      <c r="N92" s="47">
        <f t="shared" si="18"/>
        <v>0</v>
      </c>
      <c r="O92" s="47">
        <f t="shared" si="19"/>
        <v>0</v>
      </c>
      <c r="P92" s="48">
        <f t="shared" si="20"/>
        <v>0</v>
      </c>
    </row>
    <row r="93" spans="1:16" ht="12" hidden="1" thickBot="1" x14ac:dyDescent="0.25">
      <c r="A93" s="38"/>
      <c r="B93" s="39"/>
      <c r="C93" s="46"/>
      <c r="D93" s="24"/>
      <c r="E93" s="70"/>
      <c r="F93" s="74"/>
      <c r="G93" s="68"/>
      <c r="H93" s="47">
        <f t="shared" si="14"/>
        <v>0</v>
      </c>
      <c r="I93" s="68"/>
      <c r="J93" s="68"/>
      <c r="K93" s="48">
        <f t="shared" si="15"/>
        <v>0</v>
      </c>
      <c r="L93" s="49">
        <f t="shared" si="16"/>
        <v>0</v>
      </c>
      <c r="M93" s="47">
        <f t="shared" si="17"/>
        <v>0</v>
      </c>
      <c r="N93" s="47">
        <f t="shared" si="18"/>
        <v>0</v>
      </c>
      <c r="O93" s="47">
        <f t="shared" si="19"/>
        <v>0</v>
      </c>
      <c r="P93" s="48">
        <f t="shared" si="20"/>
        <v>0</v>
      </c>
    </row>
    <row r="94" spans="1:16" ht="12" hidden="1" thickBot="1" x14ac:dyDescent="0.25">
      <c r="A94" s="38"/>
      <c r="B94" s="39"/>
      <c r="C94" s="46"/>
      <c r="D94" s="24"/>
      <c r="E94" s="70"/>
      <c r="F94" s="74"/>
      <c r="G94" s="68"/>
      <c r="H94" s="47">
        <f t="shared" si="14"/>
        <v>0</v>
      </c>
      <c r="I94" s="68"/>
      <c r="J94" s="68"/>
      <c r="K94" s="48">
        <f t="shared" si="15"/>
        <v>0</v>
      </c>
      <c r="L94" s="49">
        <f t="shared" si="16"/>
        <v>0</v>
      </c>
      <c r="M94" s="47">
        <f t="shared" si="17"/>
        <v>0</v>
      </c>
      <c r="N94" s="47">
        <f t="shared" si="18"/>
        <v>0</v>
      </c>
      <c r="O94" s="47">
        <f t="shared" si="19"/>
        <v>0</v>
      </c>
      <c r="P94" s="48">
        <f t="shared" si="20"/>
        <v>0</v>
      </c>
    </row>
    <row r="95" spans="1:16" ht="12" hidden="1" thickBot="1" x14ac:dyDescent="0.25">
      <c r="A95" s="38"/>
      <c r="B95" s="39"/>
      <c r="C95" s="46"/>
      <c r="D95" s="24"/>
      <c r="E95" s="70"/>
      <c r="F95" s="74"/>
      <c r="G95" s="68"/>
      <c r="H95" s="47">
        <f t="shared" si="14"/>
        <v>0</v>
      </c>
      <c r="I95" s="68"/>
      <c r="J95" s="68"/>
      <c r="K95" s="48">
        <f t="shared" si="15"/>
        <v>0</v>
      </c>
      <c r="L95" s="49">
        <f t="shared" si="16"/>
        <v>0</v>
      </c>
      <c r="M95" s="47">
        <f t="shared" si="17"/>
        <v>0</v>
      </c>
      <c r="N95" s="47">
        <f t="shared" si="18"/>
        <v>0</v>
      </c>
      <c r="O95" s="47">
        <f t="shared" si="19"/>
        <v>0</v>
      </c>
      <c r="P95" s="48">
        <f t="shared" si="20"/>
        <v>0</v>
      </c>
    </row>
    <row r="96" spans="1:16" ht="12" hidden="1" thickBot="1" x14ac:dyDescent="0.25">
      <c r="A96" s="38"/>
      <c r="B96" s="39"/>
      <c r="C96" s="46"/>
      <c r="D96" s="24"/>
      <c r="E96" s="70"/>
      <c r="F96" s="74"/>
      <c r="G96" s="68"/>
      <c r="H96" s="47">
        <f t="shared" si="14"/>
        <v>0</v>
      </c>
      <c r="I96" s="68"/>
      <c r="J96" s="68"/>
      <c r="K96" s="48">
        <f t="shared" si="15"/>
        <v>0</v>
      </c>
      <c r="L96" s="49">
        <f t="shared" si="16"/>
        <v>0</v>
      </c>
      <c r="M96" s="47">
        <f t="shared" si="17"/>
        <v>0</v>
      </c>
      <c r="N96" s="47">
        <f t="shared" si="18"/>
        <v>0</v>
      </c>
      <c r="O96" s="47">
        <f t="shared" si="19"/>
        <v>0</v>
      </c>
      <c r="P96" s="48">
        <f t="shared" si="20"/>
        <v>0</v>
      </c>
    </row>
    <row r="97" spans="1:16" ht="12" hidden="1" thickBot="1" x14ac:dyDescent="0.25">
      <c r="A97" s="38"/>
      <c r="B97" s="39"/>
      <c r="C97" s="46"/>
      <c r="D97" s="24"/>
      <c r="E97" s="70"/>
      <c r="F97" s="74"/>
      <c r="G97" s="68"/>
      <c r="H97" s="47">
        <f t="shared" si="14"/>
        <v>0</v>
      </c>
      <c r="I97" s="68"/>
      <c r="J97" s="68"/>
      <c r="K97" s="48">
        <f t="shared" si="15"/>
        <v>0</v>
      </c>
      <c r="L97" s="49">
        <f t="shared" si="16"/>
        <v>0</v>
      </c>
      <c r="M97" s="47">
        <f t="shared" si="17"/>
        <v>0</v>
      </c>
      <c r="N97" s="47">
        <f t="shared" si="18"/>
        <v>0</v>
      </c>
      <c r="O97" s="47">
        <f t="shared" si="19"/>
        <v>0</v>
      </c>
      <c r="P97" s="48">
        <f t="shared" si="20"/>
        <v>0</v>
      </c>
    </row>
    <row r="98" spans="1:16" ht="12" hidden="1" thickBot="1" x14ac:dyDescent="0.25">
      <c r="A98" s="38"/>
      <c r="B98" s="39"/>
      <c r="C98" s="46"/>
      <c r="D98" s="24"/>
      <c r="E98" s="70"/>
      <c r="F98" s="74"/>
      <c r="G98" s="68"/>
      <c r="H98" s="47">
        <f t="shared" si="14"/>
        <v>0</v>
      </c>
      <c r="I98" s="68"/>
      <c r="J98" s="68"/>
      <c r="K98" s="48">
        <f t="shared" si="15"/>
        <v>0</v>
      </c>
      <c r="L98" s="49">
        <f t="shared" si="16"/>
        <v>0</v>
      </c>
      <c r="M98" s="47">
        <f t="shared" si="17"/>
        <v>0</v>
      </c>
      <c r="N98" s="47">
        <f t="shared" si="18"/>
        <v>0</v>
      </c>
      <c r="O98" s="47">
        <f t="shared" si="19"/>
        <v>0</v>
      </c>
      <c r="P98" s="48">
        <f t="shared" si="20"/>
        <v>0</v>
      </c>
    </row>
    <row r="99" spans="1:16" ht="12" hidden="1" thickBot="1" x14ac:dyDescent="0.25">
      <c r="A99" s="38"/>
      <c r="B99" s="39"/>
      <c r="C99" s="46"/>
      <c r="D99" s="24"/>
      <c r="E99" s="70"/>
      <c r="F99" s="74"/>
      <c r="G99" s="68"/>
      <c r="H99" s="47">
        <f t="shared" si="14"/>
        <v>0</v>
      </c>
      <c r="I99" s="68"/>
      <c r="J99" s="68"/>
      <c r="K99" s="48">
        <f t="shared" si="15"/>
        <v>0</v>
      </c>
      <c r="L99" s="49">
        <f t="shared" si="16"/>
        <v>0</v>
      </c>
      <c r="M99" s="47">
        <f t="shared" si="17"/>
        <v>0</v>
      </c>
      <c r="N99" s="47">
        <f t="shared" si="18"/>
        <v>0</v>
      </c>
      <c r="O99" s="47">
        <f t="shared" si="19"/>
        <v>0</v>
      </c>
      <c r="P99" s="48">
        <f t="shared" si="20"/>
        <v>0</v>
      </c>
    </row>
    <row r="100" spans="1:16" ht="12" hidden="1" thickBot="1" x14ac:dyDescent="0.25">
      <c r="A100" s="38"/>
      <c r="B100" s="39"/>
      <c r="C100" s="46"/>
      <c r="D100" s="24"/>
      <c r="E100" s="70"/>
      <c r="F100" s="74"/>
      <c r="G100" s="68"/>
      <c r="H100" s="47">
        <f t="shared" si="14"/>
        <v>0</v>
      </c>
      <c r="I100" s="68"/>
      <c r="J100" s="68"/>
      <c r="K100" s="48">
        <f t="shared" si="15"/>
        <v>0</v>
      </c>
      <c r="L100" s="49">
        <f t="shared" si="16"/>
        <v>0</v>
      </c>
      <c r="M100" s="47">
        <f t="shared" si="17"/>
        <v>0</v>
      </c>
      <c r="N100" s="47">
        <f t="shared" si="18"/>
        <v>0</v>
      </c>
      <c r="O100" s="47">
        <f t="shared" si="19"/>
        <v>0</v>
      </c>
      <c r="P100" s="48">
        <f t="shared" si="20"/>
        <v>0</v>
      </c>
    </row>
    <row r="101" spans="1:16" ht="12" hidden="1" thickBot="1" x14ac:dyDescent="0.25">
      <c r="A101" s="38"/>
      <c r="B101" s="39"/>
      <c r="C101" s="46"/>
      <c r="D101" s="24"/>
      <c r="E101" s="70"/>
      <c r="F101" s="74"/>
      <c r="G101" s="68"/>
      <c r="H101" s="47">
        <f t="shared" si="14"/>
        <v>0</v>
      </c>
      <c r="I101" s="68"/>
      <c r="J101" s="68"/>
      <c r="K101" s="48">
        <f t="shared" si="15"/>
        <v>0</v>
      </c>
      <c r="L101" s="49">
        <f t="shared" si="16"/>
        <v>0</v>
      </c>
      <c r="M101" s="47">
        <f t="shared" si="17"/>
        <v>0</v>
      </c>
      <c r="N101" s="47">
        <f t="shared" si="18"/>
        <v>0</v>
      </c>
      <c r="O101" s="47">
        <f t="shared" si="19"/>
        <v>0</v>
      </c>
      <c r="P101" s="48">
        <f t="shared" si="20"/>
        <v>0</v>
      </c>
    </row>
    <row r="102" spans="1:16" ht="12" hidden="1" thickBot="1" x14ac:dyDescent="0.25">
      <c r="A102" s="38"/>
      <c r="B102" s="39"/>
      <c r="C102" s="46"/>
      <c r="D102" s="24"/>
      <c r="E102" s="70"/>
      <c r="F102" s="74"/>
      <c r="G102" s="68"/>
      <c r="H102" s="47">
        <f t="shared" si="14"/>
        <v>0</v>
      </c>
      <c r="I102" s="68"/>
      <c r="J102" s="68"/>
      <c r="K102" s="48">
        <f t="shared" si="15"/>
        <v>0</v>
      </c>
      <c r="L102" s="49">
        <f t="shared" si="16"/>
        <v>0</v>
      </c>
      <c r="M102" s="47">
        <f t="shared" si="17"/>
        <v>0</v>
      </c>
      <c r="N102" s="47">
        <f t="shared" si="18"/>
        <v>0</v>
      </c>
      <c r="O102" s="47">
        <f t="shared" si="19"/>
        <v>0</v>
      </c>
      <c r="P102" s="48">
        <f t="shared" si="20"/>
        <v>0</v>
      </c>
    </row>
    <row r="103" spans="1:16" ht="12" hidden="1" thickBot="1" x14ac:dyDescent="0.25">
      <c r="A103" s="38"/>
      <c r="B103" s="39"/>
      <c r="C103" s="46"/>
      <c r="D103" s="24"/>
      <c r="E103" s="70"/>
      <c r="F103" s="74"/>
      <c r="G103" s="68"/>
      <c r="H103" s="47">
        <f t="shared" si="14"/>
        <v>0</v>
      </c>
      <c r="I103" s="68"/>
      <c r="J103" s="68"/>
      <c r="K103" s="48">
        <f t="shared" si="15"/>
        <v>0</v>
      </c>
      <c r="L103" s="49">
        <f t="shared" si="16"/>
        <v>0</v>
      </c>
      <c r="M103" s="47">
        <f t="shared" si="17"/>
        <v>0</v>
      </c>
      <c r="N103" s="47">
        <f t="shared" si="18"/>
        <v>0</v>
      </c>
      <c r="O103" s="47">
        <f t="shared" si="19"/>
        <v>0</v>
      </c>
      <c r="P103" s="48">
        <f t="shared" si="20"/>
        <v>0</v>
      </c>
    </row>
    <row r="104" spans="1:16" ht="12" hidden="1" thickBot="1" x14ac:dyDescent="0.25">
      <c r="A104" s="38"/>
      <c r="B104" s="39"/>
      <c r="C104" s="46"/>
      <c r="D104" s="24"/>
      <c r="E104" s="70"/>
      <c r="F104" s="74"/>
      <c r="G104" s="68"/>
      <c r="H104" s="47">
        <f t="shared" si="14"/>
        <v>0</v>
      </c>
      <c r="I104" s="68"/>
      <c r="J104" s="68"/>
      <c r="K104" s="48">
        <f t="shared" si="15"/>
        <v>0</v>
      </c>
      <c r="L104" s="49">
        <f t="shared" si="16"/>
        <v>0</v>
      </c>
      <c r="M104" s="47">
        <f t="shared" si="17"/>
        <v>0</v>
      </c>
      <c r="N104" s="47">
        <f t="shared" si="18"/>
        <v>0</v>
      </c>
      <c r="O104" s="47">
        <f t="shared" si="19"/>
        <v>0</v>
      </c>
      <c r="P104" s="48">
        <f t="shared" si="20"/>
        <v>0</v>
      </c>
    </row>
    <row r="105" spans="1:16" ht="12" hidden="1" thickBot="1" x14ac:dyDescent="0.25">
      <c r="A105" s="38"/>
      <c r="B105" s="39"/>
      <c r="C105" s="46"/>
      <c r="D105" s="24"/>
      <c r="E105" s="70"/>
      <c r="F105" s="74"/>
      <c r="G105" s="68"/>
      <c r="H105" s="47">
        <f t="shared" si="14"/>
        <v>0</v>
      </c>
      <c r="I105" s="68"/>
      <c r="J105" s="68"/>
      <c r="K105" s="48">
        <f t="shared" si="15"/>
        <v>0</v>
      </c>
      <c r="L105" s="49">
        <f t="shared" si="16"/>
        <v>0</v>
      </c>
      <c r="M105" s="47">
        <f t="shared" si="17"/>
        <v>0</v>
      </c>
      <c r="N105" s="47">
        <f t="shared" si="18"/>
        <v>0</v>
      </c>
      <c r="O105" s="47">
        <f t="shared" si="19"/>
        <v>0</v>
      </c>
      <c r="P105" s="48">
        <f t="shared" si="20"/>
        <v>0</v>
      </c>
    </row>
    <row r="106" spans="1:16" ht="12" hidden="1" thickBot="1" x14ac:dyDescent="0.25">
      <c r="A106" s="38"/>
      <c r="B106" s="39"/>
      <c r="C106" s="46"/>
      <c r="D106" s="24"/>
      <c r="E106" s="70"/>
      <c r="F106" s="74"/>
      <c r="G106" s="68"/>
      <c r="H106" s="47">
        <f t="shared" si="14"/>
        <v>0</v>
      </c>
      <c r="I106" s="68"/>
      <c r="J106" s="68"/>
      <c r="K106" s="48">
        <f t="shared" si="15"/>
        <v>0</v>
      </c>
      <c r="L106" s="49">
        <f t="shared" si="16"/>
        <v>0</v>
      </c>
      <c r="M106" s="47">
        <f t="shared" si="17"/>
        <v>0</v>
      </c>
      <c r="N106" s="47">
        <f t="shared" si="18"/>
        <v>0</v>
      </c>
      <c r="O106" s="47">
        <f t="shared" si="19"/>
        <v>0</v>
      </c>
      <c r="P106" s="48">
        <f t="shared" si="20"/>
        <v>0</v>
      </c>
    </row>
    <row r="107" spans="1:16" ht="12" hidden="1" thickBot="1" x14ac:dyDescent="0.25">
      <c r="A107" s="38"/>
      <c r="B107" s="39"/>
      <c r="C107" s="46"/>
      <c r="D107" s="24"/>
      <c r="E107" s="70"/>
      <c r="F107" s="74"/>
      <c r="G107" s="68"/>
      <c r="H107" s="47">
        <f t="shared" si="14"/>
        <v>0</v>
      </c>
      <c r="I107" s="68"/>
      <c r="J107" s="68"/>
      <c r="K107" s="48">
        <f t="shared" si="15"/>
        <v>0</v>
      </c>
      <c r="L107" s="49">
        <f t="shared" si="16"/>
        <v>0</v>
      </c>
      <c r="M107" s="47">
        <f t="shared" si="17"/>
        <v>0</v>
      </c>
      <c r="N107" s="47">
        <f t="shared" si="18"/>
        <v>0</v>
      </c>
      <c r="O107" s="47">
        <f t="shared" si="19"/>
        <v>0</v>
      </c>
      <c r="P107" s="48">
        <f t="shared" si="20"/>
        <v>0</v>
      </c>
    </row>
    <row r="108" spans="1:16" ht="12" hidden="1" thickBot="1" x14ac:dyDescent="0.25">
      <c r="A108" s="38"/>
      <c r="B108" s="39"/>
      <c r="C108" s="46"/>
      <c r="D108" s="24"/>
      <c r="E108" s="70"/>
      <c r="F108" s="74"/>
      <c r="G108" s="68"/>
      <c r="H108" s="47">
        <f t="shared" si="14"/>
        <v>0</v>
      </c>
      <c r="I108" s="68"/>
      <c r="J108" s="68"/>
      <c r="K108" s="48">
        <f t="shared" si="15"/>
        <v>0</v>
      </c>
      <c r="L108" s="49">
        <f t="shared" si="16"/>
        <v>0</v>
      </c>
      <c r="M108" s="47">
        <f t="shared" si="17"/>
        <v>0</v>
      </c>
      <c r="N108" s="47">
        <f t="shared" si="18"/>
        <v>0</v>
      </c>
      <c r="O108" s="47">
        <f t="shared" si="19"/>
        <v>0</v>
      </c>
      <c r="P108" s="48">
        <f t="shared" si="20"/>
        <v>0</v>
      </c>
    </row>
    <row r="109" spans="1:16" ht="12" hidden="1" thickBot="1" x14ac:dyDescent="0.25">
      <c r="A109" s="38"/>
      <c r="B109" s="39"/>
      <c r="C109" s="46"/>
      <c r="D109" s="24"/>
      <c r="E109" s="70"/>
      <c r="F109" s="74"/>
      <c r="G109" s="68"/>
      <c r="H109" s="47">
        <f t="shared" si="14"/>
        <v>0</v>
      </c>
      <c r="I109" s="68"/>
      <c r="J109" s="68"/>
      <c r="K109" s="48">
        <f t="shared" si="15"/>
        <v>0</v>
      </c>
      <c r="L109" s="49">
        <f t="shared" si="16"/>
        <v>0</v>
      </c>
      <c r="M109" s="47">
        <f t="shared" si="17"/>
        <v>0</v>
      </c>
      <c r="N109" s="47">
        <f t="shared" si="18"/>
        <v>0</v>
      </c>
      <c r="O109" s="47">
        <f t="shared" si="19"/>
        <v>0</v>
      </c>
      <c r="P109" s="48">
        <f t="shared" si="20"/>
        <v>0</v>
      </c>
    </row>
    <row r="110" spans="1:16" ht="12" hidden="1" thickBot="1" x14ac:dyDescent="0.25">
      <c r="A110" s="38"/>
      <c r="B110" s="39"/>
      <c r="C110" s="46"/>
      <c r="D110" s="24"/>
      <c r="E110" s="70"/>
      <c r="F110" s="74"/>
      <c r="G110" s="68"/>
      <c r="H110" s="47">
        <f t="shared" si="14"/>
        <v>0</v>
      </c>
      <c r="I110" s="68"/>
      <c r="J110" s="68"/>
      <c r="K110" s="48">
        <f t="shared" si="15"/>
        <v>0</v>
      </c>
      <c r="L110" s="49">
        <f t="shared" si="16"/>
        <v>0</v>
      </c>
      <c r="M110" s="47">
        <f t="shared" si="17"/>
        <v>0</v>
      </c>
      <c r="N110" s="47">
        <f t="shared" si="18"/>
        <v>0</v>
      </c>
      <c r="O110" s="47">
        <f t="shared" si="19"/>
        <v>0</v>
      </c>
      <c r="P110" s="48">
        <f t="shared" si="20"/>
        <v>0</v>
      </c>
    </row>
    <row r="111" spans="1:16" ht="12" hidden="1" thickBot="1" x14ac:dyDescent="0.25">
      <c r="A111" s="38"/>
      <c r="B111" s="39"/>
      <c r="C111" s="46"/>
      <c r="D111" s="24"/>
      <c r="E111" s="70"/>
      <c r="F111" s="74"/>
      <c r="G111" s="68"/>
      <c r="H111" s="47">
        <f t="shared" si="14"/>
        <v>0</v>
      </c>
      <c r="I111" s="68"/>
      <c r="J111" s="68"/>
      <c r="K111" s="48">
        <f t="shared" si="15"/>
        <v>0</v>
      </c>
      <c r="L111" s="49">
        <f t="shared" si="16"/>
        <v>0</v>
      </c>
      <c r="M111" s="47">
        <f t="shared" si="17"/>
        <v>0</v>
      </c>
      <c r="N111" s="47">
        <f t="shared" si="18"/>
        <v>0</v>
      </c>
      <c r="O111" s="47">
        <f t="shared" si="19"/>
        <v>0</v>
      </c>
      <c r="P111" s="48">
        <f t="shared" si="20"/>
        <v>0</v>
      </c>
    </row>
    <row r="112" spans="1:16" ht="12" hidden="1" thickBot="1" x14ac:dyDescent="0.25">
      <c r="A112" s="38"/>
      <c r="B112" s="39"/>
      <c r="C112" s="46"/>
      <c r="D112" s="24"/>
      <c r="E112" s="70"/>
      <c r="F112" s="74"/>
      <c r="G112" s="68"/>
      <c r="H112" s="47">
        <f t="shared" si="14"/>
        <v>0</v>
      </c>
      <c r="I112" s="68"/>
      <c r="J112" s="68"/>
      <c r="K112" s="48">
        <f t="shared" si="15"/>
        <v>0</v>
      </c>
      <c r="L112" s="49">
        <f t="shared" si="16"/>
        <v>0</v>
      </c>
      <c r="M112" s="47">
        <f t="shared" si="17"/>
        <v>0</v>
      </c>
      <c r="N112" s="47">
        <f t="shared" si="18"/>
        <v>0</v>
      </c>
      <c r="O112" s="47">
        <f t="shared" si="19"/>
        <v>0</v>
      </c>
      <c r="P112" s="48">
        <f t="shared" si="20"/>
        <v>0</v>
      </c>
    </row>
    <row r="113" spans="1:16" ht="12" hidden="1" thickBot="1" x14ac:dyDescent="0.25">
      <c r="A113" s="38"/>
      <c r="B113" s="39"/>
      <c r="C113" s="46"/>
      <c r="D113" s="24"/>
      <c r="E113" s="70"/>
      <c r="F113" s="74"/>
      <c r="G113" s="68"/>
      <c r="H113" s="47">
        <f t="shared" si="14"/>
        <v>0</v>
      </c>
      <c r="I113" s="68"/>
      <c r="J113" s="68"/>
      <c r="K113" s="48">
        <f t="shared" si="15"/>
        <v>0</v>
      </c>
      <c r="L113" s="49">
        <f t="shared" si="16"/>
        <v>0</v>
      </c>
      <c r="M113" s="47">
        <f t="shared" si="17"/>
        <v>0</v>
      </c>
      <c r="N113" s="47">
        <f t="shared" si="18"/>
        <v>0</v>
      </c>
      <c r="O113" s="47">
        <f t="shared" si="19"/>
        <v>0</v>
      </c>
      <c r="P113" s="48">
        <f t="shared" si="20"/>
        <v>0</v>
      </c>
    </row>
    <row r="114" spans="1:16" ht="12" hidden="1" thickBot="1" x14ac:dyDescent="0.25">
      <c r="A114" s="38"/>
      <c r="B114" s="39"/>
      <c r="C114" s="46"/>
      <c r="D114" s="24"/>
      <c r="E114" s="70"/>
      <c r="F114" s="74"/>
      <c r="G114" s="68"/>
      <c r="H114" s="47">
        <f t="shared" si="14"/>
        <v>0</v>
      </c>
      <c r="I114" s="68"/>
      <c r="J114" s="68"/>
      <c r="K114" s="48">
        <f t="shared" si="15"/>
        <v>0</v>
      </c>
      <c r="L114" s="49">
        <f t="shared" si="16"/>
        <v>0</v>
      </c>
      <c r="M114" s="47">
        <f t="shared" si="17"/>
        <v>0</v>
      </c>
      <c r="N114" s="47">
        <f t="shared" si="18"/>
        <v>0</v>
      </c>
      <c r="O114" s="47">
        <f t="shared" si="19"/>
        <v>0</v>
      </c>
      <c r="P114" s="48">
        <f t="shared" si="20"/>
        <v>0</v>
      </c>
    </row>
    <row r="115" spans="1:16" ht="12" hidden="1" thickBot="1" x14ac:dyDescent="0.25">
      <c r="A115" s="38"/>
      <c r="B115" s="39"/>
      <c r="C115" s="46"/>
      <c r="D115" s="24"/>
      <c r="E115" s="70"/>
      <c r="F115" s="74"/>
      <c r="G115" s="68"/>
      <c r="H115" s="47">
        <f t="shared" si="14"/>
        <v>0</v>
      </c>
      <c r="I115" s="68"/>
      <c r="J115" s="68"/>
      <c r="K115" s="48">
        <f t="shared" si="15"/>
        <v>0</v>
      </c>
      <c r="L115" s="49">
        <f t="shared" si="16"/>
        <v>0</v>
      </c>
      <c r="M115" s="47">
        <f t="shared" si="17"/>
        <v>0</v>
      </c>
      <c r="N115" s="47">
        <f t="shared" si="18"/>
        <v>0</v>
      </c>
      <c r="O115" s="47">
        <f t="shared" si="19"/>
        <v>0</v>
      </c>
      <c r="P115" s="48">
        <f t="shared" si="20"/>
        <v>0</v>
      </c>
    </row>
    <row r="116" spans="1:16" ht="12" hidden="1" thickBot="1" x14ac:dyDescent="0.25">
      <c r="A116" s="38"/>
      <c r="B116" s="39"/>
      <c r="C116" s="46"/>
      <c r="D116" s="24"/>
      <c r="E116" s="70"/>
      <c r="F116" s="74"/>
      <c r="G116" s="68"/>
      <c r="H116" s="47">
        <f t="shared" si="14"/>
        <v>0</v>
      </c>
      <c r="I116" s="68"/>
      <c r="J116" s="68"/>
      <c r="K116" s="48">
        <f t="shared" si="15"/>
        <v>0</v>
      </c>
      <c r="L116" s="49">
        <f t="shared" si="16"/>
        <v>0</v>
      </c>
      <c r="M116" s="47">
        <f t="shared" si="17"/>
        <v>0</v>
      </c>
      <c r="N116" s="47">
        <f t="shared" si="18"/>
        <v>0</v>
      </c>
      <c r="O116" s="47">
        <f t="shared" si="19"/>
        <v>0</v>
      </c>
      <c r="P116" s="48">
        <f t="shared" si="20"/>
        <v>0</v>
      </c>
    </row>
    <row r="117" spans="1:16" ht="12" hidden="1" thickBot="1" x14ac:dyDescent="0.25">
      <c r="A117" s="38"/>
      <c r="B117" s="39"/>
      <c r="C117" s="46"/>
      <c r="D117" s="24"/>
      <c r="E117" s="70"/>
      <c r="F117" s="74"/>
      <c r="G117" s="68"/>
      <c r="H117" s="47">
        <f t="shared" si="14"/>
        <v>0</v>
      </c>
      <c r="I117" s="68"/>
      <c r="J117" s="68"/>
      <c r="K117" s="48">
        <f t="shared" si="15"/>
        <v>0</v>
      </c>
      <c r="L117" s="49">
        <f t="shared" si="16"/>
        <v>0</v>
      </c>
      <c r="M117" s="47">
        <f t="shared" si="17"/>
        <v>0</v>
      </c>
      <c r="N117" s="47">
        <f t="shared" si="18"/>
        <v>0</v>
      </c>
      <c r="O117" s="47">
        <f t="shared" si="19"/>
        <v>0</v>
      </c>
      <c r="P117" s="48">
        <f t="shared" si="20"/>
        <v>0</v>
      </c>
    </row>
    <row r="118" spans="1:16" ht="12" hidden="1" thickBot="1" x14ac:dyDescent="0.25">
      <c r="A118" s="38"/>
      <c r="B118" s="39"/>
      <c r="C118" s="46"/>
      <c r="D118" s="24"/>
      <c r="E118" s="70"/>
      <c r="F118" s="74"/>
      <c r="G118" s="68"/>
      <c r="H118" s="47">
        <f t="shared" si="14"/>
        <v>0</v>
      </c>
      <c r="I118" s="68"/>
      <c r="J118" s="68"/>
      <c r="K118" s="48">
        <f t="shared" si="15"/>
        <v>0</v>
      </c>
      <c r="L118" s="49">
        <f t="shared" si="16"/>
        <v>0</v>
      </c>
      <c r="M118" s="47">
        <f t="shared" si="17"/>
        <v>0</v>
      </c>
      <c r="N118" s="47">
        <f t="shared" si="18"/>
        <v>0</v>
      </c>
      <c r="O118" s="47">
        <f t="shared" si="19"/>
        <v>0</v>
      </c>
      <c r="P118" s="48">
        <f t="shared" si="20"/>
        <v>0</v>
      </c>
    </row>
    <row r="119" spans="1:16" ht="12" hidden="1" thickBot="1" x14ac:dyDescent="0.25">
      <c r="A119" s="38"/>
      <c r="B119" s="39"/>
      <c r="C119" s="46"/>
      <c r="D119" s="24"/>
      <c r="E119" s="70"/>
      <c r="F119" s="74"/>
      <c r="G119" s="68"/>
      <c r="H119" s="47">
        <f t="shared" si="14"/>
        <v>0</v>
      </c>
      <c r="I119" s="68"/>
      <c r="J119" s="68"/>
      <c r="K119" s="48">
        <f t="shared" si="15"/>
        <v>0</v>
      </c>
      <c r="L119" s="49">
        <f t="shared" si="16"/>
        <v>0</v>
      </c>
      <c r="M119" s="47">
        <f t="shared" si="17"/>
        <v>0</v>
      </c>
      <c r="N119" s="47">
        <f t="shared" si="18"/>
        <v>0</v>
      </c>
      <c r="O119" s="47">
        <f t="shared" si="19"/>
        <v>0</v>
      </c>
      <c r="P119" s="48">
        <f t="shared" si="20"/>
        <v>0</v>
      </c>
    </row>
    <row r="120" spans="1:16" ht="12" hidden="1" thickBot="1" x14ac:dyDescent="0.25">
      <c r="A120" s="38"/>
      <c r="B120" s="39"/>
      <c r="C120" s="46"/>
      <c r="D120" s="24"/>
      <c r="E120" s="70"/>
      <c r="F120" s="74"/>
      <c r="G120" s="68"/>
      <c r="H120" s="47">
        <f t="shared" si="14"/>
        <v>0</v>
      </c>
      <c r="I120" s="68"/>
      <c r="J120" s="68"/>
      <c r="K120" s="48">
        <f t="shared" si="15"/>
        <v>0</v>
      </c>
      <c r="L120" s="49">
        <f t="shared" si="16"/>
        <v>0</v>
      </c>
      <c r="M120" s="47">
        <f t="shared" si="17"/>
        <v>0</v>
      </c>
      <c r="N120" s="47">
        <f t="shared" si="18"/>
        <v>0</v>
      </c>
      <c r="O120" s="47">
        <f t="shared" si="19"/>
        <v>0</v>
      </c>
      <c r="P120" s="48">
        <f t="shared" si="20"/>
        <v>0</v>
      </c>
    </row>
    <row r="121" spans="1:16" ht="12" hidden="1" thickBot="1" x14ac:dyDescent="0.25">
      <c r="A121" s="38"/>
      <c r="B121" s="39"/>
      <c r="C121" s="46"/>
      <c r="D121" s="24"/>
      <c r="E121" s="70"/>
      <c r="F121" s="74"/>
      <c r="G121" s="68"/>
      <c r="H121" s="47">
        <f t="shared" si="14"/>
        <v>0</v>
      </c>
      <c r="I121" s="68"/>
      <c r="J121" s="68"/>
      <c r="K121" s="48">
        <f t="shared" si="15"/>
        <v>0</v>
      </c>
      <c r="L121" s="49">
        <f t="shared" si="16"/>
        <v>0</v>
      </c>
      <c r="M121" s="47">
        <f t="shared" si="17"/>
        <v>0</v>
      </c>
      <c r="N121" s="47">
        <f t="shared" si="18"/>
        <v>0</v>
      </c>
      <c r="O121" s="47">
        <f t="shared" si="19"/>
        <v>0</v>
      </c>
      <c r="P121" s="48">
        <f t="shared" si="20"/>
        <v>0</v>
      </c>
    </row>
    <row r="122" spans="1:16" ht="12" hidden="1" thickBot="1" x14ac:dyDescent="0.25">
      <c r="A122" s="38"/>
      <c r="B122" s="39"/>
      <c r="C122" s="46"/>
      <c r="D122" s="24"/>
      <c r="E122" s="70"/>
      <c r="F122" s="74"/>
      <c r="G122" s="68"/>
      <c r="H122" s="47">
        <f t="shared" si="14"/>
        <v>0</v>
      </c>
      <c r="I122" s="68"/>
      <c r="J122" s="68"/>
      <c r="K122" s="48">
        <f t="shared" si="15"/>
        <v>0</v>
      </c>
      <c r="L122" s="49">
        <f t="shared" si="16"/>
        <v>0</v>
      </c>
      <c r="M122" s="47">
        <f t="shared" si="17"/>
        <v>0</v>
      </c>
      <c r="N122" s="47">
        <f t="shared" si="18"/>
        <v>0</v>
      </c>
      <c r="O122" s="47">
        <f t="shared" si="19"/>
        <v>0</v>
      </c>
      <c r="P122" s="48">
        <f t="shared" si="20"/>
        <v>0</v>
      </c>
    </row>
    <row r="123" spans="1:16" ht="12" hidden="1" thickBot="1" x14ac:dyDescent="0.25">
      <c r="A123" s="38"/>
      <c r="B123" s="39"/>
      <c r="C123" s="46"/>
      <c r="D123" s="24"/>
      <c r="E123" s="70"/>
      <c r="F123" s="74"/>
      <c r="G123" s="68"/>
      <c r="H123" s="47">
        <f t="shared" si="14"/>
        <v>0</v>
      </c>
      <c r="I123" s="68"/>
      <c r="J123" s="68"/>
      <c r="K123" s="48">
        <f t="shared" si="15"/>
        <v>0</v>
      </c>
      <c r="L123" s="49">
        <f t="shared" si="16"/>
        <v>0</v>
      </c>
      <c r="M123" s="47">
        <f t="shared" si="17"/>
        <v>0</v>
      </c>
      <c r="N123" s="47">
        <f t="shared" si="18"/>
        <v>0</v>
      </c>
      <c r="O123" s="47">
        <f t="shared" si="19"/>
        <v>0</v>
      </c>
      <c r="P123" s="48">
        <f t="shared" si="20"/>
        <v>0</v>
      </c>
    </row>
    <row r="124" spans="1:16" ht="12" hidden="1" thickBot="1" x14ac:dyDescent="0.25">
      <c r="A124" s="38"/>
      <c r="B124" s="39"/>
      <c r="C124" s="46"/>
      <c r="D124" s="24"/>
      <c r="E124" s="70"/>
      <c r="F124" s="74"/>
      <c r="G124" s="68"/>
      <c r="H124" s="47">
        <f t="shared" si="14"/>
        <v>0</v>
      </c>
      <c r="I124" s="68"/>
      <c r="J124" s="68"/>
      <c r="K124" s="48">
        <f t="shared" si="15"/>
        <v>0</v>
      </c>
      <c r="L124" s="49">
        <f t="shared" si="16"/>
        <v>0</v>
      </c>
      <c r="M124" s="47">
        <f t="shared" si="17"/>
        <v>0</v>
      </c>
      <c r="N124" s="47">
        <f t="shared" si="18"/>
        <v>0</v>
      </c>
      <c r="O124" s="47">
        <f t="shared" si="19"/>
        <v>0</v>
      </c>
      <c r="P124" s="48">
        <f t="shared" si="20"/>
        <v>0</v>
      </c>
    </row>
    <row r="125" spans="1:16" ht="12" hidden="1" thickBot="1" x14ac:dyDescent="0.25">
      <c r="A125" s="38"/>
      <c r="B125" s="39"/>
      <c r="C125" s="46"/>
      <c r="D125" s="24"/>
      <c r="E125" s="70"/>
      <c r="F125" s="74"/>
      <c r="G125" s="68"/>
      <c r="H125" s="47">
        <f t="shared" si="14"/>
        <v>0</v>
      </c>
      <c r="I125" s="68"/>
      <c r="J125" s="68"/>
      <c r="K125" s="48">
        <f t="shared" si="15"/>
        <v>0</v>
      </c>
      <c r="L125" s="49">
        <f t="shared" si="16"/>
        <v>0</v>
      </c>
      <c r="M125" s="47">
        <f t="shared" si="17"/>
        <v>0</v>
      </c>
      <c r="N125" s="47">
        <f t="shared" si="18"/>
        <v>0</v>
      </c>
      <c r="O125" s="47">
        <f t="shared" si="19"/>
        <v>0</v>
      </c>
      <c r="P125" s="48">
        <f t="shared" si="20"/>
        <v>0</v>
      </c>
    </row>
    <row r="126" spans="1:16" ht="12" hidden="1" thickBot="1" x14ac:dyDescent="0.25">
      <c r="A126" s="38"/>
      <c r="B126" s="39"/>
      <c r="C126" s="46"/>
      <c r="D126" s="24"/>
      <c r="E126" s="70"/>
      <c r="F126" s="74"/>
      <c r="G126" s="68"/>
      <c r="H126" s="47">
        <f t="shared" si="14"/>
        <v>0</v>
      </c>
      <c r="I126" s="68"/>
      <c r="J126" s="68"/>
      <c r="K126" s="48">
        <f t="shared" si="15"/>
        <v>0</v>
      </c>
      <c r="L126" s="49">
        <f t="shared" si="16"/>
        <v>0</v>
      </c>
      <c r="M126" s="47">
        <f t="shared" si="17"/>
        <v>0</v>
      </c>
      <c r="N126" s="47">
        <f t="shared" si="18"/>
        <v>0</v>
      </c>
      <c r="O126" s="47">
        <f t="shared" si="19"/>
        <v>0</v>
      </c>
      <c r="P126" s="48">
        <f t="shared" si="20"/>
        <v>0</v>
      </c>
    </row>
    <row r="127" spans="1:16" ht="12" hidden="1" thickBot="1" x14ac:dyDescent="0.25">
      <c r="A127" s="38"/>
      <c r="B127" s="39"/>
      <c r="C127" s="46"/>
      <c r="D127" s="24"/>
      <c r="E127" s="70"/>
      <c r="F127" s="74"/>
      <c r="G127" s="68"/>
      <c r="H127" s="47">
        <f t="shared" si="14"/>
        <v>0</v>
      </c>
      <c r="I127" s="68"/>
      <c r="J127" s="68"/>
      <c r="K127" s="48">
        <f t="shared" si="15"/>
        <v>0</v>
      </c>
      <c r="L127" s="49">
        <f t="shared" si="16"/>
        <v>0</v>
      </c>
      <c r="M127" s="47">
        <f t="shared" si="17"/>
        <v>0</v>
      </c>
      <c r="N127" s="47">
        <f t="shared" si="18"/>
        <v>0</v>
      </c>
      <c r="O127" s="47">
        <f t="shared" si="19"/>
        <v>0</v>
      </c>
      <c r="P127" s="48">
        <f t="shared" si="20"/>
        <v>0</v>
      </c>
    </row>
    <row r="128" spans="1:16" ht="12" hidden="1" thickBot="1" x14ac:dyDescent="0.25">
      <c r="A128" s="38"/>
      <c r="B128" s="39"/>
      <c r="C128" s="46"/>
      <c r="D128" s="24"/>
      <c r="E128" s="70"/>
      <c r="F128" s="74"/>
      <c r="G128" s="68"/>
      <c r="H128" s="47">
        <f t="shared" si="14"/>
        <v>0</v>
      </c>
      <c r="I128" s="68"/>
      <c r="J128" s="68"/>
      <c r="K128" s="48">
        <f t="shared" si="15"/>
        <v>0</v>
      </c>
      <c r="L128" s="49">
        <f t="shared" si="16"/>
        <v>0</v>
      </c>
      <c r="M128" s="47">
        <f t="shared" si="17"/>
        <v>0</v>
      </c>
      <c r="N128" s="47">
        <f t="shared" si="18"/>
        <v>0</v>
      </c>
      <c r="O128" s="47">
        <f t="shared" si="19"/>
        <v>0</v>
      </c>
      <c r="P128" s="48">
        <f t="shared" si="20"/>
        <v>0</v>
      </c>
    </row>
    <row r="129" spans="1:16" ht="12" hidden="1" thickBot="1" x14ac:dyDescent="0.25">
      <c r="A129" s="38"/>
      <c r="B129" s="39"/>
      <c r="C129" s="46"/>
      <c r="D129" s="24"/>
      <c r="E129" s="70"/>
      <c r="F129" s="74"/>
      <c r="G129" s="68"/>
      <c r="H129" s="47">
        <f t="shared" si="14"/>
        <v>0</v>
      </c>
      <c r="I129" s="68"/>
      <c r="J129" s="68"/>
      <c r="K129" s="48">
        <f t="shared" si="15"/>
        <v>0</v>
      </c>
      <c r="L129" s="49">
        <f t="shared" si="16"/>
        <v>0</v>
      </c>
      <c r="M129" s="47">
        <f t="shared" si="17"/>
        <v>0</v>
      </c>
      <c r="N129" s="47">
        <f t="shared" si="18"/>
        <v>0</v>
      </c>
      <c r="O129" s="47">
        <f t="shared" si="19"/>
        <v>0</v>
      </c>
      <c r="P129" s="48">
        <f t="shared" si="20"/>
        <v>0</v>
      </c>
    </row>
    <row r="130" spans="1:16" ht="12" hidden="1" thickBot="1" x14ac:dyDescent="0.25">
      <c r="A130" s="38"/>
      <c r="B130" s="39"/>
      <c r="C130" s="46"/>
      <c r="D130" s="24"/>
      <c r="E130" s="70"/>
      <c r="F130" s="74"/>
      <c r="G130" s="68"/>
      <c r="H130" s="47">
        <f t="shared" si="14"/>
        <v>0</v>
      </c>
      <c r="I130" s="68"/>
      <c r="J130" s="68"/>
      <c r="K130" s="48">
        <f t="shared" si="15"/>
        <v>0</v>
      </c>
      <c r="L130" s="49">
        <f t="shared" si="16"/>
        <v>0</v>
      </c>
      <c r="M130" s="47">
        <f t="shared" si="17"/>
        <v>0</v>
      </c>
      <c r="N130" s="47">
        <f t="shared" si="18"/>
        <v>0</v>
      </c>
      <c r="O130" s="47">
        <f t="shared" si="19"/>
        <v>0</v>
      </c>
      <c r="P130" s="48">
        <f t="shared" si="20"/>
        <v>0</v>
      </c>
    </row>
    <row r="131" spans="1:16" ht="12" hidden="1" thickBot="1" x14ac:dyDescent="0.25">
      <c r="A131" s="38"/>
      <c r="B131" s="39"/>
      <c r="C131" s="46"/>
      <c r="D131" s="24"/>
      <c r="E131" s="70"/>
      <c r="F131" s="74"/>
      <c r="G131" s="68"/>
      <c r="H131" s="47">
        <f t="shared" si="14"/>
        <v>0</v>
      </c>
      <c r="I131" s="68"/>
      <c r="J131" s="68"/>
      <c r="K131" s="48">
        <f t="shared" si="15"/>
        <v>0</v>
      </c>
      <c r="L131" s="49">
        <f t="shared" si="16"/>
        <v>0</v>
      </c>
      <c r="M131" s="47">
        <f t="shared" si="17"/>
        <v>0</v>
      </c>
      <c r="N131" s="47">
        <f t="shared" si="18"/>
        <v>0</v>
      </c>
      <c r="O131" s="47">
        <f t="shared" si="19"/>
        <v>0</v>
      </c>
      <c r="P131" s="48">
        <f t="shared" si="20"/>
        <v>0</v>
      </c>
    </row>
    <row r="132" spans="1:16" ht="12" hidden="1" thickBot="1" x14ac:dyDescent="0.25">
      <c r="A132" s="38"/>
      <c r="B132" s="39"/>
      <c r="C132" s="46"/>
      <c r="D132" s="24"/>
      <c r="E132" s="70"/>
      <c r="F132" s="74"/>
      <c r="G132" s="68"/>
      <c r="H132" s="47">
        <f t="shared" si="14"/>
        <v>0</v>
      </c>
      <c r="I132" s="68"/>
      <c r="J132" s="68"/>
      <c r="K132" s="48">
        <f t="shared" si="15"/>
        <v>0</v>
      </c>
      <c r="L132" s="49">
        <f t="shared" si="16"/>
        <v>0</v>
      </c>
      <c r="M132" s="47">
        <f t="shared" si="17"/>
        <v>0</v>
      </c>
      <c r="N132" s="47">
        <f t="shared" si="18"/>
        <v>0</v>
      </c>
      <c r="O132" s="47">
        <f t="shared" si="19"/>
        <v>0</v>
      </c>
      <c r="P132" s="48">
        <f t="shared" si="20"/>
        <v>0</v>
      </c>
    </row>
    <row r="133" spans="1:16" ht="12" hidden="1" thickBot="1" x14ac:dyDescent="0.25">
      <c r="A133" s="38"/>
      <c r="B133" s="39"/>
      <c r="C133" s="46"/>
      <c r="D133" s="24"/>
      <c r="E133" s="70"/>
      <c r="F133" s="74"/>
      <c r="G133" s="68"/>
      <c r="H133" s="47">
        <f t="shared" si="14"/>
        <v>0</v>
      </c>
      <c r="I133" s="68"/>
      <c r="J133" s="68"/>
      <c r="K133" s="48">
        <f t="shared" si="15"/>
        <v>0</v>
      </c>
      <c r="L133" s="49">
        <f t="shared" si="16"/>
        <v>0</v>
      </c>
      <c r="M133" s="47">
        <f t="shared" si="17"/>
        <v>0</v>
      </c>
      <c r="N133" s="47">
        <f t="shared" si="18"/>
        <v>0</v>
      </c>
      <c r="O133" s="47">
        <f t="shared" si="19"/>
        <v>0</v>
      </c>
      <c r="P133" s="48">
        <f t="shared" si="20"/>
        <v>0</v>
      </c>
    </row>
    <row r="134" spans="1:16" ht="12" hidden="1" thickBot="1" x14ac:dyDescent="0.25">
      <c r="A134" s="38"/>
      <c r="B134" s="39"/>
      <c r="C134" s="46"/>
      <c r="D134" s="24"/>
      <c r="E134" s="70"/>
      <c r="F134" s="74"/>
      <c r="G134" s="68"/>
      <c r="H134" s="47">
        <f t="shared" si="14"/>
        <v>0</v>
      </c>
      <c r="I134" s="68"/>
      <c r="J134" s="68"/>
      <c r="K134" s="48">
        <f t="shared" si="15"/>
        <v>0</v>
      </c>
      <c r="L134" s="49">
        <f t="shared" si="16"/>
        <v>0</v>
      </c>
      <c r="M134" s="47">
        <f t="shared" si="17"/>
        <v>0</v>
      </c>
      <c r="N134" s="47">
        <f t="shared" si="18"/>
        <v>0</v>
      </c>
      <c r="O134" s="47">
        <f t="shared" si="19"/>
        <v>0</v>
      </c>
      <c r="P134" s="48">
        <f t="shared" si="20"/>
        <v>0</v>
      </c>
    </row>
    <row r="135" spans="1:16" ht="12" hidden="1" thickBot="1" x14ac:dyDescent="0.25">
      <c r="A135" s="38"/>
      <c r="B135" s="39"/>
      <c r="C135" s="46"/>
      <c r="D135" s="24"/>
      <c r="E135" s="70"/>
      <c r="F135" s="74"/>
      <c r="G135" s="68"/>
      <c r="H135" s="47">
        <f t="shared" si="14"/>
        <v>0</v>
      </c>
      <c r="I135" s="68"/>
      <c r="J135" s="68"/>
      <c r="K135" s="48">
        <f t="shared" si="15"/>
        <v>0</v>
      </c>
      <c r="L135" s="49">
        <f t="shared" si="16"/>
        <v>0</v>
      </c>
      <c r="M135" s="47">
        <f t="shared" si="17"/>
        <v>0</v>
      </c>
      <c r="N135" s="47">
        <f t="shared" si="18"/>
        <v>0</v>
      </c>
      <c r="O135" s="47">
        <f t="shared" si="19"/>
        <v>0</v>
      </c>
      <c r="P135" s="48">
        <f t="shared" si="20"/>
        <v>0</v>
      </c>
    </row>
    <row r="136" spans="1:16" ht="12" hidden="1" thickBot="1" x14ac:dyDescent="0.25">
      <c r="A136" s="38"/>
      <c r="B136" s="39"/>
      <c r="C136" s="46"/>
      <c r="D136" s="24"/>
      <c r="E136" s="70"/>
      <c r="F136" s="74"/>
      <c r="G136" s="68"/>
      <c r="H136" s="47">
        <f t="shared" ref="H136:H199" si="21">ROUND(F136*G136,2)</f>
        <v>0</v>
      </c>
      <c r="I136" s="68"/>
      <c r="J136" s="68"/>
      <c r="K136" s="48">
        <f t="shared" ref="K136:K199" si="22">SUM(H136:J136)</f>
        <v>0</v>
      </c>
      <c r="L136" s="49">
        <f t="shared" ref="L136:L199" si="23">ROUND(E136*F136,2)</f>
        <v>0</v>
      </c>
      <c r="M136" s="47">
        <f t="shared" ref="M136:M199" si="24">ROUND(H136*E136,2)</f>
        <v>0</v>
      </c>
      <c r="N136" s="47">
        <f t="shared" ref="N136:N199" si="25">ROUND(I136*E136,2)</f>
        <v>0</v>
      </c>
      <c r="O136" s="47">
        <f t="shared" ref="O136:O199" si="26">ROUND(J136*E136,2)</f>
        <v>0</v>
      </c>
      <c r="P136" s="48">
        <f t="shared" ref="P136:P199" si="27">SUM(M136:O136)</f>
        <v>0</v>
      </c>
    </row>
    <row r="137" spans="1:16" ht="12" hidden="1" thickBot="1" x14ac:dyDescent="0.25">
      <c r="A137" s="38"/>
      <c r="B137" s="39"/>
      <c r="C137" s="46"/>
      <c r="D137" s="24"/>
      <c r="E137" s="70"/>
      <c r="F137" s="74"/>
      <c r="G137" s="68"/>
      <c r="H137" s="47">
        <f t="shared" si="21"/>
        <v>0</v>
      </c>
      <c r="I137" s="68"/>
      <c r="J137" s="68"/>
      <c r="K137" s="48">
        <f t="shared" si="22"/>
        <v>0</v>
      </c>
      <c r="L137" s="49">
        <f t="shared" si="23"/>
        <v>0</v>
      </c>
      <c r="M137" s="47">
        <f t="shared" si="24"/>
        <v>0</v>
      </c>
      <c r="N137" s="47">
        <f t="shared" si="25"/>
        <v>0</v>
      </c>
      <c r="O137" s="47">
        <f t="shared" si="26"/>
        <v>0</v>
      </c>
      <c r="P137" s="48">
        <f t="shared" si="27"/>
        <v>0</v>
      </c>
    </row>
    <row r="138" spans="1:16" ht="12" hidden="1" thickBot="1" x14ac:dyDescent="0.25">
      <c r="A138" s="38"/>
      <c r="B138" s="39"/>
      <c r="C138" s="46"/>
      <c r="D138" s="24"/>
      <c r="E138" s="70"/>
      <c r="F138" s="74"/>
      <c r="G138" s="68"/>
      <c r="H138" s="47">
        <f t="shared" si="21"/>
        <v>0</v>
      </c>
      <c r="I138" s="68"/>
      <c r="J138" s="68"/>
      <c r="K138" s="48">
        <f t="shared" si="22"/>
        <v>0</v>
      </c>
      <c r="L138" s="49">
        <f t="shared" si="23"/>
        <v>0</v>
      </c>
      <c r="M138" s="47">
        <f t="shared" si="24"/>
        <v>0</v>
      </c>
      <c r="N138" s="47">
        <f t="shared" si="25"/>
        <v>0</v>
      </c>
      <c r="O138" s="47">
        <f t="shared" si="26"/>
        <v>0</v>
      </c>
      <c r="P138" s="48">
        <f t="shared" si="27"/>
        <v>0</v>
      </c>
    </row>
    <row r="139" spans="1:16" ht="12" hidden="1" thickBot="1" x14ac:dyDescent="0.25">
      <c r="A139" s="38"/>
      <c r="B139" s="39"/>
      <c r="C139" s="46"/>
      <c r="D139" s="24"/>
      <c r="E139" s="70"/>
      <c r="F139" s="74"/>
      <c r="G139" s="68"/>
      <c r="H139" s="47">
        <f t="shared" si="21"/>
        <v>0</v>
      </c>
      <c r="I139" s="68"/>
      <c r="J139" s="68"/>
      <c r="K139" s="48">
        <f t="shared" si="22"/>
        <v>0</v>
      </c>
      <c r="L139" s="49">
        <f t="shared" si="23"/>
        <v>0</v>
      </c>
      <c r="M139" s="47">
        <f t="shared" si="24"/>
        <v>0</v>
      </c>
      <c r="N139" s="47">
        <f t="shared" si="25"/>
        <v>0</v>
      </c>
      <c r="O139" s="47">
        <f t="shared" si="26"/>
        <v>0</v>
      </c>
      <c r="P139" s="48">
        <f t="shared" si="27"/>
        <v>0</v>
      </c>
    </row>
    <row r="140" spans="1:16" ht="12" hidden="1" thickBot="1" x14ac:dyDescent="0.25">
      <c r="A140" s="38"/>
      <c r="B140" s="39"/>
      <c r="C140" s="46"/>
      <c r="D140" s="24"/>
      <c r="E140" s="70"/>
      <c r="F140" s="74"/>
      <c r="G140" s="68"/>
      <c r="H140" s="47">
        <f t="shared" si="21"/>
        <v>0</v>
      </c>
      <c r="I140" s="68"/>
      <c r="J140" s="68"/>
      <c r="K140" s="48">
        <f t="shared" si="22"/>
        <v>0</v>
      </c>
      <c r="L140" s="49">
        <f t="shared" si="23"/>
        <v>0</v>
      </c>
      <c r="M140" s="47">
        <f t="shared" si="24"/>
        <v>0</v>
      </c>
      <c r="N140" s="47">
        <f t="shared" si="25"/>
        <v>0</v>
      </c>
      <c r="O140" s="47">
        <f t="shared" si="26"/>
        <v>0</v>
      </c>
      <c r="P140" s="48">
        <f t="shared" si="27"/>
        <v>0</v>
      </c>
    </row>
    <row r="141" spans="1:16" ht="12" hidden="1" thickBot="1" x14ac:dyDescent="0.25">
      <c r="A141" s="38"/>
      <c r="B141" s="39"/>
      <c r="C141" s="46"/>
      <c r="D141" s="24"/>
      <c r="E141" s="70"/>
      <c r="F141" s="74"/>
      <c r="G141" s="68"/>
      <c r="H141" s="47">
        <f t="shared" si="21"/>
        <v>0</v>
      </c>
      <c r="I141" s="68"/>
      <c r="J141" s="68"/>
      <c r="K141" s="48">
        <f t="shared" si="22"/>
        <v>0</v>
      </c>
      <c r="L141" s="49">
        <f t="shared" si="23"/>
        <v>0</v>
      </c>
      <c r="M141" s="47">
        <f t="shared" si="24"/>
        <v>0</v>
      </c>
      <c r="N141" s="47">
        <f t="shared" si="25"/>
        <v>0</v>
      </c>
      <c r="O141" s="47">
        <f t="shared" si="26"/>
        <v>0</v>
      </c>
      <c r="P141" s="48">
        <f t="shared" si="27"/>
        <v>0</v>
      </c>
    </row>
    <row r="142" spans="1:16" ht="12" hidden="1" thickBot="1" x14ac:dyDescent="0.25">
      <c r="A142" s="38"/>
      <c r="B142" s="39"/>
      <c r="C142" s="46"/>
      <c r="D142" s="24"/>
      <c r="E142" s="70"/>
      <c r="F142" s="74"/>
      <c r="G142" s="68"/>
      <c r="H142" s="47">
        <f t="shared" si="21"/>
        <v>0</v>
      </c>
      <c r="I142" s="68"/>
      <c r="J142" s="68"/>
      <c r="K142" s="48">
        <f t="shared" si="22"/>
        <v>0</v>
      </c>
      <c r="L142" s="49">
        <f t="shared" si="23"/>
        <v>0</v>
      </c>
      <c r="M142" s="47">
        <f t="shared" si="24"/>
        <v>0</v>
      </c>
      <c r="N142" s="47">
        <f t="shared" si="25"/>
        <v>0</v>
      </c>
      <c r="O142" s="47">
        <f t="shared" si="26"/>
        <v>0</v>
      </c>
      <c r="P142" s="48">
        <f t="shared" si="27"/>
        <v>0</v>
      </c>
    </row>
    <row r="143" spans="1:16" ht="12" hidden="1" thickBot="1" x14ac:dyDescent="0.25">
      <c r="A143" s="38"/>
      <c r="B143" s="39"/>
      <c r="C143" s="46"/>
      <c r="D143" s="24"/>
      <c r="E143" s="70"/>
      <c r="F143" s="74"/>
      <c r="G143" s="68"/>
      <c r="H143" s="47">
        <f t="shared" si="21"/>
        <v>0</v>
      </c>
      <c r="I143" s="68"/>
      <c r="J143" s="68"/>
      <c r="K143" s="48">
        <f t="shared" si="22"/>
        <v>0</v>
      </c>
      <c r="L143" s="49">
        <f t="shared" si="23"/>
        <v>0</v>
      </c>
      <c r="M143" s="47">
        <f t="shared" si="24"/>
        <v>0</v>
      </c>
      <c r="N143" s="47">
        <f t="shared" si="25"/>
        <v>0</v>
      </c>
      <c r="O143" s="47">
        <f t="shared" si="26"/>
        <v>0</v>
      </c>
      <c r="P143" s="48">
        <f t="shared" si="27"/>
        <v>0</v>
      </c>
    </row>
    <row r="144" spans="1:16" ht="12" hidden="1" thickBot="1" x14ac:dyDescent="0.25">
      <c r="A144" s="38"/>
      <c r="B144" s="39"/>
      <c r="C144" s="46"/>
      <c r="D144" s="24"/>
      <c r="E144" s="70"/>
      <c r="F144" s="74"/>
      <c r="G144" s="68"/>
      <c r="H144" s="47">
        <f t="shared" si="21"/>
        <v>0</v>
      </c>
      <c r="I144" s="68"/>
      <c r="J144" s="68"/>
      <c r="K144" s="48">
        <f t="shared" si="22"/>
        <v>0</v>
      </c>
      <c r="L144" s="49">
        <f t="shared" si="23"/>
        <v>0</v>
      </c>
      <c r="M144" s="47">
        <f t="shared" si="24"/>
        <v>0</v>
      </c>
      <c r="N144" s="47">
        <f t="shared" si="25"/>
        <v>0</v>
      </c>
      <c r="O144" s="47">
        <f t="shared" si="26"/>
        <v>0</v>
      </c>
      <c r="P144" s="48">
        <f t="shared" si="27"/>
        <v>0</v>
      </c>
    </row>
    <row r="145" spans="1:16" ht="12" hidden="1" thickBot="1" x14ac:dyDescent="0.25">
      <c r="A145" s="38"/>
      <c r="B145" s="39"/>
      <c r="C145" s="46"/>
      <c r="D145" s="24"/>
      <c r="E145" s="70"/>
      <c r="F145" s="74"/>
      <c r="G145" s="68"/>
      <c r="H145" s="47">
        <f t="shared" si="21"/>
        <v>0</v>
      </c>
      <c r="I145" s="68"/>
      <c r="J145" s="68"/>
      <c r="K145" s="48">
        <f t="shared" si="22"/>
        <v>0</v>
      </c>
      <c r="L145" s="49">
        <f t="shared" si="23"/>
        <v>0</v>
      </c>
      <c r="M145" s="47">
        <f t="shared" si="24"/>
        <v>0</v>
      </c>
      <c r="N145" s="47">
        <f t="shared" si="25"/>
        <v>0</v>
      </c>
      <c r="O145" s="47">
        <f t="shared" si="26"/>
        <v>0</v>
      </c>
      <c r="P145" s="48">
        <f t="shared" si="27"/>
        <v>0</v>
      </c>
    </row>
    <row r="146" spans="1:16" ht="12" hidden="1" thickBot="1" x14ac:dyDescent="0.25">
      <c r="A146" s="38"/>
      <c r="B146" s="39"/>
      <c r="C146" s="46"/>
      <c r="D146" s="24"/>
      <c r="E146" s="70"/>
      <c r="F146" s="74"/>
      <c r="G146" s="68"/>
      <c r="H146" s="47">
        <f t="shared" si="21"/>
        <v>0</v>
      </c>
      <c r="I146" s="68"/>
      <c r="J146" s="68"/>
      <c r="K146" s="48">
        <f t="shared" si="22"/>
        <v>0</v>
      </c>
      <c r="L146" s="49">
        <f t="shared" si="23"/>
        <v>0</v>
      </c>
      <c r="M146" s="47">
        <f t="shared" si="24"/>
        <v>0</v>
      </c>
      <c r="N146" s="47">
        <f t="shared" si="25"/>
        <v>0</v>
      </c>
      <c r="O146" s="47">
        <f t="shared" si="26"/>
        <v>0</v>
      </c>
      <c r="P146" s="48">
        <f t="shared" si="27"/>
        <v>0</v>
      </c>
    </row>
    <row r="147" spans="1:16" ht="12" hidden="1" thickBot="1" x14ac:dyDescent="0.25">
      <c r="A147" s="38"/>
      <c r="B147" s="39"/>
      <c r="C147" s="46"/>
      <c r="D147" s="24"/>
      <c r="E147" s="70"/>
      <c r="F147" s="74"/>
      <c r="G147" s="68"/>
      <c r="H147" s="47">
        <f t="shared" si="21"/>
        <v>0</v>
      </c>
      <c r="I147" s="68"/>
      <c r="J147" s="68"/>
      <c r="K147" s="48">
        <f t="shared" si="22"/>
        <v>0</v>
      </c>
      <c r="L147" s="49">
        <f t="shared" si="23"/>
        <v>0</v>
      </c>
      <c r="M147" s="47">
        <f t="shared" si="24"/>
        <v>0</v>
      </c>
      <c r="N147" s="47">
        <f t="shared" si="25"/>
        <v>0</v>
      </c>
      <c r="O147" s="47">
        <f t="shared" si="26"/>
        <v>0</v>
      </c>
      <c r="P147" s="48">
        <f t="shared" si="27"/>
        <v>0</v>
      </c>
    </row>
    <row r="148" spans="1:16" ht="12" hidden="1" thickBot="1" x14ac:dyDescent="0.25">
      <c r="A148" s="38"/>
      <c r="B148" s="39"/>
      <c r="C148" s="46"/>
      <c r="D148" s="24"/>
      <c r="E148" s="70"/>
      <c r="F148" s="74"/>
      <c r="G148" s="68"/>
      <c r="H148" s="47">
        <f t="shared" si="21"/>
        <v>0</v>
      </c>
      <c r="I148" s="68"/>
      <c r="J148" s="68"/>
      <c r="K148" s="48">
        <f t="shared" si="22"/>
        <v>0</v>
      </c>
      <c r="L148" s="49">
        <f t="shared" si="23"/>
        <v>0</v>
      </c>
      <c r="M148" s="47">
        <f t="shared" si="24"/>
        <v>0</v>
      </c>
      <c r="N148" s="47">
        <f t="shared" si="25"/>
        <v>0</v>
      </c>
      <c r="O148" s="47">
        <f t="shared" si="26"/>
        <v>0</v>
      </c>
      <c r="P148" s="48">
        <f t="shared" si="27"/>
        <v>0</v>
      </c>
    </row>
    <row r="149" spans="1:16" ht="12" hidden="1" thickBot="1" x14ac:dyDescent="0.25">
      <c r="A149" s="38"/>
      <c r="B149" s="39"/>
      <c r="C149" s="46"/>
      <c r="D149" s="24"/>
      <c r="E149" s="70"/>
      <c r="F149" s="74"/>
      <c r="G149" s="68"/>
      <c r="H149" s="47">
        <f t="shared" si="21"/>
        <v>0</v>
      </c>
      <c r="I149" s="68"/>
      <c r="J149" s="68"/>
      <c r="K149" s="48">
        <f t="shared" si="22"/>
        <v>0</v>
      </c>
      <c r="L149" s="49">
        <f t="shared" si="23"/>
        <v>0</v>
      </c>
      <c r="M149" s="47">
        <f t="shared" si="24"/>
        <v>0</v>
      </c>
      <c r="N149" s="47">
        <f t="shared" si="25"/>
        <v>0</v>
      </c>
      <c r="O149" s="47">
        <f t="shared" si="26"/>
        <v>0</v>
      </c>
      <c r="P149" s="48">
        <f t="shared" si="27"/>
        <v>0</v>
      </c>
    </row>
    <row r="150" spans="1:16" ht="12" hidden="1" thickBot="1" x14ac:dyDescent="0.25">
      <c r="A150" s="38"/>
      <c r="B150" s="39"/>
      <c r="C150" s="46"/>
      <c r="D150" s="24"/>
      <c r="E150" s="70"/>
      <c r="F150" s="74"/>
      <c r="G150" s="68"/>
      <c r="H150" s="47">
        <f t="shared" si="21"/>
        <v>0</v>
      </c>
      <c r="I150" s="68"/>
      <c r="J150" s="68"/>
      <c r="K150" s="48">
        <f t="shared" si="22"/>
        <v>0</v>
      </c>
      <c r="L150" s="49">
        <f t="shared" si="23"/>
        <v>0</v>
      </c>
      <c r="M150" s="47">
        <f t="shared" si="24"/>
        <v>0</v>
      </c>
      <c r="N150" s="47">
        <f t="shared" si="25"/>
        <v>0</v>
      </c>
      <c r="O150" s="47">
        <f t="shared" si="26"/>
        <v>0</v>
      </c>
      <c r="P150" s="48">
        <f t="shared" si="27"/>
        <v>0</v>
      </c>
    </row>
    <row r="151" spans="1:16" ht="12" hidden="1" thickBot="1" x14ac:dyDescent="0.25">
      <c r="A151" s="38"/>
      <c r="B151" s="39"/>
      <c r="C151" s="46"/>
      <c r="D151" s="24"/>
      <c r="E151" s="70"/>
      <c r="F151" s="74"/>
      <c r="G151" s="68"/>
      <c r="H151" s="47">
        <f t="shared" si="21"/>
        <v>0</v>
      </c>
      <c r="I151" s="68"/>
      <c r="J151" s="68"/>
      <c r="K151" s="48">
        <f t="shared" si="22"/>
        <v>0</v>
      </c>
      <c r="L151" s="49">
        <f t="shared" si="23"/>
        <v>0</v>
      </c>
      <c r="M151" s="47">
        <f t="shared" si="24"/>
        <v>0</v>
      </c>
      <c r="N151" s="47">
        <f t="shared" si="25"/>
        <v>0</v>
      </c>
      <c r="O151" s="47">
        <f t="shared" si="26"/>
        <v>0</v>
      </c>
      <c r="P151" s="48">
        <f t="shared" si="27"/>
        <v>0</v>
      </c>
    </row>
    <row r="152" spans="1:16" ht="12" hidden="1" thickBot="1" x14ac:dyDescent="0.25">
      <c r="A152" s="38"/>
      <c r="B152" s="39"/>
      <c r="C152" s="46"/>
      <c r="D152" s="24"/>
      <c r="E152" s="70"/>
      <c r="F152" s="74"/>
      <c r="G152" s="68"/>
      <c r="H152" s="47">
        <f t="shared" si="21"/>
        <v>0</v>
      </c>
      <c r="I152" s="68"/>
      <c r="J152" s="68"/>
      <c r="K152" s="48">
        <f t="shared" si="22"/>
        <v>0</v>
      </c>
      <c r="L152" s="49">
        <f t="shared" si="23"/>
        <v>0</v>
      </c>
      <c r="M152" s="47">
        <f t="shared" si="24"/>
        <v>0</v>
      </c>
      <c r="N152" s="47">
        <f t="shared" si="25"/>
        <v>0</v>
      </c>
      <c r="O152" s="47">
        <f t="shared" si="26"/>
        <v>0</v>
      </c>
      <c r="P152" s="48">
        <f t="shared" si="27"/>
        <v>0</v>
      </c>
    </row>
    <row r="153" spans="1:16" ht="12" hidden="1" thickBot="1" x14ac:dyDescent="0.25">
      <c r="A153" s="38"/>
      <c r="B153" s="39"/>
      <c r="C153" s="46"/>
      <c r="D153" s="24"/>
      <c r="E153" s="70"/>
      <c r="F153" s="74"/>
      <c r="G153" s="68"/>
      <c r="H153" s="47">
        <f t="shared" si="21"/>
        <v>0</v>
      </c>
      <c r="I153" s="68"/>
      <c r="J153" s="68"/>
      <c r="K153" s="48">
        <f t="shared" si="22"/>
        <v>0</v>
      </c>
      <c r="L153" s="49">
        <f t="shared" si="23"/>
        <v>0</v>
      </c>
      <c r="M153" s="47">
        <f t="shared" si="24"/>
        <v>0</v>
      </c>
      <c r="N153" s="47">
        <f t="shared" si="25"/>
        <v>0</v>
      </c>
      <c r="O153" s="47">
        <f t="shared" si="26"/>
        <v>0</v>
      </c>
      <c r="P153" s="48">
        <f t="shared" si="27"/>
        <v>0</v>
      </c>
    </row>
    <row r="154" spans="1:16" ht="12" hidden="1" thickBot="1" x14ac:dyDescent="0.25">
      <c r="A154" s="38"/>
      <c r="B154" s="39"/>
      <c r="C154" s="46"/>
      <c r="D154" s="24"/>
      <c r="E154" s="70"/>
      <c r="F154" s="74"/>
      <c r="G154" s="68"/>
      <c r="H154" s="47">
        <f t="shared" si="21"/>
        <v>0</v>
      </c>
      <c r="I154" s="68"/>
      <c r="J154" s="68"/>
      <c r="K154" s="48">
        <f t="shared" si="22"/>
        <v>0</v>
      </c>
      <c r="L154" s="49">
        <f t="shared" si="23"/>
        <v>0</v>
      </c>
      <c r="M154" s="47">
        <f t="shared" si="24"/>
        <v>0</v>
      </c>
      <c r="N154" s="47">
        <f t="shared" si="25"/>
        <v>0</v>
      </c>
      <c r="O154" s="47">
        <f t="shared" si="26"/>
        <v>0</v>
      </c>
      <c r="P154" s="48">
        <f t="shared" si="27"/>
        <v>0</v>
      </c>
    </row>
    <row r="155" spans="1:16" ht="12" hidden="1" thickBot="1" x14ac:dyDescent="0.25">
      <c r="A155" s="38"/>
      <c r="B155" s="39"/>
      <c r="C155" s="46"/>
      <c r="D155" s="24"/>
      <c r="E155" s="70"/>
      <c r="F155" s="74"/>
      <c r="G155" s="68"/>
      <c r="H155" s="47">
        <f t="shared" si="21"/>
        <v>0</v>
      </c>
      <c r="I155" s="68"/>
      <c r="J155" s="68"/>
      <c r="K155" s="48">
        <f t="shared" si="22"/>
        <v>0</v>
      </c>
      <c r="L155" s="49">
        <f t="shared" si="23"/>
        <v>0</v>
      </c>
      <c r="M155" s="47">
        <f t="shared" si="24"/>
        <v>0</v>
      </c>
      <c r="N155" s="47">
        <f t="shared" si="25"/>
        <v>0</v>
      </c>
      <c r="O155" s="47">
        <f t="shared" si="26"/>
        <v>0</v>
      </c>
      <c r="P155" s="48">
        <f t="shared" si="27"/>
        <v>0</v>
      </c>
    </row>
    <row r="156" spans="1:16" ht="12" hidden="1" thickBot="1" x14ac:dyDescent="0.25">
      <c r="A156" s="38"/>
      <c r="B156" s="39"/>
      <c r="C156" s="46"/>
      <c r="D156" s="24"/>
      <c r="E156" s="70"/>
      <c r="F156" s="74"/>
      <c r="G156" s="68"/>
      <c r="H156" s="47">
        <f t="shared" si="21"/>
        <v>0</v>
      </c>
      <c r="I156" s="68"/>
      <c r="J156" s="68"/>
      <c r="K156" s="48">
        <f t="shared" si="22"/>
        <v>0</v>
      </c>
      <c r="L156" s="49">
        <f t="shared" si="23"/>
        <v>0</v>
      </c>
      <c r="M156" s="47">
        <f t="shared" si="24"/>
        <v>0</v>
      </c>
      <c r="N156" s="47">
        <f t="shared" si="25"/>
        <v>0</v>
      </c>
      <c r="O156" s="47">
        <f t="shared" si="26"/>
        <v>0</v>
      </c>
      <c r="P156" s="48">
        <f t="shared" si="27"/>
        <v>0</v>
      </c>
    </row>
    <row r="157" spans="1:16" ht="12" hidden="1" thickBot="1" x14ac:dyDescent="0.25">
      <c r="A157" s="38"/>
      <c r="B157" s="39"/>
      <c r="C157" s="46"/>
      <c r="D157" s="24"/>
      <c r="E157" s="70"/>
      <c r="F157" s="74"/>
      <c r="G157" s="68"/>
      <c r="H157" s="47">
        <f t="shared" si="21"/>
        <v>0</v>
      </c>
      <c r="I157" s="68"/>
      <c r="J157" s="68"/>
      <c r="K157" s="48">
        <f t="shared" si="22"/>
        <v>0</v>
      </c>
      <c r="L157" s="49">
        <f t="shared" si="23"/>
        <v>0</v>
      </c>
      <c r="M157" s="47">
        <f t="shared" si="24"/>
        <v>0</v>
      </c>
      <c r="N157" s="47">
        <f t="shared" si="25"/>
        <v>0</v>
      </c>
      <c r="O157" s="47">
        <f t="shared" si="26"/>
        <v>0</v>
      </c>
      <c r="P157" s="48">
        <f t="shared" si="27"/>
        <v>0</v>
      </c>
    </row>
    <row r="158" spans="1:16" ht="12" hidden="1" thickBot="1" x14ac:dyDescent="0.25">
      <c r="A158" s="38"/>
      <c r="B158" s="39"/>
      <c r="C158" s="46"/>
      <c r="D158" s="24"/>
      <c r="E158" s="70"/>
      <c r="F158" s="74"/>
      <c r="G158" s="68"/>
      <c r="H158" s="47">
        <f t="shared" si="21"/>
        <v>0</v>
      </c>
      <c r="I158" s="68"/>
      <c r="J158" s="68"/>
      <c r="K158" s="48">
        <f t="shared" si="22"/>
        <v>0</v>
      </c>
      <c r="L158" s="49">
        <f t="shared" si="23"/>
        <v>0</v>
      </c>
      <c r="M158" s="47">
        <f t="shared" si="24"/>
        <v>0</v>
      </c>
      <c r="N158" s="47">
        <f t="shared" si="25"/>
        <v>0</v>
      </c>
      <c r="O158" s="47">
        <f t="shared" si="26"/>
        <v>0</v>
      </c>
      <c r="P158" s="48">
        <f t="shared" si="27"/>
        <v>0</v>
      </c>
    </row>
    <row r="159" spans="1:16" ht="12" hidden="1" thickBot="1" x14ac:dyDescent="0.25">
      <c r="A159" s="38"/>
      <c r="B159" s="39"/>
      <c r="C159" s="46"/>
      <c r="D159" s="24"/>
      <c r="E159" s="70"/>
      <c r="F159" s="74"/>
      <c r="G159" s="68"/>
      <c r="H159" s="47">
        <f t="shared" si="21"/>
        <v>0</v>
      </c>
      <c r="I159" s="68"/>
      <c r="J159" s="68"/>
      <c r="K159" s="48">
        <f t="shared" si="22"/>
        <v>0</v>
      </c>
      <c r="L159" s="49">
        <f t="shared" si="23"/>
        <v>0</v>
      </c>
      <c r="M159" s="47">
        <f t="shared" si="24"/>
        <v>0</v>
      </c>
      <c r="N159" s="47">
        <f t="shared" si="25"/>
        <v>0</v>
      </c>
      <c r="O159" s="47">
        <f t="shared" si="26"/>
        <v>0</v>
      </c>
      <c r="P159" s="48">
        <f t="shared" si="27"/>
        <v>0</v>
      </c>
    </row>
    <row r="160" spans="1:16" ht="12" hidden="1" thickBot="1" x14ac:dyDescent="0.25">
      <c r="A160" s="38"/>
      <c r="B160" s="39"/>
      <c r="C160" s="46"/>
      <c r="D160" s="24"/>
      <c r="E160" s="70"/>
      <c r="F160" s="74"/>
      <c r="G160" s="68"/>
      <c r="H160" s="47">
        <f t="shared" si="21"/>
        <v>0</v>
      </c>
      <c r="I160" s="68"/>
      <c r="J160" s="68"/>
      <c r="K160" s="48">
        <f t="shared" si="22"/>
        <v>0</v>
      </c>
      <c r="L160" s="49">
        <f t="shared" si="23"/>
        <v>0</v>
      </c>
      <c r="M160" s="47">
        <f t="shared" si="24"/>
        <v>0</v>
      </c>
      <c r="N160" s="47">
        <f t="shared" si="25"/>
        <v>0</v>
      </c>
      <c r="O160" s="47">
        <f t="shared" si="26"/>
        <v>0</v>
      </c>
      <c r="P160" s="48">
        <f t="shared" si="27"/>
        <v>0</v>
      </c>
    </row>
    <row r="161" spans="1:16" ht="12" hidden="1" thickBot="1" x14ac:dyDescent="0.25">
      <c r="A161" s="38"/>
      <c r="B161" s="39"/>
      <c r="C161" s="46"/>
      <c r="D161" s="24"/>
      <c r="E161" s="70"/>
      <c r="F161" s="74"/>
      <c r="G161" s="68"/>
      <c r="H161" s="47">
        <f t="shared" si="21"/>
        <v>0</v>
      </c>
      <c r="I161" s="68"/>
      <c r="J161" s="68"/>
      <c r="K161" s="48">
        <f t="shared" si="22"/>
        <v>0</v>
      </c>
      <c r="L161" s="49">
        <f t="shared" si="23"/>
        <v>0</v>
      </c>
      <c r="M161" s="47">
        <f t="shared" si="24"/>
        <v>0</v>
      </c>
      <c r="N161" s="47">
        <f t="shared" si="25"/>
        <v>0</v>
      </c>
      <c r="O161" s="47">
        <f t="shared" si="26"/>
        <v>0</v>
      </c>
      <c r="P161" s="48">
        <f t="shared" si="27"/>
        <v>0</v>
      </c>
    </row>
    <row r="162" spans="1:16" ht="12" hidden="1" thickBot="1" x14ac:dyDescent="0.25">
      <c r="A162" s="38"/>
      <c r="B162" s="39"/>
      <c r="C162" s="46"/>
      <c r="D162" s="24"/>
      <c r="E162" s="70"/>
      <c r="F162" s="74"/>
      <c r="G162" s="68"/>
      <c r="H162" s="47">
        <f t="shared" si="21"/>
        <v>0</v>
      </c>
      <c r="I162" s="68"/>
      <c r="J162" s="68"/>
      <c r="K162" s="48">
        <f t="shared" si="22"/>
        <v>0</v>
      </c>
      <c r="L162" s="49">
        <f t="shared" si="23"/>
        <v>0</v>
      </c>
      <c r="M162" s="47">
        <f t="shared" si="24"/>
        <v>0</v>
      </c>
      <c r="N162" s="47">
        <f t="shared" si="25"/>
        <v>0</v>
      </c>
      <c r="O162" s="47">
        <f t="shared" si="26"/>
        <v>0</v>
      </c>
      <c r="P162" s="48">
        <f t="shared" si="27"/>
        <v>0</v>
      </c>
    </row>
    <row r="163" spans="1:16" ht="12" hidden="1" thickBot="1" x14ac:dyDescent="0.25">
      <c r="A163" s="38"/>
      <c r="B163" s="39"/>
      <c r="C163" s="46"/>
      <c r="D163" s="24"/>
      <c r="E163" s="70"/>
      <c r="F163" s="74"/>
      <c r="G163" s="68"/>
      <c r="H163" s="47">
        <f t="shared" si="21"/>
        <v>0</v>
      </c>
      <c r="I163" s="68"/>
      <c r="J163" s="68"/>
      <c r="K163" s="48">
        <f t="shared" si="22"/>
        <v>0</v>
      </c>
      <c r="L163" s="49">
        <f t="shared" si="23"/>
        <v>0</v>
      </c>
      <c r="M163" s="47">
        <f t="shared" si="24"/>
        <v>0</v>
      </c>
      <c r="N163" s="47">
        <f t="shared" si="25"/>
        <v>0</v>
      </c>
      <c r="O163" s="47">
        <f t="shared" si="26"/>
        <v>0</v>
      </c>
      <c r="P163" s="48">
        <f t="shared" si="27"/>
        <v>0</v>
      </c>
    </row>
    <row r="164" spans="1:16" ht="12" hidden="1" thickBot="1" x14ac:dyDescent="0.25">
      <c r="A164" s="38"/>
      <c r="B164" s="39"/>
      <c r="C164" s="46"/>
      <c r="D164" s="24"/>
      <c r="E164" s="70"/>
      <c r="F164" s="74"/>
      <c r="G164" s="68"/>
      <c r="H164" s="47">
        <f t="shared" si="21"/>
        <v>0</v>
      </c>
      <c r="I164" s="68"/>
      <c r="J164" s="68"/>
      <c r="K164" s="48">
        <f t="shared" si="22"/>
        <v>0</v>
      </c>
      <c r="L164" s="49">
        <f t="shared" si="23"/>
        <v>0</v>
      </c>
      <c r="M164" s="47">
        <f t="shared" si="24"/>
        <v>0</v>
      </c>
      <c r="N164" s="47">
        <f t="shared" si="25"/>
        <v>0</v>
      </c>
      <c r="O164" s="47">
        <f t="shared" si="26"/>
        <v>0</v>
      </c>
      <c r="P164" s="48">
        <f t="shared" si="27"/>
        <v>0</v>
      </c>
    </row>
    <row r="165" spans="1:16" ht="12" hidden="1" thickBot="1" x14ac:dyDescent="0.25">
      <c r="A165" s="38"/>
      <c r="B165" s="39"/>
      <c r="C165" s="46"/>
      <c r="D165" s="24"/>
      <c r="E165" s="70"/>
      <c r="F165" s="74"/>
      <c r="G165" s="68"/>
      <c r="H165" s="47">
        <f t="shared" si="21"/>
        <v>0</v>
      </c>
      <c r="I165" s="68"/>
      <c r="J165" s="68"/>
      <c r="K165" s="48">
        <f t="shared" si="22"/>
        <v>0</v>
      </c>
      <c r="L165" s="49">
        <f t="shared" si="23"/>
        <v>0</v>
      </c>
      <c r="M165" s="47">
        <f t="shared" si="24"/>
        <v>0</v>
      </c>
      <c r="N165" s="47">
        <f t="shared" si="25"/>
        <v>0</v>
      </c>
      <c r="O165" s="47">
        <f t="shared" si="26"/>
        <v>0</v>
      </c>
      <c r="P165" s="48">
        <f t="shared" si="27"/>
        <v>0</v>
      </c>
    </row>
    <row r="166" spans="1:16" ht="12" hidden="1" thickBot="1" x14ac:dyDescent="0.25">
      <c r="A166" s="38"/>
      <c r="B166" s="39"/>
      <c r="C166" s="46"/>
      <c r="D166" s="24"/>
      <c r="E166" s="70"/>
      <c r="F166" s="74"/>
      <c r="G166" s="68"/>
      <c r="H166" s="47">
        <f t="shared" si="21"/>
        <v>0</v>
      </c>
      <c r="I166" s="68"/>
      <c r="J166" s="68"/>
      <c r="K166" s="48">
        <f t="shared" si="22"/>
        <v>0</v>
      </c>
      <c r="L166" s="49">
        <f t="shared" si="23"/>
        <v>0</v>
      </c>
      <c r="M166" s="47">
        <f t="shared" si="24"/>
        <v>0</v>
      </c>
      <c r="N166" s="47">
        <f t="shared" si="25"/>
        <v>0</v>
      </c>
      <c r="O166" s="47">
        <f t="shared" si="26"/>
        <v>0</v>
      </c>
      <c r="P166" s="48">
        <f t="shared" si="27"/>
        <v>0</v>
      </c>
    </row>
    <row r="167" spans="1:16" ht="12" hidden="1" thickBot="1" x14ac:dyDescent="0.25">
      <c r="A167" s="38"/>
      <c r="B167" s="39"/>
      <c r="C167" s="46"/>
      <c r="D167" s="24"/>
      <c r="E167" s="70"/>
      <c r="F167" s="74"/>
      <c r="G167" s="68"/>
      <c r="H167" s="47">
        <f t="shared" si="21"/>
        <v>0</v>
      </c>
      <c r="I167" s="68"/>
      <c r="J167" s="68"/>
      <c r="K167" s="48">
        <f t="shared" si="22"/>
        <v>0</v>
      </c>
      <c r="L167" s="49">
        <f t="shared" si="23"/>
        <v>0</v>
      </c>
      <c r="M167" s="47">
        <f t="shared" si="24"/>
        <v>0</v>
      </c>
      <c r="N167" s="47">
        <f t="shared" si="25"/>
        <v>0</v>
      </c>
      <c r="O167" s="47">
        <f t="shared" si="26"/>
        <v>0</v>
      </c>
      <c r="P167" s="48">
        <f t="shared" si="27"/>
        <v>0</v>
      </c>
    </row>
    <row r="168" spans="1:16" ht="12" hidden="1" thickBot="1" x14ac:dyDescent="0.25">
      <c r="A168" s="38"/>
      <c r="B168" s="39"/>
      <c r="C168" s="46"/>
      <c r="D168" s="24"/>
      <c r="E168" s="70"/>
      <c r="F168" s="74"/>
      <c r="G168" s="68"/>
      <c r="H168" s="47">
        <f t="shared" si="21"/>
        <v>0</v>
      </c>
      <c r="I168" s="68"/>
      <c r="J168" s="68"/>
      <c r="K168" s="48">
        <f t="shared" si="22"/>
        <v>0</v>
      </c>
      <c r="L168" s="49">
        <f t="shared" si="23"/>
        <v>0</v>
      </c>
      <c r="M168" s="47">
        <f t="shared" si="24"/>
        <v>0</v>
      </c>
      <c r="N168" s="47">
        <f t="shared" si="25"/>
        <v>0</v>
      </c>
      <c r="O168" s="47">
        <f t="shared" si="26"/>
        <v>0</v>
      </c>
      <c r="P168" s="48">
        <f t="shared" si="27"/>
        <v>0</v>
      </c>
    </row>
    <row r="169" spans="1:16" ht="12" hidden="1" thickBot="1" x14ac:dyDescent="0.25">
      <c r="A169" s="38"/>
      <c r="B169" s="39"/>
      <c r="C169" s="46"/>
      <c r="D169" s="24"/>
      <c r="E169" s="70"/>
      <c r="F169" s="74"/>
      <c r="G169" s="68"/>
      <c r="H169" s="47">
        <f t="shared" si="21"/>
        <v>0</v>
      </c>
      <c r="I169" s="68"/>
      <c r="J169" s="68"/>
      <c r="K169" s="48">
        <f t="shared" si="22"/>
        <v>0</v>
      </c>
      <c r="L169" s="49">
        <f t="shared" si="23"/>
        <v>0</v>
      </c>
      <c r="M169" s="47">
        <f t="shared" si="24"/>
        <v>0</v>
      </c>
      <c r="N169" s="47">
        <f t="shared" si="25"/>
        <v>0</v>
      </c>
      <c r="O169" s="47">
        <f t="shared" si="26"/>
        <v>0</v>
      </c>
      <c r="P169" s="48">
        <f t="shared" si="27"/>
        <v>0</v>
      </c>
    </row>
    <row r="170" spans="1:16" ht="12" hidden="1" thickBot="1" x14ac:dyDescent="0.25">
      <c r="A170" s="38"/>
      <c r="B170" s="39"/>
      <c r="C170" s="46"/>
      <c r="D170" s="24"/>
      <c r="E170" s="70"/>
      <c r="F170" s="74"/>
      <c r="G170" s="68"/>
      <c r="H170" s="47">
        <f t="shared" si="21"/>
        <v>0</v>
      </c>
      <c r="I170" s="68"/>
      <c r="J170" s="68"/>
      <c r="K170" s="48">
        <f t="shared" si="22"/>
        <v>0</v>
      </c>
      <c r="L170" s="49">
        <f t="shared" si="23"/>
        <v>0</v>
      </c>
      <c r="M170" s="47">
        <f t="shared" si="24"/>
        <v>0</v>
      </c>
      <c r="N170" s="47">
        <f t="shared" si="25"/>
        <v>0</v>
      </c>
      <c r="O170" s="47">
        <f t="shared" si="26"/>
        <v>0</v>
      </c>
      <c r="P170" s="48">
        <f t="shared" si="27"/>
        <v>0</v>
      </c>
    </row>
    <row r="171" spans="1:16" ht="12" hidden="1" thickBot="1" x14ac:dyDescent="0.25">
      <c r="A171" s="38"/>
      <c r="B171" s="39"/>
      <c r="C171" s="46"/>
      <c r="D171" s="24"/>
      <c r="E171" s="70"/>
      <c r="F171" s="74"/>
      <c r="G171" s="68"/>
      <c r="H171" s="47">
        <f t="shared" si="21"/>
        <v>0</v>
      </c>
      <c r="I171" s="68"/>
      <c r="J171" s="68"/>
      <c r="K171" s="48">
        <f t="shared" si="22"/>
        <v>0</v>
      </c>
      <c r="L171" s="49">
        <f t="shared" si="23"/>
        <v>0</v>
      </c>
      <c r="M171" s="47">
        <f t="shared" si="24"/>
        <v>0</v>
      </c>
      <c r="N171" s="47">
        <f t="shared" si="25"/>
        <v>0</v>
      </c>
      <c r="O171" s="47">
        <f t="shared" si="26"/>
        <v>0</v>
      </c>
      <c r="P171" s="48">
        <f t="shared" si="27"/>
        <v>0</v>
      </c>
    </row>
    <row r="172" spans="1:16" ht="12" hidden="1" thickBot="1" x14ac:dyDescent="0.25">
      <c r="A172" s="38"/>
      <c r="B172" s="39"/>
      <c r="C172" s="46"/>
      <c r="D172" s="24"/>
      <c r="E172" s="70"/>
      <c r="F172" s="74"/>
      <c r="G172" s="68"/>
      <c r="H172" s="47">
        <f t="shared" si="21"/>
        <v>0</v>
      </c>
      <c r="I172" s="68"/>
      <c r="J172" s="68"/>
      <c r="K172" s="48">
        <f t="shared" si="22"/>
        <v>0</v>
      </c>
      <c r="L172" s="49">
        <f t="shared" si="23"/>
        <v>0</v>
      </c>
      <c r="M172" s="47">
        <f t="shared" si="24"/>
        <v>0</v>
      </c>
      <c r="N172" s="47">
        <f t="shared" si="25"/>
        <v>0</v>
      </c>
      <c r="O172" s="47">
        <f t="shared" si="26"/>
        <v>0</v>
      </c>
      <c r="P172" s="48">
        <f t="shared" si="27"/>
        <v>0</v>
      </c>
    </row>
    <row r="173" spans="1:16" ht="12" hidden="1" thickBot="1" x14ac:dyDescent="0.25">
      <c r="A173" s="38"/>
      <c r="B173" s="39"/>
      <c r="C173" s="46"/>
      <c r="D173" s="24"/>
      <c r="E173" s="70"/>
      <c r="F173" s="74"/>
      <c r="G173" s="68"/>
      <c r="H173" s="47">
        <f t="shared" si="21"/>
        <v>0</v>
      </c>
      <c r="I173" s="68"/>
      <c r="J173" s="68"/>
      <c r="K173" s="48">
        <f t="shared" si="22"/>
        <v>0</v>
      </c>
      <c r="L173" s="49">
        <f t="shared" si="23"/>
        <v>0</v>
      </c>
      <c r="M173" s="47">
        <f t="shared" si="24"/>
        <v>0</v>
      </c>
      <c r="N173" s="47">
        <f t="shared" si="25"/>
        <v>0</v>
      </c>
      <c r="O173" s="47">
        <f t="shared" si="26"/>
        <v>0</v>
      </c>
      <c r="P173" s="48">
        <f t="shared" si="27"/>
        <v>0</v>
      </c>
    </row>
    <row r="174" spans="1:16" ht="12" hidden="1" thickBot="1" x14ac:dyDescent="0.25">
      <c r="A174" s="38"/>
      <c r="B174" s="39"/>
      <c r="C174" s="46"/>
      <c r="D174" s="24"/>
      <c r="E174" s="70"/>
      <c r="F174" s="74"/>
      <c r="G174" s="68"/>
      <c r="H174" s="47">
        <f t="shared" si="21"/>
        <v>0</v>
      </c>
      <c r="I174" s="68"/>
      <c r="J174" s="68"/>
      <c r="K174" s="48">
        <f t="shared" si="22"/>
        <v>0</v>
      </c>
      <c r="L174" s="49">
        <f t="shared" si="23"/>
        <v>0</v>
      </c>
      <c r="M174" s="47">
        <f t="shared" si="24"/>
        <v>0</v>
      </c>
      <c r="N174" s="47">
        <f t="shared" si="25"/>
        <v>0</v>
      </c>
      <c r="O174" s="47">
        <f t="shared" si="26"/>
        <v>0</v>
      </c>
      <c r="P174" s="48">
        <f t="shared" si="27"/>
        <v>0</v>
      </c>
    </row>
    <row r="175" spans="1:16" ht="12" hidden="1" thickBot="1" x14ac:dyDescent="0.25">
      <c r="A175" s="38"/>
      <c r="B175" s="39"/>
      <c r="C175" s="46"/>
      <c r="D175" s="24"/>
      <c r="E175" s="70"/>
      <c r="F175" s="74"/>
      <c r="G175" s="68"/>
      <c r="H175" s="47">
        <f t="shared" si="21"/>
        <v>0</v>
      </c>
      <c r="I175" s="68"/>
      <c r="J175" s="68"/>
      <c r="K175" s="48">
        <f t="shared" si="22"/>
        <v>0</v>
      </c>
      <c r="L175" s="49">
        <f t="shared" si="23"/>
        <v>0</v>
      </c>
      <c r="M175" s="47">
        <f t="shared" si="24"/>
        <v>0</v>
      </c>
      <c r="N175" s="47">
        <f t="shared" si="25"/>
        <v>0</v>
      </c>
      <c r="O175" s="47">
        <f t="shared" si="26"/>
        <v>0</v>
      </c>
      <c r="P175" s="48">
        <f t="shared" si="27"/>
        <v>0</v>
      </c>
    </row>
    <row r="176" spans="1:16" ht="12" hidden="1" thickBot="1" x14ac:dyDescent="0.25">
      <c r="A176" s="38"/>
      <c r="B176" s="39"/>
      <c r="C176" s="46"/>
      <c r="D176" s="24"/>
      <c r="E176" s="70"/>
      <c r="F176" s="74"/>
      <c r="G176" s="68"/>
      <c r="H176" s="47">
        <f t="shared" si="21"/>
        <v>0</v>
      </c>
      <c r="I176" s="68"/>
      <c r="J176" s="68"/>
      <c r="K176" s="48">
        <f t="shared" si="22"/>
        <v>0</v>
      </c>
      <c r="L176" s="49">
        <f t="shared" si="23"/>
        <v>0</v>
      </c>
      <c r="M176" s="47">
        <f t="shared" si="24"/>
        <v>0</v>
      </c>
      <c r="N176" s="47">
        <f t="shared" si="25"/>
        <v>0</v>
      </c>
      <c r="O176" s="47">
        <f t="shared" si="26"/>
        <v>0</v>
      </c>
      <c r="P176" s="48">
        <f t="shared" si="27"/>
        <v>0</v>
      </c>
    </row>
    <row r="177" spans="1:16" ht="12" hidden="1" thickBot="1" x14ac:dyDescent="0.25">
      <c r="A177" s="38"/>
      <c r="B177" s="39"/>
      <c r="C177" s="46"/>
      <c r="D177" s="24"/>
      <c r="E177" s="70"/>
      <c r="F177" s="74"/>
      <c r="G177" s="68"/>
      <c r="H177" s="47">
        <f t="shared" si="21"/>
        <v>0</v>
      </c>
      <c r="I177" s="68"/>
      <c r="J177" s="68"/>
      <c r="K177" s="48">
        <f t="shared" si="22"/>
        <v>0</v>
      </c>
      <c r="L177" s="49">
        <f t="shared" si="23"/>
        <v>0</v>
      </c>
      <c r="M177" s="47">
        <f t="shared" si="24"/>
        <v>0</v>
      </c>
      <c r="N177" s="47">
        <f t="shared" si="25"/>
        <v>0</v>
      </c>
      <c r="O177" s="47">
        <f t="shared" si="26"/>
        <v>0</v>
      </c>
      <c r="P177" s="48">
        <f t="shared" si="27"/>
        <v>0</v>
      </c>
    </row>
    <row r="178" spans="1:16" ht="12" hidden="1" thickBot="1" x14ac:dyDescent="0.25">
      <c r="A178" s="38"/>
      <c r="B178" s="39"/>
      <c r="C178" s="46"/>
      <c r="D178" s="24"/>
      <c r="E178" s="70"/>
      <c r="F178" s="74"/>
      <c r="G178" s="68"/>
      <c r="H178" s="47">
        <f t="shared" si="21"/>
        <v>0</v>
      </c>
      <c r="I178" s="68"/>
      <c r="J178" s="68"/>
      <c r="K178" s="48">
        <f t="shared" si="22"/>
        <v>0</v>
      </c>
      <c r="L178" s="49">
        <f t="shared" si="23"/>
        <v>0</v>
      </c>
      <c r="M178" s="47">
        <f t="shared" si="24"/>
        <v>0</v>
      </c>
      <c r="N178" s="47">
        <f t="shared" si="25"/>
        <v>0</v>
      </c>
      <c r="O178" s="47">
        <f t="shared" si="26"/>
        <v>0</v>
      </c>
      <c r="P178" s="48">
        <f t="shared" si="27"/>
        <v>0</v>
      </c>
    </row>
    <row r="179" spans="1:16" ht="12" hidden="1" thickBot="1" x14ac:dyDescent="0.25">
      <c r="A179" s="38"/>
      <c r="B179" s="39"/>
      <c r="C179" s="46"/>
      <c r="D179" s="24"/>
      <c r="E179" s="70"/>
      <c r="F179" s="74"/>
      <c r="G179" s="68"/>
      <c r="H179" s="47">
        <f t="shared" si="21"/>
        <v>0</v>
      </c>
      <c r="I179" s="68"/>
      <c r="J179" s="68"/>
      <c r="K179" s="48">
        <f t="shared" si="22"/>
        <v>0</v>
      </c>
      <c r="L179" s="49">
        <f t="shared" si="23"/>
        <v>0</v>
      </c>
      <c r="M179" s="47">
        <f t="shared" si="24"/>
        <v>0</v>
      </c>
      <c r="N179" s="47">
        <f t="shared" si="25"/>
        <v>0</v>
      </c>
      <c r="O179" s="47">
        <f t="shared" si="26"/>
        <v>0</v>
      </c>
      <c r="P179" s="48">
        <f t="shared" si="27"/>
        <v>0</v>
      </c>
    </row>
    <row r="180" spans="1:16" ht="12" hidden="1" thickBot="1" x14ac:dyDescent="0.25">
      <c r="A180" s="38"/>
      <c r="B180" s="39"/>
      <c r="C180" s="46"/>
      <c r="D180" s="24"/>
      <c r="E180" s="70"/>
      <c r="F180" s="74"/>
      <c r="G180" s="68"/>
      <c r="H180" s="47">
        <f t="shared" si="21"/>
        <v>0</v>
      </c>
      <c r="I180" s="68"/>
      <c r="J180" s="68"/>
      <c r="K180" s="48">
        <f t="shared" si="22"/>
        <v>0</v>
      </c>
      <c r="L180" s="49">
        <f t="shared" si="23"/>
        <v>0</v>
      </c>
      <c r="M180" s="47">
        <f t="shared" si="24"/>
        <v>0</v>
      </c>
      <c r="N180" s="47">
        <f t="shared" si="25"/>
        <v>0</v>
      </c>
      <c r="O180" s="47">
        <f t="shared" si="26"/>
        <v>0</v>
      </c>
      <c r="P180" s="48">
        <f t="shared" si="27"/>
        <v>0</v>
      </c>
    </row>
    <row r="181" spans="1:16" ht="12" hidden="1" thickBot="1" x14ac:dyDescent="0.25">
      <c r="A181" s="38"/>
      <c r="B181" s="39"/>
      <c r="C181" s="46"/>
      <c r="D181" s="24"/>
      <c r="E181" s="70"/>
      <c r="F181" s="74"/>
      <c r="G181" s="68"/>
      <c r="H181" s="47">
        <f t="shared" si="21"/>
        <v>0</v>
      </c>
      <c r="I181" s="68"/>
      <c r="J181" s="68"/>
      <c r="K181" s="48">
        <f t="shared" si="22"/>
        <v>0</v>
      </c>
      <c r="L181" s="49">
        <f t="shared" si="23"/>
        <v>0</v>
      </c>
      <c r="M181" s="47">
        <f t="shared" si="24"/>
        <v>0</v>
      </c>
      <c r="N181" s="47">
        <f t="shared" si="25"/>
        <v>0</v>
      </c>
      <c r="O181" s="47">
        <f t="shared" si="26"/>
        <v>0</v>
      </c>
      <c r="P181" s="48">
        <f t="shared" si="27"/>
        <v>0</v>
      </c>
    </row>
    <row r="182" spans="1:16" ht="12" hidden="1" thickBot="1" x14ac:dyDescent="0.25">
      <c r="A182" s="38"/>
      <c r="B182" s="39"/>
      <c r="C182" s="46"/>
      <c r="D182" s="24"/>
      <c r="E182" s="70"/>
      <c r="F182" s="74"/>
      <c r="G182" s="68"/>
      <c r="H182" s="47">
        <f t="shared" si="21"/>
        <v>0</v>
      </c>
      <c r="I182" s="68"/>
      <c r="J182" s="68"/>
      <c r="K182" s="48">
        <f t="shared" si="22"/>
        <v>0</v>
      </c>
      <c r="L182" s="49">
        <f t="shared" si="23"/>
        <v>0</v>
      </c>
      <c r="M182" s="47">
        <f t="shared" si="24"/>
        <v>0</v>
      </c>
      <c r="N182" s="47">
        <f t="shared" si="25"/>
        <v>0</v>
      </c>
      <c r="O182" s="47">
        <f t="shared" si="26"/>
        <v>0</v>
      </c>
      <c r="P182" s="48">
        <f t="shared" si="27"/>
        <v>0</v>
      </c>
    </row>
    <row r="183" spans="1:16" ht="12" hidden="1" thickBot="1" x14ac:dyDescent="0.25">
      <c r="A183" s="38"/>
      <c r="B183" s="39"/>
      <c r="C183" s="46"/>
      <c r="D183" s="24"/>
      <c r="E183" s="70"/>
      <c r="F183" s="74"/>
      <c r="G183" s="68"/>
      <c r="H183" s="47">
        <f t="shared" si="21"/>
        <v>0</v>
      </c>
      <c r="I183" s="68"/>
      <c r="J183" s="68"/>
      <c r="K183" s="48">
        <f t="shared" si="22"/>
        <v>0</v>
      </c>
      <c r="L183" s="49">
        <f t="shared" si="23"/>
        <v>0</v>
      </c>
      <c r="M183" s="47">
        <f t="shared" si="24"/>
        <v>0</v>
      </c>
      <c r="N183" s="47">
        <f t="shared" si="25"/>
        <v>0</v>
      </c>
      <c r="O183" s="47">
        <f t="shared" si="26"/>
        <v>0</v>
      </c>
      <c r="P183" s="48">
        <f t="shared" si="27"/>
        <v>0</v>
      </c>
    </row>
    <row r="184" spans="1:16" ht="12" hidden="1" thickBot="1" x14ac:dyDescent="0.25">
      <c r="A184" s="38"/>
      <c r="B184" s="39"/>
      <c r="C184" s="46"/>
      <c r="D184" s="24"/>
      <c r="E184" s="70"/>
      <c r="F184" s="74"/>
      <c r="G184" s="68"/>
      <c r="H184" s="47">
        <f t="shared" si="21"/>
        <v>0</v>
      </c>
      <c r="I184" s="68"/>
      <c r="J184" s="68"/>
      <c r="K184" s="48">
        <f t="shared" si="22"/>
        <v>0</v>
      </c>
      <c r="L184" s="49">
        <f t="shared" si="23"/>
        <v>0</v>
      </c>
      <c r="M184" s="47">
        <f t="shared" si="24"/>
        <v>0</v>
      </c>
      <c r="N184" s="47">
        <f t="shared" si="25"/>
        <v>0</v>
      </c>
      <c r="O184" s="47">
        <f t="shared" si="26"/>
        <v>0</v>
      </c>
      <c r="P184" s="48">
        <f t="shared" si="27"/>
        <v>0</v>
      </c>
    </row>
    <row r="185" spans="1:16" ht="12" hidden="1" thickBot="1" x14ac:dyDescent="0.25">
      <c r="A185" s="38"/>
      <c r="B185" s="39"/>
      <c r="C185" s="46"/>
      <c r="D185" s="24"/>
      <c r="E185" s="70"/>
      <c r="F185" s="74"/>
      <c r="G185" s="68"/>
      <c r="H185" s="47">
        <f t="shared" si="21"/>
        <v>0</v>
      </c>
      <c r="I185" s="68"/>
      <c r="J185" s="68"/>
      <c r="K185" s="48">
        <f t="shared" si="22"/>
        <v>0</v>
      </c>
      <c r="L185" s="49">
        <f t="shared" si="23"/>
        <v>0</v>
      </c>
      <c r="M185" s="47">
        <f t="shared" si="24"/>
        <v>0</v>
      </c>
      <c r="N185" s="47">
        <f t="shared" si="25"/>
        <v>0</v>
      </c>
      <c r="O185" s="47">
        <f t="shared" si="26"/>
        <v>0</v>
      </c>
      <c r="P185" s="48">
        <f t="shared" si="27"/>
        <v>0</v>
      </c>
    </row>
    <row r="186" spans="1:16" ht="12" hidden="1" thickBot="1" x14ac:dyDescent="0.25">
      <c r="A186" s="38"/>
      <c r="B186" s="39"/>
      <c r="C186" s="46"/>
      <c r="D186" s="24"/>
      <c r="E186" s="70"/>
      <c r="F186" s="74"/>
      <c r="G186" s="68"/>
      <c r="H186" s="47">
        <f t="shared" si="21"/>
        <v>0</v>
      </c>
      <c r="I186" s="68"/>
      <c r="J186" s="68"/>
      <c r="K186" s="48">
        <f t="shared" si="22"/>
        <v>0</v>
      </c>
      <c r="L186" s="49">
        <f t="shared" si="23"/>
        <v>0</v>
      </c>
      <c r="M186" s="47">
        <f t="shared" si="24"/>
        <v>0</v>
      </c>
      <c r="N186" s="47">
        <f t="shared" si="25"/>
        <v>0</v>
      </c>
      <c r="O186" s="47">
        <f t="shared" si="26"/>
        <v>0</v>
      </c>
      <c r="P186" s="48">
        <f t="shared" si="27"/>
        <v>0</v>
      </c>
    </row>
    <row r="187" spans="1:16" ht="12" hidden="1" thickBot="1" x14ac:dyDescent="0.25">
      <c r="A187" s="38"/>
      <c r="B187" s="39"/>
      <c r="C187" s="46"/>
      <c r="D187" s="24"/>
      <c r="E187" s="70"/>
      <c r="F187" s="74"/>
      <c r="G187" s="68"/>
      <c r="H187" s="47">
        <f t="shared" si="21"/>
        <v>0</v>
      </c>
      <c r="I187" s="68"/>
      <c r="J187" s="68"/>
      <c r="K187" s="48">
        <f t="shared" si="22"/>
        <v>0</v>
      </c>
      <c r="L187" s="49">
        <f t="shared" si="23"/>
        <v>0</v>
      </c>
      <c r="M187" s="47">
        <f t="shared" si="24"/>
        <v>0</v>
      </c>
      <c r="N187" s="47">
        <f t="shared" si="25"/>
        <v>0</v>
      </c>
      <c r="O187" s="47">
        <f t="shared" si="26"/>
        <v>0</v>
      </c>
      <c r="P187" s="48">
        <f t="shared" si="27"/>
        <v>0</v>
      </c>
    </row>
    <row r="188" spans="1:16" ht="12" hidden="1" thickBot="1" x14ac:dyDescent="0.25">
      <c r="A188" s="38"/>
      <c r="B188" s="39"/>
      <c r="C188" s="46"/>
      <c r="D188" s="24"/>
      <c r="E188" s="70"/>
      <c r="F188" s="74"/>
      <c r="G188" s="68"/>
      <c r="H188" s="47">
        <f t="shared" si="21"/>
        <v>0</v>
      </c>
      <c r="I188" s="68"/>
      <c r="J188" s="68"/>
      <c r="K188" s="48">
        <f t="shared" si="22"/>
        <v>0</v>
      </c>
      <c r="L188" s="49">
        <f t="shared" si="23"/>
        <v>0</v>
      </c>
      <c r="M188" s="47">
        <f t="shared" si="24"/>
        <v>0</v>
      </c>
      <c r="N188" s="47">
        <f t="shared" si="25"/>
        <v>0</v>
      </c>
      <c r="O188" s="47">
        <f t="shared" si="26"/>
        <v>0</v>
      </c>
      <c r="P188" s="48">
        <f t="shared" si="27"/>
        <v>0</v>
      </c>
    </row>
    <row r="189" spans="1:16" ht="12" hidden="1" thickBot="1" x14ac:dyDescent="0.25">
      <c r="A189" s="38"/>
      <c r="B189" s="39"/>
      <c r="C189" s="46"/>
      <c r="D189" s="24"/>
      <c r="E189" s="70"/>
      <c r="F189" s="74"/>
      <c r="G189" s="68"/>
      <c r="H189" s="47">
        <f t="shared" si="21"/>
        <v>0</v>
      </c>
      <c r="I189" s="68"/>
      <c r="J189" s="68"/>
      <c r="K189" s="48">
        <f t="shared" si="22"/>
        <v>0</v>
      </c>
      <c r="L189" s="49">
        <f t="shared" si="23"/>
        <v>0</v>
      </c>
      <c r="M189" s="47">
        <f t="shared" si="24"/>
        <v>0</v>
      </c>
      <c r="N189" s="47">
        <f t="shared" si="25"/>
        <v>0</v>
      </c>
      <c r="O189" s="47">
        <f t="shared" si="26"/>
        <v>0</v>
      </c>
      <c r="P189" s="48">
        <f t="shared" si="27"/>
        <v>0</v>
      </c>
    </row>
    <row r="190" spans="1:16" ht="12" hidden="1" thickBot="1" x14ac:dyDescent="0.25">
      <c r="A190" s="38"/>
      <c r="B190" s="39"/>
      <c r="C190" s="46"/>
      <c r="D190" s="24"/>
      <c r="E190" s="70"/>
      <c r="F190" s="74"/>
      <c r="G190" s="68"/>
      <c r="H190" s="47">
        <f t="shared" si="21"/>
        <v>0</v>
      </c>
      <c r="I190" s="68"/>
      <c r="J190" s="68"/>
      <c r="K190" s="48">
        <f t="shared" si="22"/>
        <v>0</v>
      </c>
      <c r="L190" s="49">
        <f t="shared" si="23"/>
        <v>0</v>
      </c>
      <c r="M190" s="47">
        <f t="shared" si="24"/>
        <v>0</v>
      </c>
      <c r="N190" s="47">
        <f t="shared" si="25"/>
        <v>0</v>
      </c>
      <c r="O190" s="47">
        <f t="shared" si="26"/>
        <v>0</v>
      </c>
      <c r="P190" s="48">
        <f t="shared" si="27"/>
        <v>0</v>
      </c>
    </row>
    <row r="191" spans="1:16" ht="12" hidden="1" thickBot="1" x14ac:dyDescent="0.25">
      <c r="A191" s="38"/>
      <c r="B191" s="39"/>
      <c r="C191" s="46"/>
      <c r="D191" s="24"/>
      <c r="E191" s="70"/>
      <c r="F191" s="74"/>
      <c r="G191" s="68"/>
      <c r="H191" s="47">
        <f t="shared" si="21"/>
        <v>0</v>
      </c>
      <c r="I191" s="68"/>
      <c r="J191" s="68"/>
      <c r="K191" s="48">
        <f t="shared" si="22"/>
        <v>0</v>
      </c>
      <c r="L191" s="49">
        <f t="shared" si="23"/>
        <v>0</v>
      </c>
      <c r="M191" s="47">
        <f t="shared" si="24"/>
        <v>0</v>
      </c>
      <c r="N191" s="47">
        <f t="shared" si="25"/>
        <v>0</v>
      </c>
      <c r="O191" s="47">
        <f t="shared" si="26"/>
        <v>0</v>
      </c>
      <c r="P191" s="48">
        <f t="shared" si="27"/>
        <v>0</v>
      </c>
    </row>
    <row r="192" spans="1:16" ht="12" hidden="1" thickBot="1" x14ac:dyDescent="0.25">
      <c r="A192" s="38"/>
      <c r="B192" s="39"/>
      <c r="C192" s="46"/>
      <c r="D192" s="24"/>
      <c r="E192" s="70"/>
      <c r="F192" s="74"/>
      <c r="G192" s="68"/>
      <c r="H192" s="47">
        <f t="shared" si="21"/>
        <v>0</v>
      </c>
      <c r="I192" s="68"/>
      <c r="J192" s="68"/>
      <c r="K192" s="48">
        <f t="shared" si="22"/>
        <v>0</v>
      </c>
      <c r="L192" s="49">
        <f t="shared" si="23"/>
        <v>0</v>
      </c>
      <c r="M192" s="47">
        <f t="shared" si="24"/>
        <v>0</v>
      </c>
      <c r="N192" s="47">
        <f t="shared" si="25"/>
        <v>0</v>
      </c>
      <c r="O192" s="47">
        <f t="shared" si="26"/>
        <v>0</v>
      </c>
      <c r="P192" s="48">
        <f t="shared" si="27"/>
        <v>0</v>
      </c>
    </row>
    <row r="193" spans="1:16" ht="12" hidden="1" thickBot="1" x14ac:dyDescent="0.25">
      <c r="A193" s="38"/>
      <c r="B193" s="39"/>
      <c r="C193" s="46"/>
      <c r="D193" s="24"/>
      <c r="E193" s="70"/>
      <c r="F193" s="74"/>
      <c r="G193" s="68"/>
      <c r="H193" s="47">
        <f t="shared" si="21"/>
        <v>0</v>
      </c>
      <c r="I193" s="68"/>
      <c r="J193" s="68"/>
      <c r="K193" s="48">
        <f t="shared" si="22"/>
        <v>0</v>
      </c>
      <c r="L193" s="49">
        <f t="shared" si="23"/>
        <v>0</v>
      </c>
      <c r="M193" s="47">
        <f t="shared" si="24"/>
        <v>0</v>
      </c>
      <c r="N193" s="47">
        <f t="shared" si="25"/>
        <v>0</v>
      </c>
      <c r="O193" s="47">
        <f t="shared" si="26"/>
        <v>0</v>
      </c>
      <c r="P193" s="48">
        <f t="shared" si="27"/>
        <v>0</v>
      </c>
    </row>
    <row r="194" spans="1:16" ht="12" hidden="1" thickBot="1" x14ac:dyDescent="0.25">
      <c r="A194" s="38"/>
      <c r="B194" s="39"/>
      <c r="C194" s="46"/>
      <c r="D194" s="24"/>
      <c r="E194" s="70"/>
      <c r="F194" s="74"/>
      <c r="G194" s="68"/>
      <c r="H194" s="47">
        <f t="shared" si="21"/>
        <v>0</v>
      </c>
      <c r="I194" s="68"/>
      <c r="J194" s="68"/>
      <c r="K194" s="48">
        <f t="shared" si="22"/>
        <v>0</v>
      </c>
      <c r="L194" s="49">
        <f t="shared" si="23"/>
        <v>0</v>
      </c>
      <c r="M194" s="47">
        <f t="shared" si="24"/>
        <v>0</v>
      </c>
      <c r="N194" s="47">
        <f t="shared" si="25"/>
        <v>0</v>
      </c>
      <c r="O194" s="47">
        <f t="shared" si="26"/>
        <v>0</v>
      </c>
      <c r="P194" s="48">
        <f t="shared" si="27"/>
        <v>0</v>
      </c>
    </row>
    <row r="195" spans="1:16" ht="12" hidden="1" thickBot="1" x14ac:dyDescent="0.25">
      <c r="A195" s="38"/>
      <c r="B195" s="39"/>
      <c r="C195" s="46"/>
      <c r="D195" s="24"/>
      <c r="E195" s="70"/>
      <c r="F195" s="74"/>
      <c r="G195" s="68"/>
      <c r="H195" s="47">
        <f t="shared" si="21"/>
        <v>0</v>
      </c>
      <c r="I195" s="68"/>
      <c r="J195" s="68"/>
      <c r="K195" s="48">
        <f t="shared" si="22"/>
        <v>0</v>
      </c>
      <c r="L195" s="49">
        <f t="shared" si="23"/>
        <v>0</v>
      </c>
      <c r="M195" s="47">
        <f t="shared" si="24"/>
        <v>0</v>
      </c>
      <c r="N195" s="47">
        <f t="shared" si="25"/>
        <v>0</v>
      </c>
      <c r="O195" s="47">
        <f t="shared" si="26"/>
        <v>0</v>
      </c>
      <c r="P195" s="48">
        <f t="shared" si="27"/>
        <v>0</v>
      </c>
    </row>
    <row r="196" spans="1:16" ht="12" hidden="1" thickBot="1" x14ac:dyDescent="0.25">
      <c r="A196" s="38"/>
      <c r="B196" s="39"/>
      <c r="C196" s="46"/>
      <c r="D196" s="24"/>
      <c r="E196" s="70"/>
      <c r="F196" s="74"/>
      <c r="G196" s="68"/>
      <c r="H196" s="47">
        <f t="shared" si="21"/>
        <v>0</v>
      </c>
      <c r="I196" s="68"/>
      <c r="J196" s="68"/>
      <c r="K196" s="48">
        <f t="shared" si="22"/>
        <v>0</v>
      </c>
      <c r="L196" s="49">
        <f t="shared" si="23"/>
        <v>0</v>
      </c>
      <c r="M196" s="47">
        <f t="shared" si="24"/>
        <v>0</v>
      </c>
      <c r="N196" s="47">
        <f t="shared" si="25"/>
        <v>0</v>
      </c>
      <c r="O196" s="47">
        <f t="shared" si="26"/>
        <v>0</v>
      </c>
      <c r="P196" s="48">
        <f t="shared" si="27"/>
        <v>0</v>
      </c>
    </row>
    <row r="197" spans="1:16" ht="12" hidden="1" thickBot="1" x14ac:dyDescent="0.25">
      <c r="A197" s="38"/>
      <c r="B197" s="39"/>
      <c r="C197" s="46"/>
      <c r="D197" s="24"/>
      <c r="E197" s="70"/>
      <c r="F197" s="74"/>
      <c r="G197" s="68"/>
      <c r="H197" s="47">
        <f t="shared" si="21"/>
        <v>0</v>
      </c>
      <c r="I197" s="68"/>
      <c r="J197" s="68"/>
      <c r="K197" s="48">
        <f t="shared" si="22"/>
        <v>0</v>
      </c>
      <c r="L197" s="49">
        <f t="shared" si="23"/>
        <v>0</v>
      </c>
      <c r="M197" s="47">
        <f t="shared" si="24"/>
        <v>0</v>
      </c>
      <c r="N197" s="47">
        <f t="shared" si="25"/>
        <v>0</v>
      </c>
      <c r="O197" s="47">
        <f t="shared" si="26"/>
        <v>0</v>
      </c>
      <c r="P197" s="48">
        <f t="shared" si="27"/>
        <v>0</v>
      </c>
    </row>
    <row r="198" spans="1:16" ht="12" hidden="1" thickBot="1" x14ac:dyDescent="0.25">
      <c r="A198" s="38"/>
      <c r="B198" s="39"/>
      <c r="C198" s="46"/>
      <c r="D198" s="24"/>
      <c r="E198" s="70"/>
      <c r="F198" s="74"/>
      <c r="G198" s="68"/>
      <c r="H198" s="47">
        <f t="shared" si="21"/>
        <v>0</v>
      </c>
      <c r="I198" s="68"/>
      <c r="J198" s="68"/>
      <c r="K198" s="48">
        <f t="shared" si="22"/>
        <v>0</v>
      </c>
      <c r="L198" s="49">
        <f t="shared" si="23"/>
        <v>0</v>
      </c>
      <c r="M198" s="47">
        <f t="shared" si="24"/>
        <v>0</v>
      </c>
      <c r="N198" s="47">
        <f t="shared" si="25"/>
        <v>0</v>
      </c>
      <c r="O198" s="47">
        <f t="shared" si="26"/>
        <v>0</v>
      </c>
      <c r="P198" s="48">
        <f t="shared" si="27"/>
        <v>0</v>
      </c>
    </row>
    <row r="199" spans="1:16" ht="12" hidden="1" thickBot="1" x14ac:dyDescent="0.25">
      <c r="A199" s="38"/>
      <c r="B199" s="39"/>
      <c r="C199" s="46"/>
      <c r="D199" s="24"/>
      <c r="E199" s="70"/>
      <c r="F199" s="74"/>
      <c r="G199" s="68"/>
      <c r="H199" s="47">
        <f t="shared" si="21"/>
        <v>0</v>
      </c>
      <c r="I199" s="68"/>
      <c r="J199" s="68"/>
      <c r="K199" s="48">
        <f t="shared" si="22"/>
        <v>0</v>
      </c>
      <c r="L199" s="49">
        <f t="shared" si="23"/>
        <v>0</v>
      </c>
      <c r="M199" s="47">
        <f t="shared" si="24"/>
        <v>0</v>
      </c>
      <c r="N199" s="47">
        <f t="shared" si="25"/>
        <v>0</v>
      </c>
      <c r="O199" s="47">
        <f t="shared" si="26"/>
        <v>0</v>
      </c>
      <c r="P199" s="48">
        <f t="shared" si="27"/>
        <v>0</v>
      </c>
    </row>
    <row r="200" spans="1:16" ht="12" hidden="1" thickBot="1" x14ac:dyDescent="0.25">
      <c r="A200" s="38"/>
      <c r="B200" s="39"/>
      <c r="C200" s="46"/>
      <c r="D200" s="24"/>
      <c r="E200" s="70"/>
      <c r="F200" s="74"/>
      <c r="G200" s="68"/>
      <c r="H200" s="47">
        <f t="shared" ref="H200:H263" si="28">ROUND(F200*G200,2)</f>
        <v>0</v>
      </c>
      <c r="I200" s="68"/>
      <c r="J200" s="68"/>
      <c r="K200" s="48">
        <f t="shared" ref="K200:K263" si="29">SUM(H200:J200)</f>
        <v>0</v>
      </c>
      <c r="L200" s="49">
        <f t="shared" ref="L200:L263" si="30">ROUND(E200*F200,2)</f>
        <v>0</v>
      </c>
      <c r="M200" s="47">
        <f t="shared" ref="M200:M263" si="31">ROUND(H200*E200,2)</f>
        <v>0</v>
      </c>
      <c r="N200" s="47">
        <f t="shared" ref="N200:N263" si="32">ROUND(I200*E200,2)</f>
        <v>0</v>
      </c>
      <c r="O200" s="47">
        <f t="shared" ref="O200:O263" si="33">ROUND(J200*E200,2)</f>
        <v>0</v>
      </c>
      <c r="P200" s="48">
        <f t="shared" ref="P200:P263" si="34">SUM(M200:O200)</f>
        <v>0</v>
      </c>
    </row>
    <row r="201" spans="1:16" ht="12" hidden="1" thickBot="1" x14ac:dyDescent="0.25">
      <c r="A201" s="38"/>
      <c r="B201" s="39"/>
      <c r="C201" s="46"/>
      <c r="D201" s="24"/>
      <c r="E201" s="70"/>
      <c r="F201" s="74"/>
      <c r="G201" s="68"/>
      <c r="H201" s="47">
        <f t="shared" si="28"/>
        <v>0</v>
      </c>
      <c r="I201" s="68"/>
      <c r="J201" s="68"/>
      <c r="K201" s="48">
        <f t="shared" si="29"/>
        <v>0</v>
      </c>
      <c r="L201" s="49">
        <f t="shared" si="30"/>
        <v>0</v>
      </c>
      <c r="M201" s="47">
        <f t="shared" si="31"/>
        <v>0</v>
      </c>
      <c r="N201" s="47">
        <f t="shared" si="32"/>
        <v>0</v>
      </c>
      <c r="O201" s="47">
        <f t="shared" si="33"/>
        <v>0</v>
      </c>
      <c r="P201" s="48">
        <f t="shared" si="34"/>
        <v>0</v>
      </c>
    </row>
    <row r="202" spans="1:16" ht="12" hidden="1" thickBot="1" x14ac:dyDescent="0.25">
      <c r="A202" s="38"/>
      <c r="B202" s="39"/>
      <c r="C202" s="46"/>
      <c r="D202" s="24"/>
      <c r="E202" s="70"/>
      <c r="F202" s="74"/>
      <c r="G202" s="68"/>
      <c r="H202" s="47">
        <f t="shared" si="28"/>
        <v>0</v>
      </c>
      <c r="I202" s="68"/>
      <c r="J202" s="68"/>
      <c r="K202" s="48">
        <f t="shared" si="29"/>
        <v>0</v>
      </c>
      <c r="L202" s="49">
        <f t="shared" si="30"/>
        <v>0</v>
      </c>
      <c r="M202" s="47">
        <f t="shared" si="31"/>
        <v>0</v>
      </c>
      <c r="N202" s="47">
        <f t="shared" si="32"/>
        <v>0</v>
      </c>
      <c r="O202" s="47">
        <f t="shared" si="33"/>
        <v>0</v>
      </c>
      <c r="P202" s="48">
        <f t="shared" si="34"/>
        <v>0</v>
      </c>
    </row>
    <row r="203" spans="1:16" ht="12" hidden="1" thickBot="1" x14ac:dyDescent="0.25">
      <c r="A203" s="38"/>
      <c r="B203" s="39"/>
      <c r="C203" s="46"/>
      <c r="D203" s="24"/>
      <c r="E203" s="70"/>
      <c r="F203" s="74"/>
      <c r="G203" s="68"/>
      <c r="H203" s="47">
        <f t="shared" si="28"/>
        <v>0</v>
      </c>
      <c r="I203" s="68"/>
      <c r="J203" s="68"/>
      <c r="K203" s="48">
        <f t="shared" si="29"/>
        <v>0</v>
      </c>
      <c r="L203" s="49">
        <f t="shared" si="30"/>
        <v>0</v>
      </c>
      <c r="M203" s="47">
        <f t="shared" si="31"/>
        <v>0</v>
      </c>
      <c r="N203" s="47">
        <f t="shared" si="32"/>
        <v>0</v>
      </c>
      <c r="O203" s="47">
        <f t="shared" si="33"/>
        <v>0</v>
      </c>
      <c r="P203" s="48">
        <f t="shared" si="34"/>
        <v>0</v>
      </c>
    </row>
    <row r="204" spans="1:16" ht="12" hidden="1" thickBot="1" x14ac:dyDescent="0.25">
      <c r="A204" s="38"/>
      <c r="B204" s="39"/>
      <c r="C204" s="46"/>
      <c r="D204" s="24"/>
      <c r="E204" s="70"/>
      <c r="F204" s="74"/>
      <c r="G204" s="68"/>
      <c r="H204" s="47">
        <f t="shared" si="28"/>
        <v>0</v>
      </c>
      <c r="I204" s="68"/>
      <c r="J204" s="68"/>
      <c r="K204" s="48">
        <f t="shared" si="29"/>
        <v>0</v>
      </c>
      <c r="L204" s="49">
        <f t="shared" si="30"/>
        <v>0</v>
      </c>
      <c r="M204" s="47">
        <f t="shared" si="31"/>
        <v>0</v>
      </c>
      <c r="N204" s="47">
        <f t="shared" si="32"/>
        <v>0</v>
      </c>
      <c r="O204" s="47">
        <f t="shared" si="33"/>
        <v>0</v>
      </c>
      <c r="P204" s="48">
        <f t="shared" si="34"/>
        <v>0</v>
      </c>
    </row>
    <row r="205" spans="1:16" ht="12" hidden="1" thickBot="1" x14ac:dyDescent="0.25">
      <c r="A205" s="38"/>
      <c r="B205" s="39"/>
      <c r="C205" s="46"/>
      <c r="D205" s="24"/>
      <c r="E205" s="70"/>
      <c r="F205" s="74"/>
      <c r="G205" s="68"/>
      <c r="H205" s="47">
        <f t="shared" si="28"/>
        <v>0</v>
      </c>
      <c r="I205" s="68"/>
      <c r="J205" s="68"/>
      <c r="K205" s="48">
        <f t="shared" si="29"/>
        <v>0</v>
      </c>
      <c r="L205" s="49">
        <f t="shared" si="30"/>
        <v>0</v>
      </c>
      <c r="M205" s="47">
        <f t="shared" si="31"/>
        <v>0</v>
      </c>
      <c r="N205" s="47">
        <f t="shared" si="32"/>
        <v>0</v>
      </c>
      <c r="O205" s="47">
        <f t="shared" si="33"/>
        <v>0</v>
      </c>
      <c r="P205" s="48">
        <f t="shared" si="34"/>
        <v>0</v>
      </c>
    </row>
    <row r="206" spans="1:16" ht="12" hidden="1" thickBot="1" x14ac:dyDescent="0.25">
      <c r="A206" s="38"/>
      <c r="B206" s="39"/>
      <c r="C206" s="46"/>
      <c r="D206" s="24"/>
      <c r="E206" s="70"/>
      <c r="F206" s="74"/>
      <c r="G206" s="68"/>
      <c r="H206" s="47">
        <f t="shared" si="28"/>
        <v>0</v>
      </c>
      <c r="I206" s="68"/>
      <c r="J206" s="68"/>
      <c r="K206" s="48">
        <f t="shared" si="29"/>
        <v>0</v>
      </c>
      <c r="L206" s="49">
        <f t="shared" si="30"/>
        <v>0</v>
      </c>
      <c r="M206" s="47">
        <f t="shared" si="31"/>
        <v>0</v>
      </c>
      <c r="N206" s="47">
        <f t="shared" si="32"/>
        <v>0</v>
      </c>
      <c r="O206" s="47">
        <f t="shared" si="33"/>
        <v>0</v>
      </c>
      <c r="P206" s="48">
        <f t="shared" si="34"/>
        <v>0</v>
      </c>
    </row>
    <row r="207" spans="1:16" ht="12" hidden="1" thickBot="1" x14ac:dyDescent="0.25">
      <c r="A207" s="38"/>
      <c r="B207" s="39"/>
      <c r="C207" s="46"/>
      <c r="D207" s="24"/>
      <c r="E207" s="70"/>
      <c r="F207" s="74"/>
      <c r="G207" s="68"/>
      <c r="H207" s="47">
        <f t="shared" si="28"/>
        <v>0</v>
      </c>
      <c r="I207" s="68"/>
      <c r="J207" s="68"/>
      <c r="K207" s="48">
        <f t="shared" si="29"/>
        <v>0</v>
      </c>
      <c r="L207" s="49">
        <f t="shared" si="30"/>
        <v>0</v>
      </c>
      <c r="M207" s="47">
        <f t="shared" si="31"/>
        <v>0</v>
      </c>
      <c r="N207" s="47">
        <f t="shared" si="32"/>
        <v>0</v>
      </c>
      <c r="O207" s="47">
        <f t="shared" si="33"/>
        <v>0</v>
      </c>
      <c r="P207" s="48">
        <f t="shared" si="34"/>
        <v>0</v>
      </c>
    </row>
    <row r="208" spans="1:16" ht="12" hidden="1" thickBot="1" x14ac:dyDescent="0.25">
      <c r="A208" s="38"/>
      <c r="B208" s="39"/>
      <c r="C208" s="46"/>
      <c r="D208" s="24"/>
      <c r="E208" s="70"/>
      <c r="F208" s="74"/>
      <c r="G208" s="68"/>
      <c r="H208" s="47">
        <f t="shared" si="28"/>
        <v>0</v>
      </c>
      <c r="I208" s="68"/>
      <c r="J208" s="68"/>
      <c r="K208" s="48">
        <f t="shared" si="29"/>
        <v>0</v>
      </c>
      <c r="L208" s="49">
        <f t="shared" si="30"/>
        <v>0</v>
      </c>
      <c r="M208" s="47">
        <f t="shared" si="31"/>
        <v>0</v>
      </c>
      <c r="N208" s="47">
        <f t="shared" si="32"/>
        <v>0</v>
      </c>
      <c r="O208" s="47">
        <f t="shared" si="33"/>
        <v>0</v>
      </c>
      <c r="P208" s="48">
        <f t="shared" si="34"/>
        <v>0</v>
      </c>
    </row>
    <row r="209" spans="1:16" ht="12" hidden="1" thickBot="1" x14ac:dyDescent="0.25">
      <c r="A209" s="38"/>
      <c r="B209" s="39"/>
      <c r="C209" s="46"/>
      <c r="D209" s="24"/>
      <c r="E209" s="70"/>
      <c r="F209" s="74"/>
      <c r="G209" s="68"/>
      <c r="H209" s="47">
        <f t="shared" si="28"/>
        <v>0</v>
      </c>
      <c r="I209" s="68"/>
      <c r="J209" s="68"/>
      <c r="K209" s="48">
        <f t="shared" si="29"/>
        <v>0</v>
      </c>
      <c r="L209" s="49">
        <f t="shared" si="30"/>
        <v>0</v>
      </c>
      <c r="M209" s="47">
        <f t="shared" si="31"/>
        <v>0</v>
      </c>
      <c r="N209" s="47">
        <f t="shared" si="32"/>
        <v>0</v>
      </c>
      <c r="O209" s="47">
        <f t="shared" si="33"/>
        <v>0</v>
      </c>
      <c r="P209" s="48">
        <f t="shared" si="34"/>
        <v>0</v>
      </c>
    </row>
    <row r="210" spans="1:16" ht="12" hidden="1" thickBot="1" x14ac:dyDescent="0.25">
      <c r="A210" s="38"/>
      <c r="B210" s="39"/>
      <c r="C210" s="46"/>
      <c r="D210" s="24"/>
      <c r="E210" s="70"/>
      <c r="F210" s="74"/>
      <c r="G210" s="68"/>
      <c r="H210" s="47">
        <f t="shared" si="28"/>
        <v>0</v>
      </c>
      <c r="I210" s="68"/>
      <c r="J210" s="68"/>
      <c r="K210" s="48">
        <f t="shared" si="29"/>
        <v>0</v>
      </c>
      <c r="L210" s="49">
        <f t="shared" si="30"/>
        <v>0</v>
      </c>
      <c r="M210" s="47">
        <f t="shared" si="31"/>
        <v>0</v>
      </c>
      <c r="N210" s="47">
        <f t="shared" si="32"/>
        <v>0</v>
      </c>
      <c r="O210" s="47">
        <f t="shared" si="33"/>
        <v>0</v>
      </c>
      <c r="P210" s="48">
        <f t="shared" si="34"/>
        <v>0</v>
      </c>
    </row>
    <row r="211" spans="1:16" ht="12" hidden="1" thickBot="1" x14ac:dyDescent="0.25">
      <c r="A211" s="38"/>
      <c r="B211" s="39"/>
      <c r="C211" s="46"/>
      <c r="D211" s="24"/>
      <c r="E211" s="70"/>
      <c r="F211" s="74"/>
      <c r="G211" s="68"/>
      <c r="H211" s="47">
        <f t="shared" si="28"/>
        <v>0</v>
      </c>
      <c r="I211" s="68"/>
      <c r="J211" s="68"/>
      <c r="K211" s="48">
        <f t="shared" si="29"/>
        <v>0</v>
      </c>
      <c r="L211" s="49">
        <f t="shared" si="30"/>
        <v>0</v>
      </c>
      <c r="M211" s="47">
        <f t="shared" si="31"/>
        <v>0</v>
      </c>
      <c r="N211" s="47">
        <f t="shared" si="32"/>
        <v>0</v>
      </c>
      <c r="O211" s="47">
        <f t="shared" si="33"/>
        <v>0</v>
      </c>
      <c r="P211" s="48">
        <f t="shared" si="34"/>
        <v>0</v>
      </c>
    </row>
    <row r="212" spans="1:16" ht="12" hidden="1" thickBot="1" x14ac:dyDescent="0.25">
      <c r="A212" s="38"/>
      <c r="B212" s="39"/>
      <c r="C212" s="46"/>
      <c r="D212" s="24"/>
      <c r="E212" s="70"/>
      <c r="F212" s="74"/>
      <c r="G212" s="68"/>
      <c r="H212" s="47">
        <f t="shared" si="28"/>
        <v>0</v>
      </c>
      <c r="I212" s="68"/>
      <c r="J212" s="68"/>
      <c r="K212" s="48">
        <f t="shared" si="29"/>
        <v>0</v>
      </c>
      <c r="L212" s="49">
        <f t="shared" si="30"/>
        <v>0</v>
      </c>
      <c r="M212" s="47">
        <f t="shared" si="31"/>
        <v>0</v>
      </c>
      <c r="N212" s="47">
        <f t="shared" si="32"/>
        <v>0</v>
      </c>
      <c r="O212" s="47">
        <f t="shared" si="33"/>
        <v>0</v>
      </c>
      <c r="P212" s="48">
        <f t="shared" si="34"/>
        <v>0</v>
      </c>
    </row>
    <row r="213" spans="1:16" ht="12" hidden="1" thickBot="1" x14ac:dyDescent="0.25">
      <c r="A213" s="38"/>
      <c r="B213" s="39"/>
      <c r="C213" s="46"/>
      <c r="D213" s="24"/>
      <c r="E213" s="70"/>
      <c r="F213" s="74"/>
      <c r="G213" s="68"/>
      <c r="H213" s="47">
        <f t="shared" si="28"/>
        <v>0</v>
      </c>
      <c r="I213" s="68"/>
      <c r="J213" s="68"/>
      <c r="K213" s="48">
        <f t="shared" si="29"/>
        <v>0</v>
      </c>
      <c r="L213" s="49">
        <f t="shared" si="30"/>
        <v>0</v>
      </c>
      <c r="M213" s="47">
        <f t="shared" si="31"/>
        <v>0</v>
      </c>
      <c r="N213" s="47">
        <f t="shared" si="32"/>
        <v>0</v>
      </c>
      <c r="O213" s="47">
        <f t="shared" si="33"/>
        <v>0</v>
      </c>
      <c r="P213" s="48">
        <f t="shared" si="34"/>
        <v>0</v>
      </c>
    </row>
    <row r="214" spans="1:16" ht="12" hidden="1" thickBot="1" x14ac:dyDescent="0.25">
      <c r="A214" s="38"/>
      <c r="B214" s="39"/>
      <c r="C214" s="46"/>
      <c r="D214" s="24"/>
      <c r="E214" s="70"/>
      <c r="F214" s="74"/>
      <c r="G214" s="68"/>
      <c r="H214" s="47">
        <f t="shared" si="28"/>
        <v>0</v>
      </c>
      <c r="I214" s="68"/>
      <c r="J214" s="68"/>
      <c r="K214" s="48">
        <f t="shared" si="29"/>
        <v>0</v>
      </c>
      <c r="L214" s="49">
        <f t="shared" si="30"/>
        <v>0</v>
      </c>
      <c r="M214" s="47">
        <f t="shared" si="31"/>
        <v>0</v>
      </c>
      <c r="N214" s="47">
        <f t="shared" si="32"/>
        <v>0</v>
      </c>
      <c r="O214" s="47">
        <f t="shared" si="33"/>
        <v>0</v>
      </c>
      <c r="P214" s="48">
        <f t="shared" si="34"/>
        <v>0</v>
      </c>
    </row>
    <row r="215" spans="1:16" ht="12" hidden="1" thickBot="1" x14ac:dyDescent="0.25">
      <c r="A215" s="38"/>
      <c r="B215" s="39"/>
      <c r="C215" s="46"/>
      <c r="D215" s="24"/>
      <c r="E215" s="70"/>
      <c r="F215" s="74"/>
      <c r="G215" s="68"/>
      <c r="H215" s="47">
        <f t="shared" si="28"/>
        <v>0</v>
      </c>
      <c r="I215" s="68"/>
      <c r="J215" s="68"/>
      <c r="K215" s="48">
        <f t="shared" si="29"/>
        <v>0</v>
      </c>
      <c r="L215" s="49">
        <f t="shared" si="30"/>
        <v>0</v>
      </c>
      <c r="M215" s="47">
        <f t="shared" si="31"/>
        <v>0</v>
      </c>
      <c r="N215" s="47">
        <f t="shared" si="32"/>
        <v>0</v>
      </c>
      <c r="O215" s="47">
        <f t="shared" si="33"/>
        <v>0</v>
      </c>
      <c r="P215" s="48">
        <f t="shared" si="34"/>
        <v>0</v>
      </c>
    </row>
    <row r="216" spans="1:16" ht="12" hidden="1" thickBot="1" x14ac:dyDescent="0.25">
      <c r="A216" s="38"/>
      <c r="B216" s="39"/>
      <c r="C216" s="46"/>
      <c r="D216" s="24"/>
      <c r="E216" s="70"/>
      <c r="F216" s="74"/>
      <c r="G216" s="68"/>
      <c r="H216" s="47">
        <f t="shared" si="28"/>
        <v>0</v>
      </c>
      <c r="I216" s="68"/>
      <c r="J216" s="68"/>
      <c r="K216" s="48">
        <f t="shared" si="29"/>
        <v>0</v>
      </c>
      <c r="L216" s="49">
        <f t="shared" si="30"/>
        <v>0</v>
      </c>
      <c r="M216" s="47">
        <f t="shared" si="31"/>
        <v>0</v>
      </c>
      <c r="N216" s="47">
        <f t="shared" si="32"/>
        <v>0</v>
      </c>
      <c r="O216" s="47">
        <f t="shared" si="33"/>
        <v>0</v>
      </c>
      <c r="P216" s="48">
        <f t="shared" si="34"/>
        <v>0</v>
      </c>
    </row>
    <row r="217" spans="1:16" ht="12" hidden="1" thickBot="1" x14ac:dyDescent="0.25">
      <c r="A217" s="38"/>
      <c r="B217" s="39"/>
      <c r="C217" s="46"/>
      <c r="D217" s="24"/>
      <c r="E217" s="70"/>
      <c r="F217" s="74"/>
      <c r="G217" s="68"/>
      <c r="H217" s="47">
        <f t="shared" si="28"/>
        <v>0</v>
      </c>
      <c r="I217" s="68"/>
      <c r="J217" s="68"/>
      <c r="K217" s="48">
        <f t="shared" si="29"/>
        <v>0</v>
      </c>
      <c r="L217" s="49">
        <f t="shared" si="30"/>
        <v>0</v>
      </c>
      <c r="M217" s="47">
        <f t="shared" si="31"/>
        <v>0</v>
      </c>
      <c r="N217" s="47">
        <f t="shared" si="32"/>
        <v>0</v>
      </c>
      <c r="O217" s="47">
        <f t="shared" si="33"/>
        <v>0</v>
      </c>
      <c r="P217" s="48">
        <f t="shared" si="34"/>
        <v>0</v>
      </c>
    </row>
    <row r="218" spans="1:16" ht="12" hidden="1" thickBot="1" x14ac:dyDescent="0.25">
      <c r="A218" s="38"/>
      <c r="B218" s="39"/>
      <c r="C218" s="46"/>
      <c r="D218" s="24"/>
      <c r="E218" s="70"/>
      <c r="F218" s="74"/>
      <c r="G218" s="68"/>
      <c r="H218" s="47">
        <f t="shared" si="28"/>
        <v>0</v>
      </c>
      <c r="I218" s="68"/>
      <c r="J218" s="68"/>
      <c r="K218" s="48">
        <f t="shared" si="29"/>
        <v>0</v>
      </c>
      <c r="L218" s="49">
        <f t="shared" si="30"/>
        <v>0</v>
      </c>
      <c r="M218" s="47">
        <f t="shared" si="31"/>
        <v>0</v>
      </c>
      <c r="N218" s="47">
        <f t="shared" si="32"/>
        <v>0</v>
      </c>
      <c r="O218" s="47">
        <f t="shared" si="33"/>
        <v>0</v>
      </c>
      <c r="P218" s="48">
        <f t="shared" si="34"/>
        <v>0</v>
      </c>
    </row>
    <row r="219" spans="1:16" ht="12" hidden="1" thickBot="1" x14ac:dyDescent="0.25">
      <c r="A219" s="38"/>
      <c r="B219" s="39"/>
      <c r="C219" s="46"/>
      <c r="D219" s="24"/>
      <c r="E219" s="70"/>
      <c r="F219" s="74"/>
      <c r="G219" s="68"/>
      <c r="H219" s="47">
        <f t="shared" si="28"/>
        <v>0</v>
      </c>
      <c r="I219" s="68"/>
      <c r="J219" s="68"/>
      <c r="K219" s="48">
        <f t="shared" si="29"/>
        <v>0</v>
      </c>
      <c r="L219" s="49">
        <f t="shared" si="30"/>
        <v>0</v>
      </c>
      <c r="M219" s="47">
        <f t="shared" si="31"/>
        <v>0</v>
      </c>
      <c r="N219" s="47">
        <f t="shared" si="32"/>
        <v>0</v>
      </c>
      <c r="O219" s="47">
        <f t="shared" si="33"/>
        <v>0</v>
      </c>
      <c r="P219" s="48">
        <f t="shared" si="34"/>
        <v>0</v>
      </c>
    </row>
    <row r="220" spans="1:16" ht="12" hidden="1" thickBot="1" x14ac:dyDescent="0.25">
      <c r="A220" s="38"/>
      <c r="B220" s="39"/>
      <c r="C220" s="46"/>
      <c r="D220" s="24"/>
      <c r="E220" s="70"/>
      <c r="F220" s="74"/>
      <c r="G220" s="68"/>
      <c r="H220" s="47">
        <f t="shared" si="28"/>
        <v>0</v>
      </c>
      <c r="I220" s="68"/>
      <c r="J220" s="68"/>
      <c r="K220" s="48">
        <f t="shared" si="29"/>
        <v>0</v>
      </c>
      <c r="L220" s="49">
        <f t="shared" si="30"/>
        <v>0</v>
      </c>
      <c r="M220" s="47">
        <f t="shared" si="31"/>
        <v>0</v>
      </c>
      <c r="N220" s="47">
        <f t="shared" si="32"/>
        <v>0</v>
      </c>
      <c r="O220" s="47">
        <f t="shared" si="33"/>
        <v>0</v>
      </c>
      <c r="P220" s="48">
        <f t="shared" si="34"/>
        <v>0</v>
      </c>
    </row>
    <row r="221" spans="1:16" ht="12" hidden="1" thickBot="1" x14ac:dyDescent="0.25">
      <c r="A221" s="38"/>
      <c r="B221" s="39"/>
      <c r="C221" s="46"/>
      <c r="D221" s="24"/>
      <c r="E221" s="70"/>
      <c r="F221" s="74"/>
      <c r="G221" s="68"/>
      <c r="H221" s="47">
        <f t="shared" si="28"/>
        <v>0</v>
      </c>
      <c r="I221" s="68"/>
      <c r="J221" s="68"/>
      <c r="K221" s="48">
        <f t="shared" si="29"/>
        <v>0</v>
      </c>
      <c r="L221" s="49">
        <f t="shared" si="30"/>
        <v>0</v>
      </c>
      <c r="M221" s="47">
        <f t="shared" si="31"/>
        <v>0</v>
      </c>
      <c r="N221" s="47">
        <f t="shared" si="32"/>
        <v>0</v>
      </c>
      <c r="O221" s="47">
        <f t="shared" si="33"/>
        <v>0</v>
      </c>
      <c r="P221" s="48">
        <f t="shared" si="34"/>
        <v>0</v>
      </c>
    </row>
    <row r="222" spans="1:16" ht="12" hidden="1" thickBot="1" x14ac:dyDescent="0.25">
      <c r="A222" s="38"/>
      <c r="B222" s="39"/>
      <c r="C222" s="46"/>
      <c r="D222" s="24"/>
      <c r="E222" s="70"/>
      <c r="F222" s="74"/>
      <c r="G222" s="68"/>
      <c r="H222" s="47">
        <f t="shared" si="28"/>
        <v>0</v>
      </c>
      <c r="I222" s="68"/>
      <c r="J222" s="68"/>
      <c r="K222" s="48">
        <f t="shared" si="29"/>
        <v>0</v>
      </c>
      <c r="L222" s="49">
        <f t="shared" si="30"/>
        <v>0</v>
      </c>
      <c r="M222" s="47">
        <f t="shared" si="31"/>
        <v>0</v>
      </c>
      <c r="N222" s="47">
        <f t="shared" si="32"/>
        <v>0</v>
      </c>
      <c r="O222" s="47">
        <f t="shared" si="33"/>
        <v>0</v>
      </c>
      <c r="P222" s="48">
        <f t="shared" si="34"/>
        <v>0</v>
      </c>
    </row>
    <row r="223" spans="1:16" ht="12" hidden="1" thickBot="1" x14ac:dyDescent="0.25">
      <c r="A223" s="38"/>
      <c r="B223" s="39"/>
      <c r="C223" s="46"/>
      <c r="D223" s="24"/>
      <c r="E223" s="70"/>
      <c r="F223" s="74"/>
      <c r="G223" s="68"/>
      <c r="H223" s="47">
        <f t="shared" si="28"/>
        <v>0</v>
      </c>
      <c r="I223" s="68"/>
      <c r="J223" s="68"/>
      <c r="K223" s="48">
        <f t="shared" si="29"/>
        <v>0</v>
      </c>
      <c r="L223" s="49">
        <f t="shared" si="30"/>
        <v>0</v>
      </c>
      <c r="M223" s="47">
        <f t="shared" si="31"/>
        <v>0</v>
      </c>
      <c r="N223" s="47">
        <f t="shared" si="32"/>
        <v>0</v>
      </c>
      <c r="O223" s="47">
        <f t="shared" si="33"/>
        <v>0</v>
      </c>
      <c r="P223" s="48">
        <f t="shared" si="34"/>
        <v>0</v>
      </c>
    </row>
    <row r="224" spans="1:16" ht="12" hidden="1" thickBot="1" x14ac:dyDescent="0.25">
      <c r="A224" s="38"/>
      <c r="B224" s="39"/>
      <c r="C224" s="46"/>
      <c r="D224" s="24"/>
      <c r="E224" s="70"/>
      <c r="F224" s="74"/>
      <c r="G224" s="68"/>
      <c r="H224" s="47">
        <f t="shared" si="28"/>
        <v>0</v>
      </c>
      <c r="I224" s="68"/>
      <c r="J224" s="68"/>
      <c r="K224" s="48">
        <f t="shared" si="29"/>
        <v>0</v>
      </c>
      <c r="L224" s="49">
        <f t="shared" si="30"/>
        <v>0</v>
      </c>
      <c r="M224" s="47">
        <f t="shared" si="31"/>
        <v>0</v>
      </c>
      <c r="N224" s="47">
        <f t="shared" si="32"/>
        <v>0</v>
      </c>
      <c r="O224" s="47">
        <f t="shared" si="33"/>
        <v>0</v>
      </c>
      <c r="P224" s="48">
        <f t="shared" si="34"/>
        <v>0</v>
      </c>
    </row>
    <row r="225" spans="1:16" ht="12" hidden="1" thickBot="1" x14ac:dyDescent="0.25">
      <c r="A225" s="38"/>
      <c r="B225" s="39"/>
      <c r="C225" s="46"/>
      <c r="D225" s="24"/>
      <c r="E225" s="70"/>
      <c r="F225" s="74"/>
      <c r="G225" s="68"/>
      <c r="H225" s="47">
        <f t="shared" si="28"/>
        <v>0</v>
      </c>
      <c r="I225" s="68"/>
      <c r="J225" s="68"/>
      <c r="K225" s="48">
        <f t="shared" si="29"/>
        <v>0</v>
      </c>
      <c r="L225" s="49">
        <f t="shared" si="30"/>
        <v>0</v>
      </c>
      <c r="M225" s="47">
        <f t="shared" si="31"/>
        <v>0</v>
      </c>
      <c r="N225" s="47">
        <f t="shared" si="32"/>
        <v>0</v>
      </c>
      <c r="O225" s="47">
        <f t="shared" si="33"/>
        <v>0</v>
      </c>
      <c r="P225" s="48">
        <f t="shared" si="34"/>
        <v>0</v>
      </c>
    </row>
    <row r="226" spans="1:16" ht="12" hidden="1" thickBot="1" x14ac:dyDescent="0.25">
      <c r="A226" s="38"/>
      <c r="B226" s="39"/>
      <c r="C226" s="46"/>
      <c r="D226" s="24"/>
      <c r="E226" s="70"/>
      <c r="F226" s="74"/>
      <c r="G226" s="68"/>
      <c r="H226" s="47">
        <f t="shared" si="28"/>
        <v>0</v>
      </c>
      <c r="I226" s="68"/>
      <c r="J226" s="68"/>
      <c r="K226" s="48">
        <f t="shared" si="29"/>
        <v>0</v>
      </c>
      <c r="L226" s="49">
        <f t="shared" si="30"/>
        <v>0</v>
      </c>
      <c r="M226" s="47">
        <f t="shared" si="31"/>
        <v>0</v>
      </c>
      <c r="N226" s="47">
        <f t="shared" si="32"/>
        <v>0</v>
      </c>
      <c r="O226" s="47">
        <f t="shared" si="33"/>
        <v>0</v>
      </c>
      <c r="P226" s="48">
        <f t="shared" si="34"/>
        <v>0</v>
      </c>
    </row>
    <row r="227" spans="1:16" ht="12" hidden="1" thickBot="1" x14ac:dyDescent="0.25">
      <c r="A227" s="38"/>
      <c r="B227" s="39"/>
      <c r="C227" s="46"/>
      <c r="D227" s="24"/>
      <c r="E227" s="70"/>
      <c r="F227" s="74"/>
      <c r="G227" s="68"/>
      <c r="H227" s="47">
        <f t="shared" si="28"/>
        <v>0</v>
      </c>
      <c r="I227" s="68"/>
      <c r="J227" s="68"/>
      <c r="K227" s="48">
        <f t="shared" si="29"/>
        <v>0</v>
      </c>
      <c r="L227" s="49">
        <f t="shared" si="30"/>
        <v>0</v>
      </c>
      <c r="M227" s="47">
        <f t="shared" si="31"/>
        <v>0</v>
      </c>
      <c r="N227" s="47">
        <f t="shared" si="32"/>
        <v>0</v>
      </c>
      <c r="O227" s="47">
        <f t="shared" si="33"/>
        <v>0</v>
      </c>
      <c r="P227" s="48">
        <f t="shared" si="34"/>
        <v>0</v>
      </c>
    </row>
    <row r="228" spans="1:16" ht="12" hidden="1" thickBot="1" x14ac:dyDescent="0.25">
      <c r="A228" s="38"/>
      <c r="B228" s="39"/>
      <c r="C228" s="46"/>
      <c r="D228" s="24"/>
      <c r="E228" s="70"/>
      <c r="F228" s="74"/>
      <c r="G228" s="68"/>
      <c r="H228" s="47">
        <f t="shared" si="28"/>
        <v>0</v>
      </c>
      <c r="I228" s="68"/>
      <c r="J228" s="68"/>
      <c r="K228" s="48">
        <f t="shared" si="29"/>
        <v>0</v>
      </c>
      <c r="L228" s="49">
        <f t="shared" si="30"/>
        <v>0</v>
      </c>
      <c r="M228" s="47">
        <f t="shared" si="31"/>
        <v>0</v>
      </c>
      <c r="N228" s="47">
        <f t="shared" si="32"/>
        <v>0</v>
      </c>
      <c r="O228" s="47">
        <f t="shared" si="33"/>
        <v>0</v>
      </c>
      <c r="P228" s="48">
        <f t="shared" si="34"/>
        <v>0</v>
      </c>
    </row>
    <row r="229" spans="1:16" ht="12" hidden="1" thickBot="1" x14ac:dyDescent="0.25">
      <c r="A229" s="38"/>
      <c r="B229" s="39"/>
      <c r="C229" s="46"/>
      <c r="D229" s="24"/>
      <c r="E229" s="70"/>
      <c r="F229" s="74"/>
      <c r="G229" s="68"/>
      <c r="H229" s="47">
        <f t="shared" si="28"/>
        <v>0</v>
      </c>
      <c r="I229" s="68"/>
      <c r="J229" s="68"/>
      <c r="K229" s="48">
        <f t="shared" si="29"/>
        <v>0</v>
      </c>
      <c r="L229" s="49">
        <f t="shared" si="30"/>
        <v>0</v>
      </c>
      <c r="M229" s="47">
        <f t="shared" si="31"/>
        <v>0</v>
      </c>
      <c r="N229" s="47">
        <f t="shared" si="32"/>
        <v>0</v>
      </c>
      <c r="O229" s="47">
        <f t="shared" si="33"/>
        <v>0</v>
      </c>
      <c r="P229" s="48">
        <f t="shared" si="34"/>
        <v>0</v>
      </c>
    </row>
    <row r="230" spans="1:16" ht="12" hidden="1" thickBot="1" x14ac:dyDescent="0.25">
      <c r="A230" s="38"/>
      <c r="B230" s="39"/>
      <c r="C230" s="46"/>
      <c r="D230" s="24"/>
      <c r="E230" s="70"/>
      <c r="F230" s="74"/>
      <c r="G230" s="68"/>
      <c r="H230" s="47">
        <f t="shared" si="28"/>
        <v>0</v>
      </c>
      <c r="I230" s="68"/>
      <c r="J230" s="68"/>
      <c r="K230" s="48">
        <f t="shared" si="29"/>
        <v>0</v>
      </c>
      <c r="L230" s="49">
        <f t="shared" si="30"/>
        <v>0</v>
      </c>
      <c r="M230" s="47">
        <f t="shared" si="31"/>
        <v>0</v>
      </c>
      <c r="N230" s="47">
        <f t="shared" si="32"/>
        <v>0</v>
      </c>
      <c r="O230" s="47">
        <f t="shared" si="33"/>
        <v>0</v>
      </c>
      <c r="P230" s="48">
        <f t="shared" si="34"/>
        <v>0</v>
      </c>
    </row>
    <row r="231" spans="1:16" ht="12" hidden="1" thickBot="1" x14ac:dyDescent="0.25">
      <c r="A231" s="38"/>
      <c r="B231" s="39"/>
      <c r="C231" s="46"/>
      <c r="D231" s="24"/>
      <c r="E231" s="70"/>
      <c r="F231" s="74"/>
      <c r="G231" s="68"/>
      <c r="H231" s="47">
        <f t="shared" si="28"/>
        <v>0</v>
      </c>
      <c r="I231" s="68"/>
      <c r="J231" s="68"/>
      <c r="K231" s="48">
        <f t="shared" si="29"/>
        <v>0</v>
      </c>
      <c r="L231" s="49">
        <f t="shared" si="30"/>
        <v>0</v>
      </c>
      <c r="M231" s="47">
        <f t="shared" si="31"/>
        <v>0</v>
      </c>
      <c r="N231" s="47">
        <f t="shared" si="32"/>
        <v>0</v>
      </c>
      <c r="O231" s="47">
        <f t="shared" si="33"/>
        <v>0</v>
      </c>
      <c r="P231" s="48">
        <f t="shared" si="34"/>
        <v>0</v>
      </c>
    </row>
    <row r="232" spans="1:16" ht="12" hidden="1" thickBot="1" x14ac:dyDescent="0.25">
      <c r="A232" s="38"/>
      <c r="B232" s="39"/>
      <c r="C232" s="46"/>
      <c r="D232" s="24"/>
      <c r="E232" s="70"/>
      <c r="F232" s="74"/>
      <c r="G232" s="68"/>
      <c r="H232" s="47">
        <f t="shared" si="28"/>
        <v>0</v>
      </c>
      <c r="I232" s="68"/>
      <c r="J232" s="68"/>
      <c r="K232" s="48">
        <f t="shared" si="29"/>
        <v>0</v>
      </c>
      <c r="L232" s="49">
        <f t="shared" si="30"/>
        <v>0</v>
      </c>
      <c r="M232" s="47">
        <f t="shared" si="31"/>
        <v>0</v>
      </c>
      <c r="N232" s="47">
        <f t="shared" si="32"/>
        <v>0</v>
      </c>
      <c r="O232" s="47">
        <f t="shared" si="33"/>
        <v>0</v>
      </c>
      <c r="P232" s="48">
        <f t="shared" si="34"/>
        <v>0</v>
      </c>
    </row>
    <row r="233" spans="1:16" ht="12" hidden="1" thickBot="1" x14ac:dyDescent="0.25">
      <c r="A233" s="38"/>
      <c r="B233" s="39"/>
      <c r="C233" s="46"/>
      <c r="D233" s="24"/>
      <c r="E233" s="70"/>
      <c r="F233" s="74"/>
      <c r="G233" s="68"/>
      <c r="H233" s="47">
        <f t="shared" si="28"/>
        <v>0</v>
      </c>
      <c r="I233" s="68"/>
      <c r="J233" s="68"/>
      <c r="K233" s="48">
        <f t="shared" si="29"/>
        <v>0</v>
      </c>
      <c r="L233" s="49">
        <f t="shared" si="30"/>
        <v>0</v>
      </c>
      <c r="M233" s="47">
        <f t="shared" si="31"/>
        <v>0</v>
      </c>
      <c r="N233" s="47">
        <f t="shared" si="32"/>
        <v>0</v>
      </c>
      <c r="O233" s="47">
        <f t="shared" si="33"/>
        <v>0</v>
      </c>
      <c r="P233" s="48">
        <f t="shared" si="34"/>
        <v>0</v>
      </c>
    </row>
    <row r="234" spans="1:16" ht="12" hidden="1" thickBot="1" x14ac:dyDescent="0.25">
      <c r="A234" s="38"/>
      <c r="B234" s="39"/>
      <c r="C234" s="46"/>
      <c r="D234" s="24"/>
      <c r="E234" s="70"/>
      <c r="F234" s="74"/>
      <c r="G234" s="68"/>
      <c r="H234" s="47">
        <f t="shared" si="28"/>
        <v>0</v>
      </c>
      <c r="I234" s="68"/>
      <c r="J234" s="68"/>
      <c r="K234" s="48">
        <f t="shared" si="29"/>
        <v>0</v>
      </c>
      <c r="L234" s="49">
        <f t="shared" si="30"/>
        <v>0</v>
      </c>
      <c r="M234" s="47">
        <f t="shared" si="31"/>
        <v>0</v>
      </c>
      <c r="N234" s="47">
        <f t="shared" si="32"/>
        <v>0</v>
      </c>
      <c r="O234" s="47">
        <f t="shared" si="33"/>
        <v>0</v>
      </c>
      <c r="P234" s="48">
        <f t="shared" si="34"/>
        <v>0</v>
      </c>
    </row>
    <row r="235" spans="1:16" ht="12" hidden="1" thickBot="1" x14ac:dyDescent="0.25">
      <c r="A235" s="38"/>
      <c r="B235" s="39"/>
      <c r="C235" s="46"/>
      <c r="D235" s="24"/>
      <c r="E235" s="70"/>
      <c r="F235" s="74"/>
      <c r="G235" s="68"/>
      <c r="H235" s="47">
        <f t="shared" si="28"/>
        <v>0</v>
      </c>
      <c r="I235" s="68"/>
      <c r="J235" s="68"/>
      <c r="K235" s="48">
        <f t="shared" si="29"/>
        <v>0</v>
      </c>
      <c r="L235" s="49">
        <f t="shared" si="30"/>
        <v>0</v>
      </c>
      <c r="M235" s="47">
        <f t="shared" si="31"/>
        <v>0</v>
      </c>
      <c r="N235" s="47">
        <f t="shared" si="32"/>
        <v>0</v>
      </c>
      <c r="O235" s="47">
        <f t="shared" si="33"/>
        <v>0</v>
      </c>
      <c r="P235" s="48">
        <f t="shared" si="34"/>
        <v>0</v>
      </c>
    </row>
    <row r="236" spans="1:16" ht="12" hidden="1" thickBot="1" x14ac:dyDescent="0.25">
      <c r="A236" s="38"/>
      <c r="B236" s="39"/>
      <c r="C236" s="46"/>
      <c r="D236" s="24"/>
      <c r="E236" s="70"/>
      <c r="F236" s="74"/>
      <c r="G236" s="68"/>
      <c r="H236" s="47">
        <f t="shared" si="28"/>
        <v>0</v>
      </c>
      <c r="I236" s="68"/>
      <c r="J236" s="68"/>
      <c r="K236" s="48">
        <f t="shared" si="29"/>
        <v>0</v>
      </c>
      <c r="L236" s="49">
        <f t="shared" si="30"/>
        <v>0</v>
      </c>
      <c r="M236" s="47">
        <f t="shared" si="31"/>
        <v>0</v>
      </c>
      <c r="N236" s="47">
        <f t="shared" si="32"/>
        <v>0</v>
      </c>
      <c r="O236" s="47">
        <f t="shared" si="33"/>
        <v>0</v>
      </c>
      <c r="P236" s="48">
        <f t="shared" si="34"/>
        <v>0</v>
      </c>
    </row>
    <row r="237" spans="1:16" ht="12" hidden="1" thickBot="1" x14ac:dyDescent="0.25">
      <c r="A237" s="38"/>
      <c r="B237" s="39"/>
      <c r="C237" s="46"/>
      <c r="D237" s="24"/>
      <c r="E237" s="70"/>
      <c r="F237" s="74"/>
      <c r="G237" s="68"/>
      <c r="H237" s="47">
        <f t="shared" si="28"/>
        <v>0</v>
      </c>
      <c r="I237" s="68"/>
      <c r="J237" s="68"/>
      <c r="K237" s="48">
        <f t="shared" si="29"/>
        <v>0</v>
      </c>
      <c r="L237" s="49">
        <f t="shared" si="30"/>
        <v>0</v>
      </c>
      <c r="M237" s="47">
        <f t="shared" si="31"/>
        <v>0</v>
      </c>
      <c r="N237" s="47">
        <f t="shared" si="32"/>
        <v>0</v>
      </c>
      <c r="O237" s="47">
        <f t="shared" si="33"/>
        <v>0</v>
      </c>
      <c r="P237" s="48">
        <f t="shared" si="34"/>
        <v>0</v>
      </c>
    </row>
    <row r="238" spans="1:16" ht="12" hidden="1" thickBot="1" x14ac:dyDescent="0.25">
      <c r="A238" s="38"/>
      <c r="B238" s="39"/>
      <c r="C238" s="46"/>
      <c r="D238" s="24"/>
      <c r="E238" s="70"/>
      <c r="F238" s="74"/>
      <c r="G238" s="68"/>
      <c r="H238" s="47">
        <f t="shared" si="28"/>
        <v>0</v>
      </c>
      <c r="I238" s="68"/>
      <c r="J238" s="68"/>
      <c r="K238" s="48">
        <f t="shared" si="29"/>
        <v>0</v>
      </c>
      <c r="L238" s="49">
        <f t="shared" si="30"/>
        <v>0</v>
      </c>
      <c r="M238" s="47">
        <f t="shared" si="31"/>
        <v>0</v>
      </c>
      <c r="N238" s="47">
        <f t="shared" si="32"/>
        <v>0</v>
      </c>
      <c r="O238" s="47">
        <f t="shared" si="33"/>
        <v>0</v>
      </c>
      <c r="P238" s="48">
        <f t="shared" si="34"/>
        <v>0</v>
      </c>
    </row>
    <row r="239" spans="1:16" ht="12" hidden="1" thickBot="1" x14ac:dyDescent="0.25">
      <c r="A239" s="38"/>
      <c r="B239" s="39"/>
      <c r="C239" s="46"/>
      <c r="D239" s="24"/>
      <c r="E239" s="70"/>
      <c r="F239" s="74"/>
      <c r="G239" s="68"/>
      <c r="H239" s="47">
        <f t="shared" si="28"/>
        <v>0</v>
      </c>
      <c r="I239" s="68"/>
      <c r="J239" s="68"/>
      <c r="K239" s="48">
        <f t="shared" si="29"/>
        <v>0</v>
      </c>
      <c r="L239" s="49">
        <f t="shared" si="30"/>
        <v>0</v>
      </c>
      <c r="M239" s="47">
        <f t="shared" si="31"/>
        <v>0</v>
      </c>
      <c r="N239" s="47">
        <f t="shared" si="32"/>
        <v>0</v>
      </c>
      <c r="O239" s="47">
        <f t="shared" si="33"/>
        <v>0</v>
      </c>
      <c r="P239" s="48">
        <f t="shared" si="34"/>
        <v>0</v>
      </c>
    </row>
    <row r="240" spans="1:16" ht="12" hidden="1" thickBot="1" x14ac:dyDescent="0.25">
      <c r="A240" s="38"/>
      <c r="B240" s="39"/>
      <c r="C240" s="46"/>
      <c r="D240" s="24"/>
      <c r="E240" s="70"/>
      <c r="F240" s="74"/>
      <c r="G240" s="68"/>
      <c r="H240" s="47">
        <f t="shared" si="28"/>
        <v>0</v>
      </c>
      <c r="I240" s="68"/>
      <c r="J240" s="68"/>
      <c r="K240" s="48">
        <f t="shared" si="29"/>
        <v>0</v>
      </c>
      <c r="L240" s="49">
        <f t="shared" si="30"/>
        <v>0</v>
      </c>
      <c r="M240" s="47">
        <f t="shared" si="31"/>
        <v>0</v>
      </c>
      <c r="N240" s="47">
        <f t="shared" si="32"/>
        <v>0</v>
      </c>
      <c r="O240" s="47">
        <f t="shared" si="33"/>
        <v>0</v>
      </c>
      <c r="P240" s="48">
        <f t="shared" si="34"/>
        <v>0</v>
      </c>
    </row>
    <row r="241" spans="1:16" ht="12" hidden="1" thickBot="1" x14ac:dyDescent="0.25">
      <c r="A241" s="38"/>
      <c r="B241" s="39"/>
      <c r="C241" s="46"/>
      <c r="D241" s="24"/>
      <c r="E241" s="70"/>
      <c r="F241" s="74"/>
      <c r="G241" s="68"/>
      <c r="H241" s="47">
        <f t="shared" si="28"/>
        <v>0</v>
      </c>
      <c r="I241" s="68"/>
      <c r="J241" s="68"/>
      <c r="K241" s="48">
        <f t="shared" si="29"/>
        <v>0</v>
      </c>
      <c r="L241" s="49">
        <f t="shared" si="30"/>
        <v>0</v>
      </c>
      <c r="M241" s="47">
        <f t="shared" si="31"/>
        <v>0</v>
      </c>
      <c r="N241" s="47">
        <f t="shared" si="32"/>
        <v>0</v>
      </c>
      <c r="O241" s="47">
        <f t="shared" si="33"/>
        <v>0</v>
      </c>
      <c r="P241" s="48">
        <f t="shared" si="34"/>
        <v>0</v>
      </c>
    </row>
    <row r="242" spans="1:16" ht="12" hidden="1" thickBot="1" x14ac:dyDescent="0.25">
      <c r="A242" s="38"/>
      <c r="B242" s="39"/>
      <c r="C242" s="46"/>
      <c r="D242" s="24"/>
      <c r="E242" s="70"/>
      <c r="F242" s="74"/>
      <c r="G242" s="68"/>
      <c r="H242" s="47">
        <f t="shared" si="28"/>
        <v>0</v>
      </c>
      <c r="I242" s="68"/>
      <c r="J242" s="68"/>
      <c r="K242" s="48">
        <f t="shared" si="29"/>
        <v>0</v>
      </c>
      <c r="L242" s="49">
        <f t="shared" si="30"/>
        <v>0</v>
      </c>
      <c r="M242" s="47">
        <f t="shared" si="31"/>
        <v>0</v>
      </c>
      <c r="N242" s="47">
        <f t="shared" si="32"/>
        <v>0</v>
      </c>
      <c r="O242" s="47">
        <f t="shared" si="33"/>
        <v>0</v>
      </c>
      <c r="P242" s="48">
        <f t="shared" si="34"/>
        <v>0</v>
      </c>
    </row>
    <row r="243" spans="1:16" ht="12" hidden="1" thickBot="1" x14ac:dyDescent="0.25">
      <c r="A243" s="38"/>
      <c r="B243" s="39"/>
      <c r="C243" s="46"/>
      <c r="D243" s="24"/>
      <c r="E243" s="70"/>
      <c r="F243" s="74"/>
      <c r="G243" s="68"/>
      <c r="H243" s="47">
        <f t="shared" si="28"/>
        <v>0</v>
      </c>
      <c r="I243" s="68"/>
      <c r="J243" s="68"/>
      <c r="K243" s="48">
        <f t="shared" si="29"/>
        <v>0</v>
      </c>
      <c r="L243" s="49">
        <f t="shared" si="30"/>
        <v>0</v>
      </c>
      <c r="M243" s="47">
        <f t="shared" si="31"/>
        <v>0</v>
      </c>
      <c r="N243" s="47">
        <f t="shared" si="32"/>
        <v>0</v>
      </c>
      <c r="O243" s="47">
        <f t="shared" si="33"/>
        <v>0</v>
      </c>
      <c r="P243" s="48">
        <f t="shared" si="34"/>
        <v>0</v>
      </c>
    </row>
    <row r="244" spans="1:16" ht="12" hidden="1" thickBot="1" x14ac:dyDescent="0.25">
      <c r="A244" s="38"/>
      <c r="B244" s="39"/>
      <c r="C244" s="46"/>
      <c r="D244" s="24"/>
      <c r="E244" s="70"/>
      <c r="F244" s="74"/>
      <c r="G244" s="68"/>
      <c r="H244" s="47">
        <f t="shared" si="28"/>
        <v>0</v>
      </c>
      <c r="I244" s="68"/>
      <c r="J244" s="68"/>
      <c r="K244" s="48">
        <f t="shared" si="29"/>
        <v>0</v>
      </c>
      <c r="L244" s="49">
        <f t="shared" si="30"/>
        <v>0</v>
      </c>
      <c r="M244" s="47">
        <f t="shared" si="31"/>
        <v>0</v>
      </c>
      <c r="N244" s="47">
        <f t="shared" si="32"/>
        <v>0</v>
      </c>
      <c r="O244" s="47">
        <f t="shared" si="33"/>
        <v>0</v>
      </c>
      <c r="P244" s="48">
        <f t="shared" si="34"/>
        <v>0</v>
      </c>
    </row>
    <row r="245" spans="1:16" ht="12" hidden="1" thickBot="1" x14ac:dyDescent="0.25">
      <c r="A245" s="38"/>
      <c r="B245" s="39"/>
      <c r="C245" s="46"/>
      <c r="D245" s="24"/>
      <c r="E245" s="70"/>
      <c r="F245" s="74"/>
      <c r="G245" s="68"/>
      <c r="H245" s="47">
        <f t="shared" si="28"/>
        <v>0</v>
      </c>
      <c r="I245" s="68"/>
      <c r="J245" s="68"/>
      <c r="K245" s="48">
        <f t="shared" si="29"/>
        <v>0</v>
      </c>
      <c r="L245" s="49">
        <f t="shared" si="30"/>
        <v>0</v>
      </c>
      <c r="M245" s="47">
        <f t="shared" si="31"/>
        <v>0</v>
      </c>
      <c r="N245" s="47">
        <f t="shared" si="32"/>
        <v>0</v>
      </c>
      <c r="O245" s="47">
        <f t="shared" si="33"/>
        <v>0</v>
      </c>
      <c r="P245" s="48">
        <f t="shared" si="34"/>
        <v>0</v>
      </c>
    </row>
    <row r="246" spans="1:16" ht="12" hidden="1" thickBot="1" x14ac:dyDescent="0.25">
      <c r="A246" s="38"/>
      <c r="B246" s="39"/>
      <c r="C246" s="46"/>
      <c r="D246" s="24"/>
      <c r="E246" s="70"/>
      <c r="F246" s="74"/>
      <c r="G246" s="68"/>
      <c r="H246" s="47">
        <f t="shared" si="28"/>
        <v>0</v>
      </c>
      <c r="I246" s="68"/>
      <c r="J246" s="68"/>
      <c r="K246" s="48">
        <f t="shared" si="29"/>
        <v>0</v>
      </c>
      <c r="L246" s="49">
        <f t="shared" si="30"/>
        <v>0</v>
      </c>
      <c r="M246" s="47">
        <f t="shared" si="31"/>
        <v>0</v>
      </c>
      <c r="N246" s="47">
        <f t="shared" si="32"/>
        <v>0</v>
      </c>
      <c r="O246" s="47">
        <f t="shared" si="33"/>
        <v>0</v>
      </c>
      <c r="P246" s="48">
        <f t="shared" si="34"/>
        <v>0</v>
      </c>
    </row>
    <row r="247" spans="1:16" ht="12" hidden="1" thickBot="1" x14ac:dyDescent="0.25">
      <c r="A247" s="38"/>
      <c r="B247" s="39"/>
      <c r="C247" s="46"/>
      <c r="D247" s="24"/>
      <c r="E247" s="70"/>
      <c r="F247" s="74"/>
      <c r="G247" s="68"/>
      <c r="H247" s="47">
        <f t="shared" si="28"/>
        <v>0</v>
      </c>
      <c r="I247" s="68"/>
      <c r="J247" s="68"/>
      <c r="K247" s="48">
        <f t="shared" si="29"/>
        <v>0</v>
      </c>
      <c r="L247" s="49">
        <f t="shared" si="30"/>
        <v>0</v>
      </c>
      <c r="M247" s="47">
        <f t="shared" si="31"/>
        <v>0</v>
      </c>
      <c r="N247" s="47">
        <f t="shared" si="32"/>
        <v>0</v>
      </c>
      <c r="O247" s="47">
        <f t="shared" si="33"/>
        <v>0</v>
      </c>
      <c r="P247" s="48">
        <f t="shared" si="34"/>
        <v>0</v>
      </c>
    </row>
    <row r="248" spans="1:16" ht="12" hidden="1" thickBot="1" x14ac:dyDescent="0.25">
      <c r="A248" s="38"/>
      <c r="B248" s="39"/>
      <c r="C248" s="46"/>
      <c r="D248" s="24"/>
      <c r="E248" s="70"/>
      <c r="F248" s="74"/>
      <c r="G248" s="68"/>
      <c r="H248" s="47">
        <f t="shared" si="28"/>
        <v>0</v>
      </c>
      <c r="I248" s="68"/>
      <c r="J248" s="68"/>
      <c r="K248" s="48">
        <f t="shared" si="29"/>
        <v>0</v>
      </c>
      <c r="L248" s="49">
        <f t="shared" si="30"/>
        <v>0</v>
      </c>
      <c r="M248" s="47">
        <f t="shared" si="31"/>
        <v>0</v>
      </c>
      <c r="N248" s="47">
        <f t="shared" si="32"/>
        <v>0</v>
      </c>
      <c r="O248" s="47">
        <f t="shared" si="33"/>
        <v>0</v>
      </c>
      <c r="P248" s="48">
        <f t="shared" si="34"/>
        <v>0</v>
      </c>
    </row>
    <row r="249" spans="1:16" ht="12" hidden="1" thickBot="1" x14ac:dyDescent="0.25">
      <c r="A249" s="38"/>
      <c r="B249" s="39"/>
      <c r="C249" s="46"/>
      <c r="D249" s="24"/>
      <c r="E249" s="70"/>
      <c r="F249" s="74"/>
      <c r="G249" s="68"/>
      <c r="H249" s="47">
        <f t="shared" si="28"/>
        <v>0</v>
      </c>
      <c r="I249" s="68"/>
      <c r="J249" s="68"/>
      <c r="K249" s="48">
        <f t="shared" si="29"/>
        <v>0</v>
      </c>
      <c r="L249" s="49">
        <f t="shared" si="30"/>
        <v>0</v>
      </c>
      <c r="M249" s="47">
        <f t="shared" si="31"/>
        <v>0</v>
      </c>
      <c r="N249" s="47">
        <f t="shared" si="32"/>
        <v>0</v>
      </c>
      <c r="O249" s="47">
        <f t="shared" si="33"/>
        <v>0</v>
      </c>
      <c r="P249" s="48">
        <f t="shared" si="34"/>
        <v>0</v>
      </c>
    </row>
    <row r="250" spans="1:16" ht="12" hidden="1" thickBot="1" x14ac:dyDescent="0.25">
      <c r="A250" s="38"/>
      <c r="B250" s="39"/>
      <c r="C250" s="46"/>
      <c r="D250" s="24"/>
      <c r="E250" s="70"/>
      <c r="F250" s="74"/>
      <c r="G250" s="68"/>
      <c r="H250" s="47">
        <f t="shared" si="28"/>
        <v>0</v>
      </c>
      <c r="I250" s="68"/>
      <c r="J250" s="68"/>
      <c r="K250" s="48">
        <f t="shared" si="29"/>
        <v>0</v>
      </c>
      <c r="L250" s="49">
        <f t="shared" si="30"/>
        <v>0</v>
      </c>
      <c r="M250" s="47">
        <f t="shared" si="31"/>
        <v>0</v>
      </c>
      <c r="N250" s="47">
        <f t="shared" si="32"/>
        <v>0</v>
      </c>
      <c r="O250" s="47">
        <f t="shared" si="33"/>
        <v>0</v>
      </c>
      <c r="P250" s="48">
        <f t="shared" si="34"/>
        <v>0</v>
      </c>
    </row>
    <row r="251" spans="1:16" ht="12" hidden="1" thickBot="1" x14ac:dyDescent="0.25">
      <c r="A251" s="38"/>
      <c r="B251" s="39"/>
      <c r="C251" s="46"/>
      <c r="D251" s="24"/>
      <c r="E251" s="70"/>
      <c r="F251" s="74"/>
      <c r="G251" s="68"/>
      <c r="H251" s="47">
        <f t="shared" si="28"/>
        <v>0</v>
      </c>
      <c r="I251" s="68"/>
      <c r="J251" s="68"/>
      <c r="K251" s="48">
        <f t="shared" si="29"/>
        <v>0</v>
      </c>
      <c r="L251" s="49">
        <f t="shared" si="30"/>
        <v>0</v>
      </c>
      <c r="M251" s="47">
        <f t="shared" si="31"/>
        <v>0</v>
      </c>
      <c r="N251" s="47">
        <f t="shared" si="32"/>
        <v>0</v>
      </c>
      <c r="O251" s="47">
        <f t="shared" si="33"/>
        <v>0</v>
      </c>
      <c r="P251" s="48">
        <f t="shared" si="34"/>
        <v>0</v>
      </c>
    </row>
    <row r="252" spans="1:16" ht="12" hidden="1" thickBot="1" x14ac:dyDescent="0.25">
      <c r="A252" s="38"/>
      <c r="B252" s="39"/>
      <c r="C252" s="46"/>
      <c r="D252" s="24"/>
      <c r="E252" s="70"/>
      <c r="F252" s="74"/>
      <c r="G252" s="68"/>
      <c r="H252" s="47">
        <f t="shared" si="28"/>
        <v>0</v>
      </c>
      <c r="I252" s="68"/>
      <c r="J252" s="68"/>
      <c r="K252" s="48">
        <f t="shared" si="29"/>
        <v>0</v>
      </c>
      <c r="L252" s="49">
        <f t="shared" si="30"/>
        <v>0</v>
      </c>
      <c r="M252" s="47">
        <f t="shared" si="31"/>
        <v>0</v>
      </c>
      <c r="N252" s="47">
        <f t="shared" si="32"/>
        <v>0</v>
      </c>
      <c r="O252" s="47">
        <f t="shared" si="33"/>
        <v>0</v>
      </c>
      <c r="P252" s="48">
        <f t="shared" si="34"/>
        <v>0</v>
      </c>
    </row>
    <row r="253" spans="1:16" ht="12" hidden="1" thickBot="1" x14ac:dyDescent="0.25">
      <c r="A253" s="38"/>
      <c r="B253" s="39"/>
      <c r="C253" s="46"/>
      <c r="D253" s="24"/>
      <c r="E253" s="70"/>
      <c r="F253" s="74"/>
      <c r="G253" s="68"/>
      <c r="H253" s="47">
        <f t="shared" si="28"/>
        <v>0</v>
      </c>
      <c r="I253" s="68"/>
      <c r="J253" s="68"/>
      <c r="K253" s="48">
        <f t="shared" si="29"/>
        <v>0</v>
      </c>
      <c r="L253" s="49">
        <f t="shared" si="30"/>
        <v>0</v>
      </c>
      <c r="M253" s="47">
        <f t="shared" si="31"/>
        <v>0</v>
      </c>
      <c r="N253" s="47">
        <f t="shared" si="32"/>
        <v>0</v>
      </c>
      <c r="O253" s="47">
        <f t="shared" si="33"/>
        <v>0</v>
      </c>
      <c r="P253" s="48">
        <f t="shared" si="34"/>
        <v>0</v>
      </c>
    </row>
    <row r="254" spans="1:16" ht="12" hidden="1" thickBot="1" x14ac:dyDescent="0.25">
      <c r="A254" s="38"/>
      <c r="B254" s="39"/>
      <c r="C254" s="46"/>
      <c r="D254" s="24"/>
      <c r="E254" s="70"/>
      <c r="F254" s="74"/>
      <c r="G254" s="68"/>
      <c r="H254" s="47">
        <f t="shared" si="28"/>
        <v>0</v>
      </c>
      <c r="I254" s="68"/>
      <c r="J254" s="68"/>
      <c r="K254" s="48">
        <f t="shared" si="29"/>
        <v>0</v>
      </c>
      <c r="L254" s="49">
        <f t="shared" si="30"/>
        <v>0</v>
      </c>
      <c r="M254" s="47">
        <f t="shared" si="31"/>
        <v>0</v>
      </c>
      <c r="N254" s="47">
        <f t="shared" si="32"/>
        <v>0</v>
      </c>
      <c r="O254" s="47">
        <f t="shared" si="33"/>
        <v>0</v>
      </c>
      <c r="P254" s="48">
        <f t="shared" si="34"/>
        <v>0</v>
      </c>
    </row>
    <row r="255" spans="1:16" ht="12" hidden="1" thickBot="1" x14ac:dyDescent="0.25">
      <c r="A255" s="38"/>
      <c r="B255" s="39"/>
      <c r="C255" s="46"/>
      <c r="D255" s="24"/>
      <c r="E255" s="70"/>
      <c r="F255" s="74"/>
      <c r="G255" s="68"/>
      <c r="H255" s="47">
        <f t="shared" si="28"/>
        <v>0</v>
      </c>
      <c r="I255" s="68"/>
      <c r="J255" s="68"/>
      <c r="K255" s="48">
        <f t="shared" si="29"/>
        <v>0</v>
      </c>
      <c r="L255" s="49">
        <f t="shared" si="30"/>
        <v>0</v>
      </c>
      <c r="M255" s="47">
        <f t="shared" si="31"/>
        <v>0</v>
      </c>
      <c r="N255" s="47">
        <f t="shared" si="32"/>
        <v>0</v>
      </c>
      <c r="O255" s="47">
        <f t="shared" si="33"/>
        <v>0</v>
      </c>
      <c r="P255" s="48">
        <f t="shared" si="34"/>
        <v>0</v>
      </c>
    </row>
    <row r="256" spans="1:16" ht="12" hidden="1" thickBot="1" x14ac:dyDescent="0.25">
      <c r="A256" s="38"/>
      <c r="B256" s="39"/>
      <c r="C256" s="46"/>
      <c r="D256" s="24"/>
      <c r="E256" s="70"/>
      <c r="F256" s="74"/>
      <c r="G256" s="68"/>
      <c r="H256" s="47">
        <f t="shared" si="28"/>
        <v>0</v>
      </c>
      <c r="I256" s="68"/>
      <c r="J256" s="68"/>
      <c r="K256" s="48">
        <f t="shared" si="29"/>
        <v>0</v>
      </c>
      <c r="L256" s="49">
        <f t="shared" si="30"/>
        <v>0</v>
      </c>
      <c r="M256" s="47">
        <f t="shared" si="31"/>
        <v>0</v>
      </c>
      <c r="N256" s="47">
        <f t="shared" si="32"/>
        <v>0</v>
      </c>
      <c r="O256" s="47">
        <f t="shared" si="33"/>
        <v>0</v>
      </c>
      <c r="P256" s="48">
        <f t="shared" si="34"/>
        <v>0</v>
      </c>
    </row>
    <row r="257" spans="1:16" ht="12" hidden="1" thickBot="1" x14ac:dyDescent="0.25">
      <c r="A257" s="38"/>
      <c r="B257" s="39"/>
      <c r="C257" s="46"/>
      <c r="D257" s="24"/>
      <c r="E257" s="70"/>
      <c r="F257" s="74"/>
      <c r="G257" s="68"/>
      <c r="H257" s="47">
        <f t="shared" si="28"/>
        <v>0</v>
      </c>
      <c r="I257" s="68"/>
      <c r="J257" s="68"/>
      <c r="K257" s="48">
        <f t="shared" si="29"/>
        <v>0</v>
      </c>
      <c r="L257" s="49">
        <f t="shared" si="30"/>
        <v>0</v>
      </c>
      <c r="M257" s="47">
        <f t="shared" si="31"/>
        <v>0</v>
      </c>
      <c r="N257" s="47">
        <f t="shared" si="32"/>
        <v>0</v>
      </c>
      <c r="O257" s="47">
        <f t="shared" si="33"/>
        <v>0</v>
      </c>
      <c r="P257" s="48">
        <f t="shared" si="34"/>
        <v>0</v>
      </c>
    </row>
    <row r="258" spans="1:16" ht="12" hidden="1" thickBot="1" x14ac:dyDescent="0.25">
      <c r="A258" s="38"/>
      <c r="B258" s="39"/>
      <c r="C258" s="46"/>
      <c r="D258" s="24"/>
      <c r="E258" s="70"/>
      <c r="F258" s="74"/>
      <c r="G258" s="68"/>
      <c r="H258" s="47">
        <f t="shared" si="28"/>
        <v>0</v>
      </c>
      <c r="I258" s="68"/>
      <c r="J258" s="68"/>
      <c r="K258" s="48">
        <f t="shared" si="29"/>
        <v>0</v>
      </c>
      <c r="L258" s="49">
        <f t="shared" si="30"/>
        <v>0</v>
      </c>
      <c r="M258" s="47">
        <f t="shared" si="31"/>
        <v>0</v>
      </c>
      <c r="N258" s="47">
        <f t="shared" si="32"/>
        <v>0</v>
      </c>
      <c r="O258" s="47">
        <f t="shared" si="33"/>
        <v>0</v>
      </c>
      <c r="P258" s="48">
        <f t="shared" si="34"/>
        <v>0</v>
      </c>
    </row>
    <row r="259" spans="1:16" ht="12" hidden="1" thickBot="1" x14ac:dyDescent="0.25">
      <c r="A259" s="38"/>
      <c r="B259" s="39"/>
      <c r="C259" s="46"/>
      <c r="D259" s="24"/>
      <c r="E259" s="70"/>
      <c r="F259" s="74"/>
      <c r="G259" s="68"/>
      <c r="H259" s="47">
        <f t="shared" si="28"/>
        <v>0</v>
      </c>
      <c r="I259" s="68"/>
      <c r="J259" s="68"/>
      <c r="K259" s="48">
        <f t="shared" si="29"/>
        <v>0</v>
      </c>
      <c r="L259" s="49">
        <f t="shared" si="30"/>
        <v>0</v>
      </c>
      <c r="M259" s="47">
        <f t="shared" si="31"/>
        <v>0</v>
      </c>
      <c r="N259" s="47">
        <f t="shared" si="32"/>
        <v>0</v>
      </c>
      <c r="O259" s="47">
        <f t="shared" si="33"/>
        <v>0</v>
      </c>
      <c r="P259" s="48">
        <f t="shared" si="34"/>
        <v>0</v>
      </c>
    </row>
    <row r="260" spans="1:16" ht="12" hidden="1" thickBot="1" x14ac:dyDescent="0.25">
      <c r="A260" s="38"/>
      <c r="B260" s="39"/>
      <c r="C260" s="46"/>
      <c r="D260" s="24"/>
      <c r="E260" s="70"/>
      <c r="F260" s="74"/>
      <c r="G260" s="68"/>
      <c r="H260" s="47">
        <f t="shared" si="28"/>
        <v>0</v>
      </c>
      <c r="I260" s="68"/>
      <c r="J260" s="68"/>
      <c r="K260" s="48">
        <f t="shared" si="29"/>
        <v>0</v>
      </c>
      <c r="L260" s="49">
        <f t="shared" si="30"/>
        <v>0</v>
      </c>
      <c r="M260" s="47">
        <f t="shared" si="31"/>
        <v>0</v>
      </c>
      <c r="N260" s="47">
        <f t="shared" si="32"/>
        <v>0</v>
      </c>
      <c r="O260" s="47">
        <f t="shared" si="33"/>
        <v>0</v>
      </c>
      <c r="P260" s="48">
        <f t="shared" si="34"/>
        <v>0</v>
      </c>
    </row>
    <row r="261" spans="1:16" ht="12" hidden="1" thickBot="1" x14ac:dyDescent="0.25">
      <c r="A261" s="38"/>
      <c r="B261" s="39"/>
      <c r="C261" s="46"/>
      <c r="D261" s="24"/>
      <c r="E261" s="70"/>
      <c r="F261" s="74"/>
      <c r="G261" s="68"/>
      <c r="H261" s="47">
        <f t="shared" si="28"/>
        <v>0</v>
      </c>
      <c r="I261" s="68"/>
      <c r="J261" s="68"/>
      <c r="K261" s="48">
        <f t="shared" si="29"/>
        <v>0</v>
      </c>
      <c r="L261" s="49">
        <f t="shared" si="30"/>
        <v>0</v>
      </c>
      <c r="M261" s="47">
        <f t="shared" si="31"/>
        <v>0</v>
      </c>
      <c r="N261" s="47">
        <f t="shared" si="32"/>
        <v>0</v>
      </c>
      <c r="O261" s="47">
        <f t="shared" si="33"/>
        <v>0</v>
      </c>
      <c r="P261" s="48">
        <f t="shared" si="34"/>
        <v>0</v>
      </c>
    </row>
    <row r="262" spans="1:16" ht="12" hidden="1" thickBot="1" x14ac:dyDescent="0.25">
      <c r="A262" s="38"/>
      <c r="B262" s="39"/>
      <c r="C262" s="46"/>
      <c r="D262" s="24"/>
      <c r="E262" s="70"/>
      <c r="F262" s="74"/>
      <c r="G262" s="68"/>
      <c r="H262" s="47">
        <f t="shared" si="28"/>
        <v>0</v>
      </c>
      <c r="I262" s="68"/>
      <c r="J262" s="68"/>
      <c r="K262" s="48">
        <f t="shared" si="29"/>
        <v>0</v>
      </c>
      <c r="L262" s="49">
        <f t="shared" si="30"/>
        <v>0</v>
      </c>
      <c r="M262" s="47">
        <f t="shared" si="31"/>
        <v>0</v>
      </c>
      <c r="N262" s="47">
        <f t="shared" si="32"/>
        <v>0</v>
      </c>
      <c r="O262" s="47">
        <f t="shared" si="33"/>
        <v>0</v>
      </c>
      <c r="P262" s="48">
        <f t="shared" si="34"/>
        <v>0</v>
      </c>
    </row>
    <row r="263" spans="1:16" ht="12" hidden="1" thickBot="1" x14ac:dyDescent="0.25">
      <c r="A263" s="38"/>
      <c r="B263" s="39"/>
      <c r="C263" s="46"/>
      <c r="D263" s="24"/>
      <c r="E263" s="70"/>
      <c r="F263" s="74"/>
      <c r="G263" s="68"/>
      <c r="H263" s="47">
        <f t="shared" si="28"/>
        <v>0</v>
      </c>
      <c r="I263" s="68"/>
      <c r="J263" s="68"/>
      <c r="K263" s="48">
        <f t="shared" si="29"/>
        <v>0</v>
      </c>
      <c r="L263" s="49">
        <f t="shared" si="30"/>
        <v>0</v>
      </c>
      <c r="M263" s="47">
        <f t="shared" si="31"/>
        <v>0</v>
      </c>
      <c r="N263" s="47">
        <f t="shared" si="32"/>
        <v>0</v>
      </c>
      <c r="O263" s="47">
        <f t="shared" si="33"/>
        <v>0</v>
      </c>
      <c r="P263" s="48">
        <f t="shared" si="34"/>
        <v>0</v>
      </c>
    </row>
    <row r="264" spans="1:16" ht="12" hidden="1" thickBot="1" x14ac:dyDescent="0.25">
      <c r="A264" s="38"/>
      <c r="B264" s="39"/>
      <c r="C264" s="46"/>
      <c r="D264" s="24"/>
      <c r="E264" s="70"/>
      <c r="F264" s="74"/>
      <c r="G264" s="68"/>
      <c r="H264" s="47">
        <f t="shared" ref="H264:H327" si="35">ROUND(F264*G264,2)</f>
        <v>0</v>
      </c>
      <c r="I264" s="68"/>
      <c r="J264" s="68"/>
      <c r="K264" s="48">
        <f t="shared" ref="K264:K327" si="36">SUM(H264:J264)</f>
        <v>0</v>
      </c>
      <c r="L264" s="49">
        <f t="shared" ref="L264:L327" si="37">ROUND(E264*F264,2)</f>
        <v>0</v>
      </c>
      <c r="M264" s="47">
        <f t="shared" ref="M264:M327" si="38">ROUND(H264*E264,2)</f>
        <v>0</v>
      </c>
      <c r="N264" s="47">
        <f t="shared" ref="N264:N327" si="39">ROUND(I264*E264,2)</f>
        <v>0</v>
      </c>
      <c r="O264" s="47">
        <f t="shared" ref="O264:O327" si="40">ROUND(J264*E264,2)</f>
        <v>0</v>
      </c>
      <c r="P264" s="48">
        <f t="shared" ref="P264:P327" si="41">SUM(M264:O264)</f>
        <v>0</v>
      </c>
    </row>
    <row r="265" spans="1:16" ht="12" hidden="1" thickBot="1" x14ac:dyDescent="0.25">
      <c r="A265" s="38"/>
      <c r="B265" s="39"/>
      <c r="C265" s="46"/>
      <c r="D265" s="24"/>
      <c r="E265" s="70"/>
      <c r="F265" s="74"/>
      <c r="G265" s="68"/>
      <c r="H265" s="47">
        <f t="shared" si="35"/>
        <v>0</v>
      </c>
      <c r="I265" s="68"/>
      <c r="J265" s="68"/>
      <c r="K265" s="48">
        <f t="shared" si="36"/>
        <v>0</v>
      </c>
      <c r="L265" s="49">
        <f t="shared" si="37"/>
        <v>0</v>
      </c>
      <c r="M265" s="47">
        <f t="shared" si="38"/>
        <v>0</v>
      </c>
      <c r="N265" s="47">
        <f t="shared" si="39"/>
        <v>0</v>
      </c>
      <c r="O265" s="47">
        <f t="shared" si="40"/>
        <v>0</v>
      </c>
      <c r="P265" s="48">
        <f t="shared" si="41"/>
        <v>0</v>
      </c>
    </row>
    <row r="266" spans="1:16" ht="12" hidden="1" thickBot="1" x14ac:dyDescent="0.25">
      <c r="A266" s="38"/>
      <c r="B266" s="39"/>
      <c r="C266" s="46"/>
      <c r="D266" s="24"/>
      <c r="E266" s="70"/>
      <c r="F266" s="74"/>
      <c r="G266" s="68"/>
      <c r="H266" s="47">
        <f t="shared" si="35"/>
        <v>0</v>
      </c>
      <c r="I266" s="68"/>
      <c r="J266" s="68"/>
      <c r="K266" s="48">
        <f t="shared" si="36"/>
        <v>0</v>
      </c>
      <c r="L266" s="49">
        <f t="shared" si="37"/>
        <v>0</v>
      </c>
      <c r="M266" s="47">
        <f t="shared" si="38"/>
        <v>0</v>
      </c>
      <c r="N266" s="47">
        <f t="shared" si="39"/>
        <v>0</v>
      </c>
      <c r="O266" s="47">
        <f t="shared" si="40"/>
        <v>0</v>
      </c>
      <c r="P266" s="48">
        <f t="shared" si="41"/>
        <v>0</v>
      </c>
    </row>
    <row r="267" spans="1:16" ht="12" hidden="1" thickBot="1" x14ac:dyDescent="0.25">
      <c r="A267" s="38"/>
      <c r="B267" s="39"/>
      <c r="C267" s="46"/>
      <c r="D267" s="24"/>
      <c r="E267" s="70"/>
      <c r="F267" s="74"/>
      <c r="G267" s="68"/>
      <c r="H267" s="47">
        <f t="shared" si="35"/>
        <v>0</v>
      </c>
      <c r="I267" s="68"/>
      <c r="J267" s="68"/>
      <c r="K267" s="48">
        <f t="shared" si="36"/>
        <v>0</v>
      </c>
      <c r="L267" s="49">
        <f t="shared" si="37"/>
        <v>0</v>
      </c>
      <c r="M267" s="47">
        <f t="shared" si="38"/>
        <v>0</v>
      </c>
      <c r="N267" s="47">
        <f t="shared" si="39"/>
        <v>0</v>
      </c>
      <c r="O267" s="47">
        <f t="shared" si="40"/>
        <v>0</v>
      </c>
      <c r="P267" s="48">
        <f t="shared" si="41"/>
        <v>0</v>
      </c>
    </row>
    <row r="268" spans="1:16" ht="12" hidden="1" thickBot="1" x14ac:dyDescent="0.25">
      <c r="A268" s="38"/>
      <c r="B268" s="39"/>
      <c r="C268" s="46"/>
      <c r="D268" s="24"/>
      <c r="E268" s="70"/>
      <c r="F268" s="74"/>
      <c r="G268" s="68"/>
      <c r="H268" s="47">
        <f t="shared" si="35"/>
        <v>0</v>
      </c>
      <c r="I268" s="68"/>
      <c r="J268" s="68"/>
      <c r="K268" s="48">
        <f t="shared" si="36"/>
        <v>0</v>
      </c>
      <c r="L268" s="49">
        <f t="shared" si="37"/>
        <v>0</v>
      </c>
      <c r="M268" s="47">
        <f t="shared" si="38"/>
        <v>0</v>
      </c>
      <c r="N268" s="47">
        <f t="shared" si="39"/>
        <v>0</v>
      </c>
      <c r="O268" s="47">
        <f t="shared" si="40"/>
        <v>0</v>
      </c>
      <c r="P268" s="48">
        <f t="shared" si="41"/>
        <v>0</v>
      </c>
    </row>
    <row r="269" spans="1:16" ht="12" hidden="1" thickBot="1" x14ac:dyDescent="0.25">
      <c r="A269" s="38"/>
      <c r="B269" s="39"/>
      <c r="C269" s="46"/>
      <c r="D269" s="24"/>
      <c r="E269" s="70"/>
      <c r="F269" s="74"/>
      <c r="G269" s="68"/>
      <c r="H269" s="47">
        <f t="shared" si="35"/>
        <v>0</v>
      </c>
      <c r="I269" s="68"/>
      <c r="J269" s="68"/>
      <c r="K269" s="48">
        <f t="shared" si="36"/>
        <v>0</v>
      </c>
      <c r="L269" s="49">
        <f t="shared" si="37"/>
        <v>0</v>
      </c>
      <c r="M269" s="47">
        <f t="shared" si="38"/>
        <v>0</v>
      </c>
      <c r="N269" s="47">
        <f t="shared" si="39"/>
        <v>0</v>
      </c>
      <c r="O269" s="47">
        <f t="shared" si="40"/>
        <v>0</v>
      </c>
      <c r="P269" s="48">
        <f t="shared" si="41"/>
        <v>0</v>
      </c>
    </row>
    <row r="270" spans="1:16" ht="12" hidden="1" thickBot="1" x14ac:dyDescent="0.25">
      <c r="A270" s="38"/>
      <c r="B270" s="39"/>
      <c r="C270" s="46"/>
      <c r="D270" s="24"/>
      <c r="E270" s="70"/>
      <c r="F270" s="74"/>
      <c r="G270" s="68"/>
      <c r="H270" s="47">
        <f t="shared" si="35"/>
        <v>0</v>
      </c>
      <c r="I270" s="68"/>
      <c r="J270" s="68"/>
      <c r="K270" s="48">
        <f t="shared" si="36"/>
        <v>0</v>
      </c>
      <c r="L270" s="49">
        <f t="shared" si="37"/>
        <v>0</v>
      </c>
      <c r="M270" s="47">
        <f t="shared" si="38"/>
        <v>0</v>
      </c>
      <c r="N270" s="47">
        <f t="shared" si="39"/>
        <v>0</v>
      </c>
      <c r="O270" s="47">
        <f t="shared" si="40"/>
        <v>0</v>
      </c>
      <c r="P270" s="48">
        <f t="shared" si="41"/>
        <v>0</v>
      </c>
    </row>
    <row r="271" spans="1:16" ht="12" hidden="1" thickBot="1" x14ac:dyDescent="0.25">
      <c r="A271" s="38"/>
      <c r="B271" s="39"/>
      <c r="C271" s="46"/>
      <c r="D271" s="24"/>
      <c r="E271" s="70"/>
      <c r="F271" s="74"/>
      <c r="G271" s="68"/>
      <c r="H271" s="47">
        <f t="shared" si="35"/>
        <v>0</v>
      </c>
      <c r="I271" s="68"/>
      <c r="J271" s="68"/>
      <c r="K271" s="48">
        <f t="shared" si="36"/>
        <v>0</v>
      </c>
      <c r="L271" s="49">
        <f t="shared" si="37"/>
        <v>0</v>
      </c>
      <c r="M271" s="47">
        <f t="shared" si="38"/>
        <v>0</v>
      </c>
      <c r="N271" s="47">
        <f t="shared" si="39"/>
        <v>0</v>
      </c>
      <c r="O271" s="47">
        <f t="shared" si="40"/>
        <v>0</v>
      </c>
      <c r="P271" s="48">
        <f t="shared" si="41"/>
        <v>0</v>
      </c>
    </row>
    <row r="272" spans="1:16" ht="12" hidden="1" thickBot="1" x14ac:dyDescent="0.25">
      <c r="A272" s="38"/>
      <c r="B272" s="39"/>
      <c r="C272" s="46"/>
      <c r="D272" s="24"/>
      <c r="E272" s="70"/>
      <c r="F272" s="74"/>
      <c r="G272" s="68"/>
      <c r="H272" s="47">
        <f t="shared" si="35"/>
        <v>0</v>
      </c>
      <c r="I272" s="68"/>
      <c r="J272" s="68"/>
      <c r="K272" s="48">
        <f t="shared" si="36"/>
        <v>0</v>
      </c>
      <c r="L272" s="49">
        <f t="shared" si="37"/>
        <v>0</v>
      </c>
      <c r="M272" s="47">
        <f t="shared" si="38"/>
        <v>0</v>
      </c>
      <c r="N272" s="47">
        <f t="shared" si="39"/>
        <v>0</v>
      </c>
      <c r="O272" s="47">
        <f t="shared" si="40"/>
        <v>0</v>
      </c>
      <c r="P272" s="48">
        <f t="shared" si="41"/>
        <v>0</v>
      </c>
    </row>
    <row r="273" spans="1:16" ht="12" hidden="1" thickBot="1" x14ac:dyDescent="0.25">
      <c r="A273" s="38"/>
      <c r="B273" s="39"/>
      <c r="C273" s="46"/>
      <c r="D273" s="24"/>
      <c r="E273" s="70"/>
      <c r="F273" s="74"/>
      <c r="G273" s="68"/>
      <c r="H273" s="47">
        <f t="shared" si="35"/>
        <v>0</v>
      </c>
      <c r="I273" s="68"/>
      <c r="J273" s="68"/>
      <c r="K273" s="48">
        <f t="shared" si="36"/>
        <v>0</v>
      </c>
      <c r="L273" s="49">
        <f t="shared" si="37"/>
        <v>0</v>
      </c>
      <c r="M273" s="47">
        <f t="shared" si="38"/>
        <v>0</v>
      </c>
      <c r="N273" s="47">
        <f t="shared" si="39"/>
        <v>0</v>
      </c>
      <c r="O273" s="47">
        <f t="shared" si="40"/>
        <v>0</v>
      </c>
      <c r="P273" s="48">
        <f t="shared" si="41"/>
        <v>0</v>
      </c>
    </row>
    <row r="274" spans="1:16" ht="12" hidden="1" thickBot="1" x14ac:dyDescent="0.25">
      <c r="A274" s="38"/>
      <c r="B274" s="39"/>
      <c r="C274" s="46"/>
      <c r="D274" s="24"/>
      <c r="E274" s="70"/>
      <c r="F274" s="74"/>
      <c r="G274" s="68"/>
      <c r="H274" s="47">
        <f t="shared" si="35"/>
        <v>0</v>
      </c>
      <c r="I274" s="68"/>
      <c r="J274" s="68"/>
      <c r="K274" s="48">
        <f t="shared" si="36"/>
        <v>0</v>
      </c>
      <c r="L274" s="49">
        <f t="shared" si="37"/>
        <v>0</v>
      </c>
      <c r="M274" s="47">
        <f t="shared" si="38"/>
        <v>0</v>
      </c>
      <c r="N274" s="47">
        <f t="shared" si="39"/>
        <v>0</v>
      </c>
      <c r="O274" s="47">
        <f t="shared" si="40"/>
        <v>0</v>
      </c>
      <c r="P274" s="48">
        <f t="shared" si="41"/>
        <v>0</v>
      </c>
    </row>
    <row r="275" spans="1:16" ht="12" hidden="1" thickBot="1" x14ac:dyDescent="0.25">
      <c r="A275" s="38"/>
      <c r="B275" s="39"/>
      <c r="C275" s="46"/>
      <c r="D275" s="24"/>
      <c r="E275" s="70"/>
      <c r="F275" s="74"/>
      <c r="G275" s="68"/>
      <c r="H275" s="47">
        <f t="shared" si="35"/>
        <v>0</v>
      </c>
      <c r="I275" s="68"/>
      <c r="J275" s="68"/>
      <c r="K275" s="48">
        <f t="shared" si="36"/>
        <v>0</v>
      </c>
      <c r="L275" s="49">
        <f t="shared" si="37"/>
        <v>0</v>
      </c>
      <c r="M275" s="47">
        <f t="shared" si="38"/>
        <v>0</v>
      </c>
      <c r="N275" s="47">
        <f t="shared" si="39"/>
        <v>0</v>
      </c>
      <c r="O275" s="47">
        <f t="shared" si="40"/>
        <v>0</v>
      </c>
      <c r="P275" s="48">
        <f t="shared" si="41"/>
        <v>0</v>
      </c>
    </row>
    <row r="276" spans="1:16" ht="12" hidden="1" thickBot="1" x14ac:dyDescent="0.25">
      <c r="A276" s="38"/>
      <c r="B276" s="39"/>
      <c r="C276" s="46"/>
      <c r="D276" s="24"/>
      <c r="E276" s="70"/>
      <c r="F276" s="74"/>
      <c r="G276" s="68"/>
      <c r="H276" s="47">
        <f t="shared" si="35"/>
        <v>0</v>
      </c>
      <c r="I276" s="68"/>
      <c r="J276" s="68"/>
      <c r="K276" s="48">
        <f t="shared" si="36"/>
        <v>0</v>
      </c>
      <c r="L276" s="49">
        <f t="shared" si="37"/>
        <v>0</v>
      </c>
      <c r="M276" s="47">
        <f t="shared" si="38"/>
        <v>0</v>
      </c>
      <c r="N276" s="47">
        <f t="shared" si="39"/>
        <v>0</v>
      </c>
      <c r="O276" s="47">
        <f t="shared" si="40"/>
        <v>0</v>
      </c>
      <c r="P276" s="48">
        <f t="shared" si="41"/>
        <v>0</v>
      </c>
    </row>
    <row r="277" spans="1:16" ht="12" hidden="1" thickBot="1" x14ac:dyDescent="0.25">
      <c r="A277" s="38"/>
      <c r="B277" s="39"/>
      <c r="C277" s="46"/>
      <c r="D277" s="24"/>
      <c r="E277" s="70"/>
      <c r="F277" s="74"/>
      <c r="G277" s="68"/>
      <c r="H277" s="47">
        <f t="shared" si="35"/>
        <v>0</v>
      </c>
      <c r="I277" s="68"/>
      <c r="J277" s="68"/>
      <c r="K277" s="48">
        <f t="shared" si="36"/>
        <v>0</v>
      </c>
      <c r="L277" s="49">
        <f t="shared" si="37"/>
        <v>0</v>
      </c>
      <c r="M277" s="47">
        <f t="shared" si="38"/>
        <v>0</v>
      </c>
      <c r="N277" s="47">
        <f t="shared" si="39"/>
        <v>0</v>
      </c>
      <c r="O277" s="47">
        <f t="shared" si="40"/>
        <v>0</v>
      </c>
      <c r="P277" s="48">
        <f t="shared" si="41"/>
        <v>0</v>
      </c>
    </row>
    <row r="278" spans="1:16" ht="12" hidden="1" thickBot="1" x14ac:dyDescent="0.25">
      <c r="A278" s="38"/>
      <c r="B278" s="39"/>
      <c r="C278" s="46"/>
      <c r="D278" s="24"/>
      <c r="E278" s="70"/>
      <c r="F278" s="74"/>
      <c r="G278" s="68"/>
      <c r="H278" s="47">
        <f t="shared" si="35"/>
        <v>0</v>
      </c>
      <c r="I278" s="68"/>
      <c r="J278" s="68"/>
      <c r="K278" s="48">
        <f t="shared" si="36"/>
        <v>0</v>
      </c>
      <c r="L278" s="49">
        <f t="shared" si="37"/>
        <v>0</v>
      </c>
      <c r="M278" s="47">
        <f t="shared" si="38"/>
        <v>0</v>
      </c>
      <c r="N278" s="47">
        <f t="shared" si="39"/>
        <v>0</v>
      </c>
      <c r="O278" s="47">
        <f t="shared" si="40"/>
        <v>0</v>
      </c>
      <c r="P278" s="48">
        <f t="shared" si="41"/>
        <v>0</v>
      </c>
    </row>
    <row r="279" spans="1:16" ht="12" hidden="1" thickBot="1" x14ac:dyDescent="0.25">
      <c r="A279" s="38"/>
      <c r="B279" s="39"/>
      <c r="C279" s="46"/>
      <c r="D279" s="24"/>
      <c r="E279" s="70"/>
      <c r="F279" s="74"/>
      <c r="G279" s="68"/>
      <c r="H279" s="47">
        <f t="shared" si="35"/>
        <v>0</v>
      </c>
      <c r="I279" s="68"/>
      <c r="J279" s="68"/>
      <c r="K279" s="48">
        <f t="shared" si="36"/>
        <v>0</v>
      </c>
      <c r="L279" s="49">
        <f t="shared" si="37"/>
        <v>0</v>
      </c>
      <c r="M279" s="47">
        <f t="shared" si="38"/>
        <v>0</v>
      </c>
      <c r="N279" s="47">
        <f t="shared" si="39"/>
        <v>0</v>
      </c>
      <c r="O279" s="47">
        <f t="shared" si="40"/>
        <v>0</v>
      </c>
      <c r="P279" s="48">
        <f t="shared" si="41"/>
        <v>0</v>
      </c>
    </row>
    <row r="280" spans="1:16" ht="12" hidden="1" thickBot="1" x14ac:dyDescent="0.25">
      <c r="A280" s="38"/>
      <c r="B280" s="39"/>
      <c r="C280" s="46"/>
      <c r="D280" s="24"/>
      <c r="E280" s="70"/>
      <c r="F280" s="74"/>
      <c r="G280" s="68"/>
      <c r="H280" s="47">
        <f t="shared" si="35"/>
        <v>0</v>
      </c>
      <c r="I280" s="68"/>
      <c r="J280" s="68"/>
      <c r="K280" s="48">
        <f t="shared" si="36"/>
        <v>0</v>
      </c>
      <c r="L280" s="49">
        <f t="shared" si="37"/>
        <v>0</v>
      </c>
      <c r="M280" s="47">
        <f t="shared" si="38"/>
        <v>0</v>
      </c>
      <c r="N280" s="47">
        <f t="shared" si="39"/>
        <v>0</v>
      </c>
      <c r="O280" s="47">
        <f t="shared" si="40"/>
        <v>0</v>
      </c>
      <c r="P280" s="48">
        <f t="shared" si="41"/>
        <v>0</v>
      </c>
    </row>
    <row r="281" spans="1:16" ht="12" hidden="1" thickBot="1" x14ac:dyDescent="0.25">
      <c r="A281" s="38"/>
      <c r="B281" s="39"/>
      <c r="C281" s="46"/>
      <c r="D281" s="24"/>
      <c r="E281" s="70"/>
      <c r="F281" s="74"/>
      <c r="G281" s="68"/>
      <c r="H281" s="47">
        <f t="shared" si="35"/>
        <v>0</v>
      </c>
      <c r="I281" s="68"/>
      <c r="J281" s="68"/>
      <c r="K281" s="48">
        <f t="shared" si="36"/>
        <v>0</v>
      </c>
      <c r="L281" s="49">
        <f t="shared" si="37"/>
        <v>0</v>
      </c>
      <c r="M281" s="47">
        <f t="shared" si="38"/>
        <v>0</v>
      </c>
      <c r="N281" s="47">
        <f t="shared" si="39"/>
        <v>0</v>
      </c>
      <c r="O281" s="47">
        <f t="shared" si="40"/>
        <v>0</v>
      </c>
      <c r="P281" s="48">
        <f t="shared" si="41"/>
        <v>0</v>
      </c>
    </row>
    <row r="282" spans="1:16" ht="12" hidden="1" thickBot="1" x14ac:dyDescent="0.25">
      <c r="A282" s="38"/>
      <c r="B282" s="39"/>
      <c r="C282" s="46"/>
      <c r="D282" s="24"/>
      <c r="E282" s="70"/>
      <c r="F282" s="74"/>
      <c r="G282" s="68"/>
      <c r="H282" s="47">
        <f t="shared" si="35"/>
        <v>0</v>
      </c>
      <c r="I282" s="68"/>
      <c r="J282" s="68"/>
      <c r="K282" s="48">
        <f t="shared" si="36"/>
        <v>0</v>
      </c>
      <c r="L282" s="49">
        <f t="shared" si="37"/>
        <v>0</v>
      </c>
      <c r="M282" s="47">
        <f t="shared" si="38"/>
        <v>0</v>
      </c>
      <c r="N282" s="47">
        <f t="shared" si="39"/>
        <v>0</v>
      </c>
      <c r="O282" s="47">
        <f t="shared" si="40"/>
        <v>0</v>
      </c>
      <c r="P282" s="48">
        <f t="shared" si="41"/>
        <v>0</v>
      </c>
    </row>
    <row r="283" spans="1:16" ht="12" hidden="1" thickBot="1" x14ac:dyDescent="0.25">
      <c r="A283" s="38"/>
      <c r="B283" s="39"/>
      <c r="C283" s="46"/>
      <c r="D283" s="24"/>
      <c r="E283" s="70"/>
      <c r="F283" s="74"/>
      <c r="G283" s="68"/>
      <c r="H283" s="47">
        <f t="shared" si="35"/>
        <v>0</v>
      </c>
      <c r="I283" s="68"/>
      <c r="J283" s="68"/>
      <c r="K283" s="48">
        <f t="shared" si="36"/>
        <v>0</v>
      </c>
      <c r="L283" s="49">
        <f t="shared" si="37"/>
        <v>0</v>
      </c>
      <c r="M283" s="47">
        <f t="shared" si="38"/>
        <v>0</v>
      </c>
      <c r="N283" s="47">
        <f t="shared" si="39"/>
        <v>0</v>
      </c>
      <c r="O283" s="47">
        <f t="shared" si="40"/>
        <v>0</v>
      </c>
      <c r="P283" s="48">
        <f t="shared" si="41"/>
        <v>0</v>
      </c>
    </row>
    <row r="284" spans="1:16" ht="12" hidden="1" thickBot="1" x14ac:dyDescent="0.25">
      <c r="A284" s="38"/>
      <c r="B284" s="39"/>
      <c r="C284" s="46"/>
      <c r="D284" s="24"/>
      <c r="E284" s="70"/>
      <c r="F284" s="74"/>
      <c r="G284" s="68"/>
      <c r="H284" s="47">
        <f t="shared" si="35"/>
        <v>0</v>
      </c>
      <c r="I284" s="68"/>
      <c r="J284" s="68"/>
      <c r="K284" s="48">
        <f t="shared" si="36"/>
        <v>0</v>
      </c>
      <c r="L284" s="49">
        <f t="shared" si="37"/>
        <v>0</v>
      </c>
      <c r="M284" s="47">
        <f t="shared" si="38"/>
        <v>0</v>
      </c>
      <c r="N284" s="47">
        <f t="shared" si="39"/>
        <v>0</v>
      </c>
      <c r="O284" s="47">
        <f t="shared" si="40"/>
        <v>0</v>
      </c>
      <c r="P284" s="48">
        <f t="shared" si="41"/>
        <v>0</v>
      </c>
    </row>
    <row r="285" spans="1:16" ht="12" hidden="1" thickBot="1" x14ac:dyDescent="0.25">
      <c r="A285" s="38"/>
      <c r="B285" s="39"/>
      <c r="C285" s="46"/>
      <c r="D285" s="24"/>
      <c r="E285" s="70"/>
      <c r="F285" s="74"/>
      <c r="G285" s="68"/>
      <c r="H285" s="47">
        <f t="shared" si="35"/>
        <v>0</v>
      </c>
      <c r="I285" s="68"/>
      <c r="J285" s="68"/>
      <c r="K285" s="48">
        <f t="shared" si="36"/>
        <v>0</v>
      </c>
      <c r="L285" s="49">
        <f t="shared" si="37"/>
        <v>0</v>
      </c>
      <c r="M285" s="47">
        <f t="shared" si="38"/>
        <v>0</v>
      </c>
      <c r="N285" s="47">
        <f t="shared" si="39"/>
        <v>0</v>
      </c>
      <c r="O285" s="47">
        <f t="shared" si="40"/>
        <v>0</v>
      </c>
      <c r="P285" s="48">
        <f t="shared" si="41"/>
        <v>0</v>
      </c>
    </row>
    <row r="286" spans="1:16" ht="12" hidden="1" thickBot="1" x14ac:dyDescent="0.25">
      <c r="A286" s="38"/>
      <c r="B286" s="39"/>
      <c r="C286" s="46"/>
      <c r="D286" s="24"/>
      <c r="E286" s="70"/>
      <c r="F286" s="74"/>
      <c r="G286" s="68"/>
      <c r="H286" s="47">
        <f t="shared" si="35"/>
        <v>0</v>
      </c>
      <c r="I286" s="68"/>
      <c r="J286" s="68"/>
      <c r="K286" s="48">
        <f t="shared" si="36"/>
        <v>0</v>
      </c>
      <c r="L286" s="49">
        <f t="shared" si="37"/>
        <v>0</v>
      </c>
      <c r="M286" s="47">
        <f t="shared" si="38"/>
        <v>0</v>
      </c>
      <c r="N286" s="47">
        <f t="shared" si="39"/>
        <v>0</v>
      </c>
      <c r="O286" s="47">
        <f t="shared" si="40"/>
        <v>0</v>
      </c>
      <c r="P286" s="48">
        <f t="shared" si="41"/>
        <v>0</v>
      </c>
    </row>
    <row r="287" spans="1:16" ht="12" hidden="1" thickBot="1" x14ac:dyDescent="0.25">
      <c r="A287" s="38"/>
      <c r="B287" s="39"/>
      <c r="C287" s="46"/>
      <c r="D287" s="24"/>
      <c r="E287" s="70"/>
      <c r="F287" s="74"/>
      <c r="G287" s="68"/>
      <c r="H287" s="47">
        <f t="shared" si="35"/>
        <v>0</v>
      </c>
      <c r="I287" s="68"/>
      <c r="J287" s="68"/>
      <c r="K287" s="48">
        <f t="shared" si="36"/>
        <v>0</v>
      </c>
      <c r="L287" s="49">
        <f t="shared" si="37"/>
        <v>0</v>
      </c>
      <c r="M287" s="47">
        <f t="shared" si="38"/>
        <v>0</v>
      </c>
      <c r="N287" s="47">
        <f t="shared" si="39"/>
        <v>0</v>
      </c>
      <c r="O287" s="47">
        <f t="shared" si="40"/>
        <v>0</v>
      </c>
      <c r="P287" s="48">
        <f t="shared" si="41"/>
        <v>0</v>
      </c>
    </row>
    <row r="288" spans="1:16" ht="12" hidden="1" thickBot="1" x14ac:dyDescent="0.25">
      <c r="A288" s="38"/>
      <c r="B288" s="39"/>
      <c r="C288" s="46"/>
      <c r="D288" s="24"/>
      <c r="E288" s="70"/>
      <c r="F288" s="74"/>
      <c r="G288" s="68"/>
      <c r="H288" s="47">
        <f t="shared" si="35"/>
        <v>0</v>
      </c>
      <c r="I288" s="68"/>
      <c r="J288" s="68"/>
      <c r="K288" s="48">
        <f t="shared" si="36"/>
        <v>0</v>
      </c>
      <c r="L288" s="49">
        <f t="shared" si="37"/>
        <v>0</v>
      </c>
      <c r="M288" s="47">
        <f t="shared" si="38"/>
        <v>0</v>
      </c>
      <c r="N288" s="47">
        <f t="shared" si="39"/>
        <v>0</v>
      </c>
      <c r="O288" s="47">
        <f t="shared" si="40"/>
        <v>0</v>
      </c>
      <c r="P288" s="48">
        <f t="shared" si="41"/>
        <v>0</v>
      </c>
    </row>
    <row r="289" spans="1:16" ht="12" hidden="1" thickBot="1" x14ac:dyDescent="0.25">
      <c r="A289" s="38"/>
      <c r="B289" s="39"/>
      <c r="C289" s="46"/>
      <c r="D289" s="24"/>
      <c r="E289" s="70"/>
      <c r="F289" s="74"/>
      <c r="G289" s="68"/>
      <c r="H289" s="47">
        <f t="shared" si="35"/>
        <v>0</v>
      </c>
      <c r="I289" s="68"/>
      <c r="J289" s="68"/>
      <c r="K289" s="48">
        <f t="shared" si="36"/>
        <v>0</v>
      </c>
      <c r="L289" s="49">
        <f t="shared" si="37"/>
        <v>0</v>
      </c>
      <c r="M289" s="47">
        <f t="shared" si="38"/>
        <v>0</v>
      </c>
      <c r="N289" s="47">
        <f t="shared" si="39"/>
        <v>0</v>
      </c>
      <c r="O289" s="47">
        <f t="shared" si="40"/>
        <v>0</v>
      </c>
      <c r="P289" s="48">
        <f t="shared" si="41"/>
        <v>0</v>
      </c>
    </row>
    <row r="290" spans="1:16" ht="12" hidden="1" thickBot="1" x14ac:dyDescent="0.25">
      <c r="A290" s="38"/>
      <c r="B290" s="39"/>
      <c r="C290" s="46"/>
      <c r="D290" s="24"/>
      <c r="E290" s="70"/>
      <c r="F290" s="74"/>
      <c r="G290" s="68"/>
      <c r="H290" s="47">
        <f t="shared" si="35"/>
        <v>0</v>
      </c>
      <c r="I290" s="68"/>
      <c r="J290" s="68"/>
      <c r="K290" s="48">
        <f t="shared" si="36"/>
        <v>0</v>
      </c>
      <c r="L290" s="49">
        <f t="shared" si="37"/>
        <v>0</v>
      </c>
      <c r="M290" s="47">
        <f t="shared" si="38"/>
        <v>0</v>
      </c>
      <c r="N290" s="47">
        <f t="shared" si="39"/>
        <v>0</v>
      </c>
      <c r="O290" s="47">
        <f t="shared" si="40"/>
        <v>0</v>
      </c>
      <c r="P290" s="48">
        <f t="shared" si="41"/>
        <v>0</v>
      </c>
    </row>
    <row r="291" spans="1:16" ht="12" hidden="1" thickBot="1" x14ac:dyDescent="0.25">
      <c r="A291" s="38"/>
      <c r="B291" s="39"/>
      <c r="C291" s="46"/>
      <c r="D291" s="24"/>
      <c r="E291" s="70"/>
      <c r="F291" s="74"/>
      <c r="G291" s="68"/>
      <c r="H291" s="47">
        <f t="shared" si="35"/>
        <v>0</v>
      </c>
      <c r="I291" s="68"/>
      <c r="J291" s="68"/>
      <c r="K291" s="48">
        <f t="shared" si="36"/>
        <v>0</v>
      </c>
      <c r="L291" s="49">
        <f t="shared" si="37"/>
        <v>0</v>
      </c>
      <c r="M291" s="47">
        <f t="shared" si="38"/>
        <v>0</v>
      </c>
      <c r="N291" s="47">
        <f t="shared" si="39"/>
        <v>0</v>
      </c>
      <c r="O291" s="47">
        <f t="shared" si="40"/>
        <v>0</v>
      </c>
      <c r="P291" s="48">
        <f t="shared" si="41"/>
        <v>0</v>
      </c>
    </row>
    <row r="292" spans="1:16" ht="12" hidden="1" thickBot="1" x14ac:dyDescent="0.25">
      <c r="A292" s="38"/>
      <c r="B292" s="39"/>
      <c r="C292" s="46"/>
      <c r="D292" s="24"/>
      <c r="E292" s="70"/>
      <c r="F292" s="74"/>
      <c r="G292" s="68"/>
      <c r="H292" s="47">
        <f t="shared" si="35"/>
        <v>0</v>
      </c>
      <c r="I292" s="68"/>
      <c r="J292" s="68"/>
      <c r="K292" s="48">
        <f t="shared" si="36"/>
        <v>0</v>
      </c>
      <c r="L292" s="49">
        <f t="shared" si="37"/>
        <v>0</v>
      </c>
      <c r="M292" s="47">
        <f t="shared" si="38"/>
        <v>0</v>
      </c>
      <c r="N292" s="47">
        <f t="shared" si="39"/>
        <v>0</v>
      </c>
      <c r="O292" s="47">
        <f t="shared" si="40"/>
        <v>0</v>
      </c>
      <c r="P292" s="48">
        <f t="shared" si="41"/>
        <v>0</v>
      </c>
    </row>
    <row r="293" spans="1:16" ht="12" hidden="1" thickBot="1" x14ac:dyDescent="0.25">
      <c r="A293" s="38"/>
      <c r="B293" s="39"/>
      <c r="C293" s="46"/>
      <c r="D293" s="24"/>
      <c r="E293" s="70"/>
      <c r="F293" s="74"/>
      <c r="G293" s="68"/>
      <c r="H293" s="47">
        <f t="shared" si="35"/>
        <v>0</v>
      </c>
      <c r="I293" s="68"/>
      <c r="J293" s="68"/>
      <c r="K293" s="48">
        <f t="shared" si="36"/>
        <v>0</v>
      </c>
      <c r="L293" s="49">
        <f t="shared" si="37"/>
        <v>0</v>
      </c>
      <c r="M293" s="47">
        <f t="shared" si="38"/>
        <v>0</v>
      </c>
      <c r="N293" s="47">
        <f t="shared" si="39"/>
        <v>0</v>
      </c>
      <c r="O293" s="47">
        <f t="shared" si="40"/>
        <v>0</v>
      </c>
      <c r="P293" s="48">
        <f t="shared" si="41"/>
        <v>0</v>
      </c>
    </row>
    <row r="294" spans="1:16" ht="12" hidden="1" thickBot="1" x14ac:dyDescent="0.25">
      <c r="A294" s="38"/>
      <c r="B294" s="39"/>
      <c r="C294" s="46"/>
      <c r="D294" s="24"/>
      <c r="E294" s="70"/>
      <c r="F294" s="74"/>
      <c r="G294" s="68"/>
      <c r="H294" s="47">
        <f t="shared" si="35"/>
        <v>0</v>
      </c>
      <c r="I294" s="68"/>
      <c r="J294" s="68"/>
      <c r="K294" s="48">
        <f t="shared" si="36"/>
        <v>0</v>
      </c>
      <c r="L294" s="49">
        <f t="shared" si="37"/>
        <v>0</v>
      </c>
      <c r="M294" s="47">
        <f t="shared" si="38"/>
        <v>0</v>
      </c>
      <c r="N294" s="47">
        <f t="shared" si="39"/>
        <v>0</v>
      </c>
      <c r="O294" s="47">
        <f t="shared" si="40"/>
        <v>0</v>
      </c>
      <c r="P294" s="48">
        <f t="shared" si="41"/>
        <v>0</v>
      </c>
    </row>
    <row r="295" spans="1:16" ht="12" hidden="1" thickBot="1" x14ac:dyDescent="0.25">
      <c r="A295" s="38"/>
      <c r="B295" s="39"/>
      <c r="C295" s="46"/>
      <c r="D295" s="24"/>
      <c r="E295" s="70"/>
      <c r="F295" s="74"/>
      <c r="G295" s="68"/>
      <c r="H295" s="47">
        <f t="shared" si="35"/>
        <v>0</v>
      </c>
      <c r="I295" s="68"/>
      <c r="J295" s="68"/>
      <c r="K295" s="48">
        <f t="shared" si="36"/>
        <v>0</v>
      </c>
      <c r="L295" s="49">
        <f t="shared" si="37"/>
        <v>0</v>
      </c>
      <c r="M295" s="47">
        <f t="shared" si="38"/>
        <v>0</v>
      </c>
      <c r="N295" s="47">
        <f t="shared" si="39"/>
        <v>0</v>
      </c>
      <c r="O295" s="47">
        <f t="shared" si="40"/>
        <v>0</v>
      </c>
      <c r="P295" s="48">
        <f t="shared" si="41"/>
        <v>0</v>
      </c>
    </row>
    <row r="296" spans="1:16" ht="12" hidden="1" thickBot="1" x14ac:dyDescent="0.25">
      <c r="A296" s="38"/>
      <c r="B296" s="39"/>
      <c r="C296" s="46"/>
      <c r="D296" s="24"/>
      <c r="E296" s="70"/>
      <c r="F296" s="74"/>
      <c r="G296" s="68"/>
      <c r="H296" s="47">
        <f t="shared" si="35"/>
        <v>0</v>
      </c>
      <c r="I296" s="68"/>
      <c r="J296" s="68"/>
      <c r="K296" s="48">
        <f t="shared" si="36"/>
        <v>0</v>
      </c>
      <c r="L296" s="49">
        <f t="shared" si="37"/>
        <v>0</v>
      </c>
      <c r="M296" s="47">
        <f t="shared" si="38"/>
        <v>0</v>
      </c>
      <c r="N296" s="47">
        <f t="shared" si="39"/>
        <v>0</v>
      </c>
      <c r="O296" s="47">
        <f t="shared" si="40"/>
        <v>0</v>
      </c>
      <c r="P296" s="48">
        <f t="shared" si="41"/>
        <v>0</v>
      </c>
    </row>
    <row r="297" spans="1:16" ht="12" hidden="1" thickBot="1" x14ac:dyDescent="0.25">
      <c r="A297" s="38"/>
      <c r="B297" s="39"/>
      <c r="C297" s="46"/>
      <c r="D297" s="24"/>
      <c r="E297" s="70"/>
      <c r="F297" s="74"/>
      <c r="G297" s="68"/>
      <c r="H297" s="47">
        <f t="shared" si="35"/>
        <v>0</v>
      </c>
      <c r="I297" s="68"/>
      <c r="J297" s="68"/>
      <c r="K297" s="48">
        <f t="shared" si="36"/>
        <v>0</v>
      </c>
      <c r="L297" s="49">
        <f t="shared" si="37"/>
        <v>0</v>
      </c>
      <c r="M297" s="47">
        <f t="shared" si="38"/>
        <v>0</v>
      </c>
      <c r="N297" s="47">
        <f t="shared" si="39"/>
        <v>0</v>
      </c>
      <c r="O297" s="47">
        <f t="shared" si="40"/>
        <v>0</v>
      </c>
      <c r="P297" s="48">
        <f t="shared" si="41"/>
        <v>0</v>
      </c>
    </row>
    <row r="298" spans="1:16" ht="12" hidden="1" thickBot="1" x14ac:dyDescent="0.25">
      <c r="A298" s="38"/>
      <c r="B298" s="39"/>
      <c r="C298" s="46"/>
      <c r="D298" s="24"/>
      <c r="E298" s="70"/>
      <c r="F298" s="74"/>
      <c r="G298" s="68"/>
      <c r="H298" s="47">
        <f t="shared" si="35"/>
        <v>0</v>
      </c>
      <c r="I298" s="68"/>
      <c r="J298" s="68"/>
      <c r="K298" s="48">
        <f t="shared" si="36"/>
        <v>0</v>
      </c>
      <c r="L298" s="49">
        <f t="shared" si="37"/>
        <v>0</v>
      </c>
      <c r="M298" s="47">
        <f t="shared" si="38"/>
        <v>0</v>
      </c>
      <c r="N298" s="47">
        <f t="shared" si="39"/>
        <v>0</v>
      </c>
      <c r="O298" s="47">
        <f t="shared" si="40"/>
        <v>0</v>
      </c>
      <c r="P298" s="48">
        <f t="shared" si="41"/>
        <v>0</v>
      </c>
    </row>
    <row r="299" spans="1:16" ht="12" hidden="1" thickBot="1" x14ac:dyDescent="0.25">
      <c r="A299" s="38"/>
      <c r="B299" s="39"/>
      <c r="C299" s="46"/>
      <c r="D299" s="24"/>
      <c r="E299" s="70"/>
      <c r="F299" s="74"/>
      <c r="G299" s="68"/>
      <c r="H299" s="47">
        <f t="shared" si="35"/>
        <v>0</v>
      </c>
      <c r="I299" s="68"/>
      <c r="J299" s="68"/>
      <c r="K299" s="48">
        <f t="shared" si="36"/>
        <v>0</v>
      </c>
      <c r="L299" s="49">
        <f t="shared" si="37"/>
        <v>0</v>
      </c>
      <c r="M299" s="47">
        <f t="shared" si="38"/>
        <v>0</v>
      </c>
      <c r="N299" s="47">
        <f t="shared" si="39"/>
        <v>0</v>
      </c>
      <c r="O299" s="47">
        <f t="shared" si="40"/>
        <v>0</v>
      </c>
      <c r="P299" s="48">
        <f t="shared" si="41"/>
        <v>0</v>
      </c>
    </row>
    <row r="300" spans="1:16" ht="12" hidden="1" thickBot="1" x14ac:dyDescent="0.25">
      <c r="A300" s="38"/>
      <c r="B300" s="39"/>
      <c r="C300" s="46"/>
      <c r="D300" s="24"/>
      <c r="E300" s="70"/>
      <c r="F300" s="74"/>
      <c r="G300" s="68"/>
      <c r="H300" s="47">
        <f t="shared" si="35"/>
        <v>0</v>
      </c>
      <c r="I300" s="68"/>
      <c r="J300" s="68"/>
      <c r="K300" s="48">
        <f t="shared" si="36"/>
        <v>0</v>
      </c>
      <c r="L300" s="49">
        <f t="shared" si="37"/>
        <v>0</v>
      </c>
      <c r="M300" s="47">
        <f t="shared" si="38"/>
        <v>0</v>
      </c>
      <c r="N300" s="47">
        <f t="shared" si="39"/>
        <v>0</v>
      </c>
      <c r="O300" s="47">
        <f t="shared" si="40"/>
        <v>0</v>
      </c>
      <c r="P300" s="48">
        <f t="shared" si="41"/>
        <v>0</v>
      </c>
    </row>
    <row r="301" spans="1:16" ht="12" hidden="1" thickBot="1" x14ac:dyDescent="0.25">
      <c r="A301" s="38"/>
      <c r="B301" s="39"/>
      <c r="C301" s="46"/>
      <c r="D301" s="24"/>
      <c r="E301" s="70"/>
      <c r="F301" s="74"/>
      <c r="G301" s="68"/>
      <c r="H301" s="47">
        <f t="shared" si="35"/>
        <v>0</v>
      </c>
      <c r="I301" s="68"/>
      <c r="J301" s="68"/>
      <c r="K301" s="48">
        <f t="shared" si="36"/>
        <v>0</v>
      </c>
      <c r="L301" s="49">
        <f t="shared" si="37"/>
        <v>0</v>
      </c>
      <c r="M301" s="47">
        <f t="shared" si="38"/>
        <v>0</v>
      </c>
      <c r="N301" s="47">
        <f t="shared" si="39"/>
        <v>0</v>
      </c>
      <c r="O301" s="47">
        <f t="shared" si="40"/>
        <v>0</v>
      </c>
      <c r="P301" s="48">
        <f t="shared" si="41"/>
        <v>0</v>
      </c>
    </row>
    <row r="302" spans="1:16" ht="12" hidden="1" thickBot="1" x14ac:dyDescent="0.25">
      <c r="A302" s="38"/>
      <c r="B302" s="39"/>
      <c r="C302" s="46"/>
      <c r="D302" s="24"/>
      <c r="E302" s="70"/>
      <c r="F302" s="74"/>
      <c r="G302" s="68"/>
      <c r="H302" s="47">
        <f t="shared" si="35"/>
        <v>0</v>
      </c>
      <c r="I302" s="68"/>
      <c r="J302" s="68"/>
      <c r="K302" s="48">
        <f t="shared" si="36"/>
        <v>0</v>
      </c>
      <c r="L302" s="49">
        <f t="shared" si="37"/>
        <v>0</v>
      </c>
      <c r="M302" s="47">
        <f t="shared" si="38"/>
        <v>0</v>
      </c>
      <c r="N302" s="47">
        <f t="shared" si="39"/>
        <v>0</v>
      </c>
      <c r="O302" s="47">
        <f t="shared" si="40"/>
        <v>0</v>
      </c>
      <c r="P302" s="48">
        <f t="shared" si="41"/>
        <v>0</v>
      </c>
    </row>
    <row r="303" spans="1:16" ht="12" hidden="1" thickBot="1" x14ac:dyDescent="0.25">
      <c r="A303" s="38"/>
      <c r="B303" s="39"/>
      <c r="C303" s="46"/>
      <c r="D303" s="24"/>
      <c r="E303" s="70"/>
      <c r="F303" s="74"/>
      <c r="G303" s="68"/>
      <c r="H303" s="47">
        <f t="shared" si="35"/>
        <v>0</v>
      </c>
      <c r="I303" s="68"/>
      <c r="J303" s="68"/>
      <c r="K303" s="48">
        <f t="shared" si="36"/>
        <v>0</v>
      </c>
      <c r="L303" s="49">
        <f t="shared" si="37"/>
        <v>0</v>
      </c>
      <c r="M303" s="47">
        <f t="shared" si="38"/>
        <v>0</v>
      </c>
      <c r="N303" s="47">
        <f t="shared" si="39"/>
        <v>0</v>
      </c>
      <c r="O303" s="47">
        <f t="shared" si="40"/>
        <v>0</v>
      </c>
      <c r="P303" s="48">
        <f t="shared" si="41"/>
        <v>0</v>
      </c>
    </row>
    <row r="304" spans="1:16" ht="12" hidden="1" thickBot="1" x14ac:dyDescent="0.25">
      <c r="A304" s="38"/>
      <c r="B304" s="39"/>
      <c r="C304" s="46"/>
      <c r="D304" s="24"/>
      <c r="E304" s="70"/>
      <c r="F304" s="74"/>
      <c r="G304" s="68"/>
      <c r="H304" s="47">
        <f t="shared" si="35"/>
        <v>0</v>
      </c>
      <c r="I304" s="68"/>
      <c r="J304" s="68"/>
      <c r="K304" s="48">
        <f t="shared" si="36"/>
        <v>0</v>
      </c>
      <c r="L304" s="49">
        <f t="shared" si="37"/>
        <v>0</v>
      </c>
      <c r="M304" s="47">
        <f t="shared" si="38"/>
        <v>0</v>
      </c>
      <c r="N304" s="47">
        <f t="shared" si="39"/>
        <v>0</v>
      </c>
      <c r="O304" s="47">
        <f t="shared" si="40"/>
        <v>0</v>
      </c>
      <c r="P304" s="48">
        <f t="shared" si="41"/>
        <v>0</v>
      </c>
    </row>
    <row r="305" spans="1:16" ht="12" hidden="1" thickBot="1" x14ac:dyDescent="0.25">
      <c r="A305" s="38"/>
      <c r="B305" s="39"/>
      <c r="C305" s="46"/>
      <c r="D305" s="24"/>
      <c r="E305" s="70"/>
      <c r="F305" s="74"/>
      <c r="G305" s="68"/>
      <c r="H305" s="47">
        <f t="shared" si="35"/>
        <v>0</v>
      </c>
      <c r="I305" s="68"/>
      <c r="J305" s="68"/>
      <c r="K305" s="48">
        <f t="shared" si="36"/>
        <v>0</v>
      </c>
      <c r="L305" s="49">
        <f t="shared" si="37"/>
        <v>0</v>
      </c>
      <c r="M305" s="47">
        <f t="shared" si="38"/>
        <v>0</v>
      </c>
      <c r="N305" s="47">
        <f t="shared" si="39"/>
        <v>0</v>
      </c>
      <c r="O305" s="47">
        <f t="shared" si="40"/>
        <v>0</v>
      </c>
      <c r="P305" s="48">
        <f t="shared" si="41"/>
        <v>0</v>
      </c>
    </row>
    <row r="306" spans="1:16" ht="12" hidden="1" thickBot="1" x14ac:dyDescent="0.25">
      <c r="A306" s="38"/>
      <c r="B306" s="39"/>
      <c r="C306" s="46"/>
      <c r="D306" s="24"/>
      <c r="E306" s="70"/>
      <c r="F306" s="74"/>
      <c r="G306" s="68"/>
      <c r="H306" s="47">
        <f t="shared" si="35"/>
        <v>0</v>
      </c>
      <c r="I306" s="68"/>
      <c r="J306" s="68"/>
      <c r="K306" s="48">
        <f t="shared" si="36"/>
        <v>0</v>
      </c>
      <c r="L306" s="49">
        <f t="shared" si="37"/>
        <v>0</v>
      </c>
      <c r="M306" s="47">
        <f t="shared" si="38"/>
        <v>0</v>
      </c>
      <c r="N306" s="47">
        <f t="shared" si="39"/>
        <v>0</v>
      </c>
      <c r="O306" s="47">
        <f t="shared" si="40"/>
        <v>0</v>
      </c>
      <c r="P306" s="48">
        <f t="shared" si="41"/>
        <v>0</v>
      </c>
    </row>
    <row r="307" spans="1:16" ht="12" hidden="1" thickBot="1" x14ac:dyDescent="0.25">
      <c r="A307" s="38"/>
      <c r="B307" s="39"/>
      <c r="C307" s="46"/>
      <c r="D307" s="24"/>
      <c r="E307" s="70"/>
      <c r="F307" s="74"/>
      <c r="G307" s="68"/>
      <c r="H307" s="47">
        <f t="shared" si="35"/>
        <v>0</v>
      </c>
      <c r="I307" s="68"/>
      <c r="J307" s="68"/>
      <c r="K307" s="48">
        <f t="shared" si="36"/>
        <v>0</v>
      </c>
      <c r="L307" s="49">
        <f t="shared" si="37"/>
        <v>0</v>
      </c>
      <c r="M307" s="47">
        <f t="shared" si="38"/>
        <v>0</v>
      </c>
      <c r="N307" s="47">
        <f t="shared" si="39"/>
        <v>0</v>
      </c>
      <c r="O307" s="47">
        <f t="shared" si="40"/>
        <v>0</v>
      </c>
      <c r="P307" s="48">
        <f t="shared" si="41"/>
        <v>0</v>
      </c>
    </row>
    <row r="308" spans="1:16" ht="12" hidden="1" thickBot="1" x14ac:dyDescent="0.25">
      <c r="A308" s="38"/>
      <c r="B308" s="39"/>
      <c r="C308" s="46"/>
      <c r="D308" s="24"/>
      <c r="E308" s="70"/>
      <c r="F308" s="74"/>
      <c r="G308" s="68"/>
      <c r="H308" s="47">
        <f t="shared" si="35"/>
        <v>0</v>
      </c>
      <c r="I308" s="68"/>
      <c r="J308" s="68"/>
      <c r="K308" s="48">
        <f t="shared" si="36"/>
        <v>0</v>
      </c>
      <c r="L308" s="49">
        <f t="shared" si="37"/>
        <v>0</v>
      </c>
      <c r="M308" s="47">
        <f t="shared" si="38"/>
        <v>0</v>
      </c>
      <c r="N308" s="47">
        <f t="shared" si="39"/>
        <v>0</v>
      </c>
      <c r="O308" s="47">
        <f t="shared" si="40"/>
        <v>0</v>
      </c>
      <c r="P308" s="48">
        <f t="shared" si="41"/>
        <v>0</v>
      </c>
    </row>
    <row r="309" spans="1:16" ht="12" hidden="1" thickBot="1" x14ac:dyDescent="0.25">
      <c r="A309" s="38"/>
      <c r="B309" s="39"/>
      <c r="C309" s="46"/>
      <c r="D309" s="24"/>
      <c r="E309" s="70"/>
      <c r="F309" s="74"/>
      <c r="G309" s="68"/>
      <c r="H309" s="47">
        <f t="shared" si="35"/>
        <v>0</v>
      </c>
      <c r="I309" s="68"/>
      <c r="J309" s="68"/>
      <c r="K309" s="48">
        <f t="shared" si="36"/>
        <v>0</v>
      </c>
      <c r="L309" s="49">
        <f t="shared" si="37"/>
        <v>0</v>
      </c>
      <c r="M309" s="47">
        <f t="shared" si="38"/>
        <v>0</v>
      </c>
      <c r="N309" s="47">
        <f t="shared" si="39"/>
        <v>0</v>
      </c>
      <c r="O309" s="47">
        <f t="shared" si="40"/>
        <v>0</v>
      </c>
      <c r="P309" s="48">
        <f t="shared" si="41"/>
        <v>0</v>
      </c>
    </row>
    <row r="310" spans="1:16" ht="12" hidden="1" thickBot="1" x14ac:dyDescent="0.25">
      <c r="A310" s="38"/>
      <c r="B310" s="39"/>
      <c r="C310" s="46"/>
      <c r="D310" s="24"/>
      <c r="E310" s="70"/>
      <c r="F310" s="74"/>
      <c r="G310" s="68"/>
      <c r="H310" s="47">
        <f t="shared" si="35"/>
        <v>0</v>
      </c>
      <c r="I310" s="68"/>
      <c r="J310" s="68"/>
      <c r="K310" s="48">
        <f t="shared" si="36"/>
        <v>0</v>
      </c>
      <c r="L310" s="49">
        <f t="shared" si="37"/>
        <v>0</v>
      </c>
      <c r="M310" s="47">
        <f t="shared" si="38"/>
        <v>0</v>
      </c>
      <c r="N310" s="47">
        <f t="shared" si="39"/>
        <v>0</v>
      </c>
      <c r="O310" s="47">
        <f t="shared" si="40"/>
        <v>0</v>
      </c>
      <c r="P310" s="48">
        <f t="shared" si="41"/>
        <v>0</v>
      </c>
    </row>
    <row r="311" spans="1:16" ht="12" hidden="1" thickBot="1" x14ac:dyDescent="0.25">
      <c r="A311" s="38"/>
      <c r="B311" s="39"/>
      <c r="C311" s="46"/>
      <c r="D311" s="24"/>
      <c r="E311" s="70"/>
      <c r="F311" s="74"/>
      <c r="G311" s="68"/>
      <c r="H311" s="47">
        <f t="shared" si="35"/>
        <v>0</v>
      </c>
      <c r="I311" s="68"/>
      <c r="J311" s="68"/>
      <c r="K311" s="48">
        <f t="shared" si="36"/>
        <v>0</v>
      </c>
      <c r="L311" s="49">
        <f t="shared" si="37"/>
        <v>0</v>
      </c>
      <c r="M311" s="47">
        <f t="shared" si="38"/>
        <v>0</v>
      </c>
      <c r="N311" s="47">
        <f t="shared" si="39"/>
        <v>0</v>
      </c>
      <c r="O311" s="47">
        <f t="shared" si="40"/>
        <v>0</v>
      </c>
      <c r="P311" s="48">
        <f t="shared" si="41"/>
        <v>0</v>
      </c>
    </row>
    <row r="312" spans="1:16" ht="12" hidden="1" thickBot="1" x14ac:dyDescent="0.25">
      <c r="A312" s="38"/>
      <c r="B312" s="39"/>
      <c r="C312" s="46"/>
      <c r="D312" s="24"/>
      <c r="E312" s="70"/>
      <c r="F312" s="74"/>
      <c r="G312" s="68"/>
      <c r="H312" s="47">
        <f t="shared" si="35"/>
        <v>0</v>
      </c>
      <c r="I312" s="68"/>
      <c r="J312" s="68"/>
      <c r="K312" s="48">
        <f t="shared" si="36"/>
        <v>0</v>
      </c>
      <c r="L312" s="49">
        <f t="shared" si="37"/>
        <v>0</v>
      </c>
      <c r="M312" s="47">
        <f t="shared" si="38"/>
        <v>0</v>
      </c>
      <c r="N312" s="47">
        <f t="shared" si="39"/>
        <v>0</v>
      </c>
      <c r="O312" s="47">
        <f t="shared" si="40"/>
        <v>0</v>
      </c>
      <c r="P312" s="48">
        <f t="shared" si="41"/>
        <v>0</v>
      </c>
    </row>
    <row r="313" spans="1:16" ht="12" hidden="1" thickBot="1" x14ac:dyDescent="0.25">
      <c r="A313" s="38"/>
      <c r="B313" s="39"/>
      <c r="C313" s="46"/>
      <c r="D313" s="24"/>
      <c r="E313" s="70"/>
      <c r="F313" s="74"/>
      <c r="G313" s="68"/>
      <c r="H313" s="47">
        <f t="shared" si="35"/>
        <v>0</v>
      </c>
      <c r="I313" s="68"/>
      <c r="J313" s="68"/>
      <c r="K313" s="48">
        <f t="shared" si="36"/>
        <v>0</v>
      </c>
      <c r="L313" s="49">
        <f t="shared" si="37"/>
        <v>0</v>
      </c>
      <c r="M313" s="47">
        <f t="shared" si="38"/>
        <v>0</v>
      </c>
      <c r="N313" s="47">
        <f t="shared" si="39"/>
        <v>0</v>
      </c>
      <c r="O313" s="47">
        <f t="shared" si="40"/>
        <v>0</v>
      </c>
      <c r="P313" s="48">
        <f t="shared" si="41"/>
        <v>0</v>
      </c>
    </row>
    <row r="314" spans="1:16" ht="12" hidden="1" thickBot="1" x14ac:dyDescent="0.25">
      <c r="A314" s="38"/>
      <c r="B314" s="39"/>
      <c r="C314" s="46"/>
      <c r="D314" s="24"/>
      <c r="E314" s="70"/>
      <c r="F314" s="74"/>
      <c r="G314" s="68"/>
      <c r="H314" s="47">
        <f t="shared" si="35"/>
        <v>0</v>
      </c>
      <c r="I314" s="68"/>
      <c r="J314" s="68"/>
      <c r="K314" s="48">
        <f t="shared" si="36"/>
        <v>0</v>
      </c>
      <c r="L314" s="49">
        <f t="shared" si="37"/>
        <v>0</v>
      </c>
      <c r="M314" s="47">
        <f t="shared" si="38"/>
        <v>0</v>
      </c>
      <c r="N314" s="47">
        <f t="shared" si="39"/>
        <v>0</v>
      </c>
      <c r="O314" s="47">
        <f t="shared" si="40"/>
        <v>0</v>
      </c>
      <c r="P314" s="48">
        <f t="shared" si="41"/>
        <v>0</v>
      </c>
    </row>
    <row r="315" spans="1:16" ht="12" hidden="1" thickBot="1" x14ac:dyDescent="0.25">
      <c r="A315" s="38"/>
      <c r="B315" s="39"/>
      <c r="C315" s="46"/>
      <c r="D315" s="24"/>
      <c r="E315" s="70"/>
      <c r="F315" s="74"/>
      <c r="G315" s="68"/>
      <c r="H315" s="47">
        <f t="shared" si="35"/>
        <v>0</v>
      </c>
      <c r="I315" s="68"/>
      <c r="J315" s="68"/>
      <c r="K315" s="48">
        <f t="shared" si="36"/>
        <v>0</v>
      </c>
      <c r="L315" s="49">
        <f t="shared" si="37"/>
        <v>0</v>
      </c>
      <c r="M315" s="47">
        <f t="shared" si="38"/>
        <v>0</v>
      </c>
      <c r="N315" s="47">
        <f t="shared" si="39"/>
        <v>0</v>
      </c>
      <c r="O315" s="47">
        <f t="shared" si="40"/>
        <v>0</v>
      </c>
      <c r="P315" s="48">
        <f t="shared" si="41"/>
        <v>0</v>
      </c>
    </row>
    <row r="316" spans="1:16" ht="12" hidden="1" thickBot="1" x14ac:dyDescent="0.25">
      <c r="A316" s="38"/>
      <c r="B316" s="39"/>
      <c r="C316" s="46"/>
      <c r="D316" s="24"/>
      <c r="E316" s="70"/>
      <c r="F316" s="74"/>
      <c r="G316" s="68"/>
      <c r="H316" s="47">
        <f t="shared" si="35"/>
        <v>0</v>
      </c>
      <c r="I316" s="68"/>
      <c r="J316" s="68"/>
      <c r="K316" s="48">
        <f t="shared" si="36"/>
        <v>0</v>
      </c>
      <c r="L316" s="49">
        <f t="shared" si="37"/>
        <v>0</v>
      </c>
      <c r="M316" s="47">
        <f t="shared" si="38"/>
        <v>0</v>
      </c>
      <c r="N316" s="47">
        <f t="shared" si="39"/>
        <v>0</v>
      </c>
      <c r="O316" s="47">
        <f t="shared" si="40"/>
        <v>0</v>
      </c>
      <c r="P316" s="48">
        <f t="shared" si="41"/>
        <v>0</v>
      </c>
    </row>
    <row r="317" spans="1:16" ht="12" hidden="1" thickBot="1" x14ac:dyDescent="0.25">
      <c r="A317" s="38"/>
      <c r="B317" s="39"/>
      <c r="C317" s="46"/>
      <c r="D317" s="24"/>
      <c r="E317" s="70"/>
      <c r="F317" s="74"/>
      <c r="G317" s="68"/>
      <c r="H317" s="47">
        <f t="shared" si="35"/>
        <v>0</v>
      </c>
      <c r="I317" s="68"/>
      <c r="J317" s="68"/>
      <c r="K317" s="48">
        <f t="shared" si="36"/>
        <v>0</v>
      </c>
      <c r="L317" s="49">
        <f t="shared" si="37"/>
        <v>0</v>
      </c>
      <c r="M317" s="47">
        <f t="shared" si="38"/>
        <v>0</v>
      </c>
      <c r="N317" s="47">
        <f t="shared" si="39"/>
        <v>0</v>
      </c>
      <c r="O317" s="47">
        <f t="shared" si="40"/>
        <v>0</v>
      </c>
      <c r="P317" s="48">
        <f t="shared" si="41"/>
        <v>0</v>
      </c>
    </row>
    <row r="318" spans="1:16" ht="12" hidden="1" thickBot="1" x14ac:dyDescent="0.25">
      <c r="A318" s="38"/>
      <c r="B318" s="39"/>
      <c r="C318" s="46"/>
      <c r="D318" s="24"/>
      <c r="E318" s="70"/>
      <c r="F318" s="74"/>
      <c r="G318" s="68"/>
      <c r="H318" s="47">
        <f t="shared" si="35"/>
        <v>0</v>
      </c>
      <c r="I318" s="68"/>
      <c r="J318" s="68"/>
      <c r="K318" s="48">
        <f t="shared" si="36"/>
        <v>0</v>
      </c>
      <c r="L318" s="49">
        <f t="shared" si="37"/>
        <v>0</v>
      </c>
      <c r="M318" s="47">
        <f t="shared" si="38"/>
        <v>0</v>
      </c>
      <c r="N318" s="47">
        <f t="shared" si="39"/>
        <v>0</v>
      </c>
      <c r="O318" s="47">
        <f t="shared" si="40"/>
        <v>0</v>
      </c>
      <c r="P318" s="48">
        <f t="shared" si="41"/>
        <v>0</v>
      </c>
    </row>
    <row r="319" spans="1:16" ht="12" hidden="1" thickBot="1" x14ac:dyDescent="0.25">
      <c r="A319" s="38"/>
      <c r="B319" s="39"/>
      <c r="C319" s="46"/>
      <c r="D319" s="24"/>
      <c r="E319" s="70"/>
      <c r="F319" s="74"/>
      <c r="G319" s="68"/>
      <c r="H319" s="47">
        <f t="shared" si="35"/>
        <v>0</v>
      </c>
      <c r="I319" s="68"/>
      <c r="J319" s="68"/>
      <c r="K319" s="48">
        <f t="shared" si="36"/>
        <v>0</v>
      </c>
      <c r="L319" s="49">
        <f t="shared" si="37"/>
        <v>0</v>
      </c>
      <c r="M319" s="47">
        <f t="shared" si="38"/>
        <v>0</v>
      </c>
      <c r="N319" s="47">
        <f t="shared" si="39"/>
        <v>0</v>
      </c>
      <c r="O319" s="47">
        <f t="shared" si="40"/>
        <v>0</v>
      </c>
      <c r="P319" s="48">
        <f t="shared" si="41"/>
        <v>0</v>
      </c>
    </row>
    <row r="320" spans="1:16" ht="12" hidden="1" thickBot="1" x14ac:dyDescent="0.25">
      <c r="A320" s="38"/>
      <c r="B320" s="39"/>
      <c r="C320" s="46"/>
      <c r="D320" s="24"/>
      <c r="E320" s="70"/>
      <c r="F320" s="74"/>
      <c r="G320" s="68"/>
      <c r="H320" s="47">
        <f t="shared" si="35"/>
        <v>0</v>
      </c>
      <c r="I320" s="68"/>
      <c r="J320" s="68"/>
      <c r="K320" s="48">
        <f t="shared" si="36"/>
        <v>0</v>
      </c>
      <c r="L320" s="49">
        <f t="shared" si="37"/>
        <v>0</v>
      </c>
      <c r="M320" s="47">
        <f t="shared" si="38"/>
        <v>0</v>
      </c>
      <c r="N320" s="47">
        <f t="shared" si="39"/>
        <v>0</v>
      </c>
      <c r="O320" s="47">
        <f t="shared" si="40"/>
        <v>0</v>
      </c>
      <c r="P320" s="48">
        <f t="shared" si="41"/>
        <v>0</v>
      </c>
    </row>
    <row r="321" spans="1:16" ht="12" hidden="1" thickBot="1" x14ac:dyDescent="0.25">
      <c r="A321" s="38"/>
      <c r="B321" s="39"/>
      <c r="C321" s="46"/>
      <c r="D321" s="24"/>
      <c r="E321" s="70"/>
      <c r="F321" s="74"/>
      <c r="G321" s="68"/>
      <c r="H321" s="47">
        <f t="shared" si="35"/>
        <v>0</v>
      </c>
      <c r="I321" s="68"/>
      <c r="J321" s="68"/>
      <c r="K321" s="48">
        <f t="shared" si="36"/>
        <v>0</v>
      </c>
      <c r="L321" s="49">
        <f t="shared" si="37"/>
        <v>0</v>
      </c>
      <c r="M321" s="47">
        <f t="shared" si="38"/>
        <v>0</v>
      </c>
      <c r="N321" s="47">
        <f t="shared" si="39"/>
        <v>0</v>
      </c>
      <c r="O321" s="47">
        <f t="shared" si="40"/>
        <v>0</v>
      </c>
      <c r="P321" s="48">
        <f t="shared" si="41"/>
        <v>0</v>
      </c>
    </row>
    <row r="322" spans="1:16" ht="12" hidden="1" thickBot="1" x14ac:dyDescent="0.25">
      <c r="A322" s="38"/>
      <c r="B322" s="39"/>
      <c r="C322" s="46"/>
      <c r="D322" s="24"/>
      <c r="E322" s="70"/>
      <c r="F322" s="74"/>
      <c r="G322" s="68"/>
      <c r="H322" s="47">
        <f t="shared" si="35"/>
        <v>0</v>
      </c>
      <c r="I322" s="68"/>
      <c r="J322" s="68"/>
      <c r="K322" s="48">
        <f t="shared" si="36"/>
        <v>0</v>
      </c>
      <c r="L322" s="49">
        <f t="shared" si="37"/>
        <v>0</v>
      </c>
      <c r="M322" s="47">
        <f t="shared" si="38"/>
        <v>0</v>
      </c>
      <c r="N322" s="47">
        <f t="shared" si="39"/>
        <v>0</v>
      </c>
      <c r="O322" s="47">
        <f t="shared" si="40"/>
        <v>0</v>
      </c>
      <c r="P322" s="48">
        <f t="shared" si="41"/>
        <v>0</v>
      </c>
    </row>
    <row r="323" spans="1:16" ht="12" hidden="1" thickBot="1" x14ac:dyDescent="0.25">
      <c r="A323" s="38"/>
      <c r="B323" s="39"/>
      <c r="C323" s="46"/>
      <c r="D323" s="24"/>
      <c r="E323" s="70"/>
      <c r="F323" s="74"/>
      <c r="G323" s="68"/>
      <c r="H323" s="47">
        <f t="shared" si="35"/>
        <v>0</v>
      </c>
      <c r="I323" s="68"/>
      <c r="J323" s="68"/>
      <c r="K323" s="48">
        <f t="shared" si="36"/>
        <v>0</v>
      </c>
      <c r="L323" s="49">
        <f t="shared" si="37"/>
        <v>0</v>
      </c>
      <c r="M323" s="47">
        <f t="shared" si="38"/>
        <v>0</v>
      </c>
      <c r="N323" s="47">
        <f t="shared" si="39"/>
        <v>0</v>
      </c>
      <c r="O323" s="47">
        <f t="shared" si="40"/>
        <v>0</v>
      </c>
      <c r="P323" s="48">
        <f t="shared" si="41"/>
        <v>0</v>
      </c>
    </row>
    <row r="324" spans="1:16" ht="12" hidden="1" thickBot="1" x14ac:dyDescent="0.25">
      <c r="A324" s="38"/>
      <c r="B324" s="39"/>
      <c r="C324" s="46"/>
      <c r="D324" s="24"/>
      <c r="E324" s="70"/>
      <c r="F324" s="74"/>
      <c r="G324" s="68"/>
      <c r="H324" s="47">
        <f t="shared" si="35"/>
        <v>0</v>
      </c>
      <c r="I324" s="68"/>
      <c r="J324" s="68"/>
      <c r="K324" s="48">
        <f t="shared" si="36"/>
        <v>0</v>
      </c>
      <c r="L324" s="49">
        <f t="shared" si="37"/>
        <v>0</v>
      </c>
      <c r="M324" s="47">
        <f t="shared" si="38"/>
        <v>0</v>
      </c>
      <c r="N324" s="47">
        <f t="shared" si="39"/>
        <v>0</v>
      </c>
      <c r="O324" s="47">
        <f t="shared" si="40"/>
        <v>0</v>
      </c>
      <c r="P324" s="48">
        <f t="shared" si="41"/>
        <v>0</v>
      </c>
    </row>
    <row r="325" spans="1:16" ht="12" hidden="1" thickBot="1" x14ac:dyDescent="0.25">
      <c r="A325" s="38"/>
      <c r="B325" s="39"/>
      <c r="C325" s="46"/>
      <c r="D325" s="24"/>
      <c r="E325" s="70"/>
      <c r="F325" s="74"/>
      <c r="G325" s="68"/>
      <c r="H325" s="47">
        <f t="shared" si="35"/>
        <v>0</v>
      </c>
      <c r="I325" s="68"/>
      <c r="J325" s="68"/>
      <c r="K325" s="48">
        <f t="shared" si="36"/>
        <v>0</v>
      </c>
      <c r="L325" s="49">
        <f t="shared" si="37"/>
        <v>0</v>
      </c>
      <c r="M325" s="47">
        <f t="shared" si="38"/>
        <v>0</v>
      </c>
      <c r="N325" s="47">
        <f t="shared" si="39"/>
        <v>0</v>
      </c>
      <c r="O325" s="47">
        <f t="shared" si="40"/>
        <v>0</v>
      </c>
      <c r="P325" s="48">
        <f t="shared" si="41"/>
        <v>0</v>
      </c>
    </row>
    <row r="326" spans="1:16" ht="12" hidden="1" thickBot="1" x14ac:dyDescent="0.25">
      <c r="A326" s="38"/>
      <c r="B326" s="39"/>
      <c r="C326" s="46"/>
      <c r="D326" s="24"/>
      <c r="E326" s="70"/>
      <c r="F326" s="74"/>
      <c r="G326" s="68"/>
      <c r="H326" s="47">
        <f t="shared" si="35"/>
        <v>0</v>
      </c>
      <c r="I326" s="68"/>
      <c r="J326" s="68"/>
      <c r="K326" s="48">
        <f t="shared" si="36"/>
        <v>0</v>
      </c>
      <c r="L326" s="49">
        <f t="shared" si="37"/>
        <v>0</v>
      </c>
      <c r="M326" s="47">
        <f t="shared" si="38"/>
        <v>0</v>
      </c>
      <c r="N326" s="47">
        <f t="shared" si="39"/>
        <v>0</v>
      </c>
      <c r="O326" s="47">
        <f t="shared" si="40"/>
        <v>0</v>
      </c>
      <c r="P326" s="48">
        <f t="shared" si="41"/>
        <v>0</v>
      </c>
    </row>
    <row r="327" spans="1:16" ht="12" hidden="1" thickBot="1" x14ac:dyDescent="0.25">
      <c r="A327" s="38"/>
      <c r="B327" s="39"/>
      <c r="C327" s="46"/>
      <c r="D327" s="24"/>
      <c r="E327" s="70"/>
      <c r="F327" s="74"/>
      <c r="G327" s="68"/>
      <c r="H327" s="47">
        <f t="shared" si="35"/>
        <v>0</v>
      </c>
      <c r="I327" s="68"/>
      <c r="J327" s="68"/>
      <c r="K327" s="48">
        <f t="shared" si="36"/>
        <v>0</v>
      </c>
      <c r="L327" s="49">
        <f t="shared" si="37"/>
        <v>0</v>
      </c>
      <c r="M327" s="47">
        <f t="shared" si="38"/>
        <v>0</v>
      </c>
      <c r="N327" s="47">
        <f t="shared" si="39"/>
        <v>0</v>
      </c>
      <c r="O327" s="47">
        <f t="shared" si="40"/>
        <v>0</v>
      </c>
      <c r="P327" s="48">
        <f t="shared" si="41"/>
        <v>0</v>
      </c>
    </row>
    <row r="328" spans="1:16" ht="12" hidden="1" thickBot="1" x14ac:dyDescent="0.25">
      <c r="A328" s="38"/>
      <c r="B328" s="39"/>
      <c r="C328" s="46"/>
      <c r="D328" s="24"/>
      <c r="E328" s="70"/>
      <c r="F328" s="74"/>
      <c r="G328" s="68"/>
      <c r="H328" s="47">
        <f t="shared" ref="H328:H391" si="42">ROUND(F328*G328,2)</f>
        <v>0</v>
      </c>
      <c r="I328" s="68"/>
      <c r="J328" s="68"/>
      <c r="K328" s="48">
        <f t="shared" ref="K328:K391" si="43">SUM(H328:J328)</f>
        <v>0</v>
      </c>
      <c r="L328" s="49">
        <f t="shared" ref="L328:L391" si="44">ROUND(E328*F328,2)</f>
        <v>0</v>
      </c>
      <c r="M328" s="47">
        <f t="shared" ref="M328:M391" si="45">ROUND(H328*E328,2)</f>
        <v>0</v>
      </c>
      <c r="N328" s="47">
        <f t="shared" ref="N328:N391" si="46">ROUND(I328*E328,2)</f>
        <v>0</v>
      </c>
      <c r="O328" s="47">
        <f t="shared" ref="O328:O391" si="47">ROUND(J328*E328,2)</f>
        <v>0</v>
      </c>
      <c r="P328" s="48">
        <f t="shared" ref="P328:P391" si="48">SUM(M328:O328)</f>
        <v>0</v>
      </c>
    </row>
    <row r="329" spans="1:16" ht="12" hidden="1" thickBot="1" x14ac:dyDescent="0.25">
      <c r="A329" s="38"/>
      <c r="B329" s="39"/>
      <c r="C329" s="46"/>
      <c r="D329" s="24"/>
      <c r="E329" s="70"/>
      <c r="F329" s="74"/>
      <c r="G329" s="68"/>
      <c r="H329" s="47">
        <f t="shared" si="42"/>
        <v>0</v>
      </c>
      <c r="I329" s="68"/>
      <c r="J329" s="68"/>
      <c r="K329" s="48">
        <f t="shared" si="43"/>
        <v>0</v>
      </c>
      <c r="L329" s="49">
        <f t="shared" si="44"/>
        <v>0</v>
      </c>
      <c r="M329" s="47">
        <f t="shared" si="45"/>
        <v>0</v>
      </c>
      <c r="N329" s="47">
        <f t="shared" si="46"/>
        <v>0</v>
      </c>
      <c r="O329" s="47">
        <f t="shared" si="47"/>
        <v>0</v>
      </c>
      <c r="P329" s="48">
        <f t="shared" si="48"/>
        <v>0</v>
      </c>
    </row>
    <row r="330" spans="1:16" ht="12" hidden="1" thickBot="1" x14ac:dyDescent="0.25">
      <c r="A330" s="38"/>
      <c r="B330" s="39"/>
      <c r="C330" s="46"/>
      <c r="D330" s="24"/>
      <c r="E330" s="70"/>
      <c r="F330" s="74"/>
      <c r="G330" s="68"/>
      <c r="H330" s="47">
        <f t="shared" si="42"/>
        <v>0</v>
      </c>
      <c r="I330" s="68"/>
      <c r="J330" s="68"/>
      <c r="K330" s="48">
        <f t="shared" si="43"/>
        <v>0</v>
      </c>
      <c r="L330" s="49">
        <f t="shared" si="44"/>
        <v>0</v>
      </c>
      <c r="M330" s="47">
        <f t="shared" si="45"/>
        <v>0</v>
      </c>
      <c r="N330" s="47">
        <f t="shared" si="46"/>
        <v>0</v>
      </c>
      <c r="O330" s="47">
        <f t="shared" si="47"/>
        <v>0</v>
      </c>
      <c r="P330" s="48">
        <f t="shared" si="48"/>
        <v>0</v>
      </c>
    </row>
    <row r="331" spans="1:16" ht="12" hidden="1" thickBot="1" x14ac:dyDescent="0.25">
      <c r="A331" s="38"/>
      <c r="B331" s="39"/>
      <c r="C331" s="46"/>
      <c r="D331" s="24"/>
      <c r="E331" s="70"/>
      <c r="F331" s="74"/>
      <c r="G331" s="68"/>
      <c r="H331" s="47">
        <f t="shared" si="42"/>
        <v>0</v>
      </c>
      <c r="I331" s="68"/>
      <c r="J331" s="68"/>
      <c r="K331" s="48">
        <f t="shared" si="43"/>
        <v>0</v>
      </c>
      <c r="L331" s="49">
        <f t="shared" si="44"/>
        <v>0</v>
      </c>
      <c r="M331" s="47">
        <f t="shared" si="45"/>
        <v>0</v>
      </c>
      <c r="N331" s="47">
        <f t="shared" si="46"/>
        <v>0</v>
      </c>
      <c r="O331" s="47">
        <f t="shared" si="47"/>
        <v>0</v>
      </c>
      <c r="P331" s="48">
        <f t="shared" si="48"/>
        <v>0</v>
      </c>
    </row>
    <row r="332" spans="1:16" ht="12" hidden="1" thickBot="1" x14ac:dyDescent="0.25">
      <c r="A332" s="38"/>
      <c r="B332" s="39"/>
      <c r="C332" s="46"/>
      <c r="D332" s="24"/>
      <c r="E332" s="70"/>
      <c r="F332" s="74"/>
      <c r="G332" s="68"/>
      <c r="H332" s="47">
        <f t="shared" si="42"/>
        <v>0</v>
      </c>
      <c r="I332" s="68"/>
      <c r="J332" s="68"/>
      <c r="K332" s="48">
        <f t="shared" si="43"/>
        <v>0</v>
      </c>
      <c r="L332" s="49">
        <f t="shared" si="44"/>
        <v>0</v>
      </c>
      <c r="M332" s="47">
        <f t="shared" si="45"/>
        <v>0</v>
      </c>
      <c r="N332" s="47">
        <f t="shared" si="46"/>
        <v>0</v>
      </c>
      <c r="O332" s="47">
        <f t="shared" si="47"/>
        <v>0</v>
      </c>
      <c r="P332" s="48">
        <f t="shared" si="48"/>
        <v>0</v>
      </c>
    </row>
    <row r="333" spans="1:16" ht="12" hidden="1" thickBot="1" x14ac:dyDescent="0.25">
      <c r="A333" s="38"/>
      <c r="B333" s="39"/>
      <c r="C333" s="46"/>
      <c r="D333" s="24"/>
      <c r="E333" s="70"/>
      <c r="F333" s="74"/>
      <c r="G333" s="68"/>
      <c r="H333" s="47">
        <f t="shared" si="42"/>
        <v>0</v>
      </c>
      <c r="I333" s="68"/>
      <c r="J333" s="68"/>
      <c r="K333" s="48">
        <f t="shared" si="43"/>
        <v>0</v>
      </c>
      <c r="L333" s="49">
        <f t="shared" si="44"/>
        <v>0</v>
      </c>
      <c r="M333" s="47">
        <f t="shared" si="45"/>
        <v>0</v>
      </c>
      <c r="N333" s="47">
        <f t="shared" si="46"/>
        <v>0</v>
      </c>
      <c r="O333" s="47">
        <f t="shared" si="47"/>
        <v>0</v>
      </c>
      <c r="P333" s="48">
        <f t="shared" si="48"/>
        <v>0</v>
      </c>
    </row>
    <row r="334" spans="1:16" ht="12" hidden="1" thickBot="1" x14ac:dyDescent="0.25">
      <c r="A334" s="38"/>
      <c r="B334" s="39"/>
      <c r="C334" s="46"/>
      <c r="D334" s="24"/>
      <c r="E334" s="70"/>
      <c r="F334" s="74"/>
      <c r="G334" s="68"/>
      <c r="H334" s="47">
        <f t="shared" si="42"/>
        <v>0</v>
      </c>
      <c r="I334" s="68"/>
      <c r="J334" s="68"/>
      <c r="K334" s="48">
        <f t="shared" si="43"/>
        <v>0</v>
      </c>
      <c r="L334" s="49">
        <f t="shared" si="44"/>
        <v>0</v>
      </c>
      <c r="M334" s="47">
        <f t="shared" si="45"/>
        <v>0</v>
      </c>
      <c r="N334" s="47">
        <f t="shared" si="46"/>
        <v>0</v>
      </c>
      <c r="O334" s="47">
        <f t="shared" si="47"/>
        <v>0</v>
      </c>
      <c r="P334" s="48">
        <f t="shared" si="48"/>
        <v>0</v>
      </c>
    </row>
    <row r="335" spans="1:16" ht="12" hidden="1" thickBot="1" x14ac:dyDescent="0.25">
      <c r="A335" s="38"/>
      <c r="B335" s="39"/>
      <c r="C335" s="46"/>
      <c r="D335" s="24"/>
      <c r="E335" s="70"/>
      <c r="F335" s="74"/>
      <c r="G335" s="68"/>
      <c r="H335" s="47">
        <f t="shared" si="42"/>
        <v>0</v>
      </c>
      <c r="I335" s="68"/>
      <c r="J335" s="68"/>
      <c r="K335" s="48">
        <f t="shared" si="43"/>
        <v>0</v>
      </c>
      <c r="L335" s="49">
        <f t="shared" si="44"/>
        <v>0</v>
      </c>
      <c r="M335" s="47">
        <f t="shared" si="45"/>
        <v>0</v>
      </c>
      <c r="N335" s="47">
        <f t="shared" si="46"/>
        <v>0</v>
      </c>
      <c r="O335" s="47">
        <f t="shared" si="47"/>
        <v>0</v>
      </c>
      <c r="P335" s="48">
        <f t="shared" si="48"/>
        <v>0</v>
      </c>
    </row>
    <row r="336" spans="1:16" ht="12" hidden="1" thickBot="1" x14ac:dyDescent="0.25">
      <c r="A336" s="38"/>
      <c r="B336" s="39"/>
      <c r="C336" s="46"/>
      <c r="D336" s="24"/>
      <c r="E336" s="70"/>
      <c r="F336" s="74"/>
      <c r="G336" s="68"/>
      <c r="H336" s="47">
        <f t="shared" si="42"/>
        <v>0</v>
      </c>
      <c r="I336" s="68"/>
      <c r="J336" s="68"/>
      <c r="K336" s="48">
        <f t="shared" si="43"/>
        <v>0</v>
      </c>
      <c r="L336" s="49">
        <f t="shared" si="44"/>
        <v>0</v>
      </c>
      <c r="M336" s="47">
        <f t="shared" si="45"/>
        <v>0</v>
      </c>
      <c r="N336" s="47">
        <f t="shared" si="46"/>
        <v>0</v>
      </c>
      <c r="O336" s="47">
        <f t="shared" si="47"/>
        <v>0</v>
      </c>
      <c r="P336" s="48">
        <f t="shared" si="48"/>
        <v>0</v>
      </c>
    </row>
    <row r="337" spans="1:16" ht="12" hidden="1" thickBot="1" x14ac:dyDescent="0.25">
      <c r="A337" s="38"/>
      <c r="B337" s="39"/>
      <c r="C337" s="46"/>
      <c r="D337" s="24"/>
      <c r="E337" s="70"/>
      <c r="F337" s="74"/>
      <c r="G337" s="68"/>
      <c r="H337" s="47">
        <f t="shared" si="42"/>
        <v>0</v>
      </c>
      <c r="I337" s="68"/>
      <c r="J337" s="68"/>
      <c r="K337" s="48">
        <f t="shared" si="43"/>
        <v>0</v>
      </c>
      <c r="L337" s="49">
        <f t="shared" si="44"/>
        <v>0</v>
      </c>
      <c r="M337" s="47">
        <f t="shared" si="45"/>
        <v>0</v>
      </c>
      <c r="N337" s="47">
        <f t="shared" si="46"/>
        <v>0</v>
      </c>
      <c r="O337" s="47">
        <f t="shared" si="47"/>
        <v>0</v>
      </c>
      <c r="P337" s="48">
        <f t="shared" si="48"/>
        <v>0</v>
      </c>
    </row>
    <row r="338" spans="1:16" ht="12" hidden="1" thickBot="1" x14ac:dyDescent="0.25">
      <c r="A338" s="38"/>
      <c r="B338" s="39"/>
      <c r="C338" s="46"/>
      <c r="D338" s="24"/>
      <c r="E338" s="70"/>
      <c r="F338" s="74"/>
      <c r="G338" s="68"/>
      <c r="H338" s="47">
        <f t="shared" si="42"/>
        <v>0</v>
      </c>
      <c r="I338" s="68"/>
      <c r="J338" s="68"/>
      <c r="K338" s="48">
        <f t="shared" si="43"/>
        <v>0</v>
      </c>
      <c r="L338" s="49">
        <f t="shared" si="44"/>
        <v>0</v>
      </c>
      <c r="M338" s="47">
        <f t="shared" si="45"/>
        <v>0</v>
      </c>
      <c r="N338" s="47">
        <f t="shared" si="46"/>
        <v>0</v>
      </c>
      <c r="O338" s="47">
        <f t="shared" si="47"/>
        <v>0</v>
      </c>
      <c r="P338" s="48">
        <f t="shared" si="48"/>
        <v>0</v>
      </c>
    </row>
    <row r="339" spans="1:16" ht="12" hidden="1" thickBot="1" x14ac:dyDescent="0.25">
      <c r="A339" s="38"/>
      <c r="B339" s="39"/>
      <c r="C339" s="46"/>
      <c r="D339" s="24"/>
      <c r="E339" s="70"/>
      <c r="F339" s="74"/>
      <c r="G339" s="68"/>
      <c r="H339" s="47">
        <f t="shared" si="42"/>
        <v>0</v>
      </c>
      <c r="I339" s="68"/>
      <c r="J339" s="68"/>
      <c r="K339" s="48">
        <f t="shared" si="43"/>
        <v>0</v>
      </c>
      <c r="L339" s="49">
        <f t="shared" si="44"/>
        <v>0</v>
      </c>
      <c r="M339" s="47">
        <f t="shared" si="45"/>
        <v>0</v>
      </c>
      <c r="N339" s="47">
        <f t="shared" si="46"/>
        <v>0</v>
      </c>
      <c r="O339" s="47">
        <f t="shared" si="47"/>
        <v>0</v>
      </c>
      <c r="P339" s="48">
        <f t="shared" si="48"/>
        <v>0</v>
      </c>
    </row>
    <row r="340" spans="1:16" ht="12" hidden="1" thickBot="1" x14ac:dyDescent="0.25">
      <c r="A340" s="38"/>
      <c r="B340" s="39"/>
      <c r="C340" s="46"/>
      <c r="D340" s="24"/>
      <c r="E340" s="70"/>
      <c r="F340" s="74"/>
      <c r="G340" s="68"/>
      <c r="H340" s="47">
        <f t="shared" si="42"/>
        <v>0</v>
      </c>
      <c r="I340" s="68"/>
      <c r="J340" s="68"/>
      <c r="K340" s="48">
        <f t="shared" si="43"/>
        <v>0</v>
      </c>
      <c r="L340" s="49">
        <f t="shared" si="44"/>
        <v>0</v>
      </c>
      <c r="M340" s="47">
        <f t="shared" si="45"/>
        <v>0</v>
      </c>
      <c r="N340" s="47">
        <f t="shared" si="46"/>
        <v>0</v>
      </c>
      <c r="O340" s="47">
        <f t="shared" si="47"/>
        <v>0</v>
      </c>
      <c r="P340" s="48">
        <f t="shared" si="48"/>
        <v>0</v>
      </c>
    </row>
    <row r="341" spans="1:16" ht="12" hidden="1" thickBot="1" x14ac:dyDescent="0.25">
      <c r="A341" s="38"/>
      <c r="B341" s="39"/>
      <c r="C341" s="46"/>
      <c r="D341" s="24"/>
      <c r="E341" s="70"/>
      <c r="F341" s="74"/>
      <c r="G341" s="68"/>
      <c r="H341" s="47">
        <f t="shared" si="42"/>
        <v>0</v>
      </c>
      <c r="I341" s="68"/>
      <c r="J341" s="68"/>
      <c r="K341" s="48">
        <f t="shared" si="43"/>
        <v>0</v>
      </c>
      <c r="L341" s="49">
        <f t="shared" si="44"/>
        <v>0</v>
      </c>
      <c r="M341" s="47">
        <f t="shared" si="45"/>
        <v>0</v>
      </c>
      <c r="N341" s="47">
        <f t="shared" si="46"/>
        <v>0</v>
      </c>
      <c r="O341" s="47">
        <f t="shared" si="47"/>
        <v>0</v>
      </c>
      <c r="P341" s="48">
        <f t="shared" si="48"/>
        <v>0</v>
      </c>
    </row>
    <row r="342" spans="1:16" ht="12" hidden="1" thickBot="1" x14ac:dyDescent="0.25">
      <c r="A342" s="38"/>
      <c r="B342" s="39"/>
      <c r="C342" s="46"/>
      <c r="D342" s="24"/>
      <c r="E342" s="70"/>
      <c r="F342" s="74"/>
      <c r="G342" s="68"/>
      <c r="H342" s="47">
        <f t="shared" si="42"/>
        <v>0</v>
      </c>
      <c r="I342" s="68"/>
      <c r="J342" s="68"/>
      <c r="K342" s="48">
        <f t="shared" si="43"/>
        <v>0</v>
      </c>
      <c r="L342" s="49">
        <f t="shared" si="44"/>
        <v>0</v>
      </c>
      <c r="M342" s="47">
        <f t="shared" si="45"/>
        <v>0</v>
      </c>
      <c r="N342" s="47">
        <f t="shared" si="46"/>
        <v>0</v>
      </c>
      <c r="O342" s="47">
        <f t="shared" si="47"/>
        <v>0</v>
      </c>
      <c r="P342" s="48">
        <f t="shared" si="48"/>
        <v>0</v>
      </c>
    </row>
    <row r="343" spans="1:16" ht="12" hidden="1" thickBot="1" x14ac:dyDescent="0.25">
      <c r="A343" s="38"/>
      <c r="B343" s="39"/>
      <c r="C343" s="46"/>
      <c r="D343" s="24"/>
      <c r="E343" s="70"/>
      <c r="F343" s="74"/>
      <c r="G343" s="68"/>
      <c r="H343" s="47">
        <f t="shared" si="42"/>
        <v>0</v>
      </c>
      <c r="I343" s="68"/>
      <c r="J343" s="68"/>
      <c r="K343" s="48">
        <f t="shared" si="43"/>
        <v>0</v>
      </c>
      <c r="L343" s="49">
        <f t="shared" si="44"/>
        <v>0</v>
      </c>
      <c r="M343" s="47">
        <f t="shared" si="45"/>
        <v>0</v>
      </c>
      <c r="N343" s="47">
        <f t="shared" si="46"/>
        <v>0</v>
      </c>
      <c r="O343" s="47">
        <f t="shared" si="47"/>
        <v>0</v>
      </c>
      <c r="P343" s="48">
        <f t="shared" si="48"/>
        <v>0</v>
      </c>
    </row>
    <row r="344" spans="1:16" ht="12" hidden="1" thickBot="1" x14ac:dyDescent="0.25">
      <c r="A344" s="38"/>
      <c r="B344" s="39"/>
      <c r="C344" s="46"/>
      <c r="D344" s="24"/>
      <c r="E344" s="70"/>
      <c r="F344" s="74"/>
      <c r="G344" s="68"/>
      <c r="H344" s="47">
        <f t="shared" si="42"/>
        <v>0</v>
      </c>
      <c r="I344" s="68"/>
      <c r="J344" s="68"/>
      <c r="K344" s="48">
        <f t="shared" si="43"/>
        <v>0</v>
      </c>
      <c r="L344" s="49">
        <f t="shared" si="44"/>
        <v>0</v>
      </c>
      <c r="M344" s="47">
        <f t="shared" si="45"/>
        <v>0</v>
      </c>
      <c r="N344" s="47">
        <f t="shared" si="46"/>
        <v>0</v>
      </c>
      <c r="O344" s="47">
        <f t="shared" si="47"/>
        <v>0</v>
      </c>
      <c r="P344" s="48">
        <f t="shared" si="48"/>
        <v>0</v>
      </c>
    </row>
    <row r="345" spans="1:16" ht="12" hidden="1" thickBot="1" x14ac:dyDescent="0.25">
      <c r="A345" s="38"/>
      <c r="B345" s="39"/>
      <c r="C345" s="46"/>
      <c r="D345" s="24"/>
      <c r="E345" s="70"/>
      <c r="F345" s="74"/>
      <c r="G345" s="68"/>
      <c r="H345" s="47">
        <f t="shared" si="42"/>
        <v>0</v>
      </c>
      <c r="I345" s="68"/>
      <c r="J345" s="68"/>
      <c r="K345" s="48">
        <f t="shared" si="43"/>
        <v>0</v>
      </c>
      <c r="L345" s="49">
        <f t="shared" si="44"/>
        <v>0</v>
      </c>
      <c r="M345" s="47">
        <f t="shared" si="45"/>
        <v>0</v>
      </c>
      <c r="N345" s="47">
        <f t="shared" si="46"/>
        <v>0</v>
      </c>
      <c r="O345" s="47">
        <f t="shared" si="47"/>
        <v>0</v>
      </c>
      <c r="P345" s="48">
        <f t="shared" si="48"/>
        <v>0</v>
      </c>
    </row>
    <row r="346" spans="1:16" ht="12" hidden="1" thickBot="1" x14ac:dyDescent="0.25">
      <c r="A346" s="38"/>
      <c r="B346" s="39"/>
      <c r="C346" s="46"/>
      <c r="D346" s="24"/>
      <c r="E346" s="70"/>
      <c r="F346" s="74"/>
      <c r="G346" s="68"/>
      <c r="H346" s="47">
        <f t="shared" si="42"/>
        <v>0</v>
      </c>
      <c r="I346" s="68"/>
      <c r="J346" s="68"/>
      <c r="K346" s="48">
        <f t="shared" si="43"/>
        <v>0</v>
      </c>
      <c r="L346" s="49">
        <f t="shared" si="44"/>
        <v>0</v>
      </c>
      <c r="M346" s="47">
        <f t="shared" si="45"/>
        <v>0</v>
      </c>
      <c r="N346" s="47">
        <f t="shared" si="46"/>
        <v>0</v>
      </c>
      <c r="O346" s="47">
        <f t="shared" si="47"/>
        <v>0</v>
      </c>
      <c r="P346" s="48">
        <f t="shared" si="48"/>
        <v>0</v>
      </c>
    </row>
    <row r="347" spans="1:16" ht="12" hidden="1" thickBot="1" x14ac:dyDescent="0.25">
      <c r="A347" s="38"/>
      <c r="B347" s="39"/>
      <c r="C347" s="46"/>
      <c r="D347" s="24"/>
      <c r="E347" s="70"/>
      <c r="F347" s="74"/>
      <c r="G347" s="68"/>
      <c r="H347" s="47">
        <f t="shared" si="42"/>
        <v>0</v>
      </c>
      <c r="I347" s="68"/>
      <c r="J347" s="68"/>
      <c r="K347" s="48">
        <f t="shared" si="43"/>
        <v>0</v>
      </c>
      <c r="L347" s="49">
        <f t="shared" si="44"/>
        <v>0</v>
      </c>
      <c r="M347" s="47">
        <f t="shared" si="45"/>
        <v>0</v>
      </c>
      <c r="N347" s="47">
        <f t="shared" si="46"/>
        <v>0</v>
      </c>
      <c r="O347" s="47">
        <f t="shared" si="47"/>
        <v>0</v>
      </c>
      <c r="P347" s="48">
        <f t="shared" si="48"/>
        <v>0</v>
      </c>
    </row>
    <row r="348" spans="1:16" ht="12" hidden="1" thickBot="1" x14ac:dyDescent="0.25">
      <c r="A348" s="38"/>
      <c r="B348" s="39"/>
      <c r="C348" s="46"/>
      <c r="D348" s="24"/>
      <c r="E348" s="70"/>
      <c r="F348" s="74"/>
      <c r="G348" s="68"/>
      <c r="H348" s="47">
        <f t="shared" si="42"/>
        <v>0</v>
      </c>
      <c r="I348" s="68"/>
      <c r="J348" s="68"/>
      <c r="K348" s="48">
        <f t="shared" si="43"/>
        <v>0</v>
      </c>
      <c r="L348" s="49">
        <f t="shared" si="44"/>
        <v>0</v>
      </c>
      <c r="M348" s="47">
        <f t="shared" si="45"/>
        <v>0</v>
      </c>
      <c r="N348" s="47">
        <f t="shared" si="46"/>
        <v>0</v>
      </c>
      <c r="O348" s="47">
        <f t="shared" si="47"/>
        <v>0</v>
      </c>
      <c r="P348" s="48">
        <f t="shared" si="48"/>
        <v>0</v>
      </c>
    </row>
    <row r="349" spans="1:16" ht="12" hidden="1" thickBot="1" x14ac:dyDescent="0.25">
      <c r="A349" s="38"/>
      <c r="B349" s="39"/>
      <c r="C349" s="46"/>
      <c r="D349" s="24"/>
      <c r="E349" s="70"/>
      <c r="F349" s="74"/>
      <c r="G349" s="68"/>
      <c r="H349" s="47">
        <f t="shared" si="42"/>
        <v>0</v>
      </c>
      <c r="I349" s="68"/>
      <c r="J349" s="68"/>
      <c r="K349" s="48">
        <f t="shared" si="43"/>
        <v>0</v>
      </c>
      <c r="L349" s="49">
        <f t="shared" si="44"/>
        <v>0</v>
      </c>
      <c r="M349" s="47">
        <f t="shared" si="45"/>
        <v>0</v>
      </c>
      <c r="N349" s="47">
        <f t="shared" si="46"/>
        <v>0</v>
      </c>
      <c r="O349" s="47">
        <f t="shared" si="47"/>
        <v>0</v>
      </c>
      <c r="P349" s="48">
        <f t="shared" si="48"/>
        <v>0</v>
      </c>
    </row>
    <row r="350" spans="1:16" ht="12" hidden="1" thickBot="1" x14ac:dyDescent="0.25">
      <c r="A350" s="38"/>
      <c r="B350" s="39"/>
      <c r="C350" s="46"/>
      <c r="D350" s="24"/>
      <c r="E350" s="70"/>
      <c r="F350" s="74"/>
      <c r="G350" s="68"/>
      <c r="H350" s="47">
        <f t="shared" si="42"/>
        <v>0</v>
      </c>
      <c r="I350" s="68"/>
      <c r="J350" s="68"/>
      <c r="K350" s="48">
        <f t="shared" si="43"/>
        <v>0</v>
      </c>
      <c r="L350" s="49">
        <f t="shared" si="44"/>
        <v>0</v>
      </c>
      <c r="M350" s="47">
        <f t="shared" si="45"/>
        <v>0</v>
      </c>
      <c r="N350" s="47">
        <f t="shared" si="46"/>
        <v>0</v>
      </c>
      <c r="O350" s="47">
        <f t="shared" si="47"/>
        <v>0</v>
      </c>
      <c r="P350" s="48">
        <f t="shared" si="48"/>
        <v>0</v>
      </c>
    </row>
    <row r="351" spans="1:16" ht="12" hidden="1" thickBot="1" x14ac:dyDescent="0.25">
      <c r="A351" s="38"/>
      <c r="B351" s="39"/>
      <c r="C351" s="46"/>
      <c r="D351" s="24"/>
      <c r="E351" s="70"/>
      <c r="F351" s="74"/>
      <c r="G351" s="68"/>
      <c r="H351" s="47">
        <f t="shared" si="42"/>
        <v>0</v>
      </c>
      <c r="I351" s="68"/>
      <c r="J351" s="68"/>
      <c r="K351" s="48">
        <f t="shared" si="43"/>
        <v>0</v>
      </c>
      <c r="L351" s="49">
        <f t="shared" si="44"/>
        <v>0</v>
      </c>
      <c r="M351" s="47">
        <f t="shared" si="45"/>
        <v>0</v>
      </c>
      <c r="N351" s="47">
        <f t="shared" si="46"/>
        <v>0</v>
      </c>
      <c r="O351" s="47">
        <f t="shared" si="47"/>
        <v>0</v>
      </c>
      <c r="P351" s="48">
        <f t="shared" si="48"/>
        <v>0</v>
      </c>
    </row>
    <row r="352" spans="1:16" ht="12" hidden="1" thickBot="1" x14ac:dyDescent="0.25">
      <c r="A352" s="38"/>
      <c r="B352" s="39"/>
      <c r="C352" s="46"/>
      <c r="D352" s="24"/>
      <c r="E352" s="70"/>
      <c r="F352" s="74"/>
      <c r="G352" s="68"/>
      <c r="H352" s="47">
        <f t="shared" si="42"/>
        <v>0</v>
      </c>
      <c r="I352" s="68"/>
      <c r="J352" s="68"/>
      <c r="K352" s="48">
        <f t="shared" si="43"/>
        <v>0</v>
      </c>
      <c r="L352" s="49">
        <f t="shared" si="44"/>
        <v>0</v>
      </c>
      <c r="M352" s="47">
        <f t="shared" si="45"/>
        <v>0</v>
      </c>
      <c r="N352" s="47">
        <f t="shared" si="46"/>
        <v>0</v>
      </c>
      <c r="O352" s="47">
        <f t="shared" si="47"/>
        <v>0</v>
      </c>
      <c r="P352" s="48">
        <f t="shared" si="48"/>
        <v>0</v>
      </c>
    </row>
    <row r="353" spans="1:16" ht="12" hidden="1" thickBot="1" x14ac:dyDescent="0.25">
      <c r="A353" s="38"/>
      <c r="B353" s="39"/>
      <c r="C353" s="46"/>
      <c r="D353" s="24"/>
      <c r="E353" s="70"/>
      <c r="F353" s="74"/>
      <c r="G353" s="68"/>
      <c r="H353" s="47">
        <f t="shared" si="42"/>
        <v>0</v>
      </c>
      <c r="I353" s="68"/>
      <c r="J353" s="68"/>
      <c r="K353" s="48">
        <f t="shared" si="43"/>
        <v>0</v>
      </c>
      <c r="L353" s="49">
        <f t="shared" si="44"/>
        <v>0</v>
      </c>
      <c r="M353" s="47">
        <f t="shared" si="45"/>
        <v>0</v>
      </c>
      <c r="N353" s="47">
        <f t="shared" si="46"/>
        <v>0</v>
      </c>
      <c r="O353" s="47">
        <f t="shared" si="47"/>
        <v>0</v>
      </c>
      <c r="P353" s="48">
        <f t="shared" si="48"/>
        <v>0</v>
      </c>
    </row>
    <row r="354" spans="1:16" ht="12" hidden="1" thickBot="1" x14ac:dyDescent="0.25">
      <c r="A354" s="38"/>
      <c r="B354" s="39"/>
      <c r="C354" s="46"/>
      <c r="D354" s="24"/>
      <c r="E354" s="70"/>
      <c r="F354" s="74"/>
      <c r="G354" s="68"/>
      <c r="H354" s="47">
        <f t="shared" si="42"/>
        <v>0</v>
      </c>
      <c r="I354" s="68"/>
      <c r="J354" s="68"/>
      <c r="K354" s="48">
        <f t="shared" si="43"/>
        <v>0</v>
      </c>
      <c r="L354" s="49">
        <f t="shared" si="44"/>
        <v>0</v>
      </c>
      <c r="M354" s="47">
        <f t="shared" si="45"/>
        <v>0</v>
      </c>
      <c r="N354" s="47">
        <f t="shared" si="46"/>
        <v>0</v>
      </c>
      <c r="O354" s="47">
        <f t="shared" si="47"/>
        <v>0</v>
      </c>
      <c r="P354" s="48">
        <f t="shared" si="48"/>
        <v>0</v>
      </c>
    </row>
    <row r="355" spans="1:16" ht="12" hidden="1" thickBot="1" x14ac:dyDescent="0.25">
      <c r="A355" s="38"/>
      <c r="B355" s="39"/>
      <c r="C355" s="46"/>
      <c r="D355" s="24"/>
      <c r="E355" s="70"/>
      <c r="F355" s="74"/>
      <c r="G355" s="68"/>
      <c r="H355" s="47">
        <f t="shared" si="42"/>
        <v>0</v>
      </c>
      <c r="I355" s="68"/>
      <c r="J355" s="68"/>
      <c r="K355" s="48">
        <f t="shared" si="43"/>
        <v>0</v>
      </c>
      <c r="L355" s="49">
        <f t="shared" si="44"/>
        <v>0</v>
      </c>
      <c r="M355" s="47">
        <f t="shared" si="45"/>
        <v>0</v>
      </c>
      <c r="N355" s="47">
        <f t="shared" si="46"/>
        <v>0</v>
      </c>
      <c r="O355" s="47">
        <f t="shared" si="47"/>
        <v>0</v>
      </c>
      <c r="P355" s="48">
        <f t="shared" si="48"/>
        <v>0</v>
      </c>
    </row>
    <row r="356" spans="1:16" ht="12" hidden="1" thickBot="1" x14ac:dyDescent="0.25">
      <c r="A356" s="38"/>
      <c r="B356" s="39"/>
      <c r="C356" s="46"/>
      <c r="D356" s="24"/>
      <c r="E356" s="70"/>
      <c r="F356" s="74"/>
      <c r="G356" s="68"/>
      <c r="H356" s="47">
        <f t="shared" si="42"/>
        <v>0</v>
      </c>
      <c r="I356" s="68"/>
      <c r="J356" s="68"/>
      <c r="K356" s="48">
        <f t="shared" si="43"/>
        <v>0</v>
      </c>
      <c r="L356" s="49">
        <f t="shared" si="44"/>
        <v>0</v>
      </c>
      <c r="M356" s="47">
        <f t="shared" si="45"/>
        <v>0</v>
      </c>
      <c r="N356" s="47">
        <f t="shared" si="46"/>
        <v>0</v>
      </c>
      <c r="O356" s="47">
        <f t="shared" si="47"/>
        <v>0</v>
      </c>
      <c r="P356" s="48">
        <f t="shared" si="48"/>
        <v>0</v>
      </c>
    </row>
    <row r="357" spans="1:16" ht="12" hidden="1" thickBot="1" x14ac:dyDescent="0.25">
      <c r="A357" s="38"/>
      <c r="B357" s="39"/>
      <c r="C357" s="46"/>
      <c r="D357" s="24"/>
      <c r="E357" s="70"/>
      <c r="F357" s="74"/>
      <c r="G357" s="68"/>
      <c r="H357" s="47">
        <f t="shared" si="42"/>
        <v>0</v>
      </c>
      <c r="I357" s="68"/>
      <c r="J357" s="68"/>
      <c r="K357" s="48">
        <f t="shared" si="43"/>
        <v>0</v>
      </c>
      <c r="L357" s="49">
        <f t="shared" si="44"/>
        <v>0</v>
      </c>
      <c r="M357" s="47">
        <f t="shared" si="45"/>
        <v>0</v>
      </c>
      <c r="N357" s="47">
        <f t="shared" si="46"/>
        <v>0</v>
      </c>
      <c r="O357" s="47">
        <f t="shared" si="47"/>
        <v>0</v>
      </c>
      <c r="P357" s="48">
        <f t="shared" si="48"/>
        <v>0</v>
      </c>
    </row>
    <row r="358" spans="1:16" ht="12" hidden="1" thickBot="1" x14ac:dyDescent="0.25">
      <c r="A358" s="38"/>
      <c r="B358" s="39"/>
      <c r="C358" s="46"/>
      <c r="D358" s="24"/>
      <c r="E358" s="70"/>
      <c r="F358" s="74"/>
      <c r="G358" s="68"/>
      <c r="H358" s="47">
        <f t="shared" si="42"/>
        <v>0</v>
      </c>
      <c r="I358" s="68"/>
      <c r="J358" s="68"/>
      <c r="K358" s="48">
        <f t="shared" si="43"/>
        <v>0</v>
      </c>
      <c r="L358" s="49">
        <f t="shared" si="44"/>
        <v>0</v>
      </c>
      <c r="M358" s="47">
        <f t="shared" si="45"/>
        <v>0</v>
      </c>
      <c r="N358" s="47">
        <f t="shared" si="46"/>
        <v>0</v>
      </c>
      <c r="O358" s="47">
        <f t="shared" si="47"/>
        <v>0</v>
      </c>
      <c r="P358" s="48">
        <f t="shared" si="48"/>
        <v>0</v>
      </c>
    </row>
    <row r="359" spans="1:16" ht="12" hidden="1" thickBot="1" x14ac:dyDescent="0.25">
      <c r="A359" s="38"/>
      <c r="B359" s="39"/>
      <c r="C359" s="46"/>
      <c r="D359" s="24"/>
      <c r="E359" s="70"/>
      <c r="F359" s="74"/>
      <c r="G359" s="68"/>
      <c r="H359" s="47">
        <f t="shared" si="42"/>
        <v>0</v>
      </c>
      <c r="I359" s="68"/>
      <c r="J359" s="68"/>
      <c r="K359" s="48">
        <f t="shared" si="43"/>
        <v>0</v>
      </c>
      <c r="L359" s="49">
        <f t="shared" si="44"/>
        <v>0</v>
      </c>
      <c r="M359" s="47">
        <f t="shared" si="45"/>
        <v>0</v>
      </c>
      <c r="N359" s="47">
        <f t="shared" si="46"/>
        <v>0</v>
      </c>
      <c r="O359" s="47">
        <f t="shared" si="47"/>
        <v>0</v>
      </c>
      <c r="P359" s="48">
        <f t="shared" si="48"/>
        <v>0</v>
      </c>
    </row>
    <row r="360" spans="1:16" ht="12" hidden="1" thickBot="1" x14ac:dyDescent="0.25">
      <c r="A360" s="38"/>
      <c r="B360" s="39"/>
      <c r="C360" s="46"/>
      <c r="D360" s="24"/>
      <c r="E360" s="70"/>
      <c r="F360" s="74"/>
      <c r="G360" s="68"/>
      <c r="H360" s="47">
        <f t="shared" si="42"/>
        <v>0</v>
      </c>
      <c r="I360" s="68"/>
      <c r="J360" s="68"/>
      <c r="K360" s="48">
        <f t="shared" si="43"/>
        <v>0</v>
      </c>
      <c r="L360" s="49">
        <f t="shared" si="44"/>
        <v>0</v>
      </c>
      <c r="M360" s="47">
        <f t="shared" si="45"/>
        <v>0</v>
      </c>
      <c r="N360" s="47">
        <f t="shared" si="46"/>
        <v>0</v>
      </c>
      <c r="O360" s="47">
        <f t="shared" si="47"/>
        <v>0</v>
      </c>
      <c r="P360" s="48">
        <f t="shared" si="48"/>
        <v>0</v>
      </c>
    </row>
    <row r="361" spans="1:16" ht="12" hidden="1" thickBot="1" x14ac:dyDescent="0.25">
      <c r="A361" s="38"/>
      <c r="B361" s="39"/>
      <c r="C361" s="46"/>
      <c r="D361" s="24"/>
      <c r="E361" s="70"/>
      <c r="F361" s="74"/>
      <c r="G361" s="68"/>
      <c r="H361" s="47">
        <f t="shared" si="42"/>
        <v>0</v>
      </c>
      <c r="I361" s="68"/>
      <c r="J361" s="68"/>
      <c r="K361" s="48">
        <f t="shared" si="43"/>
        <v>0</v>
      </c>
      <c r="L361" s="49">
        <f t="shared" si="44"/>
        <v>0</v>
      </c>
      <c r="M361" s="47">
        <f t="shared" si="45"/>
        <v>0</v>
      </c>
      <c r="N361" s="47">
        <f t="shared" si="46"/>
        <v>0</v>
      </c>
      <c r="O361" s="47">
        <f t="shared" si="47"/>
        <v>0</v>
      </c>
      <c r="P361" s="48">
        <f t="shared" si="48"/>
        <v>0</v>
      </c>
    </row>
    <row r="362" spans="1:16" ht="12" hidden="1" thickBot="1" x14ac:dyDescent="0.25">
      <c r="A362" s="38"/>
      <c r="B362" s="39"/>
      <c r="C362" s="46"/>
      <c r="D362" s="24"/>
      <c r="E362" s="70"/>
      <c r="F362" s="74"/>
      <c r="G362" s="68"/>
      <c r="H362" s="47">
        <f t="shared" si="42"/>
        <v>0</v>
      </c>
      <c r="I362" s="68"/>
      <c r="J362" s="68"/>
      <c r="K362" s="48">
        <f t="shared" si="43"/>
        <v>0</v>
      </c>
      <c r="L362" s="49">
        <f t="shared" si="44"/>
        <v>0</v>
      </c>
      <c r="M362" s="47">
        <f t="shared" si="45"/>
        <v>0</v>
      </c>
      <c r="N362" s="47">
        <f t="shared" si="46"/>
        <v>0</v>
      </c>
      <c r="O362" s="47">
        <f t="shared" si="47"/>
        <v>0</v>
      </c>
      <c r="P362" s="48">
        <f t="shared" si="48"/>
        <v>0</v>
      </c>
    </row>
    <row r="363" spans="1:16" ht="12" hidden="1" thickBot="1" x14ac:dyDescent="0.25">
      <c r="A363" s="38"/>
      <c r="B363" s="39"/>
      <c r="C363" s="46"/>
      <c r="D363" s="24"/>
      <c r="E363" s="70"/>
      <c r="F363" s="74"/>
      <c r="G363" s="68"/>
      <c r="H363" s="47">
        <f t="shared" si="42"/>
        <v>0</v>
      </c>
      <c r="I363" s="68"/>
      <c r="J363" s="68"/>
      <c r="K363" s="48">
        <f t="shared" si="43"/>
        <v>0</v>
      </c>
      <c r="L363" s="49">
        <f t="shared" si="44"/>
        <v>0</v>
      </c>
      <c r="M363" s="47">
        <f t="shared" si="45"/>
        <v>0</v>
      </c>
      <c r="N363" s="47">
        <f t="shared" si="46"/>
        <v>0</v>
      </c>
      <c r="O363" s="47">
        <f t="shared" si="47"/>
        <v>0</v>
      </c>
      <c r="P363" s="48">
        <f t="shared" si="48"/>
        <v>0</v>
      </c>
    </row>
    <row r="364" spans="1:16" ht="12" hidden="1" thickBot="1" x14ac:dyDescent="0.25">
      <c r="A364" s="38"/>
      <c r="B364" s="39"/>
      <c r="C364" s="46"/>
      <c r="D364" s="24"/>
      <c r="E364" s="70"/>
      <c r="F364" s="74"/>
      <c r="G364" s="68"/>
      <c r="H364" s="47">
        <f t="shared" si="42"/>
        <v>0</v>
      </c>
      <c r="I364" s="68"/>
      <c r="J364" s="68"/>
      <c r="K364" s="48">
        <f t="shared" si="43"/>
        <v>0</v>
      </c>
      <c r="L364" s="49">
        <f t="shared" si="44"/>
        <v>0</v>
      </c>
      <c r="M364" s="47">
        <f t="shared" si="45"/>
        <v>0</v>
      </c>
      <c r="N364" s="47">
        <f t="shared" si="46"/>
        <v>0</v>
      </c>
      <c r="O364" s="47">
        <f t="shared" si="47"/>
        <v>0</v>
      </c>
      <c r="P364" s="48">
        <f t="shared" si="48"/>
        <v>0</v>
      </c>
    </row>
    <row r="365" spans="1:16" ht="12" hidden="1" thickBot="1" x14ac:dyDescent="0.25">
      <c r="A365" s="38"/>
      <c r="B365" s="39"/>
      <c r="C365" s="46"/>
      <c r="D365" s="24"/>
      <c r="E365" s="70"/>
      <c r="F365" s="74"/>
      <c r="G365" s="68"/>
      <c r="H365" s="47">
        <f t="shared" si="42"/>
        <v>0</v>
      </c>
      <c r="I365" s="68"/>
      <c r="J365" s="68"/>
      <c r="K365" s="48">
        <f t="shared" si="43"/>
        <v>0</v>
      </c>
      <c r="L365" s="49">
        <f t="shared" si="44"/>
        <v>0</v>
      </c>
      <c r="M365" s="47">
        <f t="shared" si="45"/>
        <v>0</v>
      </c>
      <c r="N365" s="47">
        <f t="shared" si="46"/>
        <v>0</v>
      </c>
      <c r="O365" s="47">
        <f t="shared" si="47"/>
        <v>0</v>
      </c>
      <c r="P365" s="48">
        <f t="shared" si="48"/>
        <v>0</v>
      </c>
    </row>
    <row r="366" spans="1:16" ht="12" hidden="1" thickBot="1" x14ac:dyDescent="0.25">
      <c r="A366" s="38"/>
      <c r="B366" s="39"/>
      <c r="C366" s="46"/>
      <c r="D366" s="24"/>
      <c r="E366" s="70"/>
      <c r="F366" s="74"/>
      <c r="G366" s="68"/>
      <c r="H366" s="47">
        <f t="shared" si="42"/>
        <v>0</v>
      </c>
      <c r="I366" s="68"/>
      <c r="J366" s="68"/>
      <c r="K366" s="48">
        <f t="shared" si="43"/>
        <v>0</v>
      </c>
      <c r="L366" s="49">
        <f t="shared" si="44"/>
        <v>0</v>
      </c>
      <c r="M366" s="47">
        <f t="shared" si="45"/>
        <v>0</v>
      </c>
      <c r="N366" s="47">
        <f t="shared" si="46"/>
        <v>0</v>
      </c>
      <c r="O366" s="47">
        <f t="shared" si="47"/>
        <v>0</v>
      </c>
      <c r="P366" s="48">
        <f t="shared" si="48"/>
        <v>0</v>
      </c>
    </row>
    <row r="367" spans="1:16" ht="12" hidden="1" thickBot="1" x14ac:dyDescent="0.25">
      <c r="A367" s="38"/>
      <c r="B367" s="39"/>
      <c r="C367" s="46"/>
      <c r="D367" s="24"/>
      <c r="E367" s="70"/>
      <c r="F367" s="74"/>
      <c r="G367" s="68"/>
      <c r="H367" s="47">
        <f t="shared" si="42"/>
        <v>0</v>
      </c>
      <c r="I367" s="68"/>
      <c r="J367" s="68"/>
      <c r="K367" s="48">
        <f t="shared" si="43"/>
        <v>0</v>
      </c>
      <c r="L367" s="49">
        <f t="shared" si="44"/>
        <v>0</v>
      </c>
      <c r="M367" s="47">
        <f t="shared" si="45"/>
        <v>0</v>
      </c>
      <c r="N367" s="47">
        <f t="shared" si="46"/>
        <v>0</v>
      </c>
      <c r="O367" s="47">
        <f t="shared" si="47"/>
        <v>0</v>
      </c>
      <c r="P367" s="48">
        <f t="shared" si="48"/>
        <v>0</v>
      </c>
    </row>
    <row r="368" spans="1:16" ht="12" hidden="1" thickBot="1" x14ac:dyDescent="0.25">
      <c r="A368" s="38"/>
      <c r="B368" s="39"/>
      <c r="C368" s="46"/>
      <c r="D368" s="24"/>
      <c r="E368" s="70"/>
      <c r="F368" s="74"/>
      <c r="G368" s="68"/>
      <c r="H368" s="47">
        <f t="shared" si="42"/>
        <v>0</v>
      </c>
      <c r="I368" s="68"/>
      <c r="J368" s="68"/>
      <c r="K368" s="48">
        <f t="shared" si="43"/>
        <v>0</v>
      </c>
      <c r="L368" s="49">
        <f t="shared" si="44"/>
        <v>0</v>
      </c>
      <c r="M368" s="47">
        <f t="shared" si="45"/>
        <v>0</v>
      </c>
      <c r="N368" s="47">
        <f t="shared" si="46"/>
        <v>0</v>
      </c>
      <c r="O368" s="47">
        <f t="shared" si="47"/>
        <v>0</v>
      </c>
      <c r="P368" s="48">
        <f t="shared" si="48"/>
        <v>0</v>
      </c>
    </row>
    <row r="369" spans="1:16" ht="12" hidden="1" thickBot="1" x14ac:dyDescent="0.25">
      <c r="A369" s="38"/>
      <c r="B369" s="39"/>
      <c r="C369" s="46"/>
      <c r="D369" s="24"/>
      <c r="E369" s="70"/>
      <c r="F369" s="74"/>
      <c r="G369" s="68"/>
      <c r="H369" s="47">
        <f t="shared" si="42"/>
        <v>0</v>
      </c>
      <c r="I369" s="68"/>
      <c r="J369" s="68"/>
      <c r="K369" s="48">
        <f t="shared" si="43"/>
        <v>0</v>
      </c>
      <c r="L369" s="49">
        <f t="shared" si="44"/>
        <v>0</v>
      </c>
      <c r="M369" s="47">
        <f t="shared" si="45"/>
        <v>0</v>
      </c>
      <c r="N369" s="47">
        <f t="shared" si="46"/>
        <v>0</v>
      </c>
      <c r="O369" s="47">
        <f t="shared" si="47"/>
        <v>0</v>
      </c>
      <c r="P369" s="48">
        <f t="shared" si="48"/>
        <v>0</v>
      </c>
    </row>
    <row r="370" spans="1:16" ht="12" hidden="1" thickBot="1" x14ac:dyDescent="0.25">
      <c r="A370" s="38"/>
      <c r="B370" s="39"/>
      <c r="C370" s="46"/>
      <c r="D370" s="24"/>
      <c r="E370" s="70"/>
      <c r="F370" s="74"/>
      <c r="G370" s="68"/>
      <c r="H370" s="47">
        <f t="shared" si="42"/>
        <v>0</v>
      </c>
      <c r="I370" s="68"/>
      <c r="J370" s="68"/>
      <c r="K370" s="48">
        <f t="shared" si="43"/>
        <v>0</v>
      </c>
      <c r="L370" s="49">
        <f t="shared" si="44"/>
        <v>0</v>
      </c>
      <c r="M370" s="47">
        <f t="shared" si="45"/>
        <v>0</v>
      </c>
      <c r="N370" s="47">
        <f t="shared" si="46"/>
        <v>0</v>
      </c>
      <c r="O370" s="47">
        <f t="shared" si="47"/>
        <v>0</v>
      </c>
      <c r="P370" s="48">
        <f t="shared" si="48"/>
        <v>0</v>
      </c>
    </row>
    <row r="371" spans="1:16" ht="12" hidden="1" thickBot="1" x14ac:dyDescent="0.25">
      <c r="A371" s="38"/>
      <c r="B371" s="39"/>
      <c r="C371" s="46"/>
      <c r="D371" s="24"/>
      <c r="E371" s="70"/>
      <c r="F371" s="74"/>
      <c r="G371" s="68"/>
      <c r="H371" s="47">
        <f t="shared" si="42"/>
        <v>0</v>
      </c>
      <c r="I371" s="68"/>
      <c r="J371" s="68"/>
      <c r="K371" s="48">
        <f t="shared" si="43"/>
        <v>0</v>
      </c>
      <c r="L371" s="49">
        <f t="shared" si="44"/>
        <v>0</v>
      </c>
      <c r="M371" s="47">
        <f t="shared" si="45"/>
        <v>0</v>
      </c>
      <c r="N371" s="47">
        <f t="shared" si="46"/>
        <v>0</v>
      </c>
      <c r="O371" s="47">
        <f t="shared" si="47"/>
        <v>0</v>
      </c>
      <c r="P371" s="48">
        <f t="shared" si="48"/>
        <v>0</v>
      </c>
    </row>
    <row r="372" spans="1:16" ht="12" hidden="1" thickBot="1" x14ac:dyDescent="0.25">
      <c r="A372" s="38"/>
      <c r="B372" s="39"/>
      <c r="C372" s="46"/>
      <c r="D372" s="24"/>
      <c r="E372" s="70"/>
      <c r="F372" s="74"/>
      <c r="G372" s="68"/>
      <c r="H372" s="47">
        <f t="shared" si="42"/>
        <v>0</v>
      </c>
      <c r="I372" s="68"/>
      <c r="J372" s="68"/>
      <c r="K372" s="48">
        <f t="shared" si="43"/>
        <v>0</v>
      </c>
      <c r="L372" s="49">
        <f t="shared" si="44"/>
        <v>0</v>
      </c>
      <c r="M372" s="47">
        <f t="shared" si="45"/>
        <v>0</v>
      </c>
      <c r="N372" s="47">
        <f t="shared" si="46"/>
        <v>0</v>
      </c>
      <c r="O372" s="47">
        <f t="shared" si="47"/>
        <v>0</v>
      </c>
      <c r="P372" s="48">
        <f t="shared" si="48"/>
        <v>0</v>
      </c>
    </row>
    <row r="373" spans="1:16" ht="12" hidden="1" thickBot="1" x14ac:dyDescent="0.25">
      <c r="A373" s="38"/>
      <c r="B373" s="39"/>
      <c r="C373" s="46"/>
      <c r="D373" s="24"/>
      <c r="E373" s="70"/>
      <c r="F373" s="74"/>
      <c r="G373" s="68"/>
      <c r="H373" s="47">
        <f t="shared" si="42"/>
        <v>0</v>
      </c>
      <c r="I373" s="68"/>
      <c r="J373" s="68"/>
      <c r="K373" s="48">
        <f t="shared" si="43"/>
        <v>0</v>
      </c>
      <c r="L373" s="49">
        <f t="shared" si="44"/>
        <v>0</v>
      </c>
      <c r="M373" s="47">
        <f t="shared" si="45"/>
        <v>0</v>
      </c>
      <c r="N373" s="47">
        <f t="shared" si="46"/>
        <v>0</v>
      </c>
      <c r="O373" s="47">
        <f t="shared" si="47"/>
        <v>0</v>
      </c>
      <c r="P373" s="48">
        <f t="shared" si="48"/>
        <v>0</v>
      </c>
    </row>
    <row r="374" spans="1:16" ht="12" hidden="1" thickBot="1" x14ac:dyDescent="0.25">
      <c r="A374" s="38"/>
      <c r="B374" s="39"/>
      <c r="C374" s="46"/>
      <c r="D374" s="24"/>
      <c r="E374" s="70"/>
      <c r="F374" s="74"/>
      <c r="G374" s="68"/>
      <c r="H374" s="47">
        <f t="shared" si="42"/>
        <v>0</v>
      </c>
      <c r="I374" s="68"/>
      <c r="J374" s="68"/>
      <c r="K374" s="48">
        <f t="shared" si="43"/>
        <v>0</v>
      </c>
      <c r="L374" s="49">
        <f t="shared" si="44"/>
        <v>0</v>
      </c>
      <c r="M374" s="47">
        <f t="shared" si="45"/>
        <v>0</v>
      </c>
      <c r="N374" s="47">
        <f t="shared" si="46"/>
        <v>0</v>
      </c>
      <c r="O374" s="47">
        <f t="shared" si="47"/>
        <v>0</v>
      </c>
      <c r="P374" s="48">
        <f t="shared" si="48"/>
        <v>0</v>
      </c>
    </row>
    <row r="375" spans="1:16" ht="12" hidden="1" thickBot="1" x14ac:dyDescent="0.25">
      <c r="A375" s="38"/>
      <c r="B375" s="39"/>
      <c r="C375" s="46"/>
      <c r="D375" s="24"/>
      <c r="E375" s="70"/>
      <c r="F375" s="74"/>
      <c r="G375" s="68"/>
      <c r="H375" s="47">
        <f t="shared" si="42"/>
        <v>0</v>
      </c>
      <c r="I375" s="68"/>
      <c r="J375" s="68"/>
      <c r="K375" s="48">
        <f t="shared" si="43"/>
        <v>0</v>
      </c>
      <c r="L375" s="49">
        <f t="shared" si="44"/>
        <v>0</v>
      </c>
      <c r="M375" s="47">
        <f t="shared" si="45"/>
        <v>0</v>
      </c>
      <c r="N375" s="47">
        <f t="shared" si="46"/>
        <v>0</v>
      </c>
      <c r="O375" s="47">
        <f t="shared" si="47"/>
        <v>0</v>
      </c>
      <c r="P375" s="48">
        <f t="shared" si="48"/>
        <v>0</v>
      </c>
    </row>
    <row r="376" spans="1:16" ht="12" hidden="1" thickBot="1" x14ac:dyDescent="0.25">
      <c r="A376" s="38"/>
      <c r="B376" s="39"/>
      <c r="C376" s="46"/>
      <c r="D376" s="24"/>
      <c r="E376" s="70"/>
      <c r="F376" s="74"/>
      <c r="G376" s="68"/>
      <c r="H376" s="47">
        <f t="shared" si="42"/>
        <v>0</v>
      </c>
      <c r="I376" s="68"/>
      <c r="J376" s="68"/>
      <c r="K376" s="48">
        <f t="shared" si="43"/>
        <v>0</v>
      </c>
      <c r="L376" s="49">
        <f t="shared" si="44"/>
        <v>0</v>
      </c>
      <c r="M376" s="47">
        <f t="shared" si="45"/>
        <v>0</v>
      </c>
      <c r="N376" s="47">
        <f t="shared" si="46"/>
        <v>0</v>
      </c>
      <c r="O376" s="47">
        <f t="shared" si="47"/>
        <v>0</v>
      </c>
      <c r="P376" s="48">
        <f t="shared" si="48"/>
        <v>0</v>
      </c>
    </row>
    <row r="377" spans="1:16" ht="12" hidden="1" thickBot="1" x14ac:dyDescent="0.25">
      <c r="A377" s="38"/>
      <c r="B377" s="39"/>
      <c r="C377" s="46"/>
      <c r="D377" s="24"/>
      <c r="E377" s="70"/>
      <c r="F377" s="74"/>
      <c r="G377" s="68"/>
      <c r="H377" s="47">
        <f t="shared" si="42"/>
        <v>0</v>
      </c>
      <c r="I377" s="68"/>
      <c r="J377" s="68"/>
      <c r="K377" s="48">
        <f t="shared" si="43"/>
        <v>0</v>
      </c>
      <c r="L377" s="49">
        <f t="shared" si="44"/>
        <v>0</v>
      </c>
      <c r="M377" s="47">
        <f t="shared" si="45"/>
        <v>0</v>
      </c>
      <c r="N377" s="47">
        <f t="shared" si="46"/>
        <v>0</v>
      </c>
      <c r="O377" s="47">
        <f t="shared" si="47"/>
        <v>0</v>
      </c>
      <c r="P377" s="48">
        <f t="shared" si="48"/>
        <v>0</v>
      </c>
    </row>
    <row r="378" spans="1:16" ht="12" hidden="1" thickBot="1" x14ac:dyDescent="0.25">
      <c r="A378" s="38"/>
      <c r="B378" s="39"/>
      <c r="C378" s="46"/>
      <c r="D378" s="24"/>
      <c r="E378" s="70"/>
      <c r="F378" s="74"/>
      <c r="G378" s="68"/>
      <c r="H378" s="47">
        <f t="shared" si="42"/>
        <v>0</v>
      </c>
      <c r="I378" s="68"/>
      <c r="J378" s="68"/>
      <c r="K378" s="48">
        <f t="shared" si="43"/>
        <v>0</v>
      </c>
      <c r="L378" s="49">
        <f t="shared" si="44"/>
        <v>0</v>
      </c>
      <c r="M378" s="47">
        <f t="shared" si="45"/>
        <v>0</v>
      </c>
      <c r="N378" s="47">
        <f t="shared" si="46"/>
        <v>0</v>
      </c>
      <c r="O378" s="47">
        <f t="shared" si="47"/>
        <v>0</v>
      </c>
      <c r="P378" s="48">
        <f t="shared" si="48"/>
        <v>0</v>
      </c>
    </row>
    <row r="379" spans="1:16" ht="12" hidden="1" thickBot="1" x14ac:dyDescent="0.25">
      <c r="A379" s="38"/>
      <c r="B379" s="39"/>
      <c r="C379" s="46"/>
      <c r="D379" s="24"/>
      <c r="E379" s="70"/>
      <c r="F379" s="74"/>
      <c r="G379" s="68"/>
      <c r="H379" s="47">
        <f t="shared" si="42"/>
        <v>0</v>
      </c>
      <c r="I379" s="68"/>
      <c r="J379" s="68"/>
      <c r="K379" s="48">
        <f t="shared" si="43"/>
        <v>0</v>
      </c>
      <c r="L379" s="49">
        <f t="shared" si="44"/>
        <v>0</v>
      </c>
      <c r="M379" s="47">
        <f t="shared" si="45"/>
        <v>0</v>
      </c>
      <c r="N379" s="47">
        <f t="shared" si="46"/>
        <v>0</v>
      </c>
      <c r="O379" s="47">
        <f t="shared" si="47"/>
        <v>0</v>
      </c>
      <c r="P379" s="48">
        <f t="shared" si="48"/>
        <v>0</v>
      </c>
    </row>
    <row r="380" spans="1:16" ht="12" hidden="1" thickBot="1" x14ac:dyDescent="0.25">
      <c r="A380" s="38"/>
      <c r="B380" s="39"/>
      <c r="C380" s="46"/>
      <c r="D380" s="24"/>
      <c r="E380" s="70"/>
      <c r="F380" s="74"/>
      <c r="G380" s="68"/>
      <c r="H380" s="47">
        <f t="shared" si="42"/>
        <v>0</v>
      </c>
      <c r="I380" s="68"/>
      <c r="J380" s="68"/>
      <c r="K380" s="48">
        <f t="shared" si="43"/>
        <v>0</v>
      </c>
      <c r="L380" s="49">
        <f t="shared" si="44"/>
        <v>0</v>
      </c>
      <c r="M380" s="47">
        <f t="shared" si="45"/>
        <v>0</v>
      </c>
      <c r="N380" s="47">
        <f t="shared" si="46"/>
        <v>0</v>
      </c>
      <c r="O380" s="47">
        <f t="shared" si="47"/>
        <v>0</v>
      </c>
      <c r="P380" s="48">
        <f t="shared" si="48"/>
        <v>0</v>
      </c>
    </row>
    <row r="381" spans="1:16" ht="12" hidden="1" thickBot="1" x14ac:dyDescent="0.25">
      <c r="A381" s="38"/>
      <c r="B381" s="39"/>
      <c r="C381" s="46"/>
      <c r="D381" s="24"/>
      <c r="E381" s="70"/>
      <c r="F381" s="74"/>
      <c r="G381" s="68"/>
      <c r="H381" s="47">
        <f t="shared" si="42"/>
        <v>0</v>
      </c>
      <c r="I381" s="68"/>
      <c r="J381" s="68"/>
      <c r="K381" s="48">
        <f t="shared" si="43"/>
        <v>0</v>
      </c>
      <c r="L381" s="49">
        <f t="shared" si="44"/>
        <v>0</v>
      </c>
      <c r="M381" s="47">
        <f t="shared" si="45"/>
        <v>0</v>
      </c>
      <c r="N381" s="47">
        <f t="shared" si="46"/>
        <v>0</v>
      </c>
      <c r="O381" s="47">
        <f t="shared" si="47"/>
        <v>0</v>
      </c>
      <c r="P381" s="48">
        <f t="shared" si="48"/>
        <v>0</v>
      </c>
    </row>
    <row r="382" spans="1:16" ht="12" hidden="1" thickBot="1" x14ac:dyDescent="0.25">
      <c r="A382" s="38"/>
      <c r="B382" s="39"/>
      <c r="C382" s="46"/>
      <c r="D382" s="24"/>
      <c r="E382" s="70"/>
      <c r="F382" s="74"/>
      <c r="G382" s="68"/>
      <c r="H382" s="47">
        <f t="shared" si="42"/>
        <v>0</v>
      </c>
      <c r="I382" s="68"/>
      <c r="J382" s="68"/>
      <c r="K382" s="48">
        <f t="shared" si="43"/>
        <v>0</v>
      </c>
      <c r="L382" s="49">
        <f t="shared" si="44"/>
        <v>0</v>
      </c>
      <c r="M382" s="47">
        <f t="shared" si="45"/>
        <v>0</v>
      </c>
      <c r="N382" s="47">
        <f t="shared" si="46"/>
        <v>0</v>
      </c>
      <c r="O382" s="47">
        <f t="shared" si="47"/>
        <v>0</v>
      </c>
      <c r="P382" s="48">
        <f t="shared" si="48"/>
        <v>0</v>
      </c>
    </row>
    <row r="383" spans="1:16" ht="12" hidden="1" thickBot="1" x14ac:dyDescent="0.25">
      <c r="A383" s="38"/>
      <c r="B383" s="39"/>
      <c r="C383" s="46"/>
      <c r="D383" s="24"/>
      <c r="E383" s="70"/>
      <c r="F383" s="74"/>
      <c r="G383" s="68"/>
      <c r="H383" s="47">
        <f t="shared" si="42"/>
        <v>0</v>
      </c>
      <c r="I383" s="68"/>
      <c r="J383" s="68"/>
      <c r="K383" s="48">
        <f t="shared" si="43"/>
        <v>0</v>
      </c>
      <c r="L383" s="49">
        <f t="shared" si="44"/>
        <v>0</v>
      </c>
      <c r="M383" s="47">
        <f t="shared" si="45"/>
        <v>0</v>
      </c>
      <c r="N383" s="47">
        <f t="shared" si="46"/>
        <v>0</v>
      </c>
      <c r="O383" s="47">
        <f t="shared" si="47"/>
        <v>0</v>
      </c>
      <c r="P383" s="48">
        <f t="shared" si="48"/>
        <v>0</v>
      </c>
    </row>
    <row r="384" spans="1:16" ht="12" hidden="1" thickBot="1" x14ac:dyDescent="0.25">
      <c r="A384" s="38"/>
      <c r="B384" s="39"/>
      <c r="C384" s="46"/>
      <c r="D384" s="24"/>
      <c r="E384" s="70"/>
      <c r="F384" s="74"/>
      <c r="G384" s="68"/>
      <c r="H384" s="47">
        <f t="shared" si="42"/>
        <v>0</v>
      </c>
      <c r="I384" s="68"/>
      <c r="J384" s="68"/>
      <c r="K384" s="48">
        <f t="shared" si="43"/>
        <v>0</v>
      </c>
      <c r="L384" s="49">
        <f t="shared" si="44"/>
        <v>0</v>
      </c>
      <c r="M384" s="47">
        <f t="shared" si="45"/>
        <v>0</v>
      </c>
      <c r="N384" s="47">
        <f t="shared" si="46"/>
        <v>0</v>
      </c>
      <c r="O384" s="47">
        <f t="shared" si="47"/>
        <v>0</v>
      </c>
      <c r="P384" s="48">
        <f t="shared" si="48"/>
        <v>0</v>
      </c>
    </row>
    <row r="385" spans="1:16" ht="12" hidden="1" thickBot="1" x14ac:dyDescent="0.25">
      <c r="A385" s="38"/>
      <c r="B385" s="39"/>
      <c r="C385" s="46"/>
      <c r="D385" s="24"/>
      <c r="E385" s="70"/>
      <c r="F385" s="74"/>
      <c r="G385" s="68"/>
      <c r="H385" s="47">
        <f t="shared" si="42"/>
        <v>0</v>
      </c>
      <c r="I385" s="68"/>
      <c r="J385" s="68"/>
      <c r="K385" s="48">
        <f t="shared" si="43"/>
        <v>0</v>
      </c>
      <c r="L385" s="49">
        <f t="shared" si="44"/>
        <v>0</v>
      </c>
      <c r="M385" s="47">
        <f t="shared" si="45"/>
        <v>0</v>
      </c>
      <c r="N385" s="47">
        <f t="shared" si="46"/>
        <v>0</v>
      </c>
      <c r="O385" s="47">
        <f t="shared" si="47"/>
        <v>0</v>
      </c>
      <c r="P385" s="48">
        <f t="shared" si="48"/>
        <v>0</v>
      </c>
    </row>
    <row r="386" spans="1:16" ht="12" hidden="1" thickBot="1" x14ac:dyDescent="0.25">
      <c r="A386" s="38"/>
      <c r="B386" s="39"/>
      <c r="C386" s="46"/>
      <c r="D386" s="24"/>
      <c r="E386" s="70"/>
      <c r="F386" s="74"/>
      <c r="G386" s="68"/>
      <c r="H386" s="47">
        <f t="shared" si="42"/>
        <v>0</v>
      </c>
      <c r="I386" s="68"/>
      <c r="J386" s="68"/>
      <c r="K386" s="48">
        <f t="shared" si="43"/>
        <v>0</v>
      </c>
      <c r="L386" s="49">
        <f t="shared" si="44"/>
        <v>0</v>
      </c>
      <c r="M386" s="47">
        <f t="shared" si="45"/>
        <v>0</v>
      </c>
      <c r="N386" s="47">
        <f t="shared" si="46"/>
        <v>0</v>
      </c>
      <c r="O386" s="47">
        <f t="shared" si="47"/>
        <v>0</v>
      </c>
      <c r="P386" s="48">
        <f t="shared" si="48"/>
        <v>0</v>
      </c>
    </row>
    <row r="387" spans="1:16" ht="12" hidden="1" thickBot="1" x14ac:dyDescent="0.25">
      <c r="A387" s="38"/>
      <c r="B387" s="39"/>
      <c r="C387" s="46"/>
      <c r="D387" s="24"/>
      <c r="E387" s="70"/>
      <c r="F387" s="74"/>
      <c r="G387" s="68"/>
      <c r="H387" s="47">
        <f t="shared" si="42"/>
        <v>0</v>
      </c>
      <c r="I387" s="68"/>
      <c r="J387" s="68"/>
      <c r="K387" s="48">
        <f t="shared" si="43"/>
        <v>0</v>
      </c>
      <c r="L387" s="49">
        <f t="shared" si="44"/>
        <v>0</v>
      </c>
      <c r="M387" s="47">
        <f t="shared" si="45"/>
        <v>0</v>
      </c>
      <c r="N387" s="47">
        <f t="shared" si="46"/>
        <v>0</v>
      </c>
      <c r="O387" s="47">
        <f t="shared" si="47"/>
        <v>0</v>
      </c>
      <c r="P387" s="48">
        <f t="shared" si="48"/>
        <v>0</v>
      </c>
    </row>
    <row r="388" spans="1:16" ht="12" hidden="1" thickBot="1" x14ac:dyDescent="0.25">
      <c r="A388" s="38"/>
      <c r="B388" s="39"/>
      <c r="C388" s="46"/>
      <c r="D388" s="24"/>
      <c r="E388" s="70"/>
      <c r="F388" s="74"/>
      <c r="G388" s="68"/>
      <c r="H388" s="47">
        <f t="shared" si="42"/>
        <v>0</v>
      </c>
      <c r="I388" s="68"/>
      <c r="J388" s="68"/>
      <c r="K388" s="48">
        <f t="shared" si="43"/>
        <v>0</v>
      </c>
      <c r="L388" s="49">
        <f t="shared" si="44"/>
        <v>0</v>
      </c>
      <c r="M388" s="47">
        <f t="shared" si="45"/>
        <v>0</v>
      </c>
      <c r="N388" s="47">
        <f t="shared" si="46"/>
        <v>0</v>
      </c>
      <c r="O388" s="47">
        <f t="shared" si="47"/>
        <v>0</v>
      </c>
      <c r="P388" s="48">
        <f t="shared" si="48"/>
        <v>0</v>
      </c>
    </row>
    <row r="389" spans="1:16" ht="12" hidden="1" thickBot="1" x14ac:dyDescent="0.25">
      <c r="A389" s="38"/>
      <c r="B389" s="39"/>
      <c r="C389" s="46"/>
      <c r="D389" s="24"/>
      <c r="E389" s="70"/>
      <c r="F389" s="74"/>
      <c r="G389" s="68"/>
      <c r="H389" s="47">
        <f t="shared" si="42"/>
        <v>0</v>
      </c>
      <c r="I389" s="68"/>
      <c r="J389" s="68"/>
      <c r="K389" s="48">
        <f t="shared" si="43"/>
        <v>0</v>
      </c>
      <c r="L389" s="49">
        <f t="shared" si="44"/>
        <v>0</v>
      </c>
      <c r="M389" s="47">
        <f t="shared" si="45"/>
        <v>0</v>
      </c>
      <c r="N389" s="47">
        <f t="shared" si="46"/>
        <v>0</v>
      </c>
      <c r="O389" s="47">
        <f t="shared" si="47"/>
        <v>0</v>
      </c>
      <c r="P389" s="48">
        <f t="shared" si="48"/>
        <v>0</v>
      </c>
    </row>
    <row r="390" spans="1:16" ht="12" hidden="1" thickBot="1" x14ac:dyDescent="0.25">
      <c r="A390" s="38"/>
      <c r="B390" s="39"/>
      <c r="C390" s="46"/>
      <c r="D390" s="24"/>
      <c r="E390" s="70"/>
      <c r="F390" s="74"/>
      <c r="G390" s="68"/>
      <c r="H390" s="47">
        <f t="shared" si="42"/>
        <v>0</v>
      </c>
      <c r="I390" s="68"/>
      <c r="J390" s="68"/>
      <c r="K390" s="48">
        <f t="shared" si="43"/>
        <v>0</v>
      </c>
      <c r="L390" s="49">
        <f t="shared" si="44"/>
        <v>0</v>
      </c>
      <c r="M390" s="47">
        <f t="shared" si="45"/>
        <v>0</v>
      </c>
      <c r="N390" s="47">
        <f t="shared" si="46"/>
        <v>0</v>
      </c>
      <c r="O390" s="47">
        <f t="shared" si="47"/>
        <v>0</v>
      </c>
      <c r="P390" s="48">
        <f t="shared" si="48"/>
        <v>0</v>
      </c>
    </row>
    <row r="391" spans="1:16" ht="12" hidden="1" thickBot="1" x14ac:dyDescent="0.25">
      <c r="A391" s="38"/>
      <c r="B391" s="39"/>
      <c r="C391" s="46"/>
      <c r="D391" s="24"/>
      <c r="E391" s="70"/>
      <c r="F391" s="74"/>
      <c r="G391" s="68"/>
      <c r="H391" s="47">
        <f t="shared" si="42"/>
        <v>0</v>
      </c>
      <c r="I391" s="68"/>
      <c r="J391" s="68"/>
      <c r="K391" s="48">
        <f t="shared" si="43"/>
        <v>0</v>
      </c>
      <c r="L391" s="49">
        <f t="shared" si="44"/>
        <v>0</v>
      </c>
      <c r="M391" s="47">
        <f t="shared" si="45"/>
        <v>0</v>
      </c>
      <c r="N391" s="47">
        <f t="shared" si="46"/>
        <v>0</v>
      </c>
      <c r="O391" s="47">
        <f t="shared" si="47"/>
        <v>0</v>
      </c>
      <c r="P391" s="48">
        <f t="shared" si="48"/>
        <v>0</v>
      </c>
    </row>
    <row r="392" spans="1:16" ht="12" hidden="1" thickBot="1" x14ac:dyDescent="0.25">
      <c r="A392" s="38"/>
      <c r="B392" s="39"/>
      <c r="C392" s="46"/>
      <c r="D392" s="24"/>
      <c r="E392" s="70"/>
      <c r="F392" s="74"/>
      <c r="G392" s="68"/>
      <c r="H392" s="47">
        <f t="shared" ref="H392:H455" si="49">ROUND(F392*G392,2)</f>
        <v>0</v>
      </c>
      <c r="I392" s="68"/>
      <c r="J392" s="68"/>
      <c r="K392" s="48">
        <f t="shared" ref="K392:K455" si="50">SUM(H392:J392)</f>
        <v>0</v>
      </c>
      <c r="L392" s="49">
        <f t="shared" ref="L392:L455" si="51">ROUND(E392*F392,2)</f>
        <v>0</v>
      </c>
      <c r="M392" s="47">
        <f t="shared" ref="M392:M455" si="52">ROUND(H392*E392,2)</f>
        <v>0</v>
      </c>
      <c r="N392" s="47">
        <f t="shared" ref="N392:N455" si="53">ROUND(I392*E392,2)</f>
        <v>0</v>
      </c>
      <c r="O392" s="47">
        <f t="shared" ref="O392:O455" si="54">ROUND(J392*E392,2)</f>
        <v>0</v>
      </c>
      <c r="P392" s="48">
        <f t="shared" ref="P392:P455" si="55">SUM(M392:O392)</f>
        <v>0</v>
      </c>
    </row>
    <row r="393" spans="1:16" ht="12" hidden="1" thickBot="1" x14ac:dyDescent="0.25">
      <c r="A393" s="38"/>
      <c r="B393" s="39"/>
      <c r="C393" s="46"/>
      <c r="D393" s="24"/>
      <c r="E393" s="70"/>
      <c r="F393" s="74"/>
      <c r="G393" s="68"/>
      <c r="H393" s="47">
        <f t="shared" si="49"/>
        <v>0</v>
      </c>
      <c r="I393" s="68"/>
      <c r="J393" s="68"/>
      <c r="K393" s="48">
        <f t="shared" si="50"/>
        <v>0</v>
      </c>
      <c r="L393" s="49">
        <f t="shared" si="51"/>
        <v>0</v>
      </c>
      <c r="M393" s="47">
        <f t="shared" si="52"/>
        <v>0</v>
      </c>
      <c r="N393" s="47">
        <f t="shared" si="53"/>
        <v>0</v>
      </c>
      <c r="O393" s="47">
        <f t="shared" si="54"/>
        <v>0</v>
      </c>
      <c r="P393" s="48">
        <f t="shared" si="55"/>
        <v>0</v>
      </c>
    </row>
    <row r="394" spans="1:16" ht="12" hidden="1" thickBot="1" x14ac:dyDescent="0.25">
      <c r="A394" s="38"/>
      <c r="B394" s="39"/>
      <c r="C394" s="46"/>
      <c r="D394" s="24"/>
      <c r="E394" s="70"/>
      <c r="F394" s="74"/>
      <c r="G394" s="68"/>
      <c r="H394" s="47">
        <f t="shared" si="49"/>
        <v>0</v>
      </c>
      <c r="I394" s="68"/>
      <c r="J394" s="68"/>
      <c r="K394" s="48">
        <f t="shared" si="50"/>
        <v>0</v>
      </c>
      <c r="L394" s="49">
        <f t="shared" si="51"/>
        <v>0</v>
      </c>
      <c r="M394" s="47">
        <f t="shared" si="52"/>
        <v>0</v>
      </c>
      <c r="N394" s="47">
        <f t="shared" si="53"/>
        <v>0</v>
      </c>
      <c r="O394" s="47">
        <f t="shared" si="54"/>
        <v>0</v>
      </c>
      <c r="P394" s="48">
        <f t="shared" si="55"/>
        <v>0</v>
      </c>
    </row>
    <row r="395" spans="1:16" ht="12" hidden="1" thickBot="1" x14ac:dyDescent="0.25">
      <c r="A395" s="38"/>
      <c r="B395" s="39"/>
      <c r="C395" s="46"/>
      <c r="D395" s="24"/>
      <c r="E395" s="70"/>
      <c r="F395" s="74"/>
      <c r="G395" s="68"/>
      <c r="H395" s="47">
        <f t="shared" si="49"/>
        <v>0</v>
      </c>
      <c r="I395" s="68"/>
      <c r="J395" s="68"/>
      <c r="K395" s="48">
        <f t="shared" si="50"/>
        <v>0</v>
      </c>
      <c r="L395" s="49">
        <f t="shared" si="51"/>
        <v>0</v>
      </c>
      <c r="M395" s="47">
        <f t="shared" si="52"/>
        <v>0</v>
      </c>
      <c r="N395" s="47">
        <f t="shared" si="53"/>
        <v>0</v>
      </c>
      <c r="O395" s="47">
        <f t="shared" si="54"/>
        <v>0</v>
      </c>
      <c r="P395" s="48">
        <f t="shared" si="55"/>
        <v>0</v>
      </c>
    </row>
    <row r="396" spans="1:16" ht="12" hidden="1" thickBot="1" x14ac:dyDescent="0.25">
      <c r="A396" s="38"/>
      <c r="B396" s="39"/>
      <c r="C396" s="46"/>
      <c r="D396" s="24"/>
      <c r="E396" s="70"/>
      <c r="F396" s="74"/>
      <c r="G396" s="68"/>
      <c r="H396" s="47">
        <f t="shared" si="49"/>
        <v>0</v>
      </c>
      <c r="I396" s="68"/>
      <c r="J396" s="68"/>
      <c r="K396" s="48">
        <f t="shared" si="50"/>
        <v>0</v>
      </c>
      <c r="L396" s="49">
        <f t="shared" si="51"/>
        <v>0</v>
      </c>
      <c r="M396" s="47">
        <f t="shared" si="52"/>
        <v>0</v>
      </c>
      <c r="N396" s="47">
        <f t="shared" si="53"/>
        <v>0</v>
      </c>
      <c r="O396" s="47">
        <f t="shared" si="54"/>
        <v>0</v>
      </c>
      <c r="P396" s="48">
        <f t="shared" si="55"/>
        <v>0</v>
      </c>
    </row>
    <row r="397" spans="1:16" ht="12" hidden="1" thickBot="1" x14ac:dyDescent="0.25">
      <c r="A397" s="38"/>
      <c r="B397" s="39"/>
      <c r="C397" s="46"/>
      <c r="D397" s="24"/>
      <c r="E397" s="70"/>
      <c r="F397" s="74"/>
      <c r="G397" s="68"/>
      <c r="H397" s="47">
        <f t="shared" si="49"/>
        <v>0</v>
      </c>
      <c r="I397" s="68"/>
      <c r="J397" s="68"/>
      <c r="K397" s="48">
        <f t="shared" si="50"/>
        <v>0</v>
      </c>
      <c r="L397" s="49">
        <f t="shared" si="51"/>
        <v>0</v>
      </c>
      <c r="M397" s="47">
        <f t="shared" si="52"/>
        <v>0</v>
      </c>
      <c r="N397" s="47">
        <f t="shared" si="53"/>
        <v>0</v>
      </c>
      <c r="O397" s="47">
        <f t="shared" si="54"/>
        <v>0</v>
      </c>
      <c r="P397" s="48">
        <f t="shared" si="55"/>
        <v>0</v>
      </c>
    </row>
    <row r="398" spans="1:16" ht="12" hidden="1" thickBot="1" x14ac:dyDescent="0.25">
      <c r="A398" s="38"/>
      <c r="B398" s="39"/>
      <c r="C398" s="46"/>
      <c r="D398" s="24"/>
      <c r="E398" s="70"/>
      <c r="F398" s="74"/>
      <c r="G398" s="68"/>
      <c r="H398" s="47">
        <f t="shared" si="49"/>
        <v>0</v>
      </c>
      <c r="I398" s="68"/>
      <c r="J398" s="68"/>
      <c r="K398" s="48">
        <f t="shared" si="50"/>
        <v>0</v>
      </c>
      <c r="L398" s="49">
        <f t="shared" si="51"/>
        <v>0</v>
      </c>
      <c r="M398" s="47">
        <f t="shared" si="52"/>
        <v>0</v>
      </c>
      <c r="N398" s="47">
        <f t="shared" si="53"/>
        <v>0</v>
      </c>
      <c r="O398" s="47">
        <f t="shared" si="54"/>
        <v>0</v>
      </c>
      <c r="P398" s="48">
        <f t="shared" si="55"/>
        <v>0</v>
      </c>
    </row>
    <row r="399" spans="1:16" ht="12" hidden="1" thickBot="1" x14ac:dyDescent="0.25">
      <c r="A399" s="38"/>
      <c r="B399" s="39"/>
      <c r="C399" s="46"/>
      <c r="D399" s="24"/>
      <c r="E399" s="70"/>
      <c r="F399" s="74"/>
      <c r="G399" s="68"/>
      <c r="H399" s="47">
        <f t="shared" si="49"/>
        <v>0</v>
      </c>
      <c r="I399" s="68"/>
      <c r="J399" s="68"/>
      <c r="K399" s="48">
        <f t="shared" si="50"/>
        <v>0</v>
      </c>
      <c r="L399" s="49">
        <f t="shared" si="51"/>
        <v>0</v>
      </c>
      <c r="M399" s="47">
        <f t="shared" si="52"/>
        <v>0</v>
      </c>
      <c r="N399" s="47">
        <f t="shared" si="53"/>
        <v>0</v>
      </c>
      <c r="O399" s="47">
        <f t="shared" si="54"/>
        <v>0</v>
      </c>
      <c r="P399" s="48">
        <f t="shared" si="55"/>
        <v>0</v>
      </c>
    </row>
    <row r="400" spans="1:16" ht="12" hidden="1" thickBot="1" x14ac:dyDescent="0.25">
      <c r="A400" s="38"/>
      <c r="B400" s="39"/>
      <c r="C400" s="46"/>
      <c r="D400" s="24"/>
      <c r="E400" s="70"/>
      <c r="F400" s="74"/>
      <c r="G400" s="68"/>
      <c r="H400" s="47">
        <f t="shared" si="49"/>
        <v>0</v>
      </c>
      <c r="I400" s="68"/>
      <c r="J400" s="68"/>
      <c r="K400" s="48">
        <f t="shared" si="50"/>
        <v>0</v>
      </c>
      <c r="L400" s="49">
        <f t="shared" si="51"/>
        <v>0</v>
      </c>
      <c r="M400" s="47">
        <f t="shared" si="52"/>
        <v>0</v>
      </c>
      <c r="N400" s="47">
        <f t="shared" si="53"/>
        <v>0</v>
      </c>
      <c r="O400" s="47">
        <f t="shared" si="54"/>
        <v>0</v>
      </c>
      <c r="P400" s="48">
        <f t="shared" si="55"/>
        <v>0</v>
      </c>
    </row>
    <row r="401" spans="1:16" ht="12" hidden="1" thickBot="1" x14ac:dyDescent="0.25">
      <c r="A401" s="38"/>
      <c r="B401" s="39"/>
      <c r="C401" s="46"/>
      <c r="D401" s="24"/>
      <c r="E401" s="70"/>
      <c r="F401" s="74"/>
      <c r="G401" s="68"/>
      <c r="H401" s="47">
        <f t="shared" si="49"/>
        <v>0</v>
      </c>
      <c r="I401" s="68"/>
      <c r="J401" s="68"/>
      <c r="K401" s="48">
        <f t="shared" si="50"/>
        <v>0</v>
      </c>
      <c r="L401" s="49">
        <f t="shared" si="51"/>
        <v>0</v>
      </c>
      <c r="M401" s="47">
        <f t="shared" si="52"/>
        <v>0</v>
      </c>
      <c r="N401" s="47">
        <f t="shared" si="53"/>
        <v>0</v>
      </c>
      <c r="O401" s="47">
        <f t="shared" si="54"/>
        <v>0</v>
      </c>
      <c r="P401" s="48">
        <f t="shared" si="55"/>
        <v>0</v>
      </c>
    </row>
    <row r="402" spans="1:16" ht="12" hidden="1" thickBot="1" x14ac:dyDescent="0.25">
      <c r="A402" s="38"/>
      <c r="B402" s="39"/>
      <c r="C402" s="46"/>
      <c r="D402" s="24"/>
      <c r="E402" s="70"/>
      <c r="F402" s="74"/>
      <c r="G402" s="68"/>
      <c r="H402" s="47">
        <f t="shared" si="49"/>
        <v>0</v>
      </c>
      <c r="I402" s="68"/>
      <c r="J402" s="68"/>
      <c r="K402" s="48">
        <f t="shared" si="50"/>
        <v>0</v>
      </c>
      <c r="L402" s="49">
        <f t="shared" si="51"/>
        <v>0</v>
      </c>
      <c r="M402" s="47">
        <f t="shared" si="52"/>
        <v>0</v>
      </c>
      <c r="N402" s="47">
        <f t="shared" si="53"/>
        <v>0</v>
      </c>
      <c r="O402" s="47">
        <f t="shared" si="54"/>
        <v>0</v>
      </c>
      <c r="P402" s="48">
        <f t="shared" si="55"/>
        <v>0</v>
      </c>
    </row>
    <row r="403" spans="1:16" ht="12" hidden="1" thickBot="1" x14ac:dyDescent="0.25">
      <c r="A403" s="38"/>
      <c r="B403" s="39"/>
      <c r="C403" s="46"/>
      <c r="D403" s="24"/>
      <c r="E403" s="70"/>
      <c r="F403" s="74"/>
      <c r="G403" s="68"/>
      <c r="H403" s="47">
        <f t="shared" si="49"/>
        <v>0</v>
      </c>
      <c r="I403" s="68"/>
      <c r="J403" s="68"/>
      <c r="K403" s="48">
        <f t="shared" si="50"/>
        <v>0</v>
      </c>
      <c r="L403" s="49">
        <f t="shared" si="51"/>
        <v>0</v>
      </c>
      <c r="M403" s="47">
        <f t="shared" si="52"/>
        <v>0</v>
      </c>
      <c r="N403" s="47">
        <f t="shared" si="53"/>
        <v>0</v>
      </c>
      <c r="O403" s="47">
        <f t="shared" si="54"/>
        <v>0</v>
      </c>
      <c r="P403" s="48">
        <f t="shared" si="55"/>
        <v>0</v>
      </c>
    </row>
    <row r="404" spans="1:16" ht="12" hidden="1" thickBot="1" x14ac:dyDescent="0.25">
      <c r="A404" s="38"/>
      <c r="B404" s="39"/>
      <c r="C404" s="46"/>
      <c r="D404" s="24"/>
      <c r="E404" s="70"/>
      <c r="F404" s="74"/>
      <c r="G404" s="68"/>
      <c r="H404" s="47">
        <f t="shared" si="49"/>
        <v>0</v>
      </c>
      <c r="I404" s="68"/>
      <c r="J404" s="68"/>
      <c r="K404" s="48">
        <f t="shared" si="50"/>
        <v>0</v>
      </c>
      <c r="L404" s="49">
        <f t="shared" si="51"/>
        <v>0</v>
      </c>
      <c r="M404" s="47">
        <f t="shared" si="52"/>
        <v>0</v>
      </c>
      <c r="N404" s="47">
        <f t="shared" si="53"/>
        <v>0</v>
      </c>
      <c r="O404" s="47">
        <f t="shared" si="54"/>
        <v>0</v>
      </c>
      <c r="P404" s="48">
        <f t="shared" si="55"/>
        <v>0</v>
      </c>
    </row>
    <row r="405" spans="1:16" ht="12" hidden="1" thickBot="1" x14ac:dyDescent="0.25">
      <c r="A405" s="38"/>
      <c r="B405" s="39"/>
      <c r="C405" s="46"/>
      <c r="D405" s="24"/>
      <c r="E405" s="70"/>
      <c r="F405" s="74"/>
      <c r="G405" s="68"/>
      <c r="H405" s="47">
        <f t="shared" si="49"/>
        <v>0</v>
      </c>
      <c r="I405" s="68"/>
      <c r="J405" s="68"/>
      <c r="K405" s="48">
        <f t="shared" si="50"/>
        <v>0</v>
      </c>
      <c r="L405" s="49">
        <f t="shared" si="51"/>
        <v>0</v>
      </c>
      <c r="M405" s="47">
        <f t="shared" si="52"/>
        <v>0</v>
      </c>
      <c r="N405" s="47">
        <f t="shared" si="53"/>
        <v>0</v>
      </c>
      <c r="O405" s="47">
        <f t="shared" si="54"/>
        <v>0</v>
      </c>
      <c r="P405" s="48">
        <f t="shared" si="55"/>
        <v>0</v>
      </c>
    </row>
    <row r="406" spans="1:16" ht="12" hidden="1" thickBot="1" x14ac:dyDescent="0.25">
      <c r="A406" s="38"/>
      <c r="B406" s="39"/>
      <c r="C406" s="46"/>
      <c r="D406" s="24"/>
      <c r="E406" s="70"/>
      <c r="F406" s="74"/>
      <c r="G406" s="68"/>
      <c r="H406" s="47">
        <f t="shared" si="49"/>
        <v>0</v>
      </c>
      <c r="I406" s="68"/>
      <c r="J406" s="68"/>
      <c r="K406" s="48">
        <f t="shared" si="50"/>
        <v>0</v>
      </c>
      <c r="L406" s="49">
        <f t="shared" si="51"/>
        <v>0</v>
      </c>
      <c r="M406" s="47">
        <f t="shared" si="52"/>
        <v>0</v>
      </c>
      <c r="N406" s="47">
        <f t="shared" si="53"/>
        <v>0</v>
      </c>
      <c r="O406" s="47">
        <f t="shared" si="54"/>
        <v>0</v>
      </c>
      <c r="P406" s="48">
        <f t="shared" si="55"/>
        <v>0</v>
      </c>
    </row>
    <row r="407" spans="1:16" ht="12" hidden="1" thickBot="1" x14ac:dyDescent="0.25">
      <c r="A407" s="38"/>
      <c r="B407" s="39"/>
      <c r="C407" s="46"/>
      <c r="D407" s="24"/>
      <c r="E407" s="70"/>
      <c r="F407" s="74"/>
      <c r="G407" s="68"/>
      <c r="H407" s="47">
        <f t="shared" si="49"/>
        <v>0</v>
      </c>
      <c r="I407" s="68"/>
      <c r="J407" s="68"/>
      <c r="K407" s="48">
        <f t="shared" si="50"/>
        <v>0</v>
      </c>
      <c r="L407" s="49">
        <f t="shared" si="51"/>
        <v>0</v>
      </c>
      <c r="M407" s="47">
        <f t="shared" si="52"/>
        <v>0</v>
      </c>
      <c r="N407" s="47">
        <f t="shared" si="53"/>
        <v>0</v>
      </c>
      <c r="O407" s="47">
        <f t="shared" si="54"/>
        <v>0</v>
      </c>
      <c r="P407" s="48">
        <f t="shared" si="55"/>
        <v>0</v>
      </c>
    </row>
    <row r="408" spans="1:16" ht="12" hidden="1" thickBot="1" x14ac:dyDescent="0.25">
      <c r="A408" s="38"/>
      <c r="B408" s="39"/>
      <c r="C408" s="46"/>
      <c r="D408" s="24"/>
      <c r="E408" s="70"/>
      <c r="F408" s="74"/>
      <c r="G408" s="68"/>
      <c r="H408" s="47">
        <f t="shared" si="49"/>
        <v>0</v>
      </c>
      <c r="I408" s="68"/>
      <c r="J408" s="68"/>
      <c r="K408" s="48">
        <f t="shared" si="50"/>
        <v>0</v>
      </c>
      <c r="L408" s="49">
        <f t="shared" si="51"/>
        <v>0</v>
      </c>
      <c r="M408" s="47">
        <f t="shared" si="52"/>
        <v>0</v>
      </c>
      <c r="N408" s="47">
        <f t="shared" si="53"/>
        <v>0</v>
      </c>
      <c r="O408" s="47">
        <f t="shared" si="54"/>
        <v>0</v>
      </c>
      <c r="P408" s="48">
        <f t="shared" si="55"/>
        <v>0</v>
      </c>
    </row>
    <row r="409" spans="1:16" ht="12" hidden="1" thickBot="1" x14ac:dyDescent="0.25">
      <c r="A409" s="38"/>
      <c r="B409" s="39"/>
      <c r="C409" s="46"/>
      <c r="D409" s="24"/>
      <c r="E409" s="70"/>
      <c r="F409" s="74"/>
      <c r="G409" s="68"/>
      <c r="H409" s="47">
        <f t="shared" si="49"/>
        <v>0</v>
      </c>
      <c r="I409" s="68"/>
      <c r="J409" s="68"/>
      <c r="K409" s="48">
        <f t="shared" si="50"/>
        <v>0</v>
      </c>
      <c r="L409" s="49">
        <f t="shared" si="51"/>
        <v>0</v>
      </c>
      <c r="M409" s="47">
        <f t="shared" si="52"/>
        <v>0</v>
      </c>
      <c r="N409" s="47">
        <f t="shared" si="53"/>
        <v>0</v>
      </c>
      <c r="O409" s="47">
        <f t="shared" si="54"/>
        <v>0</v>
      </c>
      <c r="P409" s="48">
        <f t="shared" si="55"/>
        <v>0</v>
      </c>
    </row>
    <row r="410" spans="1:16" ht="12" hidden="1" thickBot="1" x14ac:dyDescent="0.25">
      <c r="A410" s="38"/>
      <c r="B410" s="39"/>
      <c r="C410" s="46"/>
      <c r="D410" s="24"/>
      <c r="E410" s="70"/>
      <c r="F410" s="74"/>
      <c r="G410" s="68"/>
      <c r="H410" s="47">
        <f t="shared" si="49"/>
        <v>0</v>
      </c>
      <c r="I410" s="68"/>
      <c r="J410" s="68"/>
      <c r="K410" s="48">
        <f t="shared" si="50"/>
        <v>0</v>
      </c>
      <c r="L410" s="49">
        <f t="shared" si="51"/>
        <v>0</v>
      </c>
      <c r="M410" s="47">
        <f t="shared" si="52"/>
        <v>0</v>
      </c>
      <c r="N410" s="47">
        <f t="shared" si="53"/>
        <v>0</v>
      </c>
      <c r="O410" s="47">
        <f t="shared" si="54"/>
        <v>0</v>
      </c>
      <c r="P410" s="48">
        <f t="shared" si="55"/>
        <v>0</v>
      </c>
    </row>
    <row r="411" spans="1:16" ht="12" hidden="1" thickBot="1" x14ac:dyDescent="0.25">
      <c r="A411" s="38"/>
      <c r="B411" s="39"/>
      <c r="C411" s="46"/>
      <c r="D411" s="24"/>
      <c r="E411" s="70"/>
      <c r="F411" s="74"/>
      <c r="G411" s="68"/>
      <c r="H411" s="47">
        <f t="shared" si="49"/>
        <v>0</v>
      </c>
      <c r="I411" s="68"/>
      <c r="J411" s="68"/>
      <c r="K411" s="48">
        <f t="shared" si="50"/>
        <v>0</v>
      </c>
      <c r="L411" s="49">
        <f t="shared" si="51"/>
        <v>0</v>
      </c>
      <c r="M411" s="47">
        <f t="shared" si="52"/>
        <v>0</v>
      </c>
      <c r="N411" s="47">
        <f t="shared" si="53"/>
        <v>0</v>
      </c>
      <c r="O411" s="47">
        <f t="shared" si="54"/>
        <v>0</v>
      </c>
      <c r="P411" s="48">
        <f t="shared" si="55"/>
        <v>0</v>
      </c>
    </row>
    <row r="412" spans="1:16" ht="12" hidden="1" thickBot="1" x14ac:dyDescent="0.25">
      <c r="A412" s="38"/>
      <c r="B412" s="39"/>
      <c r="C412" s="46"/>
      <c r="D412" s="24"/>
      <c r="E412" s="70"/>
      <c r="F412" s="74"/>
      <c r="G412" s="68"/>
      <c r="H412" s="47">
        <f t="shared" si="49"/>
        <v>0</v>
      </c>
      <c r="I412" s="68"/>
      <c r="J412" s="68"/>
      <c r="K412" s="48">
        <f t="shared" si="50"/>
        <v>0</v>
      </c>
      <c r="L412" s="49">
        <f t="shared" si="51"/>
        <v>0</v>
      </c>
      <c r="M412" s="47">
        <f t="shared" si="52"/>
        <v>0</v>
      </c>
      <c r="N412" s="47">
        <f t="shared" si="53"/>
        <v>0</v>
      </c>
      <c r="O412" s="47">
        <f t="shared" si="54"/>
        <v>0</v>
      </c>
      <c r="P412" s="48">
        <f t="shared" si="55"/>
        <v>0</v>
      </c>
    </row>
    <row r="413" spans="1:16" ht="12" hidden="1" thickBot="1" x14ac:dyDescent="0.25">
      <c r="A413" s="38"/>
      <c r="B413" s="39"/>
      <c r="C413" s="46"/>
      <c r="D413" s="24"/>
      <c r="E413" s="70"/>
      <c r="F413" s="74"/>
      <c r="G413" s="68"/>
      <c r="H413" s="47">
        <f t="shared" si="49"/>
        <v>0</v>
      </c>
      <c r="I413" s="68"/>
      <c r="J413" s="68"/>
      <c r="K413" s="48">
        <f t="shared" si="50"/>
        <v>0</v>
      </c>
      <c r="L413" s="49">
        <f t="shared" si="51"/>
        <v>0</v>
      </c>
      <c r="M413" s="47">
        <f t="shared" si="52"/>
        <v>0</v>
      </c>
      <c r="N413" s="47">
        <f t="shared" si="53"/>
        <v>0</v>
      </c>
      <c r="O413" s="47">
        <f t="shared" si="54"/>
        <v>0</v>
      </c>
      <c r="P413" s="48">
        <f t="shared" si="55"/>
        <v>0</v>
      </c>
    </row>
    <row r="414" spans="1:16" ht="12" hidden="1" thickBot="1" x14ac:dyDescent="0.25">
      <c r="A414" s="38"/>
      <c r="B414" s="39"/>
      <c r="C414" s="46"/>
      <c r="D414" s="24"/>
      <c r="E414" s="70"/>
      <c r="F414" s="74"/>
      <c r="G414" s="68"/>
      <c r="H414" s="47">
        <f t="shared" si="49"/>
        <v>0</v>
      </c>
      <c r="I414" s="68"/>
      <c r="J414" s="68"/>
      <c r="K414" s="48">
        <f t="shared" si="50"/>
        <v>0</v>
      </c>
      <c r="L414" s="49">
        <f t="shared" si="51"/>
        <v>0</v>
      </c>
      <c r="M414" s="47">
        <f t="shared" si="52"/>
        <v>0</v>
      </c>
      <c r="N414" s="47">
        <f t="shared" si="53"/>
        <v>0</v>
      </c>
      <c r="O414" s="47">
        <f t="shared" si="54"/>
        <v>0</v>
      </c>
      <c r="P414" s="48">
        <f t="shared" si="55"/>
        <v>0</v>
      </c>
    </row>
    <row r="415" spans="1:16" ht="12" hidden="1" thickBot="1" x14ac:dyDescent="0.25">
      <c r="A415" s="38"/>
      <c r="B415" s="39"/>
      <c r="C415" s="46"/>
      <c r="D415" s="24"/>
      <c r="E415" s="70"/>
      <c r="F415" s="74"/>
      <c r="G415" s="68"/>
      <c r="H415" s="47">
        <f t="shared" si="49"/>
        <v>0</v>
      </c>
      <c r="I415" s="68"/>
      <c r="J415" s="68"/>
      <c r="K415" s="48">
        <f t="shared" si="50"/>
        <v>0</v>
      </c>
      <c r="L415" s="49">
        <f t="shared" si="51"/>
        <v>0</v>
      </c>
      <c r="M415" s="47">
        <f t="shared" si="52"/>
        <v>0</v>
      </c>
      <c r="N415" s="47">
        <f t="shared" si="53"/>
        <v>0</v>
      </c>
      <c r="O415" s="47">
        <f t="shared" si="54"/>
        <v>0</v>
      </c>
      <c r="P415" s="48">
        <f t="shared" si="55"/>
        <v>0</v>
      </c>
    </row>
    <row r="416" spans="1:16" ht="12" hidden="1" thickBot="1" x14ac:dyDescent="0.25">
      <c r="A416" s="38"/>
      <c r="B416" s="39"/>
      <c r="C416" s="46"/>
      <c r="D416" s="24"/>
      <c r="E416" s="70"/>
      <c r="F416" s="74"/>
      <c r="G416" s="68"/>
      <c r="H416" s="47">
        <f t="shared" si="49"/>
        <v>0</v>
      </c>
      <c r="I416" s="68"/>
      <c r="J416" s="68"/>
      <c r="K416" s="48">
        <f t="shared" si="50"/>
        <v>0</v>
      </c>
      <c r="L416" s="49">
        <f t="shared" si="51"/>
        <v>0</v>
      </c>
      <c r="M416" s="47">
        <f t="shared" si="52"/>
        <v>0</v>
      </c>
      <c r="N416" s="47">
        <f t="shared" si="53"/>
        <v>0</v>
      </c>
      <c r="O416" s="47">
        <f t="shared" si="54"/>
        <v>0</v>
      </c>
      <c r="P416" s="48">
        <f t="shared" si="55"/>
        <v>0</v>
      </c>
    </row>
    <row r="417" spans="1:16" ht="12" hidden="1" thickBot="1" x14ac:dyDescent="0.25">
      <c r="A417" s="38"/>
      <c r="B417" s="39"/>
      <c r="C417" s="46"/>
      <c r="D417" s="24"/>
      <c r="E417" s="70"/>
      <c r="F417" s="74"/>
      <c r="G417" s="68"/>
      <c r="H417" s="47">
        <f t="shared" si="49"/>
        <v>0</v>
      </c>
      <c r="I417" s="68"/>
      <c r="J417" s="68"/>
      <c r="K417" s="48">
        <f t="shared" si="50"/>
        <v>0</v>
      </c>
      <c r="L417" s="49">
        <f t="shared" si="51"/>
        <v>0</v>
      </c>
      <c r="M417" s="47">
        <f t="shared" si="52"/>
        <v>0</v>
      </c>
      <c r="N417" s="47">
        <f t="shared" si="53"/>
        <v>0</v>
      </c>
      <c r="O417" s="47">
        <f t="shared" si="54"/>
        <v>0</v>
      </c>
      <c r="P417" s="48">
        <f t="shared" si="55"/>
        <v>0</v>
      </c>
    </row>
    <row r="418" spans="1:16" ht="12" hidden="1" thickBot="1" x14ac:dyDescent="0.25">
      <c r="A418" s="38"/>
      <c r="B418" s="39"/>
      <c r="C418" s="46"/>
      <c r="D418" s="24"/>
      <c r="E418" s="70"/>
      <c r="F418" s="74"/>
      <c r="G418" s="68"/>
      <c r="H418" s="47">
        <f t="shared" si="49"/>
        <v>0</v>
      </c>
      <c r="I418" s="68"/>
      <c r="J418" s="68"/>
      <c r="K418" s="48">
        <f t="shared" si="50"/>
        <v>0</v>
      </c>
      <c r="L418" s="49">
        <f t="shared" si="51"/>
        <v>0</v>
      </c>
      <c r="M418" s="47">
        <f t="shared" si="52"/>
        <v>0</v>
      </c>
      <c r="N418" s="47">
        <f t="shared" si="53"/>
        <v>0</v>
      </c>
      <c r="O418" s="47">
        <f t="shared" si="54"/>
        <v>0</v>
      </c>
      <c r="P418" s="48">
        <f t="shared" si="55"/>
        <v>0</v>
      </c>
    </row>
    <row r="419" spans="1:16" ht="12" hidden="1" thickBot="1" x14ac:dyDescent="0.25">
      <c r="A419" s="38"/>
      <c r="B419" s="39"/>
      <c r="C419" s="46"/>
      <c r="D419" s="24"/>
      <c r="E419" s="70"/>
      <c r="F419" s="74"/>
      <c r="G419" s="68"/>
      <c r="H419" s="47">
        <f t="shared" si="49"/>
        <v>0</v>
      </c>
      <c r="I419" s="68"/>
      <c r="J419" s="68"/>
      <c r="K419" s="48">
        <f t="shared" si="50"/>
        <v>0</v>
      </c>
      <c r="L419" s="49">
        <f t="shared" si="51"/>
        <v>0</v>
      </c>
      <c r="M419" s="47">
        <f t="shared" si="52"/>
        <v>0</v>
      </c>
      <c r="N419" s="47">
        <f t="shared" si="53"/>
        <v>0</v>
      </c>
      <c r="O419" s="47">
        <f t="shared" si="54"/>
        <v>0</v>
      </c>
      <c r="P419" s="48">
        <f t="shared" si="55"/>
        <v>0</v>
      </c>
    </row>
    <row r="420" spans="1:16" ht="12" hidden="1" thickBot="1" x14ac:dyDescent="0.25">
      <c r="A420" s="38"/>
      <c r="B420" s="39"/>
      <c r="C420" s="46"/>
      <c r="D420" s="24"/>
      <c r="E420" s="70"/>
      <c r="F420" s="74"/>
      <c r="G420" s="68"/>
      <c r="H420" s="47">
        <f t="shared" si="49"/>
        <v>0</v>
      </c>
      <c r="I420" s="68"/>
      <c r="J420" s="68"/>
      <c r="K420" s="48">
        <f t="shared" si="50"/>
        <v>0</v>
      </c>
      <c r="L420" s="49">
        <f t="shared" si="51"/>
        <v>0</v>
      </c>
      <c r="M420" s="47">
        <f t="shared" si="52"/>
        <v>0</v>
      </c>
      <c r="N420" s="47">
        <f t="shared" si="53"/>
        <v>0</v>
      </c>
      <c r="O420" s="47">
        <f t="shared" si="54"/>
        <v>0</v>
      </c>
      <c r="P420" s="48">
        <f t="shared" si="55"/>
        <v>0</v>
      </c>
    </row>
    <row r="421" spans="1:16" ht="12" hidden="1" thickBot="1" x14ac:dyDescent="0.25">
      <c r="A421" s="38"/>
      <c r="B421" s="39"/>
      <c r="C421" s="46"/>
      <c r="D421" s="24"/>
      <c r="E421" s="70"/>
      <c r="F421" s="74"/>
      <c r="G421" s="68"/>
      <c r="H421" s="47">
        <f t="shared" si="49"/>
        <v>0</v>
      </c>
      <c r="I421" s="68"/>
      <c r="J421" s="68"/>
      <c r="K421" s="48">
        <f t="shared" si="50"/>
        <v>0</v>
      </c>
      <c r="L421" s="49">
        <f t="shared" si="51"/>
        <v>0</v>
      </c>
      <c r="M421" s="47">
        <f t="shared" si="52"/>
        <v>0</v>
      </c>
      <c r="N421" s="47">
        <f t="shared" si="53"/>
        <v>0</v>
      </c>
      <c r="O421" s="47">
        <f t="shared" si="54"/>
        <v>0</v>
      </c>
      <c r="P421" s="48">
        <f t="shared" si="55"/>
        <v>0</v>
      </c>
    </row>
    <row r="422" spans="1:16" ht="12" hidden="1" thickBot="1" x14ac:dyDescent="0.25">
      <c r="A422" s="38"/>
      <c r="B422" s="39"/>
      <c r="C422" s="46"/>
      <c r="D422" s="24"/>
      <c r="E422" s="70"/>
      <c r="F422" s="74"/>
      <c r="G422" s="68"/>
      <c r="H422" s="47">
        <f t="shared" si="49"/>
        <v>0</v>
      </c>
      <c r="I422" s="68"/>
      <c r="J422" s="68"/>
      <c r="K422" s="48">
        <f t="shared" si="50"/>
        <v>0</v>
      </c>
      <c r="L422" s="49">
        <f t="shared" si="51"/>
        <v>0</v>
      </c>
      <c r="M422" s="47">
        <f t="shared" si="52"/>
        <v>0</v>
      </c>
      <c r="N422" s="47">
        <f t="shared" si="53"/>
        <v>0</v>
      </c>
      <c r="O422" s="47">
        <f t="shared" si="54"/>
        <v>0</v>
      </c>
      <c r="P422" s="48">
        <f t="shared" si="55"/>
        <v>0</v>
      </c>
    </row>
    <row r="423" spans="1:16" ht="12" hidden="1" thickBot="1" x14ac:dyDescent="0.25">
      <c r="A423" s="38"/>
      <c r="B423" s="39"/>
      <c r="C423" s="46"/>
      <c r="D423" s="24"/>
      <c r="E423" s="70"/>
      <c r="F423" s="74"/>
      <c r="G423" s="68"/>
      <c r="H423" s="47">
        <f t="shared" si="49"/>
        <v>0</v>
      </c>
      <c r="I423" s="68"/>
      <c r="J423" s="68"/>
      <c r="K423" s="48">
        <f t="shared" si="50"/>
        <v>0</v>
      </c>
      <c r="L423" s="49">
        <f t="shared" si="51"/>
        <v>0</v>
      </c>
      <c r="M423" s="47">
        <f t="shared" si="52"/>
        <v>0</v>
      </c>
      <c r="N423" s="47">
        <f t="shared" si="53"/>
        <v>0</v>
      </c>
      <c r="O423" s="47">
        <f t="shared" si="54"/>
        <v>0</v>
      </c>
      <c r="P423" s="48">
        <f t="shared" si="55"/>
        <v>0</v>
      </c>
    </row>
    <row r="424" spans="1:16" ht="12" hidden="1" thickBot="1" x14ac:dyDescent="0.25">
      <c r="A424" s="38"/>
      <c r="B424" s="39"/>
      <c r="C424" s="46"/>
      <c r="D424" s="24"/>
      <c r="E424" s="70"/>
      <c r="F424" s="74"/>
      <c r="G424" s="68"/>
      <c r="H424" s="47">
        <f t="shared" si="49"/>
        <v>0</v>
      </c>
      <c r="I424" s="68"/>
      <c r="J424" s="68"/>
      <c r="K424" s="48">
        <f t="shared" si="50"/>
        <v>0</v>
      </c>
      <c r="L424" s="49">
        <f t="shared" si="51"/>
        <v>0</v>
      </c>
      <c r="M424" s="47">
        <f t="shared" si="52"/>
        <v>0</v>
      </c>
      <c r="N424" s="47">
        <f t="shared" si="53"/>
        <v>0</v>
      </c>
      <c r="O424" s="47">
        <f t="shared" si="54"/>
        <v>0</v>
      </c>
      <c r="P424" s="48">
        <f t="shared" si="55"/>
        <v>0</v>
      </c>
    </row>
    <row r="425" spans="1:16" ht="12" hidden="1" thickBot="1" x14ac:dyDescent="0.25">
      <c r="A425" s="38"/>
      <c r="B425" s="39"/>
      <c r="C425" s="46"/>
      <c r="D425" s="24"/>
      <c r="E425" s="70"/>
      <c r="F425" s="74"/>
      <c r="G425" s="68"/>
      <c r="H425" s="47">
        <f t="shared" si="49"/>
        <v>0</v>
      </c>
      <c r="I425" s="68"/>
      <c r="J425" s="68"/>
      <c r="K425" s="48">
        <f t="shared" si="50"/>
        <v>0</v>
      </c>
      <c r="L425" s="49">
        <f t="shared" si="51"/>
        <v>0</v>
      </c>
      <c r="M425" s="47">
        <f t="shared" si="52"/>
        <v>0</v>
      </c>
      <c r="N425" s="47">
        <f t="shared" si="53"/>
        <v>0</v>
      </c>
      <c r="O425" s="47">
        <f t="shared" si="54"/>
        <v>0</v>
      </c>
      <c r="P425" s="48">
        <f t="shared" si="55"/>
        <v>0</v>
      </c>
    </row>
    <row r="426" spans="1:16" ht="12" hidden="1" thickBot="1" x14ac:dyDescent="0.25">
      <c r="A426" s="38"/>
      <c r="B426" s="39"/>
      <c r="C426" s="46"/>
      <c r="D426" s="24"/>
      <c r="E426" s="70"/>
      <c r="F426" s="74"/>
      <c r="G426" s="68"/>
      <c r="H426" s="47">
        <f t="shared" si="49"/>
        <v>0</v>
      </c>
      <c r="I426" s="68"/>
      <c r="J426" s="68"/>
      <c r="K426" s="48">
        <f t="shared" si="50"/>
        <v>0</v>
      </c>
      <c r="L426" s="49">
        <f t="shared" si="51"/>
        <v>0</v>
      </c>
      <c r="M426" s="47">
        <f t="shared" si="52"/>
        <v>0</v>
      </c>
      <c r="N426" s="47">
        <f t="shared" si="53"/>
        <v>0</v>
      </c>
      <c r="O426" s="47">
        <f t="shared" si="54"/>
        <v>0</v>
      </c>
      <c r="P426" s="48">
        <f t="shared" si="55"/>
        <v>0</v>
      </c>
    </row>
    <row r="427" spans="1:16" ht="12" hidden="1" thickBot="1" x14ac:dyDescent="0.25">
      <c r="A427" s="38"/>
      <c r="B427" s="39"/>
      <c r="C427" s="46"/>
      <c r="D427" s="24"/>
      <c r="E427" s="70"/>
      <c r="F427" s="74"/>
      <c r="G427" s="68"/>
      <c r="H427" s="47">
        <f t="shared" si="49"/>
        <v>0</v>
      </c>
      <c r="I427" s="68"/>
      <c r="J427" s="68"/>
      <c r="K427" s="48">
        <f t="shared" si="50"/>
        <v>0</v>
      </c>
      <c r="L427" s="49">
        <f t="shared" si="51"/>
        <v>0</v>
      </c>
      <c r="M427" s="47">
        <f t="shared" si="52"/>
        <v>0</v>
      </c>
      <c r="N427" s="47">
        <f t="shared" si="53"/>
        <v>0</v>
      </c>
      <c r="O427" s="47">
        <f t="shared" si="54"/>
        <v>0</v>
      </c>
      <c r="P427" s="48">
        <f t="shared" si="55"/>
        <v>0</v>
      </c>
    </row>
    <row r="428" spans="1:16" ht="12" hidden="1" thickBot="1" x14ac:dyDescent="0.25">
      <c r="A428" s="38"/>
      <c r="B428" s="39"/>
      <c r="C428" s="46"/>
      <c r="D428" s="24"/>
      <c r="E428" s="70"/>
      <c r="F428" s="74"/>
      <c r="G428" s="68"/>
      <c r="H428" s="47">
        <f t="shared" si="49"/>
        <v>0</v>
      </c>
      <c r="I428" s="68"/>
      <c r="J428" s="68"/>
      <c r="K428" s="48">
        <f t="shared" si="50"/>
        <v>0</v>
      </c>
      <c r="L428" s="49">
        <f t="shared" si="51"/>
        <v>0</v>
      </c>
      <c r="M428" s="47">
        <f t="shared" si="52"/>
        <v>0</v>
      </c>
      <c r="N428" s="47">
        <f t="shared" si="53"/>
        <v>0</v>
      </c>
      <c r="O428" s="47">
        <f t="shared" si="54"/>
        <v>0</v>
      </c>
      <c r="P428" s="48">
        <f t="shared" si="55"/>
        <v>0</v>
      </c>
    </row>
    <row r="429" spans="1:16" ht="12" hidden="1" thickBot="1" x14ac:dyDescent="0.25">
      <c r="A429" s="38"/>
      <c r="B429" s="39"/>
      <c r="C429" s="46"/>
      <c r="D429" s="24"/>
      <c r="E429" s="70"/>
      <c r="F429" s="74"/>
      <c r="G429" s="68"/>
      <c r="H429" s="47">
        <f t="shared" si="49"/>
        <v>0</v>
      </c>
      <c r="I429" s="68"/>
      <c r="J429" s="68"/>
      <c r="K429" s="48">
        <f t="shared" si="50"/>
        <v>0</v>
      </c>
      <c r="L429" s="49">
        <f t="shared" si="51"/>
        <v>0</v>
      </c>
      <c r="M429" s="47">
        <f t="shared" si="52"/>
        <v>0</v>
      </c>
      <c r="N429" s="47">
        <f t="shared" si="53"/>
        <v>0</v>
      </c>
      <c r="O429" s="47">
        <f t="shared" si="54"/>
        <v>0</v>
      </c>
      <c r="P429" s="48">
        <f t="shared" si="55"/>
        <v>0</v>
      </c>
    </row>
    <row r="430" spans="1:16" ht="12" hidden="1" thickBot="1" x14ac:dyDescent="0.25">
      <c r="A430" s="38"/>
      <c r="B430" s="39"/>
      <c r="C430" s="46"/>
      <c r="D430" s="24"/>
      <c r="E430" s="70"/>
      <c r="F430" s="74"/>
      <c r="G430" s="68"/>
      <c r="H430" s="47">
        <f t="shared" si="49"/>
        <v>0</v>
      </c>
      <c r="I430" s="68"/>
      <c r="J430" s="68"/>
      <c r="K430" s="48">
        <f t="shared" si="50"/>
        <v>0</v>
      </c>
      <c r="L430" s="49">
        <f t="shared" si="51"/>
        <v>0</v>
      </c>
      <c r="M430" s="47">
        <f t="shared" si="52"/>
        <v>0</v>
      </c>
      <c r="N430" s="47">
        <f t="shared" si="53"/>
        <v>0</v>
      </c>
      <c r="O430" s="47">
        <f t="shared" si="54"/>
        <v>0</v>
      </c>
      <c r="P430" s="48">
        <f t="shared" si="55"/>
        <v>0</v>
      </c>
    </row>
    <row r="431" spans="1:16" ht="12" hidden="1" thickBot="1" x14ac:dyDescent="0.25">
      <c r="A431" s="38"/>
      <c r="B431" s="39"/>
      <c r="C431" s="46"/>
      <c r="D431" s="24"/>
      <c r="E431" s="70"/>
      <c r="F431" s="74"/>
      <c r="G431" s="68"/>
      <c r="H431" s="47">
        <f t="shared" si="49"/>
        <v>0</v>
      </c>
      <c r="I431" s="68"/>
      <c r="J431" s="68"/>
      <c r="K431" s="48">
        <f t="shared" si="50"/>
        <v>0</v>
      </c>
      <c r="L431" s="49">
        <f t="shared" si="51"/>
        <v>0</v>
      </c>
      <c r="M431" s="47">
        <f t="shared" si="52"/>
        <v>0</v>
      </c>
      <c r="N431" s="47">
        <f t="shared" si="53"/>
        <v>0</v>
      </c>
      <c r="O431" s="47">
        <f t="shared" si="54"/>
        <v>0</v>
      </c>
      <c r="P431" s="48">
        <f t="shared" si="55"/>
        <v>0</v>
      </c>
    </row>
    <row r="432" spans="1:16" ht="12" hidden="1" thickBot="1" x14ac:dyDescent="0.25">
      <c r="A432" s="38"/>
      <c r="B432" s="39"/>
      <c r="C432" s="46"/>
      <c r="D432" s="24"/>
      <c r="E432" s="70"/>
      <c r="F432" s="74"/>
      <c r="G432" s="68"/>
      <c r="H432" s="47">
        <f t="shared" si="49"/>
        <v>0</v>
      </c>
      <c r="I432" s="68"/>
      <c r="J432" s="68"/>
      <c r="K432" s="48">
        <f t="shared" si="50"/>
        <v>0</v>
      </c>
      <c r="L432" s="49">
        <f t="shared" si="51"/>
        <v>0</v>
      </c>
      <c r="M432" s="47">
        <f t="shared" si="52"/>
        <v>0</v>
      </c>
      <c r="N432" s="47">
        <f t="shared" si="53"/>
        <v>0</v>
      </c>
      <c r="O432" s="47">
        <f t="shared" si="54"/>
        <v>0</v>
      </c>
      <c r="P432" s="48">
        <f t="shared" si="55"/>
        <v>0</v>
      </c>
    </row>
    <row r="433" spans="1:16" ht="12" hidden="1" thickBot="1" x14ac:dyDescent="0.25">
      <c r="A433" s="38"/>
      <c r="B433" s="39"/>
      <c r="C433" s="46"/>
      <c r="D433" s="24"/>
      <c r="E433" s="70"/>
      <c r="F433" s="74"/>
      <c r="G433" s="68"/>
      <c r="H433" s="47">
        <f t="shared" si="49"/>
        <v>0</v>
      </c>
      <c r="I433" s="68"/>
      <c r="J433" s="68"/>
      <c r="K433" s="48">
        <f t="shared" si="50"/>
        <v>0</v>
      </c>
      <c r="L433" s="49">
        <f t="shared" si="51"/>
        <v>0</v>
      </c>
      <c r="M433" s="47">
        <f t="shared" si="52"/>
        <v>0</v>
      </c>
      <c r="N433" s="47">
        <f t="shared" si="53"/>
        <v>0</v>
      </c>
      <c r="O433" s="47">
        <f t="shared" si="54"/>
        <v>0</v>
      </c>
      <c r="P433" s="48">
        <f t="shared" si="55"/>
        <v>0</v>
      </c>
    </row>
    <row r="434" spans="1:16" ht="12" hidden="1" thickBot="1" x14ac:dyDescent="0.25">
      <c r="A434" s="38"/>
      <c r="B434" s="39"/>
      <c r="C434" s="46"/>
      <c r="D434" s="24"/>
      <c r="E434" s="70"/>
      <c r="F434" s="74"/>
      <c r="G434" s="68"/>
      <c r="H434" s="47">
        <f t="shared" si="49"/>
        <v>0</v>
      </c>
      <c r="I434" s="68"/>
      <c r="J434" s="68"/>
      <c r="K434" s="48">
        <f t="shared" si="50"/>
        <v>0</v>
      </c>
      <c r="L434" s="49">
        <f t="shared" si="51"/>
        <v>0</v>
      </c>
      <c r="M434" s="47">
        <f t="shared" si="52"/>
        <v>0</v>
      </c>
      <c r="N434" s="47">
        <f t="shared" si="53"/>
        <v>0</v>
      </c>
      <c r="O434" s="47">
        <f t="shared" si="54"/>
        <v>0</v>
      </c>
      <c r="P434" s="48">
        <f t="shared" si="55"/>
        <v>0</v>
      </c>
    </row>
    <row r="435" spans="1:16" ht="12" hidden="1" thickBot="1" x14ac:dyDescent="0.25">
      <c r="A435" s="38"/>
      <c r="B435" s="39"/>
      <c r="C435" s="46"/>
      <c r="D435" s="24"/>
      <c r="E435" s="70"/>
      <c r="F435" s="74"/>
      <c r="G435" s="68"/>
      <c r="H435" s="47">
        <f t="shared" si="49"/>
        <v>0</v>
      </c>
      <c r="I435" s="68"/>
      <c r="J435" s="68"/>
      <c r="K435" s="48">
        <f t="shared" si="50"/>
        <v>0</v>
      </c>
      <c r="L435" s="49">
        <f t="shared" si="51"/>
        <v>0</v>
      </c>
      <c r="M435" s="47">
        <f t="shared" si="52"/>
        <v>0</v>
      </c>
      <c r="N435" s="47">
        <f t="shared" si="53"/>
        <v>0</v>
      </c>
      <c r="O435" s="47">
        <f t="shared" si="54"/>
        <v>0</v>
      </c>
      <c r="P435" s="48">
        <f t="shared" si="55"/>
        <v>0</v>
      </c>
    </row>
    <row r="436" spans="1:16" ht="12" hidden="1" thickBot="1" x14ac:dyDescent="0.25">
      <c r="A436" s="38"/>
      <c r="B436" s="39"/>
      <c r="C436" s="46"/>
      <c r="D436" s="24"/>
      <c r="E436" s="70"/>
      <c r="F436" s="74"/>
      <c r="G436" s="68"/>
      <c r="H436" s="47">
        <f t="shared" si="49"/>
        <v>0</v>
      </c>
      <c r="I436" s="68"/>
      <c r="J436" s="68"/>
      <c r="K436" s="48">
        <f t="shared" si="50"/>
        <v>0</v>
      </c>
      <c r="L436" s="49">
        <f t="shared" si="51"/>
        <v>0</v>
      </c>
      <c r="M436" s="47">
        <f t="shared" si="52"/>
        <v>0</v>
      </c>
      <c r="N436" s="47">
        <f t="shared" si="53"/>
        <v>0</v>
      </c>
      <c r="O436" s="47">
        <f t="shared" si="54"/>
        <v>0</v>
      </c>
      <c r="P436" s="48">
        <f t="shared" si="55"/>
        <v>0</v>
      </c>
    </row>
    <row r="437" spans="1:16" ht="12" hidden="1" thickBot="1" x14ac:dyDescent="0.25">
      <c r="A437" s="38"/>
      <c r="B437" s="39"/>
      <c r="C437" s="46"/>
      <c r="D437" s="24"/>
      <c r="E437" s="70"/>
      <c r="F437" s="74"/>
      <c r="G437" s="68"/>
      <c r="H437" s="47">
        <f t="shared" si="49"/>
        <v>0</v>
      </c>
      <c r="I437" s="68"/>
      <c r="J437" s="68"/>
      <c r="K437" s="48">
        <f t="shared" si="50"/>
        <v>0</v>
      </c>
      <c r="L437" s="49">
        <f t="shared" si="51"/>
        <v>0</v>
      </c>
      <c r="M437" s="47">
        <f t="shared" si="52"/>
        <v>0</v>
      </c>
      <c r="N437" s="47">
        <f t="shared" si="53"/>
        <v>0</v>
      </c>
      <c r="O437" s="47">
        <f t="shared" si="54"/>
        <v>0</v>
      </c>
      <c r="P437" s="48">
        <f t="shared" si="55"/>
        <v>0</v>
      </c>
    </row>
    <row r="438" spans="1:16" ht="12" hidden="1" thickBot="1" x14ac:dyDescent="0.25">
      <c r="A438" s="38"/>
      <c r="B438" s="39"/>
      <c r="C438" s="46"/>
      <c r="D438" s="24"/>
      <c r="E438" s="70"/>
      <c r="F438" s="74"/>
      <c r="G438" s="68"/>
      <c r="H438" s="47">
        <f t="shared" si="49"/>
        <v>0</v>
      </c>
      <c r="I438" s="68"/>
      <c r="J438" s="68"/>
      <c r="K438" s="48">
        <f t="shared" si="50"/>
        <v>0</v>
      </c>
      <c r="L438" s="49">
        <f t="shared" si="51"/>
        <v>0</v>
      </c>
      <c r="M438" s="47">
        <f t="shared" si="52"/>
        <v>0</v>
      </c>
      <c r="N438" s="47">
        <f t="shared" si="53"/>
        <v>0</v>
      </c>
      <c r="O438" s="47">
        <f t="shared" si="54"/>
        <v>0</v>
      </c>
      <c r="P438" s="48">
        <f t="shared" si="55"/>
        <v>0</v>
      </c>
    </row>
    <row r="439" spans="1:16" ht="12" hidden="1" thickBot="1" x14ac:dyDescent="0.25">
      <c r="A439" s="38"/>
      <c r="B439" s="39"/>
      <c r="C439" s="46"/>
      <c r="D439" s="24"/>
      <c r="E439" s="70"/>
      <c r="F439" s="74"/>
      <c r="G439" s="68"/>
      <c r="H439" s="47">
        <f t="shared" si="49"/>
        <v>0</v>
      </c>
      <c r="I439" s="68"/>
      <c r="J439" s="68"/>
      <c r="K439" s="48">
        <f t="shared" si="50"/>
        <v>0</v>
      </c>
      <c r="L439" s="49">
        <f t="shared" si="51"/>
        <v>0</v>
      </c>
      <c r="M439" s="47">
        <f t="shared" si="52"/>
        <v>0</v>
      </c>
      <c r="N439" s="47">
        <f t="shared" si="53"/>
        <v>0</v>
      </c>
      <c r="O439" s="47">
        <f t="shared" si="54"/>
        <v>0</v>
      </c>
      <c r="P439" s="48">
        <f t="shared" si="55"/>
        <v>0</v>
      </c>
    </row>
    <row r="440" spans="1:16" ht="12" hidden="1" thickBot="1" x14ac:dyDescent="0.25">
      <c r="A440" s="38"/>
      <c r="B440" s="39"/>
      <c r="C440" s="46"/>
      <c r="D440" s="24"/>
      <c r="E440" s="70"/>
      <c r="F440" s="74"/>
      <c r="G440" s="68"/>
      <c r="H440" s="47">
        <f t="shared" si="49"/>
        <v>0</v>
      </c>
      <c r="I440" s="68"/>
      <c r="J440" s="68"/>
      <c r="K440" s="48">
        <f t="shared" si="50"/>
        <v>0</v>
      </c>
      <c r="L440" s="49">
        <f t="shared" si="51"/>
        <v>0</v>
      </c>
      <c r="M440" s="47">
        <f t="shared" si="52"/>
        <v>0</v>
      </c>
      <c r="N440" s="47">
        <f t="shared" si="53"/>
        <v>0</v>
      </c>
      <c r="O440" s="47">
        <f t="shared" si="54"/>
        <v>0</v>
      </c>
      <c r="P440" s="48">
        <f t="shared" si="55"/>
        <v>0</v>
      </c>
    </row>
    <row r="441" spans="1:16" ht="12" hidden="1" thickBot="1" x14ac:dyDescent="0.25">
      <c r="A441" s="38"/>
      <c r="B441" s="39"/>
      <c r="C441" s="46"/>
      <c r="D441" s="24"/>
      <c r="E441" s="70"/>
      <c r="F441" s="74"/>
      <c r="G441" s="68"/>
      <c r="H441" s="47">
        <f t="shared" si="49"/>
        <v>0</v>
      </c>
      <c r="I441" s="68"/>
      <c r="J441" s="68"/>
      <c r="K441" s="48">
        <f t="shared" si="50"/>
        <v>0</v>
      </c>
      <c r="L441" s="49">
        <f t="shared" si="51"/>
        <v>0</v>
      </c>
      <c r="M441" s="47">
        <f t="shared" si="52"/>
        <v>0</v>
      </c>
      <c r="N441" s="47">
        <f t="shared" si="53"/>
        <v>0</v>
      </c>
      <c r="O441" s="47">
        <f t="shared" si="54"/>
        <v>0</v>
      </c>
      <c r="P441" s="48">
        <f t="shared" si="55"/>
        <v>0</v>
      </c>
    </row>
    <row r="442" spans="1:16" ht="12" hidden="1" thickBot="1" x14ac:dyDescent="0.25">
      <c r="A442" s="38"/>
      <c r="B442" s="39"/>
      <c r="C442" s="46"/>
      <c r="D442" s="24"/>
      <c r="E442" s="70"/>
      <c r="F442" s="74"/>
      <c r="G442" s="68"/>
      <c r="H442" s="47">
        <f t="shared" si="49"/>
        <v>0</v>
      </c>
      <c r="I442" s="68"/>
      <c r="J442" s="68"/>
      <c r="K442" s="48">
        <f t="shared" si="50"/>
        <v>0</v>
      </c>
      <c r="L442" s="49">
        <f t="shared" si="51"/>
        <v>0</v>
      </c>
      <c r="M442" s="47">
        <f t="shared" si="52"/>
        <v>0</v>
      </c>
      <c r="N442" s="47">
        <f t="shared" si="53"/>
        <v>0</v>
      </c>
      <c r="O442" s="47">
        <f t="shared" si="54"/>
        <v>0</v>
      </c>
      <c r="P442" s="48">
        <f t="shared" si="55"/>
        <v>0</v>
      </c>
    </row>
    <row r="443" spans="1:16" ht="12" hidden="1" thickBot="1" x14ac:dyDescent="0.25">
      <c r="A443" s="38"/>
      <c r="B443" s="39"/>
      <c r="C443" s="46"/>
      <c r="D443" s="24"/>
      <c r="E443" s="70"/>
      <c r="F443" s="74"/>
      <c r="G443" s="68"/>
      <c r="H443" s="47">
        <f t="shared" si="49"/>
        <v>0</v>
      </c>
      <c r="I443" s="68"/>
      <c r="J443" s="68"/>
      <c r="K443" s="48">
        <f t="shared" si="50"/>
        <v>0</v>
      </c>
      <c r="L443" s="49">
        <f t="shared" si="51"/>
        <v>0</v>
      </c>
      <c r="M443" s="47">
        <f t="shared" si="52"/>
        <v>0</v>
      </c>
      <c r="N443" s="47">
        <f t="shared" si="53"/>
        <v>0</v>
      </c>
      <c r="O443" s="47">
        <f t="shared" si="54"/>
        <v>0</v>
      </c>
      <c r="P443" s="48">
        <f t="shared" si="55"/>
        <v>0</v>
      </c>
    </row>
    <row r="444" spans="1:16" ht="12" hidden="1" thickBot="1" x14ac:dyDescent="0.25">
      <c r="A444" s="38"/>
      <c r="B444" s="39"/>
      <c r="C444" s="46"/>
      <c r="D444" s="24"/>
      <c r="E444" s="70"/>
      <c r="F444" s="74"/>
      <c r="G444" s="68"/>
      <c r="H444" s="47">
        <f t="shared" si="49"/>
        <v>0</v>
      </c>
      <c r="I444" s="68"/>
      <c r="J444" s="68"/>
      <c r="K444" s="48">
        <f t="shared" si="50"/>
        <v>0</v>
      </c>
      <c r="L444" s="49">
        <f t="shared" si="51"/>
        <v>0</v>
      </c>
      <c r="M444" s="47">
        <f t="shared" si="52"/>
        <v>0</v>
      </c>
      <c r="N444" s="47">
        <f t="shared" si="53"/>
        <v>0</v>
      </c>
      <c r="O444" s="47">
        <f t="shared" si="54"/>
        <v>0</v>
      </c>
      <c r="P444" s="48">
        <f t="shared" si="55"/>
        <v>0</v>
      </c>
    </row>
    <row r="445" spans="1:16" ht="12" hidden="1" thickBot="1" x14ac:dyDescent="0.25">
      <c r="A445" s="38"/>
      <c r="B445" s="39"/>
      <c r="C445" s="46"/>
      <c r="D445" s="24"/>
      <c r="E445" s="70"/>
      <c r="F445" s="74"/>
      <c r="G445" s="68"/>
      <c r="H445" s="47">
        <f t="shared" si="49"/>
        <v>0</v>
      </c>
      <c r="I445" s="68"/>
      <c r="J445" s="68"/>
      <c r="K445" s="48">
        <f t="shared" si="50"/>
        <v>0</v>
      </c>
      <c r="L445" s="49">
        <f t="shared" si="51"/>
        <v>0</v>
      </c>
      <c r="M445" s="47">
        <f t="shared" si="52"/>
        <v>0</v>
      </c>
      <c r="N445" s="47">
        <f t="shared" si="53"/>
        <v>0</v>
      </c>
      <c r="O445" s="47">
        <f t="shared" si="54"/>
        <v>0</v>
      </c>
      <c r="P445" s="48">
        <f t="shared" si="55"/>
        <v>0</v>
      </c>
    </row>
    <row r="446" spans="1:16" ht="12" hidden="1" thickBot="1" x14ac:dyDescent="0.25">
      <c r="A446" s="38"/>
      <c r="B446" s="39"/>
      <c r="C446" s="46"/>
      <c r="D446" s="24"/>
      <c r="E446" s="70"/>
      <c r="F446" s="74"/>
      <c r="G446" s="68"/>
      <c r="H446" s="47">
        <f t="shared" si="49"/>
        <v>0</v>
      </c>
      <c r="I446" s="68"/>
      <c r="J446" s="68"/>
      <c r="K446" s="48">
        <f t="shared" si="50"/>
        <v>0</v>
      </c>
      <c r="L446" s="49">
        <f t="shared" si="51"/>
        <v>0</v>
      </c>
      <c r="M446" s="47">
        <f t="shared" si="52"/>
        <v>0</v>
      </c>
      <c r="N446" s="47">
        <f t="shared" si="53"/>
        <v>0</v>
      </c>
      <c r="O446" s="47">
        <f t="shared" si="54"/>
        <v>0</v>
      </c>
      <c r="P446" s="48">
        <f t="shared" si="55"/>
        <v>0</v>
      </c>
    </row>
    <row r="447" spans="1:16" ht="12" hidden="1" thickBot="1" x14ac:dyDescent="0.25">
      <c r="A447" s="38"/>
      <c r="B447" s="39"/>
      <c r="C447" s="46"/>
      <c r="D447" s="24"/>
      <c r="E447" s="70"/>
      <c r="F447" s="74"/>
      <c r="G447" s="68"/>
      <c r="H447" s="47">
        <f t="shared" si="49"/>
        <v>0</v>
      </c>
      <c r="I447" s="68"/>
      <c r="J447" s="68"/>
      <c r="K447" s="48">
        <f t="shared" si="50"/>
        <v>0</v>
      </c>
      <c r="L447" s="49">
        <f t="shared" si="51"/>
        <v>0</v>
      </c>
      <c r="M447" s="47">
        <f t="shared" si="52"/>
        <v>0</v>
      </c>
      <c r="N447" s="47">
        <f t="shared" si="53"/>
        <v>0</v>
      </c>
      <c r="O447" s="47">
        <f t="shared" si="54"/>
        <v>0</v>
      </c>
      <c r="P447" s="48">
        <f t="shared" si="55"/>
        <v>0</v>
      </c>
    </row>
    <row r="448" spans="1:16" ht="12" hidden="1" thickBot="1" x14ac:dyDescent="0.25">
      <c r="A448" s="38"/>
      <c r="B448" s="39"/>
      <c r="C448" s="46"/>
      <c r="D448" s="24"/>
      <c r="E448" s="70"/>
      <c r="F448" s="74"/>
      <c r="G448" s="68"/>
      <c r="H448" s="47">
        <f t="shared" si="49"/>
        <v>0</v>
      </c>
      <c r="I448" s="68"/>
      <c r="J448" s="68"/>
      <c r="K448" s="48">
        <f t="shared" si="50"/>
        <v>0</v>
      </c>
      <c r="L448" s="49">
        <f t="shared" si="51"/>
        <v>0</v>
      </c>
      <c r="M448" s="47">
        <f t="shared" si="52"/>
        <v>0</v>
      </c>
      <c r="N448" s="47">
        <f t="shared" si="53"/>
        <v>0</v>
      </c>
      <c r="O448" s="47">
        <f t="shared" si="54"/>
        <v>0</v>
      </c>
      <c r="P448" s="48">
        <f t="shared" si="55"/>
        <v>0</v>
      </c>
    </row>
    <row r="449" spans="1:16" ht="12" hidden="1" thickBot="1" x14ac:dyDescent="0.25">
      <c r="A449" s="38"/>
      <c r="B449" s="39"/>
      <c r="C449" s="46"/>
      <c r="D449" s="24"/>
      <c r="E449" s="70"/>
      <c r="F449" s="74"/>
      <c r="G449" s="68"/>
      <c r="H449" s="47">
        <f t="shared" si="49"/>
        <v>0</v>
      </c>
      <c r="I449" s="68"/>
      <c r="J449" s="68"/>
      <c r="K449" s="48">
        <f t="shared" si="50"/>
        <v>0</v>
      </c>
      <c r="L449" s="49">
        <f t="shared" si="51"/>
        <v>0</v>
      </c>
      <c r="M449" s="47">
        <f t="shared" si="52"/>
        <v>0</v>
      </c>
      <c r="N449" s="47">
        <f t="shared" si="53"/>
        <v>0</v>
      </c>
      <c r="O449" s="47">
        <f t="shared" si="54"/>
        <v>0</v>
      </c>
      <c r="P449" s="48">
        <f t="shared" si="55"/>
        <v>0</v>
      </c>
    </row>
    <row r="450" spans="1:16" ht="12" hidden="1" thickBot="1" x14ac:dyDescent="0.25">
      <c r="A450" s="38"/>
      <c r="B450" s="39"/>
      <c r="C450" s="46"/>
      <c r="D450" s="24"/>
      <c r="E450" s="70"/>
      <c r="F450" s="74"/>
      <c r="G450" s="68"/>
      <c r="H450" s="47">
        <f t="shared" si="49"/>
        <v>0</v>
      </c>
      <c r="I450" s="68"/>
      <c r="J450" s="68"/>
      <c r="K450" s="48">
        <f t="shared" si="50"/>
        <v>0</v>
      </c>
      <c r="L450" s="49">
        <f t="shared" si="51"/>
        <v>0</v>
      </c>
      <c r="M450" s="47">
        <f t="shared" si="52"/>
        <v>0</v>
      </c>
      <c r="N450" s="47">
        <f t="shared" si="53"/>
        <v>0</v>
      </c>
      <c r="O450" s="47">
        <f t="shared" si="54"/>
        <v>0</v>
      </c>
      <c r="P450" s="48">
        <f t="shared" si="55"/>
        <v>0</v>
      </c>
    </row>
    <row r="451" spans="1:16" ht="12" hidden="1" thickBot="1" x14ac:dyDescent="0.25">
      <c r="A451" s="38"/>
      <c r="B451" s="39"/>
      <c r="C451" s="46"/>
      <c r="D451" s="24"/>
      <c r="E451" s="70"/>
      <c r="F451" s="74"/>
      <c r="G451" s="68"/>
      <c r="H451" s="47">
        <f t="shared" si="49"/>
        <v>0</v>
      </c>
      <c r="I451" s="68"/>
      <c r="J451" s="68"/>
      <c r="K451" s="48">
        <f t="shared" si="50"/>
        <v>0</v>
      </c>
      <c r="L451" s="49">
        <f t="shared" si="51"/>
        <v>0</v>
      </c>
      <c r="M451" s="47">
        <f t="shared" si="52"/>
        <v>0</v>
      </c>
      <c r="N451" s="47">
        <f t="shared" si="53"/>
        <v>0</v>
      </c>
      <c r="O451" s="47">
        <f t="shared" si="54"/>
        <v>0</v>
      </c>
      <c r="P451" s="48">
        <f t="shared" si="55"/>
        <v>0</v>
      </c>
    </row>
    <row r="452" spans="1:16" ht="12" hidden="1" thickBot="1" x14ac:dyDescent="0.25">
      <c r="A452" s="38"/>
      <c r="B452" s="39"/>
      <c r="C452" s="46"/>
      <c r="D452" s="24"/>
      <c r="E452" s="70"/>
      <c r="F452" s="74"/>
      <c r="G452" s="68"/>
      <c r="H452" s="47">
        <f t="shared" si="49"/>
        <v>0</v>
      </c>
      <c r="I452" s="68"/>
      <c r="J452" s="68"/>
      <c r="K452" s="48">
        <f t="shared" si="50"/>
        <v>0</v>
      </c>
      <c r="L452" s="49">
        <f t="shared" si="51"/>
        <v>0</v>
      </c>
      <c r="M452" s="47">
        <f t="shared" si="52"/>
        <v>0</v>
      </c>
      <c r="N452" s="47">
        <f t="shared" si="53"/>
        <v>0</v>
      </c>
      <c r="O452" s="47">
        <f t="shared" si="54"/>
        <v>0</v>
      </c>
      <c r="P452" s="48">
        <f t="shared" si="55"/>
        <v>0</v>
      </c>
    </row>
    <row r="453" spans="1:16" ht="12" hidden="1" thickBot="1" x14ac:dyDescent="0.25">
      <c r="A453" s="38"/>
      <c r="B453" s="39"/>
      <c r="C453" s="46"/>
      <c r="D453" s="24"/>
      <c r="E453" s="70"/>
      <c r="F453" s="74"/>
      <c r="G453" s="68"/>
      <c r="H453" s="47">
        <f t="shared" si="49"/>
        <v>0</v>
      </c>
      <c r="I453" s="68"/>
      <c r="J453" s="68"/>
      <c r="K453" s="48">
        <f t="shared" si="50"/>
        <v>0</v>
      </c>
      <c r="L453" s="49">
        <f t="shared" si="51"/>
        <v>0</v>
      </c>
      <c r="M453" s="47">
        <f t="shared" si="52"/>
        <v>0</v>
      </c>
      <c r="N453" s="47">
        <f t="shared" si="53"/>
        <v>0</v>
      </c>
      <c r="O453" s="47">
        <f t="shared" si="54"/>
        <v>0</v>
      </c>
      <c r="P453" s="48">
        <f t="shared" si="55"/>
        <v>0</v>
      </c>
    </row>
    <row r="454" spans="1:16" ht="12" hidden="1" thickBot="1" x14ac:dyDescent="0.25">
      <c r="A454" s="38"/>
      <c r="B454" s="39"/>
      <c r="C454" s="46"/>
      <c r="D454" s="24"/>
      <c r="E454" s="70"/>
      <c r="F454" s="74"/>
      <c r="G454" s="68"/>
      <c r="H454" s="47">
        <f t="shared" si="49"/>
        <v>0</v>
      </c>
      <c r="I454" s="68"/>
      <c r="J454" s="68"/>
      <c r="K454" s="48">
        <f t="shared" si="50"/>
        <v>0</v>
      </c>
      <c r="L454" s="49">
        <f t="shared" si="51"/>
        <v>0</v>
      </c>
      <c r="M454" s="47">
        <f t="shared" si="52"/>
        <v>0</v>
      </c>
      <c r="N454" s="47">
        <f t="shared" si="53"/>
        <v>0</v>
      </c>
      <c r="O454" s="47">
        <f t="shared" si="54"/>
        <v>0</v>
      </c>
      <c r="P454" s="48">
        <f t="shared" si="55"/>
        <v>0</v>
      </c>
    </row>
    <row r="455" spans="1:16" ht="12" hidden="1" thickBot="1" x14ac:dyDescent="0.25">
      <c r="A455" s="38"/>
      <c r="B455" s="39"/>
      <c r="C455" s="46"/>
      <c r="D455" s="24"/>
      <c r="E455" s="70"/>
      <c r="F455" s="74"/>
      <c r="G455" s="68"/>
      <c r="H455" s="47">
        <f t="shared" si="49"/>
        <v>0</v>
      </c>
      <c r="I455" s="68"/>
      <c r="J455" s="68"/>
      <c r="K455" s="48">
        <f t="shared" si="50"/>
        <v>0</v>
      </c>
      <c r="L455" s="49">
        <f t="shared" si="51"/>
        <v>0</v>
      </c>
      <c r="M455" s="47">
        <f t="shared" si="52"/>
        <v>0</v>
      </c>
      <c r="N455" s="47">
        <f t="shared" si="53"/>
        <v>0</v>
      </c>
      <c r="O455" s="47">
        <f t="shared" si="54"/>
        <v>0</v>
      </c>
      <c r="P455" s="48">
        <f t="shared" si="55"/>
        <v>0</v>
      </c>
    </row>
    <row r="456" spans="1:16" ht="12" hidden="1" thickBot="1" x14ac:dyDescent="0.25">
      <c r="A456" s="38"/>
      <c r="B456" s="39"/>
      <c r="C456" s="46"/>
      <c r="D456" s="24"/>
      <c r="E456" s="70"/>
      <c r="F456" s="74"/>
      <c r="G456" s="68"/>
      <c r="H456" s="47">
        <f t="shared" ref="H456:H519" si="56">ROUND(F456*G456,2)</f>
        <v>0</v>
      </c>
      <c r="I456" s="68"/>
      <c r="J456" s="68"/>
      <c r="K456" s="48">
        <f t="shared" ref="K456:K519" si="57">SUM(H456:J456)</f>
        <v>0</v>
      </c>
      <c r="L456" s="49">
        <f t="shared" ref="L456:L519" si="58">ROUND(E456*F456,2)</f>
        <v>0</v>
      </c>
      <c r="M456" s="47">
        <f t="shared" ref="M456:M519" si="59">ROUND(H456*E456,2)</f>
        <v>0</v>
      </c>
      <c r="N456" s="47">
        <f t="shared" ref="N456:N519" si="60">ROUND(I456*E456,2)</f>
        <v>0</v>
      </c>
      <c r="O456" s="47">
        <f t="shared" ref="O456:O519" si="61">ROUND(J456*E456,2)</f>
        <v>0</v>
      </c>
      <c r="P456" s="48">
        <f t="shared" ref="P456:P519" si="62">SUM(M456:O456)</f>
        <v>0</v>
      </c>
    </row>
    <row r="457" spans="1:16" ht="12" hidden="1" thickBot="1" x14ac:dyDescent="0.25">
      <c r="A457" s="38"/>
      <c r="B457" s="39"/>
      <c r="C457" s="46"/>
      <c r="D457" s="24"/>
      <c r="E457" s="70"/>
      <c r="F457" s="74"/>
      <c r="G457" s="68"/>
      <c r="H457" s="47">
        <f t="shared" si="56"/>
        <v>0</v>
      </c>
      <c r="I457" s="68"/>
      <c r="J457" s="68"/>
      <c r="K457" s="48">
        <f t="shared" si="57"/>
        <v>0</v>
      </c>
      <c r="L457" s="49">
        <f t="shared" si="58"/>
        <v>0</v>
      </c>
      <c r="M457" s="47">
        <f t="shared" si="59"/>
        <v>0</v>
      </c>
      <c r="N457" s="47">
        <f t="shared" si="60"/>
        <v>0</v>
      </c>
      <c r="O457" s="47">
        <f t="shared" si="61"/>
        <v>0</v>
      </c>
      <c r="P457" s="48">
        <f t="shared" si="62"/>
        <v>0</v>
      </c>
    </row>
    <row r="458" spans="1:16" ht="12" hidden="1" thickBot="1" x14ac:dyDescent="0.25">
      <c r="A458" s="38"/>
      <c r="B458" s="39"/>
      <c r="C458" s="46"/>
      <c r="D458" s="24"/>
      <c r="E458" s="70"/>
      <c r="F458" s="74"/>
      <c r="G458" s="68"/>
      <c r="H458" s="47">
        <f t="shared" si="56"/>
        <v>0</v>
      </c>
      <c r="I458" s="68"/>
      <c r="J458" s="68"/>
      <c r="K458" s="48">
        <f t="shared" si="57"/>
        <v>0</v>
      </c>
      <c r="L458" s="49">
        <f t="shared" si="58"/>
        <v>0</v>
      </c>
      <c r="M458" s="47">
        <f t="shared" si="59"/>
        <v>0</v>
      </c>
      <c r="N458" s="47">
        <f t="shared" si="60"/>
        <v>0</v>
      </c>
      <c r="O458" s="47">
        <f t="shared" si="61"/>
        <v>0</v>
      </c>
      <c r="P458" s="48">
        <f t="shared" si="62"/>
        <v>0</v>
      </c>
    </row>
    <row r="459" spans="1:16" ht="12" hidden="1" thickBot="1" x14ac:dyDescent="0.25">
      <c r="A459" s="38"/>
      <c r="B459" s="39"/>
      <c r="C459" s="46"/>
      <c r="D459" s="24"/>
      <c r="E459" s="70"/>
      <c r="F459" s="74"/>
      <c r="G459" s="68"/>
      <c r="H459" s="47">
        <f t="shared" si="56"/>
        <v>0</v>
      </c>
      <c r="I459" s="68"/>
      <c r="J459" s="68"/>
      <c r="K459" s="48">
        <f t="shared" si="57"/>
        <v>0</v>
      </c>
      <c r="L459" s="49">
        <f t="shared" si="58"/>
        <v>0</v>
      </c>
      <c r="M459" s="47">
        <f t="shared" si="59"/>
        <v>0</v>
      </c>
      <c r="N459" s="47">
        <f t="shared" si="60"/>
        <v>0</v>
      </c>
      <c r="O459" s="47">
        <f t="shared" si="61"/>
        <v>0</v>
      </c>
      <c r="P459" s="48">
        <f t="shared" si="62"/>
        <v>0</v>
      </c>
    </row>
    <row r="460" spans="1:16" ht="12" hidden="1" thickBot="1" x14ac:dyDescent="0.25">
      <c r="A460" s="38"/>
      <c r="B460" s="39"/>
      <c r="C460" s="46"/>
      <c r="D460" s="24"/>
      <c r="E460" s="70"/>
      <c r="F460" s="74"/>
      <c r="G460" s="68"/>
      <c r="H460" s="47">
        <f t="shared" si="56"/>
        <v>0</v>
      </c>
      <c r="I460" s="68"/>
      <c r="J460" s="68"/>
      <c r="K460" s="48">
        <f t="shared" si="57"/>
        <v>0</v>
      </c>
      <c r="L460" s="49">
        <f t="shared" si="58"/>
        <v>0</v>
      </c>
      <c r="M460" s="47">
        <f t="shared" si="59"/>
        <v>0</v>
      </c>
      <c r="N460" s="47">
        <f t="shared" si="60"/>
        <v>0</v>
      </c>
      <c r="O460" s="47">
        <f t="shared" si="61"/>
        <v>0</v>
      </c>
      <c r="P460" s="48">
        <f t="shared" si="62"/>
        <v>0</v>
      </c>
    </row>
    <row r="461" spans="1:16" ht="12" hidden="1" thickBot="1" x14ac:dyDescent="0.25">
      <c r="A461" s="38"/>
      <c r="B461" s="39"/>
      <c r="C461" s="46"/>
      <c r="D461" s="24"/>
      <c r="E461" s="70"/>
      <c r="F461" s="74"/>
      <c r="G461" s="68"/>
      <c r="H461" s="47">
        <f t="shared" si="56"/>
        <v>0</v>
      </c>
      <c r="I461" s="68"/>
      <c r="J461" s="68"/>
      <c r="K461" s="48">
        <f t="shared" si="57"/>
        <v>0</v>
      </c>
      <c r="L461" s="49">
        <f t="shared" si="58"/>
        <v>0</v>
      </c>
      <c r="M461" s="47">
        <f t="shared" si="59"/>
        <v>0</v>
      </c>
      <c r="N461" s="47">
        <f t="shared" si="60"/>
        <v>0</v>
      </c>
      <c r="O461" s="47">
        <f t="shared" si="61"/>
        <v>0</v>
      </c>
      <c r="P461" s="48">
        <f t="shared" si="62"/>
        <v>0</v>
      </c>
    </row>
    <row r="462" spans="1:16" ht="12" hidden="1" thickBot="1" x14ac:dyDescent="0.25">
      <c r="A462" s="38"/>
      <c r="B462" s="39"/>
      <c r="C462" s="46"/>
      <c r="D462" s="24"/>
      <c r="E462" s="70"/>
      <c r="F462" s="74"/>
      <c r="G462" s="68"/>
      <c r="H462" s="47">
        <f t="shared" si="56"/>
        <v>0</v>
      </c>
      <c r="I462" s="68"/>
      <c r="J462" s="68"/>
      <c r="K462" s="48">
        <f t="shared" si="57"/>
        <v>0</v>
      </c>
      <c r="L462" s="49">
        <f t="shared" si="58"/>
        <v>0</v>
      </c>
      <c r="M462" s="47">
        <f t="shared" si="59"/>
        <v>0</v>
      </c>
      <c r="N462" s="47">
        <f t="shared" si="60"/>
        <v>0</v>
      </c>
      <c r="O462" s="47">
        <f t="shared" si="61"/>
        <v>0</v>
      </c>
      <c r="P462" s="48">
        <f t="shared" si="62"/>
        <v>0</v>
      </c>
    </row>
    <row r="463" spans="1:16" ht="12" hidden="1" thickBot="1" x14ac:dyDescent="0.25">
      <c r="A463" s="38"/>
      <c r="B463" s="39"/>
      <c r="C463" s="46"/>
      <c r="D463" s="24"/>
      <c r="E463" s="70"/>
      <c r="F463" s="74"/>
      <c r="G463" s="68"/>
      <c r="H463" s="47">
        <f t="shared" si="56"/>
        <v>0</v>
      </c>
      <c r="I463" s="68"/>
      <c r="J463" s="68"/>
      <c r="K463" s="48">
        <f t="shared" si="57"/>
        <v>0</v>
      </c>
      <c r="L463" s="49">
        <f t="shared" si="58"/>
        <v>0</v>
      </c>
      <c r="M463" s="47">
        <f t="shared" si="59"/>
        <v>0</v>
      </c>
      <c r="N463" s="47">
        <f t="shared" si="60"/>
        <v>0</v>
      </c>
      <c r="O463" s="47">
        <f t="shared" si="61"/>
        <v>0</v>
      </c>
      <c r="P463" s="48">
        <f t="shared" si="62"/>
        <v>0</v>
      </c>
    </row>
    <row r="464" spans="1:16" ht="12" hidden="1" thickBot="1" x14ac:dyDescent="0.25">
      <c r="A464" s="38"/>
      <c r="B464" s="39"/>
      <c r="C464" s="46"/>
      <c r="D464" s="24"/>
      <c r="E464" s="70"/>
      <c r="F464" s="74"/>
      <c r="G464" s="68"/>
      <c r="H464" s="47">
        <f t="shared" si="56"/>
        <v>0</v>
      </c>
      <c r="I464" s="68"/>
      <c r="J464" s="68"/>
      <c r="K464" s="48">
        <f t="shared" si="57"/>
        <v>0</v>
      </c>
      <c r="L464" s="49">
        <f t="shared" si="58"/>
        <v>0</v>
      </c>
      <c r="M464" s="47">
        <f t="shared" si="59"/>
        <v>0</v>
      </c>
      <c r="N464" s="47">
        <f t="shared" si="60"/>
        <v>0</v>
      </c>
      <c r="O464" s="47">
        <f t="shared" si="61"/>
        <v>0</v>
      </c>
      <c r="P464" s="48">
        <f t="shared" si="62"/>
        <v>0</v>
      </c>
    </row>
    <row r="465" spans="1:16" ht="12" hidden="1" thickBot="1" x14ac:dyDescent="0.25">
      <c r="A465" s="38"/>
      <c r="B465" s="39"/>
      <c r="C465" s="46"/>
      <c r="D465" s="24"/>
      <c r="E465" s="70"/>
      <c r="F465" s="74"/>
      <c r="G465" s="68"/>
      <c r="H465" s="47">
        <f t="shared" si="56"/>
        <v>0</v>
      </c>
      <c r="I465" s="68"/>
      <c r="J465" s="68"/>
      <c r="K465" s="48">
        <f t="shared" si="57"/>
        <v>0</v>
      </c>
      <c r="L465" s="49">
        <f t="shared" si="58"/>
        <v>0</v>
      </c>
      <c r="M465" s="47">
        <f t="shared" si="59"/>
        <v>0</v>
      </c>
      <c r="N465" s="47">
        <f t="shared" si="60"/>
        <v>0</v>
      </c>
      <c r="O465" s="47">
        <f t="shared" si="61"/>
        <v>0</v>
      </c>
      <c r="P465" s="48">
        <f t="shared" si="62"/>
        <v>0</v>
      </c>
    </row>
    <row r="466" spans="1:16" ht="12" hidden="1" thickBot="1" x14ac:dyDescent="0.25">
      <c r="A466" s="38"/>
      <c r="B466" s="39"/>
      <c r="C466" s="46"/>
      <c r="D466" s="24"/>
      <c r="E466" s="70"/>
      <c r="F466" s="74"/>
      <c r="G466" s="68"/>
      <c r="H466" s="47">
        <f t="shared" si="56"/>
        <v>0</v>
      </c>
      <c r="I466" s="68"/>
      <c r="J466" s="68"/>
      <c r="K466" s="48">
        <f t="shared" si="57"/>
        <v>0</v>
      </c>
      <c r="L466" s="49">
        <f t="shared" si="58"/>
        <v>0</v>
      </c>
      <c r="M466" s="47">
        <f t="shared" si="59"/>
        <v>0</v>
      </c>
      <c r="N466" s="47">
        <f t="shared" si="60"/>
        <v>0</v>
      </c>
      <c r="O466" s="47">
        <f t="shared" si="61"/>
        <v>0</v>
      </c>
      <c r="P466" s="48">
        <f t="shared" si="62"/>
        <v>0</v>
      </c>
    </row>
    <row r="467" spans="1:16" ht="12" hidden="1" thickBot="1" x14ac:dyDescent="0.25">
      <c r="A467" s="38"/>
      <c r="B467" s="39"/>
      <c r="C467" s="46"/>
      <c r="D467" s="24"/>
      <c r="E467" s="70"/>
      <c r="F467" s="74"/>
      <c r="G467" s="68"/>
      <c r="H467" s="47">
        <f t="shared" si="56"/>
        <v>0</v>
      </c>
      <c r="I467" s="68"/>
      <c r="J467" s="68"/>
      <c r="K467" s="48">
        <f t="shared" si="57"/>
        <v>0</v>
      </c>
      <c r="L467" s="49">
        <f t="shared" si="58"/>
        <v>0</v>
      </c>
      <c r="M467" s="47">
        <f t="shared" si="59"/>
        <v>0</v>
      </c>
      <c r="N467" s="47">
        <f t="shared" si="60"/>
        <v>0</v>
      </c>
      <c r="O467" s="47">
        <f t="shared" si="61"/>
        <v>0</v>
      </c>
      <c r="P467" s="48">
        <f t="shared" si="62"/>
        <v>0</v>
      </c>
    </row>
    <row r="468" spans="1:16" ht="12" hidden="1" thickBot="1" x14ac:dyDescent="0.25">
      <c r="A468" s="38"/>
      <c r="B468" s="39"/>
      <c r="C468" s="46"/>
      <c r="D468" s="24"/>
      <c r="E468" s="70"/>
      <c r="F468" s="74"/>
      <c r="G468" s="68"/>
      <c r="H468" s="47">
        <f t="shared" si="56"/>
        <v>0</v>
      </c>
      <c r="I468" s="68"/>
      <c r="J468" s="68"/>
      <c r="K468" s="48">
        <f t="shared" si="57"/>
        <v>0</v>
      </c>
      <c r="L468" s="49">
        <f t="shared" si="58"/>
        <v>0</v>
      </c>
      <c r="M468" s="47">
        <f t="shared" si="59"/>
        <v>0</v>
      </c>
      <c r="N468" s="47">
        <f t="shared" si="60"/>
        <v>0</v>
      </c>
      <c r="O468" s="47">
        <f t="shared" si="61"/>
        <v>0</v>
      </c>
      <c r="P468" s="48">
        <f t="shared" si="62"/>
        <v>0</v>
      </c>
    </row>
    <row r="469" spans="1:16" ht="12" hidden="1" thickBot="1" x14ac:dyDescent="0.25">
      <c r="A469" s="38"/>
      <c r="B469" s="39"/>
      <c r="C469" s="46"/>
      <c r="D469" s="24"/>
      <c r="E469" s="70"/>
      <c r="F469" s="74"/>
      <c r="G469" s="68"/>
      <c r="H469" s="47">
        <f t="shared" si="56"/>
        <v>0</v>
      </c>
      <c r="I469" s="68"/>
      <c r="J469" s="68"/>
      <c r="K469" s="48">
        <f t="shared" si="57"/>
        <v>0</v>
      </c>
      <c r="L469" s="49">
        <f t="shared" si="58"/>
        <v>0</v>
      </c>
      <c r="M469" s="47">
        <f t="shared" si="59"/>
        <v>0</v>
      </c>
      <c r="N469" s="47">
        <f t="shared" si="60"/>
        <v>0</v>
      </c>
      <c r="O469" s="47">
        <f t="shared" si="61"/>
        <v>0</v>
      </c>
      <c r="P469" s="48">
        <f t="shared" si="62"/>
        <v>0</v>
      </c>
    </row>
    <row r="470" spans="1:16" ht="12" hidden="1" thickBot="1" x14ac:dyDescent="0.25">
      <c r="A470" s="38"/>
      <c r="B470" s="39"/>
      <c r="C470" s="46"/>
      <c r="D470" s="24"/>
      <c r="E470" s="70"/>
      <c r="F470" s="74"/>
      <c r="G470" s="68"/>
      <c r="H470" s="47">
        <f t="shared" si="56"/>
        <v>0</v>
      </c>
      <c r="I470" s="68"/>
      <c r="J470" s="68"/>
      <c r="K470" s="48">
        <f t="shared" si="57"/>
        <v>0</v>
      </c>
      <c r="L470" s="49">
        <f t="shared" si="58"/>
        <v>0</v>
      </c>
      <c r="M470" s="47">
        <f t="shared" si="59"/>
        <v>0</v>
      </c>
      <c r="N470" s="47">
        <f t="shared" si="60"/>
        <v>0</v>
      </c>
      <c r="O470" s="47">
        <f t="shared" si="61"/>
        <v>0</v>
      </c>
      <c r="P470" s="48">
        <f t="shared" si="62"/>
        <v>0</v>
      </c>
    </row>
    <row r="471" spans="1:16" ht="12" hidden="1" thickBot="1" x14ac:dyDescent="0.25">
      <c r="A471" s="38"/>
      <c r="B471" s="39"/>
      <c r="C471" s="46"/>
      <c r="D471" s="24"/>
      <c r="E471" s="70"/>
      <c r="F471" s="74"/>
      <c r="G471" s="68"/>
      <c r="H471" s="47">
        <f t="shared" si="56"/>
        <v>0</v>
      </c>
      <c r="I471" s="68"/>
      <c r="J471" s="68"/>
      <c r="K471" s="48">
        <f t="shared" si="57"/>
        <v>0</v>
      </c>
      <c r="L471" s="49">
        <f t="shared" si="58"/>
        <v>0</v>
      </c>
      <c r="M471" s="47">
        <f t="shared" si="59"/>
        <v>0</v>
      </c>
      <c r="N471" s="47">
        <f t="shared" si="60"/>
        <v>0</v>
      </c>
      <c r="O471" s="47">
        <f t="shared" si="61"/>
        <v>0</v>
      </c>
      <c r="P471" s="48">
        <f t="shared" si="62"/>
        <v>0</v>
      </c>
    </row>
    <row r="472" spans="1:16" ht="12" hidden="1" thickBot="1" x14ac:dyDescent="0.25">
      <c r="A472" s="38"/>
      <c r="B472" s="39"/>
      <c r="C472" s="46"/>
      <c r="D472" s="24"/>
      <c r="E472" s="70"/>
      <c r="F472" s="74"/>
      <c r="G472" s="68"/>
      <c r="H472" s="47">
        <f t="shared" si="56"/>
        <v>0</v>
      </c>
      <c r="I472" s="68"/>
      <c r="J472" s="68"/>
      <c r="K472" s="48">
        <f t="shared" si="57"/>
        <v>0</v>
      </c>
      <c r="L472" s="49">
        <f t="shared" si="58"/>
        <v>0</v>
      </c>
      <c r="M472" s="47">
        <f t="shared" si="59"/>
        <v>0</v>
      </c>
      <c r="N472" s="47">
        <f t="shared" si="60"/>
        <v>0</v>
      </c>
      <c r="O472" s="47">
        <f t="shared" si="61"/>
        <v>0</v>
      </c>
      <c r="P472" s="48">
        <f t="shared" si="62"/>
        <v>0</v>
      </c>
    </row>
    <row r="473" spans="1:16" ht="12" hidden="1" thickBot="1" x14ac:dyDescent="0.25">
      <c r="A473" s="38"/>
      <c r="B473" s="39"/>
      <c r="C473" s="46"/>
      <c r="D473" s="24"/>
      <c r="E473" s="70"/>
      <c r="F473" s="74"/>
      <c r="G473" s="68"/>
      <c r="H473" s="47">
        <f t="shared" si="56"/>
        <v>0</v>
      </c>
      <c r="I473" s="68"/>
      <c r="J473" s="68"/>
      <c r="K473" s="48">
        <f t="shared" si="57"/>
        <v>0</v>
      </c>
      <c r="L473" s="49">
        <f t="shared" si="58"/>
        <v>0</v>
      </c>
      <c r="M473" s="47">
        <f t="shared" si="59"/>
        <v>0</v>
      </c>
      <c r="N473" s="47">
        <f t="shared" si="60"/>
        <v>0</v>
      </c>
      <c r="O473" s="47">
        <f t="shared" si="61"/>
        <v>0</v>
      </c>
      <c r="P473" s="48">
        <f t="shared" si="62"/>
        <v>0</v>
      </c>
    </row>
    <row r="474" spans="1:16" ht="12" hidden="1" thickBot="1" x14ac:dyDescent="0.25">
      <c r="A474" s="38"/>
      <c r="B474" s="39"/>
      <c r="C474" s="46"/>
      <c r="D474" s="24"/>
      <c r="E474" s="70"/>
      <c r="F474" s="74"/>
      <c r="G474" s="68"/>
      <c r="H474" s="47">
        <f t="shared" si="56"/>
        <v>0</v>
      </c>
      <c r="I474" s="68"/>
      <c r="J474" s="68"/>
      <c r="K474" s="48">
        <f t="shared" si="57"/>
        <v>0</v>
      </c>
      <c r="L474" s="49">
        <f t="shared" si="58"/>
        <v>0</v>
      </c>
      <c r="M474" s="47">
        <f t="shared" si="59"/>
        <v>0</v>
      </c>
      <c r="N474" s="47">
        <f t="shared" si="60"/>
        <v>0</v>
      </c>
      <c r="O474" s="47">
        <f t="shared" si="61"/>
        <v>0</v>
      </c>
      <c r="P474" s="48">
        <f t="shared" si="62"/>
        <v>0</v>
      </c>
    </row>
    <row r="475" spans="1:16" ht="12" hidden="1" thickBot="1" x14ac:dyDescent="0.25">
      <c r="A475" s="38"/>
      <c r="B475" s="39"/>
      <c r="C475" s="46"/>
      <c r="D475" s="24"/>
      <c r="E475" s="70"/>
      <c r="F475" s="74"/>
      <c r="G475" s="68"/>
      <c r="H475" s="47">
        <f t="shared" si="56"/>
        <v>0</v>
      </c>
      <c r="I475" s="68"/>
      <c r="J475" s="68"/>
      <c r="K475" s="48">
        <f t="shared" si="57"/>
        <v>0</v>
      </c>
      <c r="L475" s="49">
        <f t="shared" si="58"/>
        <v>0</v>
      </c>
      <c r="M475" s="47">
        <f t="shared" si="59"/>
        <v>0</v>
      </c>
      <c r="N475" s="47">
        <f t="shared" si="60"/>
        <v>0</v>
      </c>
      <c r="O475" s="47">
        <f t="shared" si="61"/>
        <v>0</v>
      </c>
      <c r="P475" s="48">
        <f t="shared" si="62"/>
        <v>0</v>
      </c>
    </row>
    <row r="476" spans="1:16" ht="12" hidden="1" thickBot="1" x14ac:dyDescent="0.25">
      <c r="A476" s="38"/>
      <c r="B476" s="39"/>
      <c r="C476" s="46"/>
      <c r="D476" s="24"/>
      <c r="E476" s="70"/>
      <c r="F476" s="74"/>
      <c r="G476" s="68"/>
      <c r="H476" s="47">
        <f t="shared" si="56"/>
        <v>0</v>
      </c>
      <c r="I476" s="68"/>
      <c r="J476" s="68"/>
      <c r="K476" s="48">
        <f t="shared" si="57"/>
        <v>0</v>
      </c>
      <c r="L476" s="49">
        <f t="shared" si="58"/>
        <v>0</v>
      </c>
      <c r="M476" s="47">
        <f t="shared" si="59"/>
        <v>0</v>
      </c>
      <c r="N476" s="47">
        <f t="shared" si="60"/>
        <v>0</v>
      </c>
      <c r="O476" s="47">
        <f t="shared" si="61"/>
        <v>0</v>
      </c>
      <c r="P476" s="48">
        <f t="shared" si="62"/>
        <v>0</v>
      </c>
    </row>
    <row r="477" spans="1:16" ht="12" hidden="1" thickBot="1" x14ac:dyDescent="0.25">
      <c r="A477" s="38"/>
      <c r="B477" s="39"/>
      <c r="C477" s="46"/>
      <c r="D477" s="24"/>
      <c r="E477" s="70"/>
      <c r="F477" s="74"/>
      <c r="G477" s="68"/>
      <c r="H477" s="47">
        <f t="shared" si="56"/>
        <v>0</v>
      </c>
      <c r="I477" s="68"/>
      <c r="J477" s="68"/>
      <c r="K477" s="48">
        <f t="shared" si="57"/>
        <v>0</v>
      </c>
      <c r="L477" s="49">
        <f t="shared" si="58"/>
        <v>0</v>
      </c>
      <c r="M477" s="47">
        <f t="shared" si="59"/>
        <v>0</v>
      </c>
      <c r="N477" s="47">
        <f t="shared" si="60"/>
        <v>0</v>
      </c>
      <c r="O477" s="47">
        <f t="shared" si="61"/>
        <v>0</v>
      </c>
      <c r="P477" s="48">
        <f t="shared" si="62"/>
        <v>0</v>
      </c>
    </row>
    <row r="478" spans="1:16" ht="12" hidden="1" thickBot="1" x14ac:dyDescent="0.25">
      <c r="A478" s="38"/>
      <c r="B478" s="39"/>
      <c r="C478" s="46"/>
      <c r="D478" s="24"/>
      <c r="E478" s="70"/>
      <c r="F478" s="74"/>
      <c r="G478" s="68"/>
      <c r="H478" s="47">
        <f t="shared" si="56"/>
        <v>0</v>
      </c>
      <c r="I478" s="68"/>
      <c r="J478" s="68"/>
      <c r="K478" s="48">
        <f t="shared" si="57"/>
        <v>0</v>
      </c>
      <c r="L478" s="49">
        <f t="shared" si="58"/>
        <v>0</v>
      </c>
      <c r="M478" s="47">
        <f t="shared" si="59"/>
        <v>0</v>
      </c>
      <c r="N478" s="47">
        <f t="shared" si="60"/>
        <v>0</v>
      </c>
      <c r="O478" s="47">
        <f t="shared" si="61"/>
        <v>0</v>
      </c>
      <c r="P478" s="48">
        <f t="shared" si="62"/>
        <v>0</v>
      </c>
    </row>
    <row r="479" spans="1:16" ht="12" hidden="1" thickBot="1" x14ac:dyDescent="0.25">
      <c r="A479" s="38"/>
      <c r="B479" s="39"/>
      <c r="C479" s="46"/>
      <c r="D479" s="24"/>
      <c r="E479" s="70"/>
      <c r="F479" s="74"/>
      <c r="G479" s="68"/>
      <c r="H479" s="47">
        <f t="shared" si="56"/>
        <v>0</v>
      </c>
      <c r="I479" s="68"/>
      <c r="J479" s="68"/>
      <c r="K479" s="48">
        <f t="shared" si="57"/>
        <v>0</v>
      </c>
      <c r="L479" s="49">
        <f t="shared" si="58"/>
        <v>0</v>
      </c>
      <c r="M479" s="47">
        <f t="shared" si="59"/>
        <v>0</v>
      </c>
      <c r="N479" s="47">
        <f t="shared" si="60"/>
        <v>0</v>
      </c>
      <c r="O479" s="47">
        <f t="shared" si="61"/>
        <v>0</v>
      </c>
      <c r="P479" s="48">
        <f t="shared" si="62"/>
        <v>0</v>
      </c>
    </row>
    <row r="480" spans="1:16" ht="12" hidden="1" thickBot="1" x14ac:dyDescent="0.25">
      <c r="A480" s="38"/>
      <c r="B480" s="39"/>
      <c r="C480" s="46"/>
      <c r="D480" s="24"/>
      <c r="E480" s="70"/>
      <c r="F480" s="74"/>
      <c r="G480" s="68"/>
      <c r="H480" s="47">
        <f t="shared" si="56"/>
        <v>0</v>
      </c>
      <c r="I480" s="68"/>
      <c r="J480" s="68"/>
      <c r="K480" s="48">
        <f t="shared" si="57"/>
        <v>0</v>
      </c>
      <c r="L480" s="49">
        <f t="shared" si="58"/>
        <v>0</v>
      </c>
      <c r="M480" s="47">
        <f t="shared" si="59"/>
        <v>0</v>
      </c>
      <c r="N480" s="47">
        <f t="shared" si="60"/>
        <v>0</v>
      </c>
      <c r="O480" s="47">
        <f t="shared" si="61"/>
        <v>0</v>
      </c>
      <c r="P480" s="48">
        <f t="shared" si="62"/>
        <v>0</v>
      </c>
    </row>
    <row r="481" spans="1:16" ht="12" hidden="1" thickBot="1" x14ac:dyDescent="0.25">
      <c r="A481" s="38"/>
      <c r="B481" s="39"/>
      <c r="C481" s="46"/>
      <c r="D481" s="24"/>
      <c r="E481" s="70"/>
      <c r="F481" s="74"/>
      <c r="G481" s="68"/>
      <c r="H481" s="47">
        <f t="shared" si="56"/>
        <v>0</v>
      </c>
      <c r="I481" s="68"/>
      <c r="J481" s="68"/>
      <c r="K481" s="48">
        <f t="shared" si="57"/>
        <v>0</v>
      </c>
      <c r="L481" s="49">
        <f t="shared" si="58"/>
        <v>0</v>
      </c>
      <c r="M481" s="47">
        <f t="shared" si="59"/>
        <v>0</v>
      </c>
      <c r="N481" s="47">
        <f t="shared" si="60"/>
        <v>0</v>
      </c>
      <c r="O481" s="47">
        <f t="shared" si="61"/>
        <v>0</v>
      </c>
      <c r="P481" s="48">
        <f t="shared" si="62"/>
        <v>0</v>
      </c>
    </row>
    <row r="482" spans="1:16" ht="12" hidden="1" thickBot="1" x14ac:dyDescent="0.25">
      <c r="A482" s="38"/>
      <c r="B482" s="39"/>
      <c r="C482" s="46"/>
      <c r="D482" s="24"/>
      <c r="E482" s="70"/>
      <c r="F482" s="74"/>
      <c r="G482" s="68"/>
      <c r="H482" s="47">
        <f t="shared" si="56"/>
        <v>0</v>
      </c>
      <c r="I482" s="68"/>
      <c r="J482" s="68"/>
      <c r="K482" s="48">
        <f t="shared" si="57"/>
        <v>0</v>
      </c>
      <c r="L482" s="49">
        <f t="shared" si="58"/>
        <v>0</v>
      </c>
      <c r="M482" s="47">
        <f t="shared" si="59"/>
        <v>0</v>
      </c>
      <c r="N482" s="47">
        <f t="shared" si="60"/>
        <v>0</v>
      </c>
      <c r="O482" s="47">
        <f t="shared" si="61"/>
        <v>0</v>
      </c>
      <c r="P482" s="48">
        <f t="shared" si="62"/>
        <v>0</v>
      </c>
    </row>
    <row r="483" spans="1:16" ht="12" hidden="1" thickBot="1" x14ac:dyDescent="0.25">
      <c r="A483" s="38"/>
      <c r="B483" s="39"/>
      <c r="C483" s="46"/>
      <c r="D483" s="24"/>
      <c r="E483" s="70"/>
      <c r="F483" s="74"/>
      <c r="G483" s="68"/>
      <c r="H483" s="47">
        <f t="shared" si="56"/>
        <v>0</v>
      </c>
      <c r="I483" s="68"/>
      <c r="J483" s="68"/>
      <c r="K483" s="48">
        <f t="shared" si="57"/>
        <v>0</v>
      </c>
      <c r="L483" s="49">
        <f t="shared" si="58"/>
        <v>0</v>
      </c>
      <c r="M483" s="47">
        <f t="shared" si="59"/>
        <v>0</v>
      </c>
      <c r="N483" s="47">
        <f t="shared" si="60"/>
        <v>0</v>
      </c>
      <c r="O483" s="47">
        <f t="shared" si="61"/>
        <v>0</v>
      </c>
      <c r="P483" s="48">
        <f t="shared" si="62"/>
        <v>0</v>
      </c>
    </row>
    <row r="484" spans="1:16" ht="12" hidden="1" thickBot="1" x14ac:dyDescent="0.25">
      <c r="A484" s="38"/>
      <c r="B484" s="39"/>
      <c r="C484" s="46"/>
      <c r="D484" s="24"/>
      <c r="E484" s="70"/>
      <c r="F484" s="74"/>
      <c r="G484" s="68"/>
      <c r="H484" s="47">
        <f t="shared" si="56"/>
        <v>0</v>
      </c>
      <c r="I484" s="68"/>
      <c r="J484" s="68"/>
      <c r="K484" s="48">
        <f t="shared" si="57"/>
        <v>0</v>
      </c>
      <c r="L484" s="49">
        <f t="shared" si="58"/>
        <v>0</v>
      </c>
      <c r="M484" s="47">
        <f t="shared" si="59"/>
        <v>0</v>
      </c>
      <c r="N484" s="47">
        <f t="shared" si="60"/>
        <v>0</v>
      </c>
      <c r="O484" s="47">
        <f t="shared" si="61"/>
        <v>0</v>
      </c>
      <c r="P484" s="48">
        <f t="shared" si="62"/>
        <v>0</v>
      </c>
    </row>
    <row r="485" spans="1:16" ht="12" hidden="1" thickBot="1" x14ac:dyDescent="0.25">
      <c r="A485" s="38"/>
      <c r="B485" s="39"/>
      <c r="C485" s="46"/>
      <c r="D485" s="24"/>
      <c r="E485" s="70"/>
      <c r="F485" s="74"/>
      <c r="G485" s="68"/>
      <c r="H485" s="47">
        <f t="shared" si="56"/>
        <v>0</v>
      </c>
      <c r="I485" s="68"/>
      <c r="J485" s="68"/>
      <c r="K485" s="48">
        <f t="shared" si="57"/>
        <v>0</v>
      </c>
      <c r="L485" s="49">
        <f t="shared" si="58"/>
        <v>0</v>
      </c>
      <c r="M485" s="47">
        <f t="shared" si="59"/>
        <v>0</v>
      </c>
      <c r="N485" s="47">
        <f t="shared" si="60"/>
        <v>0</v>
      </c>
      <c r="O485" s="47">
        <f t="shared" si="61"/>
        <v>0</v>
      </c>
      <c r="P485" s="48">
        <f t="shared" si="62"/>
        <v>0</v>
      </c>
    </row>
    <row r="486" spans="1:16" ht="12" hidden="1" thickBot="1" x14ac:dyDescent="0.25">
      <c r="A486" s="38"/>
      <c r="B486" s="39"/>
      <c r="C486" s="46"/>
      <c r="D486" s="24"/>
      <c r="E486" s="70"/>
      <c r="F486" s="74"/>
      <c r="G486" s="68"/>
      <c r="H486" s="47">
        <f t="shared" si="56"/>
        <v>0</v>
      </c>
      <c r="I486" s="68"/>
      <c r="J486" s="68"/>
      <c r="K486" s="48">
        <f t="shared" si="57"/>
        <v>0</v>
      </c>
      <c r="L486" s="49">
        <f t="shared" si="58"/>
        <v>0</v>
      </c>
      <c r="M486" s="47">
        <f t="shared" si="59"/>
        <v>0</v>
      </c>
      <c r="N486" s="47">
        <f t="shared" si="60"/>
        <v>0</v>
      </c>
      <c r="O486" s="47">
        <f t="shared" si="61"/>
        <v>0</v>
      </c>
      <c r="P486" s="48">
        <f t="shared" si="62"/>
        <v>0</v>
      </c>
    </row>
    <row r="487" spans="1:16" ht="12" hidden="1" thickBot="1" x14ac:dyDescent="0.25">
      <c r="A487" s="38"/>
      <c r="B487" s="39"/>
      <c r="C487" s="46"/>
      <c r="D487" s="24"/>
      <c r="E487" s="70"/>
      <c r="F487" s="74"/>
      <c r="G487" s="68"/>
      <c r="H487" s="47">
        <f t="shared" si="56"/>
        <v>0</v>
      </c>
      <c r="I487" s="68"/>
      <c r="J487" s="68"/>
      <c r="K487" s="48">
        <f t="shared" si="57"/>
        <v>0</v>
      </c>
      <c r="L487" s="49">
        <f t="shared" si="58"/>
        <v>0</v>
      </c>
      <c r="M487" s="47">
        <f t="shared" si="59"/>
        <v>0</v>
      </c>
      <c r="N487" s="47">
        <f t="shared" si="60"/>
        <v>0</v>
      </c>
      <c r="O487" s="47">
        <f t="shared" si="61"/>
        <v>0</v>
      </c>
      <c r="P487" s="48">
        <f t="shared" si="62"/>
        <v>0</v>
      </c>
    </row>
    <row r="488" spans="1:16" ht="12" hidden="1" thickBot="1" x14ac:dyDescent="0.25">
      <c r="A488" s="38"/>
      <c r="B488" s="39"/>
      <c r="C488" s="46"/>
      <c r="D488" s="24"/>
      <c r="E488" s="70"/>
      <c r="F488" s="74"/>
      <c r="G488" s="68"/>
      <c r="H488" s="47">
        <f t="shared" si="56"/>
        <v>0</v>
      </c>
      <c r="I488" s="68"/>
      <c r="J488" s="68"/>
      <c r="K488" s="48">
        <f t="shared" si="57"/>
        <v>0</v>
      </c>
      <c r="L488" s="49">
        <f t="shared" si="58"/>
        <v>0</v>
      </c>
      <c r="M488" s="47">
        <f t="shared" si="59"/>
        <v>0</v>
      </c>
      <c r="N488" s="47">
        <f t="shared" si="60"/>
        <v>0</v>
      </c>
      <c r="O488" s="47">
        <f t="shared" si="61"/>
        <v>0</v>
      </c>
      <c r="P488" s="48">
        <f t="shared" si="62"/>
        <v>0</v>
      </c>
    </row>
    <row r="489" spans="1:16" ht="12" hidden="1" thickBot="1" x14ac:dyDescent="0.25">
      <c r="A489" s="38"/>
      <c r="B489" s="39"/>
      <c r="C489" s="46"/>
      <c r="D489" s="24"/>
      <c r="E489" s="70"/>
      <c r="F489" s="74"/>
      <c r="G489" s="68"/>
      <c r="H489" s="47">
        <f t="shared" si="56"/>
        <v>0</v>
      </c>
      <c r="I489" s="68"/>
      <c r="J489" s="68"/>
      <c r="K489" s="48">
        <f t="shared" si="57"/>
        <v>0</v>
      </c>
      <c r="L489" s="49">
        <f t="shared" si="58"/>
        <v>0</v>
      </c>
      <c r="M489" s="47">
        <f t="shared" si="59"/>
        <v>0</v>
      </c>
      <c r="N489" s="47">
        <f t="shared" si="60"/>
        <v>0</v>
      </c>
      <c r="O489" s="47">
        <f t="shared" si="61"/>
        <v>0</v>
      </c>
      <c r="P489" s="48">
        <f t="shared" si="62"/>
        <v>0</v>
      </c>
    </row>
    <row r="490" spans="1:16" ht="12" hidden="1" thickBot="1" x14ac:dyDescent="0.25">
      <c r="A490" s="38"/>
      <c r="B490" s="39"/>
      <c r="C490" s="46"/>
      <c r="D490" s="24"/>
      <c r="E490" s="70"/>
      <c r="F490" s="74"/>
      <c r="G490" s="68"/>
      <c r="H490" s="47">
        <f t="shared" si="56"/>
        <v>0</v>
      </c>
      <c r="I490" s="68"/>
      <c r="J490" s="68"/>
      <c r="K490" s="48">
        <f t="shared" si="57"/>
        <v>0</v>
      </c>
      <c r="L490" s="49">
        <f t="shared" si="58"/>
        <v>0</v>
      </c>
      <c r="M490" s="47">
        <f t="shared" si="59"/>
        <v>0</v>
      </c>
      <c r="N490" s="47">
        <f t="shared" si="60"/>
        <v>0</v>
      </c>
      <c r="O490" s="47">
        <f t="shared" si="61"/>
        <v>0</v>
      </c>
      <c r="P490" s="48">
        <f t="shared" si="62"/>
        <v>0</v>
      </c>
    </row>
    <row r="491" spans="1:16" ht="12" hidden="1" thickBot="1" x14ac:dyDescent="0.25">
      <c r="A491" s="38"/>
      <c r="B491" s="39"/>
      <c r="C491" s="46"/>
      <c r="D491" s="24"/>
      <c r="E491" s="70"/>
      <c r="F491" s="74"/>
      <c r="G491" s="68"/>
      <c r="H491" s="47">
        <f t="shared" si="56"/>
        <v>0</v>
      </c>
      <c r="I491" s="68"/>
      <c r="J491" s="68"/>
      <c r="K491" s="48">
        <f t="shared" si="57"/>
        <v>0</v>
      </c>
      <c r="L491" s="49">
        <f t="shared" si="58"/>
        <v>0</v>
      </c>
      <c r="M491" s="47">
        <f t="shared" si="59"/>
        <v>0</v>
      </c>
      <c r="N491" s="47">
        <f t="shared" si="60"/>
        <v>0</v>
      </c>
      <c r="O491" s="47">
        <f t="shared" si="61"/>
        <v>0</v>
      </c>
      <c r="P491" s="48">
        <f t="shared" si="62"/>
        <v>0</v>
      </c>
    </row>
    <row r="492" spans="1:16" ht="12" hidden="1" thickBot="1" x14ac:dyDescent="0.25">
      <c r="A492" s="38"/>
      <c r="B492" s="39"/>
      <c r="C492" s="46"/>
      <c r="D492" s="24"/>
      <c r="E492" s="70"/>
      <c r="F492" s="74"/>
      <c r="G492" s="68"/>
      <c r="H492" s="47">
        <f t="shared" si="56"/>
        <v>0</v>
      </c>
      <c r="I492" s="68"/>
      <c r="J492" s="68"/>
      <c r="K492" s="48">
        <f t="shared" si="57"/>
        <v>0</v>
      </c>
      <c r="L492" s="49">
        <f t="shared" si="58"/>
        <v>0</v>
      </c>
      <c r="M492" s="47">
        <f t="shared" si="59"/>
        <v>0</v>
      </c>
      <c r="N492" s="47">
        <f t="shared" si="60"/>
        <v>0</v>
      </c>
      <c r="O492" s="47">
        <f t="shared" si="61"/>
        <v>0</v>
      </c>
      <c r="P492" s="48">
        <f t="shared" si="62"/>
        <v>0</v>
      </c>
    </row>
    <row r="493" spans="1:16" ht="12" hidden="1" thickBot="1" x14ac:dyDescent="0.25">
      <c r="A493" s="38"/>
      <c r="B493" s="39"/>
      <c r="C493" s="46"/>
      <c r="D493" s="24"/>
      <c r="E493" s="70"/>
      <c r="F493" s="74"/>
      <c r="G493" s="68"/>
      <c r="H493" s="47">
        <f t="shared" si="56"/>
        <v>0</v>
      </c>
      <c r="I493" s="68"/>
      <c r="J493" s="68"/>
      <c r="K493" s="48">
        <f t="shared" si="57"/>
        <v>0</v>
      </c>
      <c r="L493" s="49">
        <f t="shared" si="58"/>
        <v>0</v>
      </c>
      <c r="M493" s="47">
        <f t="shared" si="59"/>
        <v>0</v>
      </c>
      <c r="N493" s="47">
        <f t="shared" si="60"/>
        <v>0</v>
      </c>
      <c r="O493" s="47">
        <f t="shared" si="61"/>
        <v>0</v>
      </c>
      <c r="P493" s="48">
        <f t="shared" si="62"/>
        <v>0</v>
      </c>
    </row>
    <row r="494" spans="1:16" ht="12" hidden="1" thickBot="1" x14ac:dyDescent="0.25">
      <c r="A494" s="38"/>
      <c r="B494" s="39"/>
      <c r="C494" s="46"/>
      <c r="D494" s="24"/>
      <c r="E494" s="70"/>
      <c r="F494" s="74"/>
      <c r="G494" s="68"/>
      <c r="H494" s="47">
        <f t="shared" si="56"/>
        <v>0</v>
      </c>
      <c r="I494" s="68"/>
      <c r="J494" s="68"/>
      <c r="K494" s="48">
        <f t="shared" si="57"/>
        <v>0</v>
      </c>
      <c r="L494" s="49">
        <f t="shared" si="58"/>
        <v>0</v>
      </c>
      <c r="M494" s="47">
        <f t="shared" si="59"/>
        <v>0</v>
      </c>
      <c r="N494" s="47">
        <f t="shared" si="60"/>
        <v>0</v>
      </c>
      <c r="O494" s="47">
        <f t="shared" si="61"/>
        <v>0</v>
      </c>
      <c r="P494" s="48">
        <f t="shared" si="62"/>
        <v>0</v>
      </c>
    </row>
    <row r="495" spans="1:16" ht="12" hidden="1" thickBot="1" x14ac:dyDescent="0.25">
      <c r="A495" s="38"/>
      <c r="B495" s="39"/>
      <c r="C495" s="46"/>
      <c r="D495" s="24"/>
      <c r="E495" s="70"/>
      <c r="F495" s="74"/>
      <c r="G495" s="68"/>
      <c r="H495" s="47">
        <f t="shared" si="56"/>
        <v>0</v>
      </c>
      <c r="I495" s="68"/>
      <c r="J495" s="68"/>
      <c r="K495" s="48">
        <f t="shared" si="57"/>
        <v>0</v>
      </c>
      <c r="L495" s="49">
        <f t="shared" si="58"/>
        <v>0</v>
      </c>
      <c r="M495" s="47">
        <f t="shared" si="59"/>
        <v>0</v>
      </c>
      <c r="N495" s="47">
        <f t="shared" si="60"/>
        <v>0</v>
      </c>
      <c r="O495" s="47">
        <f t="shared" si="61"/>
        <v>0</v>
      </c>
      <c r="P495" s="48">
        <f t="shared" si="62"/>
        <v>0</v>
      </c>
    </row>
    <row r="496" spans="1:16" ht="12" hidden="1" thickBot="1" x14ac:dyDescent="0.25">
      <c r="A496" s="38"/>
      <c r="B496" s="39"/>
      <c r="C496" s="46"/>
      <c r="D496" s="24"/>
      <c r="E496" s="70"/>
      <c r="F496" s="74"/>
      <c r="G496" s="68"/>
      <c r="H496" s="47">
        <f t="shared" si="56"/>
        <v>0</v>
      </c>
      <c r="I496" s="68"/>
      <c r="J496" s="68"/>
      <c r="K496" s="48">
        <f t="shared" si="57"/>
        <v>0</v>
      </c>
      <c r="L496" s="49">
        <f t="shared" si="58"/>
        <v>0</v>
      </c>
      <c r="M496" s="47">
        <f t="shared" si="59"/>
        <v>0</v>
      </c>
      <c r="N496" s="47">
        <f t="shared" si="60"/>
        <v>0</v>
      </c>
      <c r="O496" s="47">
        <f t="shared" si="61"/>
        <v>0</v>
      </c>
      <c r="P496" s="48">
        <f t="shared" si="62"/>
        <v>0</v>
      </c>
    </row>
    <row r="497" spans="1:16" ht="12" hidden="1" thickBot="1" x14ac:dyDescent="0.25">
      <c r="A497" s="38"/>
      <c r="B497" s="39"/>
      <c r="C497" s="46"/>
      <c r="D497" s="24"/>
      <c r="E497" s="70"/>
      <c r="F497" s="74"/>
      <c r="G497" s="68"/>
      <c r="H497" s="47">
        <f t="shared" si="56"/>
        <v>0</v>
      </c>
      <c r="I497" s="68"/>
      <c r="J497" s="68"/>
      <c r="K497" s="48">
        <f t="shared" si="57"/>
        <v>0</v>
      </c>
      <c r="L497" s="49">
        <f t="shared" si="58"/>
        <v>0</v>
      </c>
      <c r="M497" s="47">
        <f t="shared" si="59"/>
        <v>0</v>
      </c>
      <c r="N497" s="47">
        <f t="shared" si="60"/>
        <v>0</v>
      </c>
      <c r="O497" s="47">
        <f t="shared" si="61"/>
        <v>0</v>
      </c>
      <c r="P497" s="48">
        <f t="shared" si="62"/>
        <v>0</v>
      </c>
    </row>
    <row r="498" spans="1:16" ht="12" hidden="1" thickBot="1" x14ac:dyDescent="0.25">
      <c r="A498" s="38"/>
      <c r="B498" s="39"/>
      <c r="C498" s="46"/>
      <c r="D498" s="24"/>
      <c r="E498" s="70"/>
      <c r="F498" s="74"/>
      <c r="G498" s="68"/>
      <c r="H498" s="47">
        <f t="shared" si="56"/>
        <v>0</v>
      </c>
      <c r="I498" s="68"/>
      <c r="J498" s="68"/>
      <c r="K498" s="48">
        <f t="shared" si="57"/>
        <v>0</v>
      </c>
      <c r="L498" s="49">
        <f t="shared" si="58"/>
        <v>0</v>
      </c>
      <c r="M498" s="47">
        <f t="shared" si="59"/>
        <v>0</v>
      </c>
      <c r="N498" s="47">
        <f t="shared" si="60"/>
        <v>0</v>
      </c>
      <c r="O498" s="47">
        <f t="shared" si="61"/>
        <v>0</v>
      </c>
      <c r="P498" s="48">
        <f t="shared" si="62"/>
        <v>0</v>
      </c>
    </row>
    <row r="499" spans="1:16" ht="12" hidden="1" thickBot="1" x14ac:dyDescent="0.25">
      <c r="A499" s="38"/>
      <c r="B499" s="39"/>
      <c r="C499" s="46"/>
      <c r="D499" s="24"/>
      <c r="E499" s="70"/>
      <c r="F499" s="74"/>
      <c r="G499" s="68"/>
      <c r="H499" s="47">
        <f t="shared" si="56"/>
        <v>0</v>
      </c>
      <c r="I499" s="68"/>
      <c r="J499" s="68"/>
      <c r="K499" s="48">
        <f t="shared" si="57"/>
        <v>0</v>
      </c>
      <c r="L499" s="49">
        <f t="shared" si="58"/>
        <v>0</v>
      </c>
      <c r="M499" s="47">
        <f t="shared" si="59"/>
        <v>0</v>
      </c>
      <c r="N499" s="47">
        <f t="shared" si="60"/>
        <v>0</v>
      </c>
      <c r="O499" s="47">
        <f t="shared" si="61"/>
        <v>0</v>
      </c>
      <c r="P499" s="48">
        <f t="shared" si="62"/>
        <v>0</v>
      </c>
    </row>
    <row r="500" spans="1:16" ht="12" hidden="1" thickBot="1" x14ac:dyDescent="0.25">
      <c r="A500" s="38"/>
      <c r="B500" s="39"/>
      <c r="C500" s="46"/>
      <c r="D500" s="24"/>
      <c r="E500" s="70"/>
      <c r="F500" s="74"/>
      <c r="G500" s="68"/>
      <c r="H500" s="47">
        <f t="shared" si="56"/>
        <v>0</v>
      </c>
      <c r="I500" s="68"/>
      <c r="J500" s="68"/>
      <c r="K500" s="48">
        <f t="shared" si="57"/>
        <v>0</v>
      </c>
      <c r="L500" s="49">
        <f t="shared" si="58"/>
        <v>0</v>
      </c>
      <c r="M500" s="47">
        <f t="shared" si="59"/>
        <v>0</v>
      </c>
      <c r="N500" s="47">
        <f t="shared" si="60"/>
        <v>0</v>
      </c>
      <c r="O500" s="47">
        <f t="shared" si="61"/>
        <v>0</v>
      </c>
      <c r="P500" s="48">
        <f t="shared" si="62"/>
        <v>0</v>
      </c>
    </row>
    <row r="501" spans="1:16" ht="12" hidden="1" thickBot="1" x14ac:dyDescent="0.25">
      <c r="A501" s="38"/>
      <c r="B501" s="39"/>
      <c r="C501" s="46"/>
      <c r="D501" s="24"/>
      <c r="E501" s="70"/>
      <c r="F501" s="74"/>
      <c r="G501" s="68"/>
      <c r="H501" s="47">
        <f t="shared" si="56"/>
        <v>0</v>
      </c>
      <c r="I501" s="68"/>
      <c r="J501" s="68"/>
      <c r="K501" s="48">
        <f t="shared" si="57"/>
        <v>0</v>
      </c>
      <c r="L501" s="49">
        <f t="shared" si="58"/>
        <v>0</v>
      </c>
      <c r="M501" s="47">
        <f t="shared" si="59"/>
        <v>0</v>
      </c>
      <c r="N501" s="47">
        <f t="shared" si="60"/>
        <v>0</v>
      </c>
      <c r="O501" s="47">
        <f t="shared" si="61"/>
        <v>0</v>
      </c>
      <c r="P501" s="48">
        <f t="shared" si="62"/>
        <v>0</v>
      </c>
    </row>
    <row r="502" spans="1:16" ht="12" hidden="1" thickBot="1" x14ac:dyDescent="0.25">
      <c r="A502" s="38"/>
      <c r="B502" s="39"/>
      <c r="C502" s="46"/>
      <c r="D502" s="24"/>
      <c r="E502" s="70"/>
      <c r="F502" s="74"/>
      <c r="G502" s="68"/>
      <c r="H502" s="47">
        <f t="shared" si="56"/>
        <v>0</v>
      </c>
      <c r="I502" s="68"/>
      <c r="J502" s="68"/>
      <c r="K502" s="48">
        <f t="shared" si="57"/>
        <v>0</v>
      </c>
      <c r="L502" s="49">
        <f t="shared" si="58"/>
        <v>0</v>
      </c>
      <c r="M502" s="47">
        <f t="shared" si="59"/>
        <v>0</v>
      </c>
      <c r="N502" s="47">
        <f t="shared" si="60"/>
        <v>0</v>
      </c>
      <c r="O502" s="47">
        <f t="shared" si="61"/>
        <v>0</v>
      </c>
      <c r="P502" s="48">
        <f t="shared" si="62"/>
        <v>0</v>
      </c>
    </row>
    <row r="503" spans="1:16" ht="12" hidden="1" thickBot="1" x14ac:dyDescent="0.25">
      <c r="A503" s="38"/>
      <c r="B503" s="39"/>
      <c r="C503" s="46"/>
      <c r="D503" s="24"/>
      <c r="E503" s="70"/>
      <c r="F503" s="74"/>
      <c r="G503" s="68"/>
      <c r="H503" s="47">
        <f t="shared" si="56"/>
        <v>0</v>
      </c>
      <c r="I503" s="68"/>
      <c r="J503" s="68"/>
      <c r="K503" s="48">
        <f t="shared" si="57"/>
        <v>0</v>
      </c>
      <c r="L503" s="49">
        <f t="shared" si="58"/>
        <v>0</v>
      </c>
      <c r="M503" s="47">
        <f t="shared" si="59"/>
        <v>0</v>
      </c>
      <c r="N503" s="47">
        <f t="shared" si="60"/>
        <v>0</v>
      </c>
      <c r="O503" s="47">
        <f t="shared" si="61"/>
        <v>0</v>
      </c>
      <c r="P503" s="48">
        <f t="shared" si="62"/>
        <v>0</v>
      </c>
    </row>
    <row r="504" spans="1:16" ht="12" hidden="1" thickBot="1" x14ac:dyDescent="0.25">
      <c r="A504" s="38"/>
      <c r="B504" s="39"/>
      <c r="C504" s="46"/>
      <c r="D504" s="24"/>
      <c r="E504" s="70"/>
      <c r="F504" s="74"/>
      <c r="G504" s="68"/>
      <c r="H504" s="47">
        <f t="shared" si="56"/>
        <v>0</v>
      </c>
      <c r="I504" s="68"/>
      <c r="J504" s="68"/>
      <c r="K504" s="48">
        <f t="shared" si="57"/>
        <v>0</v>
      </c>
      <c r="L504" s="49">
        <f t="shared" si="58"/>
        <v>0</v>
      </c>
      <c r="M504" s="47">
        <f t="shared" si="59"/>
        <v>0</v>
      </c>
      <c r="N504" s="47">
        <f t="shared" si="60"/>
        <v>0</v>
      </c>
      <c r="O504" s="47">
        <f t="shared" si="61"/>
        <v>0</v>
      </c>
      <c r="P504" s="48">
        <f t="shared" si="62"/>
        <v>0</v>
      </c>
    </row>
    <row r="505" spans="1:16" ht="12" hidden="1" thickBot="1" x14ac:dyDescent="0.25">
      <c r="A505" s="38"/>
      <c r="B505" s="39"/>
      <c r="C505" s="46"/>
      <c r="D505" s="24"/>
      <c r="E505" s="70"/>
      <c r="F505" s="74"/>
      <c r="G505" s="68"/>
      <c r="H505" s="47">
        <f t="shared" si="56"/>
        <v>0</v>
      </c>
      <c r="I505" s="68"/>
      <c r="J505" s="68"/>
      <c r="K505" s="48">
        <f t="shared" si="57"/>
        <v>0</v>
      </c>
      <c r="L505" s="49">
        <f t="shared" si="58"/>
        <v>0</v>
      </c>
      <c r="M505" s="47">
        <f t="shared" si="59"/>
        <v>0</v>
      </c>
      <c r="N505" s="47">
        <f t="shared" si="60"/>
        <v>0</v>
      </c>
      <c r="O505" s="47">
        <f t="shared" si="61"/>
        <v>0</v>
      </c>
      <c r="P505" s="48">
        <f t="shared" si="62"/>
        <v>0</v>
      </c>
    </row>
    <row r="506" spans="1:16" ht="12" hidden="1" thickBot="1" x14ac:dyDescent="0.25">
      <c r="A506" s="38"/>
      <c r="B506" s="39"/>
      <c r="C506" s="46"/>
      <c r="D506" s="24"/>
      <c r="E506" s="70"/>
      <c r="F506" s="74"/>
      <c r="G506" s="68"/>
      <c r="H506" s="47">
        <f t="shared" si="56"/>
        <v>0</v>
      </c>
      <c r="I506" s="68"/>
      <c r="J506" s="68"/>
      <c r="K506" s="48">
        <f t="shared" si="57"/>
        <v>0</v>
      </c>
      <c r="L506" s="49">
        <f t="shared" si="58"/>
        <v>0</v>
      </c>
      <c r="M506" s="47">
        <f t="shared" si="59"/>
        <v>0</v>
      </c>
      <c r="N506" s="47">
        <f t="shared" si="60"/>
        <v>0</v>
      </c>
      <c r="O506" s="47">
        <f t="shared" si="61"/>
        <v>0</v>
      </c>
      <c r="P506" s="48">
        <f t="shared" si="62"/>
        <v>0</v>
      </c>
    </row>
    <row r="507" spans="1:16" ht="12" hidden="1" thickBot="1" x14ac:dyDescent="0.25">
      <c r="A507" s="38"/>
      <c r="B507" s="39"/>
      <c r="C507" s="46"/>
      <c r="D507" s="24"/>
      <c r="E507" s="70"/>
      <c r="F507" s="74"/>
      <c r="G507" s="68"/>
      <c r="H507" s="47">
        <f t="shared" si="56"/>
        <v>0</v>
      </c>
      <c r="I507" s="68"/>
      <c r="J507" s="68"/>
      <c r="K507" s="48">
        <f t="shared" si="57"/>
        <v>0</v>
      </c>
      <c r="L507" s="49">
        <f t="shared" si="58"/>
        <v>0</v>
      </c>
      <c r="M507" s="47">
        <f t="shared" si="59"/>
        <v>0</v>
      </c>
      <c r="N507" s="47">
        <f t="shared" si="60"/>
        <v>0</v>
      </c>
      <c r="O507" s="47">
        <f t="shared" si="61"/>
        <v>0</v>
      </c>
      <c r="P507" s="48">
        <f t="shared" si="62"/>
        <v>0</v>
      </c>
    </row>
    <row r="508" spans="1:16" ht="12" hidden="1" thickBot="1" x14ac:dyDescent="0.25">
      <c r="A508" s="38"/>
      <c r="B508" s="39"/>
      <c r="C508" s="46"/>
      <c r="D508" s="24"/>
      <c r="E508" s="70"/>
      <c r="F508" s="74"/>
      <c r="G508" s="68"/>
      <c r="H508" s="47">
        <f t="shared" si="56"/>
        <v>0</v>
      </c>
      <c r="I508" s="68"/>
      <c r="J508" s="68"/>
      <c r="K508" s="48">
        <f t="shared" si="57"/>
        <v>0</v>
      </c>
      <c r="L508" s="49">
        <f t="shared" si="58"/>
        <v>0</v>
      </c>
      <c r="M508" s="47">
        <f t="shared" si="59"/>
        <v>0</v>
      </c>
      <c r="N508" s="47">
        <f t="shared" si="60"/>
        <v>0</v>
      </c>
      <c r="O508" s="47">
        <f t="shared" si="61"/>
        <v>0</v>
      </c>
      <c r="P508" s="48">
        <f t="shared" si="62"/>
        <v>0</v>
      </c>
    </row>
    <row r="509" spans="1:16" ht="12" hidden="1" thickBot="1" x14ac:dyDescent="0.25">
      <c r="A509" s="38"/>
      <c r="B509" s="39"/>
      <c r="C509" s="46"/>
      <c r="D509" s="24"/>
      <c r="E509" s="70"/>
      <c r="F509" s="74"/>
      <c r="G509" s="68"/>
      <c r="H509" s="47">
        <f t="shared" si="56"/>
        <v>0</v>
      </c>
      <c r="I509" s="68"/>
      <c r="J509" s="68"/>
      <c r="K509" s="48">
        <f t="shared" si="57"/>
        <v>0</v>
      </c>
      <c r="L509" s="49">
        <f t="shared" si="58"/>
        <v>0</v>
      </c>
      <c r="M509" s="47">
        <f t="shared" si="59"/>
        <v>0</v>
      </c>
      <c r="N509" s="47">
        <f t="shared" si="60"/>
        <v>0</v>
      </c>
      <c r="O509" s="47">
        <f t="shared" si="61"/>
        <v>0</v>
      </c>
      <c r="P509" s="48">
        <f t="shared" si="62"/>
        <v>0</v>
      </c>
    </row>
    <row r="510" spans="1:16" ht="12" hidden="1" thickBot="1" x14ac:dyDescent="0.25">
      <c r="A510" s="38"/>
      <c r="B510" s="39"/>
      <c r="C510" s="46"/>
      <c r="D510" s="24"/>
      <c r="E510" s="70"/>
      <c r="F510" s="74"/>
      <c r="G510" s="68"/>
      <c r="H510" s="47">
        <f t="shared" si="56"/>
        <v>0</v>
      </c>
      <c r="I510" s="68"/>
      <c r="J510" s="68"/>
      <c r="K510" s="48">
        <f t="shared" si="57"/>
        <v>0</v>
      </c>
      <c r="L510" s="49">
        <f t="shared" si="58"/>
        <v>0</v>
      </c>
      <c r="M510" s="47">
        <f t="shared" si="59"/>
        <v>0</v>
      </c>
      <c r="N510" s="47">
        <f t="shared" si="60"/>
        <v>0</v>
      </c>
      <c r="O510" s="47">
        <f t="shared" si="61"/>
        <v>0</v>
      </c>
      <c r="P510" s="48">
        <f t="shared" si="62"/>
        <v>0</v>
      </c>
    </row>
    <row r="511" spans="1:16" ht="12" hidden="1" thickBot="1" x14ac:dyDescent="0.25">
      <c r="A511" s="38"/>
      <c r="B511" s="39"/>
      <c r="C511" s="46"/>
      <c r="D511" s="24"/>
      <c r="E511" s="70"/>
      <c r="F511" s="74"/>
      <c r="G511" s="68"/>
      <c r="H511" s="47">
        <f t="shared" si="56"/>
        <v>0</v>
      </c>
      <c r="I511" s="68"/>
      <c r="J511" s="68"/>
      <c r="K511" s="48">
        <f t="shared" si="57"/>
        <v>0</v>
      </c>
      <c r="L511" s="49">
        <f t="shared" si="58"/>
        <v>0</v>
      </c>
      <c r="M511" s="47">
        <f t="shared" si="59"/>
        <v>0</v>
      </c>
      <c r="N511" s="47">
        <f t="shared" si="60"/>
        <v>0</v>
      </c>
      <c r="O511" s="47">
        <f t="shared" si="61"/>
        <v>0</v>
      </c>
      <c r="P511" s="48">
        <f t="shared" si="62"/>
        <v>0</v>
      </c>
    </row>
    <row r="512" spans="1:16" ht="12" hidden="1" thickBot="1" x14ac:dyDescent="0.25">
      <c r="A512" s="38"/>
      <c r="B512" s="39"/>
      <c r="C512" s="46"/>
      <c r="D512" s="24"/>
      <c r="E512" s="70"/>
      <c r="F512" s="74"/>
      <c r="G512" s="68"/>
      <c r="H512" s="47">
        <f t="shared" si="56"/>
        <v>0</v>
      </c>
      <c r="I512" s="68"/>
      <c r="J512" s="68"/>
      <c r="K512" s="48">
        <f t="shared" si="57"/>
        <v>0</v>
      </c>
      <c r="L512" s="49">
        <f t="shared" si="58"/>
        <v>0</v>
      </c>
      <c r="M512" s="47">
        <f t="shared" si="59"/>
        <v>0</v>
      </c>
      <c r="N512" s="47">
        <f t="shared" si="60"/>
        <v>0</v>
      </c>
      <c r="O512" s="47">
        <f t="shared" si="61"/>
        <v>0</v>
      </c>
      <c r="P512" s="48">
        <f t="shared" si="62"/>
        <v>0</v>
      </c>
    </row>
    <row r="513" spans="1:16" ht="12" hidden="1" thickBot="1" x14ac:dyDescent="0.25">
      <c r="A513" s="38"/>
      <c r="B513" s="39"/>
      <c r="C513" s="46"/>
      <c r="D513" s="24"/>
      <c r="E513" s="70"/>
      <c r="F513" s="74"/>
      <c r="G513" s="68"/>
      <c r="H513" s="47">
        <f t="shared" si="56"/>
        <v>0</v>
      </c>
      <c r="I513" s="68"/>
      <c r="J513" s="68"/>
      <c r="K513" s="48">
        <f t="shared" si="57"/>
        <v>0</v>
      </c>
      <c r="L513" s="49">
        <f t="shared" si="58"/>
        <v>0</v>
      </c>
      <c r="M513" s="47">
        <f t="shared" si="59"/>
        <v>0</v>
      </c>
      <c r="N513" s="47">
        <f t="shared" si="60"/>
        <v>0</v>
      </c>
      <c r="O513" s="47">
        <f t="shared" si="61"/>
        <v>0</v>
      </c>
      <c r="P513" s="48">
        <f t="shared" si="62"/>
        <v>0</v>
      </c>
    </row>
    <row r="514" spans="1:16" ht="12" hidden="1" thickBot="1" x14ac:dyDescent="0.25">
      <c r="A514" s="38"/>
      <c r="B514" s="39"/>
      <c r="C514" s="46"/>
      <c r="D514" s="24"/>
      <c r="E514" s="70"/>
      <c r="F514" s="74"/>
      <c r="G514" s="68"/>
      <c r="H514" s="47">
        <f t="shared" si="56"/>
        <v>0</v>
      </c>
      <c r="I514" s="68"/>
      <c r="J514" s="68"/>
      <c r="K514" s="48">
        <f t="shared" si="57"/>
        <v>0</v>
      </c>
      <c r="L514" s="49">
        <f t="shared" si="58"/>
        <v>0</v>
      </c>
      <c r="M514" s="47">
        <f t="shared" si="59"/>
        <v>0</v>
      </c>
      <c r="N514" s="47">
        <f t="shared" si="60"/>
        <v>0</v>
      </c>
      <c r="O514" s="47">
        <f t="shared" si="61"/>
        <v>0</v>
      </c>
      <c r="P514" s="48">
        <f t="shared" si="62"/>
        <v>0</v>
      </c>
    </row>
    <row r="515" spans="1:16" ht="12" hidden="1" thickBot="1" x14ac:dyDescent="0.25">
      <c r="A515" s="38"/>
      <c r="B515" s="39"/>
      <c r="C515" s="46"/>
      <c r="D515" s="24"/>
      <c r="E515" s="70"/>
      <c r="F515" s="74"/>
      <c r="G515" s="68"/>
      <c r="H515" s="47">
        <f t="shared" si="56"/>
        <v>0</v>
      </c>
      <c r="I515" s="68"/>
      <c r="J515" s="68"/>
      <c r="K515" s="48">
        <f t="shared" si="57"/>
        <v>0</v>
      </c>
      <c r="L515" s="49">
        <f t="shared" si="58"/>
        <v>0</v>
      </c>
      <c r="M515" s="47">
        <f t="shared" si="59"/>
        <v>0</v>
      </c>
      <c r="N515" s="47">
        <f t="shared" si="60"/>
        <v>0</v>
      </c>
      <c r="O515" s="47">
        <f t="shared" si="61"/>
        <v>0</v>
      </c>
      <c r="P515" s="48">
        <f t="shared" si="62"/>
        <v>0</v>
      </c>
    </row>
    <row r="516" spans="1:16" ht="12" hidden="1" thickBot="1" x14ac:dyDescent="0.25">
      <c r="A516" s="38"/>
      <c r="B516" s="39"/>
      <c r="C516" s="46"/>
      <c r="D516" s="24"/>
      <c r="E516" s="70"/>
      <c r="F516" s="74"/>
      <c r="G516" s="68"/>
      <c r="H516" s="47">
        <f t="shared" si="56"/>
        <v>0</v>
      </c>
      <c r="I516" s="68"/>
      <c r="J516" s="68"/>
      <c r="K516" s="48">
        <f t="shared" si="57"/>
        <v>0</v>
      </c>
      <c r="L516" s="49">
        <f t="shared" si="58"/>
        <v>0</v>
      </c>
      <c r="M516" s="47">
        <f t="shared" si="59"/>
        <v>0</v>
      </c>
      <c r="N516" s="47">
        <f t="shared" si="60"/>
        <v>0</v>
      </c>
      <c r="O516" s="47">
        <f t="shared" si="61"/>
        <v>0</v>
      </c>
      <c r="P516" s="48">
        <f t="shared" si="62"/>
        <v>0</v>
      </c>
    </row>
    <row r="517" spans="1:16" ht="12" hidden="1" thickBot="1" x14ac:dyDescent="0.25">
      <c r="A517" s="38"/>
      <c r="B517" s="39"/>
      <c r="C517" s="46"/>
      <c r="D517" s="24"/>
      <c r="E517" s="70"/>
      <c r="F517" s="74"/>
      <c r="G517" s="68"/>
      <c r="H517" s="47">
        <f t="shared" si="56"/>
        <v>0</v>
      </c>
      <c r="I517" s="68"/>
      <c r="J517" s="68"/>
      <c r="K517" s="48">
        <f t="shared" si="57"/>
        <v>0</v>
      </c>
      <c r="L517" s="49">
        <f t="shared" si="58"/>
        <v>0</v>
      </c>
      <c r="M517" s="47">
        <f t="shared" si="59"/>
        <v>0</v>
      </c>
      <c r="N517" s="47">
        <f t="shared" si="60"/>
        <v>0</v>
      </c>
      <c r="O517" s="47">
        <f t="shared" si="61"/>
        <v>0</v>
      </c>
      <c r="P517" s="48">
        <f t="shared" si="62"/>
        <v>0</v>
      </c>
    </row>
    <row r="518" spans="1:16" ht="12" hidden="1" thickBot="1" x14ac:dyDescent="0.25">
      <c r="A518" s="38"/>
      <c r="B518" s="39"/>
      <c r="C518" s="46"/>
      <c r="D518" s="24"/>
      <c r="E518" s="70"/>
      <c r="F518" s="74"/>
      <c r="G518" s="68"/>
      <c r="H518" s="47">
        <f t="shared" si="56"/>
        <v>0</v>
      </c>
      <c r="I518" s="68"/>
      <c r="J518" s="68"/>
      <c r="K518" s="48">
        <f t="shared" si="57"/>
        <v>0</v>
      </c>
      <c r="L518" s="49">
        <f t="shared" si="58"/>
        <v>0</v>
      </c>
      <c r="M518" s="47">
        <f t="shared" si="59"/>
        <v>0</v>
      </c>
      <c r="N518" s="47">
        <f t="shared" si="60"/>
        <v>0</v>
      </c>
      <c r="O518" s="47">
        <f t="shared" si="61"/>
        <v>0</v>
      </c>
      <c r="P518" s="48">
        <f t="shared" si="62"/>
        <v>0</v>
      </c>
    </row>
    <row r="519" spans="1:16" ht="12" hidden="1" thickBot="1" x14ac:dyDescent="0.25">
      <c r="A519" s="38"/>
      <c r="B519" s="39"/>
      <c r="C519" s="46"/>
      <c r="D519" s="24"/>
      <c r="E519" s="70"/>
      <c r="F519" s="74"/>
      <c r="G519" s="68"/>
      <c r="H519" s="47">
        <f t="shared" si="56"/>
        <v>0</v>
      </c>
      <c r="I519" s="68"/>
      <c r="J519" s="68"/>
      <c r="K519" s="48">
        <f t="shared" si="57"/>
        <v>0</v>
      </c>
      <c r="L519" s="49">
        <f t="shared" si="58"/>
        <v>0</v>
      </c>
      <c r="M519" s="47">
        <f t="shared" si="59"/>
        <v>0</v>
      </c>
      <c r="N519" s="47">
        <f t="shared" si="60"/>
        <v>0</v>
      </c>
      <c r="O519" s="47">
        <f t="shared" si="61"/>
        <v>0</v>
      </c>
      <c r="P519" s="48">
        <f t="shared" si="62"/>
        <v>0</v>
      </c>
    </row>
    <row r="520" spans="1:16" ht="12" hidden="1" thickBot="1" x14ac:dyDescent="0.25">
      <c r="A520" s="38"/>
      <c r="B520" s="39"/>
      <c r="C520" s="46"/>
      <c r="D520" s="24"/>
      <c r="E520" s="70"/>
      <c r="F520" s="74"/>
      <c r="G520" s="68"/>
      <c r="H520" s="47">
        <f t="shared" ref="H520:H583" si="63">ROUND(F520*G520,2)</f>
        <v>0</v>
      </c>
      <c r="I520" s="68"/>
      <c r="J520" s="68"/>
      <c r="K520" s="48">
        <f t="shared" ref="K520:K583" si="64">SUM(H520:J520)</f>
        <v>0</v>
      </c>
      <c r="L520" s="49">
        <f t="shared" ref="L520:L583" si="65">ROUND(E520*F520,2)</f>
        <v>0</v>
      </c>
      <c r="M520" s="47">
        <f t="shared" ref="M520:M583" si="66">ROUND(H520*E520,2)</f>
        <v>0</v>
      </c>
      <c r="N520" s="47">
        <f t="shared" ref="N520:N583" si="67">ROUND(I520*E520,2)</f>
        <v>0</v>
      </c>
      <c r="O520" s="47">
        <f t="shared" ref="O520:O583" si="68">ROUND(J520*E520,2)</f>
        <v>0</v>
      </c>
      <c r="P520" s="48">
        <f t="shared" ref="P520:P583" si="69">SUM(M520:O520)</f>
        <v>0</v>
      </c>
    </row>
    <row r="521" spans="1:16" ht="12" hidden="1" thickBot="1" x14ac:dyDescent="0.25">
      <c r="A521" s="38"/>
      <c r="B521" s="39"/>
      <c r="C521" s="46"/>
      <c r="D521" s="24"/>
      <c r="E521" s="70"/>
      <c r="F521" s="74"/>
      <c r="G521" s="68"/>
      <c r="H521" s="47">
        <f t="shared" si="63"/>
        <v>0</v>
      </c>
      <c r="I521" s="68"/>
      <c r="J521" s="68"/>
      <c r="K521" s="48">
        <f t="shared" si="64"/>
        <v>0</v>
      </c>
      <c r="L521" s="49">
        <f t="shared" si="65"/>
        <v>0</v>
      </c>
      <c r="M521" s="47">
        <f t="shared" si="66"/>
        <v>0</v>
      </c>
      <c r="N521" s="47">
        <f t="shared" si="67"/>
        <v>0</v>
      </c>
      <c r="O521" s="47">
        <f t="shared" si="68"/>
        <v>0</v>
      </c>
      <c r="P521" s="48">
        <f t="shared" si="69"/>
        <v>0</v>
      </c>
    </row>
    <row r="522" spans="1:16" ht="12" hidden="1" thickBot="1" x14ac:dyDescent="0.25">
      <c r="A522" s="38"/>
      <c r="B522" s="39"/>
      <c r="C522" s="46"/>
      <c r="D522" s="24"/>
      <c r="E522" s="70"/>
      <c r="F522" s="74"/>
      <c r="G522" s="68"/>
      <c r="H522" s="47">
        <f t="shared" si="63"/>
        <v>0</v>
      </c>
      <c r="I522" s="68"/>
      <c r="J522" s="68"/>
      <c r="K522" s="48">
        <f t="shared" si="64"/>
        <v>0</v>
      </c>
      <c r="L522" s="49">
        <f t="shared" si="65"/>
        <v>0</v>
      </c>
      <c r="M522" s="47">
        <f t="shared" si="66"/>
        <v>0</v>
      </c>
      <c r="N522" s="47">
        <f t="shared" si="67"/>
        <v>0</v>
      </c>
      <c r="O522" s="47">
        <f t="shared" si="68"/>
        <v>0</v>
      </c>
      <c r="P522" s="48">
        <f t="shared" si="69"/>
        <v>0</v>
      </c>
    </row>
    <row r="523" spans="1:16" ht="12" hidden="1" thickBot="1" x14ac:dyDescent="0.25">
      <c r="A523" s="38"/>
      <c r="B523" s="39"/>
      <c r="C523" s="46"/>
      <c r="D523" s="24"/>
      <c r="E523" s="70"/>
      <c r="F523" s="74"/>
      <c r="G523" s="68"/>
      <c r="H523" s="47">
        <f t="shared" si="63"/>
        <v>0</v>
      </c>
      <c r="I523" s="68"/>
      <c r="J523" s="68"/>
      <c r="K523" s="48">
        <f t="shared" si="64"/>
        <v>0</v>
      </c>
      <c r="L523" s="49">
        <f t="shared" si="65"/>
        <v>0</v>
      </c>
      <c r="M523" s="47">
        <f t="shared" si="66"/>
        <v>0</v>
      </c>
      <c r="N523" s="47">
        <f t="shared" si="67"/>
        <v>0</v>
      </c>
      <c r="O523" s="47">
        <f t="shared" si="68"/>
        <v>0</v>
      </c>
      <c r="P523" s="48">
        <f t="shared" si="69"/>
        <v>0</v>
      </c>
    </row>
    <row r="524" spans="1:16" ht="12" hidden="1" thickBot="1" x14ac:dyDescent="0.25">
      <c r="A524" s="38"/>
      <c r="B524" s="39"/>
      <c r="C524" s="46"/>
      <c r="D524" s="24"/>
      <c r="E524" s="70"/>
      <c r="F524" s="74"/>
      <c r="G524" s="68"/>
      <c r="H524" s="47">
        <f t="shared" si="63"/>
        <v>0</v>
      </c>
      <c r="I524" s="68"/>
      <c r="J524" s="68"/>
      <c r="K524" s="48">
        <f t="shared" si="64"/>
        <v>0</v>
      </c>
      <c r="L524" s="49">
        <f t="shared" si="65"/>
        <v>0</v>
      </c>
      <c r="M524" s="47">
        <f t="shared" si="66"/>
        <v>0</v>
      </c>
      <c r="N524" s="47">
        <f t="shared" si="67"/>
        <v>0</v>
      </c>
      <c r="O524" s="47">
        <f t="shared" si="68"/>
        <v>0</v>
      </c>
      <c r="P524" s="48">
        <f t="shared" si="69"/>
        <v>0</v>
      </c>
    </row>
    <row r="525" spans="1:16" ht="12" hidden="1" thickBot="1" x14ac:dyDescent="0.25">
      <c r="A525" s="38"/>
      <c r="B525" s="39"/>
      <c r="C525" s="46"/>
      <c r="D525" s="24"/>
      <c r="E525" s="70"/>
      <c r="F525" s="74"/>
      <c r="G525" s="68"/>
      <c r="H525" s="47">
        <f t="shared" si="63"/>
        <v>0</v>
      </c>
      <c r="I525" s="68"/>
      <c r="J525" s="68"/>
      <c r="K525" s="48">
        <f t="shared" si="64"/>
        <v>0</v>
      </c>
      <c r="L525" s="49">
        <f t="shared" si="65"/>
        <v>0</v>
      </c>
      <c r="M525" s="47">
        <f t="shared" si="66"/>
        <v>0</v>
      </c>
      <c r="N525" s="47">
        <f t="shared" si="67"/>
        <v>0</v>
      </c>
      <c r="O525" s="47">
        <f t="shared" si="68"/>
        <v>0</v>
      </c>
      <c r="P525" s="48">
        <f t="shared" si="69"/>
        <v>0</v>
      </c>
    </row>
    <row r="526" spans="1:16" ht="12" hidden="1" thickBot="1" x14ac:dyDescent="0.25">
      <c r="A526" s="38"/>
      <c r="B526" s="39"/>
      <c r="C526" s="46"/>
      <c r="D526" s="24"/>
      <c r="E526" s="70"/>
      <c r="F526" s="74"/>
      <c r="G526" s="68"/>
      <c r="H526" s="47">
        <f t="shared" si="63"/>
        <v>0</v>
      </c>
      <c r="I526" s="68"/>
      <c r="J526" s="68"/>
      <c r="K526" s="48">
        <f t="shared" si="64"/>
        <v>0</v>
      </c>
      <c r="L526" s="49">
        <f t="shared" si="65"/>
        <v>0</v>
      </c>
      <c r="M526" s="47">
        <f t="shared" si="66"/>
        <v>0</v>
      </c>
      <c r="N526" s="47">
        <f t="shared" si="67"/>
        <v>0</v>
      </c>
      <c r="O526" s="47">
        <f t="shared" si="68"/>
        <v>0</v>
      </c>
      <c r="P526" s="48">
        <f t="shared" si="69"/>
        <v>0</v>
      </c>
    </row>
    <row r="527" spans="1:16" ht="12" hidden="1" thickBot="1" x14ac:dyDescent="0.25">
      <c r="A527" s="38"/>
      <c r="B527" s="39"/>
      <c r="C527" s="46"/>
      <c r="D527" s="24"/>
      <c r="E527" s="70"/>
      <c r="F527" s="74"/>
      <c r="G527" s="68"/>
      <c r="H527" s="47">
        <f t="shared" si="63"/>
        <v>0</v>
      </c>
      <c r="I527" s="68"/>
      <c r="J527" s="68"/>
      <c r="K527" s="48">
        <f t="shared" si="64"/>
        <v>0</v>
      </c>
      <c r="L527" s="49">
        <f t="shared" si="65"/>
        <v>0</v>
      </c>
      <c r="M527" s="47">
        <f t="shared" si="66"/>
        <v>0</v>
      </c>
      <c r="N527" s="47">
        <f t="shared" si="67"/>
        <v>0</v>
      </c>
      <c r="O527" s="47">
        <f t="shared" si="68"/>
        <v>0</v>
      </c>
      <c r="P527" s="48">
        <f t="shared" si="69"/>
        <v>0</v>
      </c>
    </row>
    <row r="528" spans="1:16" ht="12" hidden="1" thickBot="1" x14ac:dyDescent="0.25">
      <c r="A528" s="38"/>
      <c r="B528" s="39"/>
      <c r="C528" s="46"/>
      <c r="D528" s="24"/>
      <c r="E528" s="70"/>
      <c r="F528" s="74"/>
      <c r="G528" s="68"/>
      <c r="H528" s="47">
        <f t="shared" si="63"/>
        <v>0</v>
      </c>
      <c r="I528" s="68"/>
      <c r="J528" s="68"/>
      <c r="K528" s="48">
        <f t="shared" si="64"/>
        <v>0</v>
      </c>
      <c r="L528" s="49">
        <f t="shared" si="65"/>
        <v>0</v>
      </c>
      <c r="M528" s="47">
        <f t="shared" si="66"/>
        <v>0</v>
      </c>
      <c r="N528" s="47">
        <f t="shared" si="67"/>
        <v>0</v>
      </c>
      <c r="O528" s="47">
        <f t="shared" si="68"/>
        <v>0</v>
      </c>
      <c r="P528" s="48">
        <f t="shared" si="69"/>
        <v>0</v>
      </c>
    </row>
    <row r="529" spans="1:16" ht="12" hidden="1" thickBot="1" x14ac:dyDescent="0.25">
      <c r="A529" s="38"/>
      <c r="B529" s="39"/>
      <c r="C529" s="46"/>
      <c r="D529" s="24"/>
      <c r="E529" s="70"/>
      <c r="F529" s="74"/>
      <c r="G529" s="68"/>
      <c r="H529" s="47">
        <f t="shared" si="63"/>
        <v>0</v>
      </c>
      <c r="I529" s="68"/>
      <c r="J529" s="68"/>
      <c r="K529" s="48">
        <f t="shared" si="64"/>
        <v>0</v>
      </c>
      <c r="L529" s="49">
        <f t="shared" si="65"/>
        <v>0</v>
      </c>
      <c r="M529" s="47">
        <f t="shared" si="66"/>
        <v>0</v>
      </c>
      <c r="N529" s="47">
        <f t="shared" si="67"/>
        <v>0</v>
      </c>
      <c r="O529" s="47">
        <f t="shared" si="68"/>
        <v>0</v>
      </c>
      <c r="P529" s="48">
        <f t="shared" si="69"/>
        <v>0</v>
      </c>
    </row>
    <row r="530" spans="1:16" ht="12" hidden="1" thickBot="1" x14ac:dyDescent="0.25">
      <c r="A530" s="38"/>
      <c r="B530" s="39"/>
      <c r="C530" s="46"/>
      <c r="D530" s="24"/>
      <c r="E530" s="70"/>
      <c r="F530" s="74"/>
      <c r="G530" s="68"/>
      <c r="H530" s="47">
        <f t="shared" si="63"/>
        <v>0</v>
      </c>
      <c r="I530" s="68"/>
      <c r="J530" s="68"/>
      <c r="K530" s="48">
        <f t="shared" si="64"/>
        <v>0</v>
      </c>
      <c r="L530" s="49">
        <f t="shared" si="65"/>
        <v>0</v>
      </c>
      <c r="M530" s="47">
        <f t="shared" si="66"/>
        <v>0</v>
      </c>
      <c r="N530" s="47">
        <f t="shared" si="67"/>
        <v>0</v>
      </c>
      <c r="O530" s="47">
        <f t="shared" si="68"/>
        <v>0</v>
      </c>
      <c r="P530" s="48">
        <f t="shared" si="69"/>
        <v>0</v>
      </c>
    </row>
    <row r="531" spans="1:16" ht="12" hidden="1" thickBot="1" x14ac:dyDescent="0.25">
      <c r="A531" s="38"/>
      <c r="B531" s="39"/>
      <c r="C531" s="46"/>
      <c r="D531" s="24"/>
      <c r="E531" s="70"/>
      <c r="F531" s="74"/>
      <c r="G531" s="68"/>
      <c r="H531" s="47">
        <f t="shared" si="63"/>
        <v>0</v>
      </c>
      <c r="I531" s="68"/>
      <c r="J531" s="68"/>
      <c r="K531" s="48">
        <f t="shared" si="64"/>
        <v>0</v>
      </c>
      <c r="L531" s="49">
        <f t="shared" si="65"/>
        <v>0</v>
      </c>
      <c r="M531" s="47">
        <f t="shared" si="66"/>
        <v>0</v>
      </c>
      <c r="N531" s="47">
        <f t="shared" si="67"/>
        <v>0</v>
      </c>
      <c r="O531" s="47">
        <f t="shared" si="68"/>
        <v>0</v>
      </c>
      <c r="P531" s="48">
        <f t="shared" si="69"/>
        <v>0</v>
      </c>
    </row>
    <row r="532" spans="1:16" ht="12" hidden="1" thickBot="1" x14ac:dyDescent="0.25">
      <c r="A532" s="38"/>
      <c r="B532" s="39"/>
      <c r="C532" s="46"/>
      <c r="D532" s="24"/>
      <c r="E532" s="70"/>
      <c r="F532" s="74"/>
      <c r="G532" s="68"/>
      <c r="H532" s="47">
        <f t="shared" si="63"/>
        <v>0</v>
      </c>
      <c r="I532" s="68"/>
      <c r="J532" s="68"/>
      <c r="K532" s="48">
        <f t="shared" si="64"/>
        <v>0</v>
      </c>
      <c r="L532" s="49">
        <f t="shared" si="65"/>
        <v>0</v>
      </c>
      <c r="M532" s="47">
        <f t="shared" si="66"/>
        <v>0</v>
      </c>
      <c r="N532" s="47">
        <f t="shared" si="67"/>
        <v>0</v>
      </c>
      <c r="O532" s="47">
        <f t="shared" si="68"/>
        <v>0</v>
      </c>
      <c r="P532" s="48">
        <f t="shared" si="69"/>
        <v>0</v>
      </c>
    </row>
    <row r="533" spans="1:16" ht="12" hidden="1" thickBot="1" x14ac:dyDescent="0.25">
      <c r="A533" s="38"/>
      <c r="B533" s="39"/>
      <c r="C533" s="46"/>
      <c r="D533" s="24"/>
      <c r="E533" s="70"/>
      <c r="F533" s="74"/>
      <c r="G533" s="68"/>
      <c r="H533" s="47">
        <f t="shared" si="63"/>
        <v>0</v>
      </c>
      <c r="I533" s="68"/>
      <c r="J533" s="68"/>
      <c r="K533" s="48">
        <f t="shared" si="64"/>
        <v>0</v>
      </c>
      <c r="L533" s="49">
        <f t="shared" si="65"/>
        <v>0</v>
      </c>
      <c r="M533" s="47">
        <f t="shared" si="66"/>
        <v>0</v>
      </c>
      <c r="N533" s="47">
        <f t="shared" si="67"/>
        <v>0</v>
      </c>
      <c r="O533" s="47">
        <f t="shared" si="68"/>
        <v>0</v>
      </c>
      <c r="P533" s="48">
        <f t="shared" si="69"/>
        <v>0</v>
      </c>
    </row>
    <row r="534" spans="1:16" ht="12" hidden="1" thickBot="1" x14ac:dyDescent="0.25">
      <c r="A534" s="38"/>
      <c r="B534" s="39"/>
      <c r="C534" s="46"/>
      <c r="D534" s="24"/>
      <c r="E534" s="70"/>
      <c r="F534" s="74"/>
      <c r="G534" s="68"/>
      <c r="H534" s="47">
        <f t="shared" si="63"/>
        <v>0</v>
      </c>
      <c r="I534" s="68"/>
      <c r="J534" s="68"/>
      <c r="K534" s="48">
        <f t="shared" si="64"/>
        <v>0</v>
      </c>
      <c r="L534" s="49">
        <f t="shared" si="65"/>
        <v>0</v>
      </c>
      <c r="M534" s="47">
        <f t="shared" si="66"/>
        <v>0</v>
      </c>
      <c r="N534" s="47">
        <f t="shared" si="67"/>
        <v>0</v>
      </c>
      <c r="O534" s="47">
        <f t="shared" si="68"/>
        <v>0</v>
      </c>
      <c r="P534" s="48">
        <f t="shared" si="69"/>
        <v>0</v>
      </c>
    </row>
    <row r="535" spans="1:16" ht="12" hidden="1" thickBot="1" x14ac:dyDescent="0.25">
      <c r="A535" s="38"/>
      <c r="B535" s="39"/>
      <c r="C535" s="46"/>
      <c r="D535" s="24"/>
      <c r="E535" s="70"/>
      <c r="F535" s="74"/>
      <c r="G535" s="68"/>
      <c r="H535" s="47">
        <f t="shared" si="63"/>
        <v>0</v>
      </c>
      <c r="I535" s="68"/>
      <c r="J535" s="68"/>
      <c r="K535" s="48">
        <f t="shared" si="64"/>
        <v>0</v>
      </c>
      <c r="L535" s="49">
        <f t="shared" si="65"/>
        <v>0</v>
      </c>
      <c r="M535" s="47">
        <f t="shared" si="66"/>
        <v>0</v>
      </c>
      <c r="N535" s="47">
        <f t="shared" si="67"/>
        <v>0</v>
      </c>
      <c r="O535" s="47">
        <f t="shared" si="68"/>
        <v>0</v>
      </c>
      <c r="P535" s="48">
        <f t="shared" si="69"/>
        <v>0</v>
      </c>
    </row>
    <row r="536" spans="1:16" ht="12" hidden="1" thickBot="1" x14ac:dyDescent="0.25">
      <c r="A536" s="38"/>
      <c r="B536" s="39"/>
      <c r="C536" s="46"/>
      <c r="D536" s="24"/>
      <c r="E536" s="70"/>
      <c r="F536" s="74"/>
      <c r="G536" s="68"/>
      <c r="H536" s="47">
        <f t="shared" si="63"/>
        <v>0</v>
      </c>
      <c r="I536" s="68"/>
      <c r="J536" s="68"/>
      <c r="K536" s="48">
        <f t="shared" si="64"/>
        <v>0</v>
      </c>
      <c r="L536" s="49">
        <f t="shared" si="65"/>
        <v>0</v>
      </c>
      <c r="M536" s="47">
        <f t="shared" si="66"/>
        <v>0</v>
      </c>
      <c r="N536" s="47">
        <f t="shared" si="67"/>
        <v>0</v>
      </c>
      <c r="O536" s="47">
        <f t="shared" si="68"/>
        <v>0</v>
      </c>
      <c r="P536" s="48">
        <f t="shared" si="69"/>
        <v>0</v>
      </c>
    </row>
    <row r="537" spans="1:16" ht="12" hidden="1" thickBot="1" x14ac:dyDescent="0.25">
      <c r="A537" s="38"/>
      <c r="B537" s="39"/>
      <c r="C537" s="46"/>
      <c r="D537" s="24"/>
      <c r="E537" s="70"/>
      <c r="F537" s="74"/>
      <c r="G537" s="68"/>
      <c r="H537" s="47">
        <f t="shared" si="63"/>
        <v>0</v>
      </c>
      <c r="I537" s="68"/>
      <c r="J537" s="68"/>
      <c r="K537" s="48">
        <f t="shared" si="64"/>
        <v>0</v>
      </c>
      <c r="L537" s="49">
        <f t="shared" si="65"/>
        <v>0</v>
      </c>
      <c r="M537" s="47">
        <f t="shared" si="66"/>
        <v>0</v>
      </c>
      <c r="N537" s="47">
        <f t="shared" si="67"/>
        <v>0</v>
      </c>
      <c r="O537" s="47">
        <f t="shared" si="68"/>
        <v>0</v>
      </c>
      <c r="P537" s="48">
        <f t="shared" si="69"/>
        <v>0</v>
      </c>
    </row>
    <row r="538" spans="1:16" ht="12" hidden="1" thickBot="1" x14ac:dyDescent="0.25">
      <c r="A538" s="38"/>
      <c r="B538" s="39"/>
      <c r="C538" s="46"/>
      <c r="D538" s="24"/>
      <c r="E538" s="70"/>
      <c r="F538" s="74"/>
      <c r="G538" s="68"/>
      <c r="H538" s="47">
        <f t="shared" si="63"/>
        <v>0</v>
      </c>
      <c r="I538" s="68"/>
      <c r="J538" s="68"/>
      <c r="K538" s="48">
        <f t="shared" si="64"/>
        <v>0</v>
      </c>
      <c r="L538" s="49">
        <f t="shared" si="65"/>
        <v>0</v>
      </c>
      <c r="M538" s="47">
        <f t="shared" si="66"/>
        <v>0</v>
      </c>
      <c r="N538" s="47">
        <f t="shared" si="67"/>
        <v>0</v>
      </c>
      <c r="O538" s="47">
        <f t="shared" si="68"/>
        <v>0</v>
      </c>
      <c r="P538" s="48">
        <f t="shared" si="69"/>
        <v>0</v>
      </c>
    </row>
    <row r="539" spans="1:16" ht="12" hidden="1" thickBot="1" x14ac:dyDescent="0.25">
      <c r="A539" s="38"/>
      <c r="B539" s="39"/>
      <c r="C539" s="46"/>
      <c r="D539" s="24"/>
      <c r="E539" s="70"/>
      <c r="F539" s="74"/>
      <c r="G539" s="68"/>
      <c r="H539" s="47">
        <f t="shared" si="63"/>
        <v>0</v>
      </c>
      <c r="I539" s="68"/>
      <c r="J539" s="68"/>
      <c r="K539" s="48">
        <f t="shared" si="64"/>
        <v>0</v>
      </c>
      <c r="L539" s="49">
        <f t="shared" si="65"/>
        <v>0</v>
      </c>
      <c r="M539" s="47">
        <f t="shared" si="66"/>
        <v>0</v>
      </c>
      <c r="N539" s="47">
        <f t="shared" si="67"/>
        <v>0</v>
      </c>
      <c r="O539" s="47">
        <f t="shared" si="68"/>
        <v>0</v>
      </c>
      <c r="P539" s="48">
        <f t="shared" si="69"/>
        <v>0</v>
      </c>
    </row>
    <row r="540" spans="1:16" ht="12" hidden="1" thickBot="1" x14ac:dyDescent="0.25">
      <c r="A540" s="38"/>
      <c r="B540" s="39"/>
      <c r="C540" s="46"/>
      <c r="D540" s="24"/>
      <c r="E540" s="70"/>
      <c r="F540" s="74"/>
      <c r="G540" s="68"/>
      <c r="H540" s="47">
        <f t="shared" si="63"/>
        <v>0</v>
      </c>
      <c r="I540" s="68"/>
      <c r="J540" s="68"/>
      <c r="K540" s="48">
        <f t="shared" si="64"/>
        <v>0</v>
      </c>
      <c r="L540" s="49">
        <f t="shared" si="65"/>
        <v>0</v>
      </c>
      <c r="M540" s="47">
        <f t="shared" si="66"/>
        <v>0</v>
      </c>
      <c r="N540" s="47">
        <f t="shared" si="67"/>
        <v>0</v>
      </c>
      <c r="O540" s="47">
        <f t="shared" si="68"/>
        <v>0</v>
      </c>
      <c r="P540" s="48">
        <f t="shared" si="69"/>
        <v>0</v>
      </c>
    </row>
    <row r="541" spans="1:16" ht="12" hidden="1" thickBot="1" x14ac:dyDescent="0.25">
      <c r="A541" s="38"/>
      <c r="B541" s="39"/>
      <c r="C541" s="46"/>
      <c r="D541" s="24"/>
      <c r="E541" s="70"/>
      <c r="F541" s="74"/>
      <c r="G541" s="68"/>
      <c r="H541" s="47">
        <f t="shared" si="63"/>
        <v>0</v>
      </c>
      <c r="I541" s="68"/>
      <c r="J541" s="68"/>
      <c r="K541" s="48">
        <f t="shared" si="64"/>
        <v>0</v>
      </c>
      <c r="L541" s="49">
        <f t="shared" si="65"/>
        <v>0</v>
      </c>
      <c r="M541" s="47">
        <f t="shared" si="66"/>
        <v>0</v>
      </c>
      <c r="N541" s="47">
        <f t="shared" si="67"/>
        <v>0</v>
      </c>
      <c r="O541" s="47">
        <f t="shared" si="68"/>
        <v>0</v>
      </c>
      <c r="P541" s="48">
        <f t="shared" si="69"/>
        <v>0</v>
      </c>
    </row>
    <row r="542" spans="1:16" ht="12" hidden="1" thickBot="1" x14ac:dyDescent="0.25">
      <c r="A542" s="38"/>
      <c r="B542" s="39"/>
      <c r="C542" s="46"/>
      <c r="D542" s="24"/>
      <c r="E542" s="70"/>
      <c r="F542" s="74"/>
      <c r="G542" s="68"/>
      <c r="H542" s="47">
        <f t="shared" si="63"/>
        <v>0</v>
      </c>
      <c r="I542" s="68"/>
      <c r="J542" s="68"/>
      <c r="K542" s="48">
        <f t="shared" si="64"/>
        <v>0</v>
      </c>
      <c r="L542" s="49">
        <f t="shared" si="65"/>
        <v>0</v>
      </c>
      <c r="M542" s="47">
        <f t="shared" si="66"/>
        <v>0</v>
      </c>
      <c r="N542" s="47">
        <f t="shared" si="67"/>
        <v>0</v>
      </c>
      <c r="O542" s="47">
        <f t="shared" si="68"/>
        <v>0</v>
      </c>
      <c r="P542" s="48">
        <f t="shared" si="69"/>
        <v>0</v>
      </c>
    </row>
    <row r="543" spans="1:16" ht="12" hidden="1" thickBot="1" x14ac:dyDescent="0.25">
      <c r="A543" s="38"/>
      <c r="B543" s="39"/>
      <c r="C543" s="46"/>
      <c r="D543" s="24"/>
      <c r="E543" s="70"/>
      <c r="F543" s="74"/>
      <c r="G543" s="68"/>
      <c r="H543" s="47">
        <f t="shared" si="63"/>
        <v>0</v>
      </c>
      <c r="I543" s="68"/>
      <c r="J543" s="68"/>
      <c r="K543" s="48">
        <f t="shared" si="64"/>
        <v>0</v>
      </c>
      <c r="L543" s="49">
        <f t="shared" si="65"/>
        <v>0</v>
      </c>
      <c r="M543" s="47">
        <f t="shared" si="66"/>
        <v>0</v>
      </c>
      <c r="N543" s="47">
        <f t="shared" si="67"/>
        <v>0</v>
      </c>
      <c r="O543" s="47">
        <f t="shared" si="68"/>
        <v>0</v>
      </c>
      <c r="P543" s="48">
        <f t="shared" si="69"/>
        <v>0</v>
      </c>
    </row>
    <row r="544" spans="1:16" ht="12" hidden="1" thickBot="1" x14ac:dyDescent="0.25">
      <c r="A544" s="38"/>
      <c r="B544" s="39"/>
      <c r="C544" s="46"/>
      <c r="D544" s="24"/>
      <c r="E544" s="70"/>
      <c r="F544" s="74"/>
      <c r="G544" s="68"/>
      <c r="H544" s="47">
        <f t="shared" si="63"/>
        <v>0</v>
      </c>
      <c r="I544" s="68"/>
      <c r="J544" s="68"/>
      <c r="K544" s="48">
        <f t="shared" si="64"/>
        <v>0</v>
      </c>
      <c r="L544" s="49">
        <f t="shared" si="65"/>
        <v>0</v>
      </c>
      <c r="M544" s="47">
        <f t="shared" si="66"/>
        <v>0</v>
      </c>
      <c r="N544" s="47">
        <f t="shared" si="67"/>
        <v>0</v>
      </c>
      <c r="O544" s="47">
        <f t="shared" si="68"/>
        <v>0</v>
      </c>
      <c r="P544" s="48">
        <f t="shared" si="69"/>
        <v>0</v>
      </c>
    </row>
    <row r="545" spans="1:16" ht="12" hidden="1" thickBot="1" x14ac:dyDescent="0.25">
      <c r="A545" s="38"/>
      <c r="B545" s="39"/>
      <c r="C545" s="46"/>
      <c r="D545" s="24"/>
      <c r="E545" s="70"/>
      <c r="F545" s="74"/>
      <c r="G545" s="68"/>
      <c r="H545" s="47">
        <f t="shared" si="63"/>
        <v>0</v>
      </c>
      <c r="I545" s="68"/>
      <c r="J545" s="68"/>
      <c r="K545" s="48">
        <f t="shared" si="64"/>
        <v>0</v>
      </c>
      <c r="L545" s="49">
        <f t="shared" si="65"/>
        <v>0</v>
      </c>
      <c r="M545" s="47">
        <f t="shared" si="66"/>
        <v>0</v>
      </c>
      <c r="N545" s="47">
        <f t="shared" si="67"/>
        <v>0</v>
      </c>
      <c r="O545" s="47">
        <f t="shared" si="68"/>
        <v>0</v>
      </c>
      <c r="P545" s="48">
        <f t="shared" si="69"/>
        <v>0</v>
      </c>
    </row>
    <row r="546" spans="1:16" ht="12" hidden="1" thickBot="1" x14ac:dyDescent="0.25">
      <c r="A546" s="38"/>
      <c r="B546" s="39"/>
      <c r="C546" s="46"/>
      <c r="D546" s="24"/>
      <c r="E546" s="70"/>
      <c r="F546" s="74"/>
      <c r="G546" s="68"/>
      <c r="H546" s="47">
        <f t="shared" si="63"/>
        <v>0</v>
      </c>
      <c r="I546" s="68"/>
      <c r="J546" s="68"/>
      <c r="K546" s="48">
        <f t="shared" si="64"/>
        <v>0</v>
      </c>
      <c r="L546" s="49">
        <f t="shared" si="65"/>
        <v>0</v>
      </c>
      <c r="M546" s="47">
        <f t="shared" si="66"/>
        <v>0</v>
      </c>
      <c r="N546" s="47">
        <f t="shared" si="67"/>
        <v>0</v>
      </c>
      <c r="O546" s="47">
        <f t="shared" si="68"/>
        <v>0</v>
      </c>
      <c r="P546" s="48">
        <f t="shared" si="69"/>
        <v>0</v>
      </c>
    </row>
    <row r="547" spans="1:16" ht="12" hidden="1" thickBot="1" x14ac:dyDescent="0.25">
      <c r="A547" s="38"/>
      <c r="B547" s="39"/>
      <c r="C547" s="46"/>
      <c r="D547" s="24"/>
      <c r="E547" s="70"/>
      <c r="F547" s="74"/>
      <c r="G547" s="68"/>
      <c r="H547" s="47">
        <f t="shared" si="63"/>
        <v>0</v>
      </c>
      <c r="I547" s="68"/>
      <c r="J547" s="68"/>
      <c r="K547" s="48">
        <f t="shared" si="64"/>
        <v>0</v>
      </c>
      <c r="L547" s="49">
        <f t="shared" si="65"/>
        <v>0</v>
      </c>
      <c r="M547" s="47">
        <f t="shared" si="66"/>
        <v>0</v>
      </c>
      <c r="N547" s="47">
        <f t="shared" si="67"/>
        <v>0</v>
      </c>
      <c r="O547" s="47">
        <f t="shared" si="68"/>
        <v>0</v>
      </c>
      <c r="P547" s="48">
        <f t="shared" si="69"/>
        <v>0</v>
      </c>
    </row>
    <row r="548" spans="1:16" ht="12" hidden="1" thickBot="1" x14ac:dyDescent="0.25">
      <c r="A548" s="38"/>
      <c r="B548" s="39"/>
      <c r="C548" s="46"/>
      <c r="D548" s="24"/>
      <c r="E548" s="70"/>
      <c r="F548" s="74"/>
      <c r="G548" s="68"/>
      <c r="H548" s="47">
        <f t="shared" si="63"/>
        <v>0</v>
      </c>
      <c r="I548" s="68"/>
      <c r="J548" s="68"/>
      <c r="K548" s="48">
        <f t="shared" si="64"/>
        <v>0</v>
      </c>
      <c r="L548" s="49">
        <f t="shared" si="65"/>
        <v>0</v>
      </c>
      <c r="M548" s="47">
        <f t="shared" si="66"/>
        <v>0</v>
      </c>
      <c r="N548" s="47">
        <f t="shared" si="67"/>
        <v>0</v>
      </c>
      <c r="O548" s="47">
        <f t="shared" si="68"/>
        <v>0</v>
      </c>
      <c r="P548" s="48">
        <f t="shared" si="69"/>
        <v>0</v>
      </c>
    </row>
    <row r="549" spans="1:16" ht="12" hidden="1" thickBot="1" x14ac:dyDescent="0.25">
      <c r="A549" s="38"/>
      <c r="B549" s="39"/>
      <c r="C549" s="46"/>
      <c r="D549" s="24"/>
      <c r="E549" s="70"/>
      <c r="F549" s="74"/>
      <c r="G549" s="68"/>
      <c r="H549" s="47">
        <f t="shared" si="63"/>
        <v>0</v>
      </c>
      <c r="I549" s="68"/>
      <c r="J549" s="68"/>
      <c r="K549" s="48">
        <f t="shared" si="64"/>
        <v>0</v>
      </c>
      <c r="L549" s="49">
        <f t="shared" si="65"/>
        <v>0</v>
      </c>
      <c r="M549" s="47">
        <f t="shared" si="66"/>
        <v>0</v>
      </c>
      <c r="N549" s="47">
        <f t="shared" si="67"/>
        <v>0</v>
      </c>
      <c r="O549" s="47">
        <f t="shared" si="68"/>
        <v>0</v>
      </c>
      <c r="P549" s="48">
        <f t="shared" si="69"/>
        <v>0</v>
      </c>
    </row>
    <row r="550" spans="1:16" ht="12" hidden="1" thickBot="1" x14ac:dyDescent="0.25">
      <c r="A550" s="38"/>
      <c r="B550" s="39"/>
      <c r="C550" s="46"/>
      <c r="D550" s="24"/>
      <c r="E550" s="70"/>
      <c r="F550" s="74"/>
      <c r="G550" s="68"/>
      <c r="H550" s="47">
        <f t="shared" si="63"/>
        <v>0</v>
      </c>
      <c r="I550" s="68"/>
      <c r="J550" s="68"/>
      <c r="K550" s="48">
        <f t="shared" si="64"/>
        <v>0</v>
      </c>
      <c r="L550" s="49">
        <f t="shared" si="65"/>
        <v>0</v>
      </c>
      <c r="M550" s="47">
        <f t="shared" si="66"/>
        <v>0</v>
      </c>
      <c r="N550" s="47">
        <f t="shared" si="67"/>
        <v>0</v>
      </c>
      <c r="O550" s="47">
        <f t="shared" si="68"/>
        <v>0</v>
      </c>
      <c r="P550" s="48">
        <f t="shared" si="69"/>
        <v>0</v>
      </c>
    </row>
    <row r="551" spans="1:16" ht="12" hidden="1" thickBot="1" x14ac:dyDescent="0.25">
      <c r="A551" s="38"/>
      <c r="B551" s="39"/>
      <c r="C551" s="46"/>
      <c r="D551" s="24"/>
      <c r="E551" s="70"/>
      <c r="F551" s="74"/>
      <c r="G551" s="68"/>
      <c r="H551" s="47">
        <f t="shared" si="63"/>
        <v>0</v>
      </c>
      <c r="I551" s="68"/>
      <c r="J551" s="68"/>
      <c r="K551" s="48">
        <f t="shared" si="64"/>
        <v>0</v>
      </c>
      <c r="L551" s="49">
        <f t="shared" si="65"/>
        <v>0</v>
      </c>
      <c r="M551" s="47">
        <f t="shared" si="66"/>
        <v>0</v>
      </c>
      <c r="N551" s="47">
        <f t="shared" si="67"/>
        <v>0</v>
      </c>
      <c r="O551" s="47">
        <f t="shared" si="68"/>
        <v>0</v>
      </c>
      <c r="P551" s="48">
        <f t="shared" si="69"/>
        <v>0</v>
      </c>
    </row>
    <row r="552" spans="1:16" ht="12" hidden="1" thickBot="1" x14ac:dyDescent="0.25">
      <c r="A552" s="38"/>
      <c r="B552" s="39"/>
      <c r="C552" s="46"/>
      <c r="D552" s="24"/>
      <c r="E552" s="70"/>
      <c r="F552" s="74"/>
      <c r="G552" s="68"/>
      <c r="H552" s="47">
        <f t="shared" si="63"/>
        <v>0</v>
      </c>
      <c r="I552" s="68"/>
      <c r="J552" s="68"/>
      <c r="K552" s="48">
        <f t="shared" si="64"/>
        <v>0</v>
      </c>
      <c r="L552" s="49">
        <f t="shared" si="65"/>
        <v>0</v>
      </c>
      <c r="M552" s="47">
        <f t="shared" si="66"/>
        <v>0</v>
      </c>
      <c r="N552" s="47">
        <f t="shared" si="67"/>
        <v>0</v>
      </c>
      <c r="O552" s="47">
        <f t="shared" si="68"/>
        <v>0</v>
      </c>
      <c r="P552" s="48">
        <f t="shared" si="69"/>
        <v>0</v>
      </c>
    </row>
    <row r="553" spans="1:16" ht="12" hidden="1" thickBot="1" x14ac:dyDescent="0.25">
      <c r="A553" s="38"/>
      <c r="B553" s="39"/>
      <c r="C553" s="46"/>
      <c r="D553" s="24"/>
      <c r="E553" s="70"/>
      <c r="F553" s="74"/>
      <c r="G553" s="68"/>
      <c r="H553" s="47">
        <f t="shared" si="63"/>
        <v>0</v>
      </c>
      <c r="I553" s="68"/>
      <c r="J553" s="68"/>
      <c r="K553" s="48">
        <f t="shared" si="64"/>
        <v>0</v>
      </c>
      <c r="L553" s="49">
        <f t="shared" si="65"/>
        <v>0</v>
      </c>
      <c r="M553" s="47">
        <f t="shared" si="66"/>
        <v>0</v>
      </c>
      <c r="N553" s="47">
        <f t="shared" si="67"/>
        <v>0</v>
      </c>
      <c r="O553" s="47">
        <f t="shared" si="68"/>
        <v>0</v>
      </c>
      <c r="P553" s="48">
        <f t="shared" si="69"/>
        <v>0</v>
      </c>
    </row>
    <row r="554" spans="1:16" ht="12" hidden="1" thickBot="1" x14ac:dyDescent="0.25">
      <c r="A554" s="38"/>
      <c r="B554" s="39"/>
      <c r="C554" s="46"/>
      <c r="D554" s="24"/>
      <c r="E554" s="70"/>
      <c r="F554" s="74"/>
      <c r="G554" s="68"/>
      <c r="H554" s="47">
        <f t="shared" si="63"/>
        <v>0</v>
      </c>
      <c r="I554" s="68"/>
      <c r="J554" s="68"/>
      <c r="K554" s="48">
        <f t="shared" si="64"/>
        <v>0</v>
      </c>
      <c r="L554" s="49">
        <f t="shared" si="65"/>
        <v>0</v>
      </c>
      <c r="M554" s="47">
        <f t="shared" si="66"/>
        <v>0</v>
      </c>
      <c r="N554" s="47">
        <f t="shared" si="67"/>
        <v>0</v>
      </c>
      <c r="O554" s="47">
        <f t="shared" si="68"/>
        <v>0</v>
      </c>
      <c r="P554" s="48">
        <f t="shared" si="69"/>
        <v>0</v>
      </c>
    </row>
    <row r="555" spans="1:16" ht="12" hidden="1" thickBot="1" x14ac:dyDescent="0.25">
      <c r="A555" s="38"/>
      <c r="B555" s="39"/>
      <c r="C555" s="46"/>
      <c r="D555" s="24"/>
      <c r="E555" s="70"/>
      <c r="F555" s="74"/>
      <c r="G555" s="68"/>
      <c r="H555" s="47">
        <f t="shared" si="63"/>
        <v>0</v>
      </c>
      <c r="I555" s="68"/>
      <c r="J555" s="68"/>
      <c r="K555" s="48">
        <f t="shared" si="64"/>
        <v>0</v>
      </c>
      <c r="L555" s="49">
        <f t="shared" si="65"/>
        <v>0</v>
      </c>
      <c r="M555" s="47">
        <f t="shared" si="66"/>
        <v>0</v>
      </c>
      <c r="N555" s="47">
        <f t="shared" si="67"/>
        <v>0</v>
      </c>
      <c r="O555" s="47">
        <f t="shared" si="68"/>
        <v>0</v>
      </c>
      <c r="P555" s="48">
        <f t="shared" si="69"/>
        <v>0</v>
      </c>
    </row>
    <row r="556" spans="1:16" ht="12" hidden="1" thickBot="1" x14ac:dyDescent="0.25">
      <c r="A556" s="38"/>
      <c r="B556" s="39"/>
      <c r="C556" s="46"/>
      <c r="D556" s="24"/>
      <c r="E556" s="70"/>
      <c r="F556" s="74"/>
      <c r="G556" s="68"/>
      <c r="H556" s="47">
        <f t="shared" si="63"/>
        <v>0</v>
      </c>
      <c r="I556" s="68"/>
      <c r="J556" s="68"/>
      <c r="K556" s="48">
        <f t="shared" si="64"/>
        <v>0</v>
      </c>
      <c r="L556" s="49">
        <f t="shared" si="65"/>
        <v>0</v>
      </c>
      <c r="M556" s="47">
        <f t="shared" si="66"/>
        <v>0</v>
      </c>
      <c r="N556" s="47">
        <f t="shared" si="67"/>
        <v>0</v>
      </c>
      <c r="O556" s="47">
        <f t="shared" si="68"/>
        <v>0</v>
      </c>
      <c r="P556" s="48">
        <f t="shared" si="69"/>
        <v>0</v>
      </c>
    </row>
    <row r="557" spans="1:16" ht="12" hidden="1" thickBot="1" x14ac:dyDescent="0.25">
      <c r="A557" s="38"/>
      <c r="B557" s="39"/>
      <c r="C557" s="46"/>
      <c r="D557" s="24"/>
      <c r="E557" s="70"/>
      <c r="F557" s="74"/>
      <c r="G557" s="68"/>
      <c r="H557" s="47">
        <f t="shared" si="63"/>
        <v>0</v>
      </c>
      <c r="I557" s="68"/>
      <c r="J557" s="68"/>
      <c r="K557" s="48">
        <f t="shared" si="64"/>
        <v>0</v>
      </c>
      <c r="L557" s="49">
        <f t="shared" si="65"/>
        <v>0</v>
      </c>
      <c r="M557" s="47">
        <f t="shared" si="66"/>
        <v>0</v>
      </c>
      <c r="N557" s="47">
        <f t="shared" si="67"/>
        <v>0</v>
      </c>
      <c r="O557" s="47">
        <f t="shared" si="68"/>
        <v>0</v>
      </c>
      <c r="P557" s="48">
        <f t="shared" si="69"/>
        <v>0</v>
      </c>
    </row>
    <row r="558" spans="1:16" ht="12" hidden="1" thickBot="1" x14ac:dyDescent="0.25">
      <c r="A558" s="38"/>
      <c r="B558" s="39"/>
      <c r="C558" s="46"/>
      <c r="D558" s="24"/>
      <c r="E558" s="70"/>
      <c r="F558" s="74"/>
      <c r="G558" s="68"/>
      <c r="H558" s="47">
        <f t="shared" si="63"/>
        <v>0</v>
      </c>
      <c r="I558" s="68"/>
      <c r="J558" s="68"/>
      <c r="K558" s="48">
        <f t="shared" si="64"/>
        <v>0</v>
      </c>
      <c r="L558" s="49">
        <f t="shared" si="65"/>
        <v>0</v>
      </c>
      <c r="M558" s="47">
        <f t="shared" si="66"/>
        <v>0</v>
      </c>
      <c r="N558" s="47">
        <f t="shared" si="67"/>
        <v>0</v>
      </c>
      <c r="O558" s="47">
        <f t="shared" si="68"/>
        <v>0</v>
      </c>
      <c r="P558" s="48">
        <f t="shared" si="69"/>
        <v>0</v>
      </c>
    </row>
    <row r="559" spans="1:16" ht="12" hidden="1" thickBot="1" x14ac:dyDescent="0.25">
      <c r="A559" s="38"/>
      <c r="B559" s="39"/>
      <c r="C559" s="46"/>
      <c r="D559" s="24"/>
      <c r="E559" s="70"/>
      <c r="F559" s="74"/>
      <c r="G559" s="68"/>
      <c r="H559" s="47">
        <f t="shared" si="63"/>
        <v>0</v>
      </c>
      <c r="I559" s="68"/>
      <c r="J559" s="68"/>
      <c r="K559" s="48">
        <f t="shared" si="64"/>
        <v>0</v>
      </c>
      <c r="L559" s="49">
        <f t="shared" si="65"/>
        <v>0</v>
      </c>
      <c r="M559" s="47">
        <f t="shared" si="66"/>
        <v>0</v>
      </c>
      <c r="N559" s="47">
        <f t="shared" si="67"/>
        <v>0</v>
      </c>
      <c r="O559" s="47">
        <f t="shared" si="68"/>
        <v>0</v>
      </c>
      <c r="P559" s="48">
        <f t="shared" si="69"/>
        <v>0</v>
      </c>
    </row>
    <row r="560" spans="1:16" ht="12" hidden="1" thickBot="1" x14ac:dyDescent="0.25">
      <c r="A560" s="38"/>
      <c r="B560" s="39"/>
      <c r="C560" s="46"/>
      <c r="D560" s="24"/>
      <c r="E560" s="70"/>
      <c r="F560" s="74"/>
      <c r="G560" s="68"/>
      <c r="H560" s="47">
        <f t="shared" si="63"/>
        <v>0</v>
      </c>
      <c r="I560" s="68"/>
      <c r="J560" s="68"/>
      <c r="K560" s="48">
        <f t="shared" si="64"/>
        <v>0</v>
      </c>
      <c r="L560" s="49">
        <f t="shared" si="65"/>
        <v>0</v>
      </c>
      <c r="M560" s="47">
        <f t="shared" si="66"/>
        <v>0</v>
      </c>
      <c r="N560" s="47">
        <f t="shared" si="67"/>
        <v>0</v>
      </c>
      <c r="O560" s="47">
        <f t="shared" si="68"/>
        <v>0</v>
      </c>
      <c r="P560" s="48">
        <f t="shared" si="69"/>
        <v>0</v>
      </c>
    </row>
    <row r="561" spans="1:16" ht="12" hidden="1" thickBot="1" x14ac:dyDescent="0.25">
      <c r="A561" s="38"/>
      <c r="B561" s="39"/>
      <c r="C561" s="46"/>
      <c r="D561" s="24"/>
      <c r="E561" s="70"/>
      <c r="F561" s="74"/>
      <c r="G561" s="68"/>
      <c r="H561" s="47">
        <f t="shared" si="63"/>
        <v>0</v>
      </c>
      <c r="I561" s="68"/>
      <c r="J561" s="68"/>
      <c r="K561" s="48">
        <f t="shared" si="64"/>
        <v>0</v>
      </c>
      <c r="L561" s="49">
        <f t="shared" si="65"/>
        <v>0</v>
      </c>
      <c r="M561" s="47">
        <f t="shared" si="66"/>
        <v>0</v>
      </c>
      <c r="N561" s="47">
        <f t="shared" si="67"/>
        <v>0</v>
      </c>
      <c r="O561" s="47">
        <f t="shared" si="68"/>
        <v>0</v>
      </c>
      <c r="P561" s="48">
        <f t="shared" si="69"/>
        <v>0</v>
      </c>
    </row>
    <row r="562" spans="1:16" ht="12" hidden="1" thickBot="1" x14ac:dyDescent="0.25">
      <c r="A562" s="38"/>
      <c r="B562" s="39"/>
      <c r="C562" s="46"/>
      <c r="D562" s="24"/>
      <c r="E562" s="70"/>
      <c r="F562" s="74"/>
      <c r="G562" s="68"/>
      <c r="H562" s="47">
        <f t="shared" si="63"/>
        <v>0</v>
      </c>
      <c r="I562" s="68"/>
      <c r="J562" s="68"/>
      <c r="K562" s="48">
        <f t="shared" si="64"/>
        <v>0</v>
      </c>
      <c r="L562" s="49">
        <f t="shared" si="65"/>
        <v>0</v>
      </c>
      <c r="M562" s="47">
        <f t="shared" si="66"/>
        <v>0</v>
      </c>
      <c r="N562" s="47">
        <f t="shared" si="67"/>
        <v>0</v>
      </c>
      <c r="O562" s="47">
        <f t="shared" si="68"/>
        <v>0</v>
      </c>
      <c r="P562" s="48">
        <f t="shared" si="69"/>
        <v>0</v>
      </c>
    </row>
    <row r="563" spans="1:16" ht="12" hidden="1" thickBot="1" x14ac:dyDescent="0.25">
      <c r="A563" s="38"/>
      <c r="B563" s="39"/>
      <c r="C563" s="46"/>
      <c r="D563" s="24"/>
      <c r="E563" s="70"/>
      <c r="F563" s="74"/>
      <c r="G563" s="68"/>
      <c r="H563" s="47">
        <f t="shared" si="63"/>
        <v>0</v>
      </c>
      <c r="I563" s="68"/>
      <c r="J563" s="68"/>
      <c r="K563" s="48">
        <f t="shared" si="64"/>
        <v>0</v>
      </c>
      <c r="L563" s="49">
        <f t="shared" si="65"/>
        <v>0</v>
      </c>
      <c r="M563" s="47">
        <f t="shared" si="66"/>
        <v>0</v>
      </c>
      <c r="N563" s="47">
        <f t="shared" si="67"/>
        <v>0</v>
      </c>
      <c r="O563" s="47">
        <f t="shared" si="68"/>
        <v>0</v>
      </c>
      <c r="P563" s="48">
        <f t="shared" si="69"/>
        <v>0</v>
      </c>
    </row>
    <row r="564" spans="1:16" ht="12" hidden="1" thickBot="1" x14ac:dyDescent="0.25">
      <c r="A564" s="38"/>
      <c r="B564" s="39"/>
      <c r="C564" s="46"/>
      <c r="D564" s="24"/>
      <c r="E564" s="70"/>
      <c r="F564" s="74"/>
      <c r="G564" s="68"/>
      <c r="H564" s="47">
        <f t="shared" si="63"/>
        <v>0</v>
      </c>
      <c r="I564" s="68"/>
      <c r="J564" s="68"/>
      <c r="K564" s="48">
        <f t="shared" si="64"/>
        <v>0</v>
      </c>
      <c r="L564" s="49">
        <f t="shared" si="65"/>
        <v>0</v>
      </c>
      <c r="M564" s="47">
        <f t="shared" si="66"/>
        <v>0</v>
      </c>
      <c r="N564" s="47">
        <f t="shared" si="67"/>
        <v>0</v>
      </c>
      <c r="O564" s="47">
        <f t="shared" si="68"/>
        <v>0</v>
      </c>
      <c r="P564" s="48">
        <f t="shared" si="69"/>
        <v>0</v>
      </c>
    </row>
    <row r="565" spans="1:16" ht="12" hidden="1" thickBot="1" x14ac:dyDescent="0.25">
      <c r="A565" s="38"/>
      <c r="B565" s="39"/>
      <c r="C565" s="46"/>
      <c r="D565" s="24"/>
      <c r="E565" s="70"/>
      <c r="F565" s="74"/>
      <c r="G565" s="68"/>
      <c r="H565" s="47">
        <f t="shared" si="63"/>
        <v>0</v>
      </c>
      <c r="I565" s="68"/>
      <c r="J565" s="68"/>
      <c r="K565" s="48">
        <f t="shared" si="64"/>
        <v>0</v>
      </c>
      <c r="L565" s="49">
        <f t="shared" si="65"/>
        <v>0</v>
      </c>
      <c r="M565" s="47">
        <f t="shared" si="66"/>
        <v>0</v>
      </c>
      <c r="N565" s="47">
        <f t="shared" si="67"/>
        <v>0</v>
      </c>
      <c r="O565" s="47">
        <f t="shared" si="68"/>
        <v>0</v>
      </c>
      <c r="P565" s="48">
        <f t="shared" si="69"/>
        <v>0</v>
      </c>
    </row>
    <row r="566" spans="1:16" ht="12" hidden="1" thickBot="1" x14ac:dyDescent="0.25">
      <c r="A566" s="38"/>
      <c r="B566" s="39"/>
      <c r="C566" s="46"/>
      <c r="D566" s="24"/>
      <c r="E566" s="70"/>
      <c r="F566" s="74"/>
      <c r="G566" s="68"/>
      <c r="H566" s="47">
        <f t="shared" si="63"/>
        <v>0</v>
      </c>
      <c r="I566" s="68"/>
      <c r="J566" s="68"/>
      <c r="K566" s="48">
        <f t="shared" si="64"/>
        <v>0</v>
      </c>
      <c r="L566" s="49">
        <f t="shared" si="65"/>
        <v>0</v>
      </c>
      <c r="M566" s="47">
        <f t="shared" si="66"/>
        <v>0</v>
      </c>
      <c r="N566" s="47">
        <f t="shared" si="67"/>
        <v>0</v>
      </c>
      <c r="O566" s="47">
        <f t="shared" si="68"/>
        <v>0</v>
      </c>
      <c r="P566" s="48">
        <f t="shared" si="69"/>
        <v>0</v>
      </c>
    </row>
    <row r="567" spans="1:16" ht="12" hidden="1" thickBot="1" x14ac:dyDescent="0.25">
      <c r="A567" s="38"/>
      <c r="B567" s="39"/>
      <c r="C567" s="46"/>
      <c r="D567" s="24"/>
      <c r="E567" s="70"/>
      <c r="F567" s="74"/>
      <c r="G567" s="68"/>
      <c r="H567" s="47">
        <f t="shared" si="63"/>
        <v>0</v>
      </c>
      <c r="I567" s="68"/>
      <c r="J567" s="68"/>
      <c r="K567" s="48">
        <f t="shared" si="64"/>
        <v>0</v>
      </c>
      <c r="L567" s="49">
        <f t="shared" si="65"/>
        <v>0</v>
      </c>
      <c r="M567" s="47">
        <f t="shared" si="66"/>
        <v>0</v>
      </c>
      <c r="N567" s="47">
        <f t="shared" si="67"/>
        <v>0</v>
      </c>
      <c r="O567" s="47">
        <f t="shared" si="68"/>
        <v>0</v>
      </c>
      <c r="P567" s="48">
        <f t="shared" si="69"/>
        <v>0</v>
      </c>
    </row>
    <row r="568" spans="1:16" ht="12" hidden="1" thickBot="1" x14ac:dyDescent="0.25">
      <c r="A568" s="38"/>
      <c r="B568" s="39"/>
      <c r="C568" s="46"/>
      <c r="D568" s="24"/>
      <c r="E568" s="70"/>
      <c r="F568" s="74"/>
      <c r="G568" s="68"/>
      <c r="H568" s="47">
        <f t="shared" si="63"/>
        <v>0</v>
      </c>
      <c r="I568" s="68"/>
      <c r="J568" s="68"/>
      <c r="K568" s="48">
        <f t="shared" si="64"/>
        <v>0</v>
      </c>
      <c r="L568" s="49">
        <f t="shared" si="65"/>
        <v>0</v>
      </c>
      <c r="M568" s="47">
        <f t="shared" si="66"/>
        <v>0</v>
      </c>
      <c r="N568" s="47">
        <f t="shared" si="67"/>
        <v>0</v>
      </c>
      <c r="O568" s="47">
        <f t="shared" si="68"/>
        <v>0</v>
      </c>
      <c r="P568" s="48">
        <f t="shared" si="69"/>
        <v>0</v>
      </c>
    </row>
    <row r="569" spans="1:16" ht="12" hidden="1" thickBot="1" x14ac:dyDescent="0.25">
      <c r="A569" s="38"/>
      <c r="B569" s="39"/>
      <c r="C569" s="46"/>
      <c r="D569" s="24"/>
      <c r="E569" s="70"/>
      <c r="F569" s="74"/>
      <c r="G569" s="68"/>
      <c r="H569" s="47">
        <f t="shared" si="63"/>
        <v>0</v>
      </c>
      <c r="I569" s="68"/>
      <c r="J569" s="68"/>
      <c r="K569" s="48">
        <f t="shared" si="64"/>
        <v>0</v>
      </c>
      <c r="L569" s="49">
        <f t="shared" si="65"/>
        <v>0</v>
      </c>
      <c r="M569" s="47">
        <f t="shared" si="66"/>
        <v>0</v>
      </c>
      <c r="N569" s="47">
        <f t="shared" si="67"/>
        <v>0</v>
      </c>
      <c r="O569" s="47">
        <f t="shared" si="68"/>
        <v>0</v>
      </c>
      <c r="P569" s="48">
        <f t="shared" si="69"/>
        <v>0</v>
      </c>
    </row>
    <row r="570" spans="1:16" ht="12" hidden="1" thickBot="1" x14ac:dyDescent="0.25">
      <c r="A570" s="38"/>
      <c r="B570" s="39"/>
      <c r="C570" s="46"/>
      <c r="D570" s="24"/>
      <c r="E570" s="70"/>
      <c r="F570" s="74"/>
      <c r="G570" s="68"/>
      <c r="H570" s="47">
        <f t="shared" si="63"/>
        <v>0</v>
      </c>
      <c r="I570" s="68"/>
      <c r="J570" s="68"/>
      <c r="K570" s="48">
        <f t="shared" si="64"/>
        <v>0</v>
      </c>
      <c r="L570" s="49">
        <f t="shared" si="65"/>
        <v>0</v>
      </c>
      <c r="M570" s="47">
        <f t="shared" si="66"/>
        <v>0</v>
      </c>
      <c r="N570" s="47">
        <f t="shared" si="67"/>
        <v>0</v>
      </c>
      <c r="O570" s="47">
        <f t="shared" si="68"/>
        <v>0</v>
      </c>
      <c r="P570" s="48">
        <f t="shared" si="69"/>
        <v>0</v>
      </c>
    </row>
    <row r="571" spans="1:16" ht="12" hidden="1" thickBot="1" x14ac:dyDescent="0.25">
      <c r="A571" s="38"/>
      <c r="B571" s="39"/>
      <c r="C571" s="46"/>
      <c r="D571" s="24"/>
      <c r="E571" s="70"/>
      <c r="F571" s="74"/>
      <c r="G571" s="68"/>
      <c r="H571" s="47">
        <f t="shared" si="63"/>
        <v>0</v>
      </c>
      <c r="I571" s="68"/>
      <c r="J571" s="68"/>
      <c r="K571" s="48">
        <f t="shared" si="64"/>
        <v>0</v>
      </c>
      <c r="L571" s="49">
        <f t="shared" si="65"/>
        <v>0</v>
      </c>
      <c r="M571" s="47">
        <f t="shared" si="66"/>
        <v>0</v>
      </c>
      <c r="N571" s="47">
        <f t="shared" si="67"/>
        <v>0</v>
      </c>
      <c r="O571" s="47">
        <f t="shared" si="68"/>
        <v>0</v>
      </c>
      <c r="P571" s="48">
        <f t="shared" si="69"/>
        <v>0</v>
      </c>
    </row>
    <row r="572" spans="1:16" ht="12" hidden="1" thickBot="1" x14ac:dyDescent="0.25">
      <c r="A572" s="38"/>
      <c r="B572" s="39"/>
      <c r="C572" s="46"/>
      <c r="D572" s="24"/>
      <c r="E572" s="70"/>
      <c r="F572" s="74"/>
      <c r="G572" s="68"/>
      <c r="H572" s="47">
        <f t="shared" si="63"/>
        <v>0</v>
      </c>
      <c r="I572" s="68"/>
      <c r="J572" s="68"/>
      <c r="K572" s="48">
        <f t="shared" si="64"/>
        <v>0</v>
      </c>
      <c r="L572" s="49">
        <f t="shared" si="65"/>
        <v>0</v>
      </c>
      <c r="M572" s="47">
        <f t="shared" si="66"/>
        <v>0</v>
      </c>
      <c r="N572" s="47">
        <f t="shared" si="67"/>
        <v>0</v>
      </c>
      <c r="O572" s="47">
        <f t="shared" si="68"/>
        <v>0</v>
      </c>
      <c r="P572" s="48">
        <f t="shared" si="69"/>
        <v>0</v>
      </c>
    </row>
    <row r="573" spans="1:16" ht="12" hidden="1" thickBot="1" x14ac:dyDescent="0.25">
      <c r="A573" s="38"/>
      <c r="B573" s="39"/>
      <c r="C573" s="46"/>
      <c r="D573" s="24"/>
      <c r="E573" s="70"/>
      <c r="F573" s="74"/>
      <c r="G573" s="68"/>
      <c r="H573" s="47">
        <f t="shared" si="63"/>
        <v>0</v>
      </c>
      <c r="I573" s="68"/>
      <c r="J573" s="68"/>
      <c r="K573" s="48">
        <f t="shared" si="64"/>
        <v>0</v>
      </c>
      <c r="L573" s="49">
        <f t="shared" si="65"/>
        <v>0</v>
      </c>
      <c r="M573" s="47">
        <f t="shared" si="66"/>
        <v>0</v>
      </c>
      <c r="N573" s="47">
        <f t="shared" si="67"/>
        <v>0</v>
      </c>
      <c r="O573" s="47">
        <f t="shared" si="68"/>
        <v>0</v>
      </c>
      <c r="P573" s="48">
        <f t="shared" si="69"/>
        <v>0</v>
      </c>
    </row>
    <row r="574" spans="1:16" ht="12" hidden="1" thickBot="1" x14ac:dyDescent="0.25">
      <c r="A574" s="38"/>
      <c r="B574" s="39"/>
      <c r="C574" s="46"/>
      <c r="D574" s="24"/>
      <c r="E574" s="70"/>
      <c r="F574" s="74"/>
      <c r="G574" s="68"/>
      <c r="H574" s="47">
        <f t="shared" si="63"/>
        <v>0</v>
      </c>
      <c r="I574" s="68"/>
      <c r="J574" s="68"/>
      <c r="K574" s="48">
        <f t="shared" si="64"/>
        <v>0</v>
      </c>
      <c r="L574" s="49">
        <f t="shared" si="65"/>
        <v>0</v>
      </c>
      <c r="M574" s="47">
        <f t="shared" si="66"/>
        <v>0</v>
      </c>
      <c r="N574" s="47">
        <f t="shared" si="67"/>
        <v>0</v>
      </c>
      <c r="O574" s="47">
        <f t="shared" si="68"/>
        <v>0</v>
      </c>
      <c r="P574" s="48">
        <f t="shared" si="69"/>
        <v>0</v>
      </c>
    </row>
    <row r="575" spans="1:16" ht="12" hidden="1" thickBot="1" x14ac:dyDescent="0.25">
      <c r="A575" s="38"/>
      <c r="B575" s="39"/>
      <c r="C575" s="46"/>
      <c r="D575" s="24"/>
      <c r="E575" s="70"/>
      <c r="F575" s="74"/>
      <c r="G575" s="68"/>
      <c r="H575" s="47">
        <f t="shared" si="63"/>
        <v>0</v>
      </c>
      <c r="I575" s="68"/>
      <c r="J575" s="68"/>
      <c r="K575" s="48">
        <f t="shared" si="64"/>
        <v>0</v>
      </c>
      <c r="L575" s="49">
        <f t="shared" si="65"/>
        <v>0</v>
      </c>
      <c r="M575" s="47">
        <f t="shared" si="66"/>
        <v>0</v>
      </c>
      <c r="N575" s="47">
        <f t="shared" si="67"/>
        <v>0</v>
      </c>
      <c r="O575" s="47">
        <f t="shared" si="68"/>
        <v>0</v>
      </c>
      <c r="P575" s="48">
        <f t="shared" si="69"/>
        <v>0</v>
      </c>
    </row>
    <row r="576" spans="1:16" ht="12" hidden="1" thickBot="1" x14ac:dyDescent="0.25">
      <c r="A576" s="38"/>
      <c r="B576" s="39"/>
      <c r="C576" s="46"/>
      <c r="D576" s="24"/>
      <c r="E576" s="70"/>
      <c r="F576" s="74"/>
      <c r="G576" s="68"/>
      <c r="H576" s="47">
        <f t="shared" si="63"/>
        <v>0</v>
      </c>
      <c r="I576" s="68"/>
      <c r="J576" s="68"/>
      <c r="K576" s="48">
        <f t="shared" si="64"/>
        <v>0</v>
      </c>
      <c r="L576" s="49">
        <f t="shared" si="65"/>
        <v>0</v>
      </c>
      <c r="M576" s="47">
        <f t="shared" si="66"/>
        <v>0</v>
      </c>
      <c r="N576" s="47">
        <f t="shared" si="67"/>
        <v>0</v>
      </c>
      <c r="O576" s="47">
        <f t="shared" si="68"/>
        <v>0</v>
      </c>
      <c r="P576" s="48">
        <f t="shared" si="69"/>
        <v>0</v>
      </c>
    </row>
    <row r="577" spans="1:16" ht="12" hidden="1" thickBot="1" x14ac:dyDescent="0.25">
      <c r="A577" s="38"/>
      <c r="B577" s="39"/>
      <c r="C577" s="46"/>
      <c r="D577" s="24"/>
      <c r="E577" s="70"/>
      <c r="F577" s="74"/>
      <c r="G577" s="68"/>
      <c r="H577" s="47">
        <f t="shared" si="63"/>
        <v>0</v>
      </c>
      <c r="I577" s="68"/>
      <c r="J577" s="68"/>
      <c r="K577" s="48">
        <f t="shared" si="64"/>
        <v>0</v>
      </c>
      <c r="L577" s="49">
        <f t="shared" si="65"/>
        <v>0</v>
      </c>
      <c r="M577" s="47">
        <f t="shared" si="66"/>
        <v>0</v>
      </c>
      <c r="N577" s="47">
        <f t="shared" si="67"/>
        <v>0</v>
      </c>
      <c r="O577" s="47">
        <f t="shared" si="68"/>
        <v>0</v>
      </c>
      <c r="P577" s="48">
        <f t="shared" si="69"/>
        <v>0</v>
      </c>
    </row>
    <row r="578" spans="1:16" ht="12" hidden="1" thickBot="1" x14ac:dyDescent="0.25">
      <c r="A578" s="38"/>
      <c r="B578" s="39"/>
      <c r="C578" s="46"/>
      <c r="D578" s="24"/>
      <c r="E578" s="70"/>
      <c r="F578" s="74"/>
      <c r="G578" s="68"/>
      <c r="H578" s="47">
        <f t="shared" si="63"/>
        <v>0</v>
      </c>
      <c r="I578" s="68"/>
      <c r="J578" s="68"/>
      <c r="K578" s="48">
        <f t="shared" si="64"/>
        <v>0</v>
      </c>
      <c r="L578" s="49">
        <f t="shared" si="65"/>
        <v>0</v>
      </c>
      <c r="M578" s="47">
        <f t="shared" si="66"/>
        <v>0</v>
      </c>
      <c r="N578" s="47">
        <f t="shared" si="67"/>
        <v>0</v>
      </c>
      <c r="O578" s="47">
        <f t="shared" si="68"/>
        <v>0</v>
      </c>
      <c r="P578" s="48">
        <f t="shared" si="69"/>
        <v>0</v>
      </c>
    </row>
    <row r="579" spans="1:16" ht="12" hidden="1" thickBot="1" x14ac:dyDescent="0.25">
      <c r="A579" s="38"/>
      <c r="B579" s="39"/>
      <c r="C579" s="46"/>
      <c r="D579" s="24"/>
      <c r="E579" s="70"/>
      <c r="F579" s="74"/>
      <c r="G579" s="68"/>
      <c r="H579" s="47">
        <f t="shared" si="63"/>
        <v>0</v>
      </c>
      <c r="I579" s="68"/>
      <c r="J579" s="68"/>
      <c r="K579" s="48">
        <f t="shared" si="64"/>
        <v>0</v>
      </c>
      <c r="L579" s="49">
        <f t="shared" si="65"/>
        <v>0</v>
      </c>
      <c r="M579" s="47">
        <f t="shared" si="66"/>
        <v>0</v>
      </c>
      <c r="N579" s="47">
        <f t="shared" si="67"/>
        <v>0</v>
      </c>
      <c r="O579" s="47">
        <f t="shared" si="68"/>
        <v>0</v>
      </c>
      <c r="P579" s="48">
        <f t="shared" si="69"/>
        <v>0</v>
      </c>
    </row>
    <row r="580" spans="1:16" ht="12" hidden="1" thickBot="1" x14ac:dyDescent="0.25">
      <c r="A580" s="38"/>
      <c r="B580" s="39"/>
      <c r="C580" s="46"/>
      <c r="D580" s="24"/>
      <c r="E580" s="70"/>
      <c r="F580" s="74"/>
      <c r="G580" s="68"/>
      <c r="H580" s="47">
        <f t="shared" si="63"/>
        <v>0</v>
      </c>
      <c r="I580" s="68"/>
      <c r="J580" s="68"/>
      <c r="K580" s="48">
        <f t="shared" si="64"/>
        <v>0</v>
      </c>
      <c r="L580" s="49">
        <f t="shared" si="65"/>
        <v>0</v>
      </c>
      <c r="M580" s="47">
        <f t="shared" si="66"/>
        <v>0</v>
      </c>
      <c r="N580" s="47">
        <f t="shared" si="67"/>
        <v>0</v>
      </c>
      <c r="O580" s="47">
        <f t="shared" si="68"/>
        <v>0</v>
      </c>
      <c r="P580" s="48">
        <f t="shared" si="69"/>
        <v>0</v>
      </c>
    </row>
    <row r="581" spans="1:16" ht="12" hidden="1" thickBot="1" x14ac:dyDescent="0.25">
      <c r="A581" s="38"/>
      <c r="B581" s="39"/>
      <c r="C581" s="46"/>
      <c r="D581" s="24"/>
      <c r="E581" s="70"/>
      <c r="F581" s="74"/>
      <c r="G581" s="68"/>
      <c r="H581" s="47">
        <f t="shared" si="63"/>
        <v>0</v>
      </c>
      <c r="I581" s="68"/>
      <c r="J581" s="68"/>
      <c r="K581" s="48">
        <f t="shared" si="64"/>
        <v>0</v>
      </c>
      <c r="L581" s="49">
        <f t="shared" si="65"/>
        <v>0</v>
      </c>
      <c r="M581" s="47">
        <f t="shared" si="66"/>
        <v>0</v>
      </c>
      <c r="N581" s="47">
        <f t="shared" si="67"/>
        <v>0</v>
      </c>
      <c r="O581" s="47">
        <f t="shared" si="68"/>
        <v>0</v>
      </c>
      <c r="P581" s="48">
        <f t="shared" si="69"/>
        <v>0</v>
      </c>
    </row>
    <row r="582" spans="1:16" ht="12" hidden="1" thickBot="1" x14ac:dyDescent="0.25">
      <c r="A582" s="38"/>
      <c r="B582" s="39"/>
      <c r="C582" s="46"/>
      <c r="D582" s="24"/>
      <c r="E582" s="70"/>
      <c r="F582" s="74"/>
      <c r="G582" s="68"/>
      <c r="H582" s="47">
        <f t="shared" si="63"/>
        <v>0</v>
      </c>
      <c r="I582" s="68"/>
      <c r="J582" s="68"/>
      <c r="K582" s="48">
        <f t="shared" si="64"/>
        <v>0</v>
      </c>
      <c r="L582" s="49">
        <f t="shared" si="65"/>
        <v>0</v>
      </c>
      <c r="M582" s="47">
        <f t="shared" si="66"/>
        <v>0</v>
      </c>
      <c r="N582" s="47">
        <f t="shared" si="67"/>
        <v>0</v>
      </c>
      <c r="O582" s="47">
        <f t="shared" si="68"/>
        <v>0</v>
      </c>
      <c r="P582" s="48">
        <f t="shared" si="69"/>
        <v>0</v>
      </c>
    </row>
    <row r="583" spans="1:16" ht="12" hidden="1" thickBot="1" x14ac:dyDescent="0.25">
      <c r="A583" s="38"/>
      <c r="B583" s="39"/>
      <c r="C583" s="46"/>
      <c r="D583" s="24"/>
      <c r="E583" s="70"/>
      <c r="F583" s="74"/>
      <c r="G583" s="68"/>
      <c r="H583" s="47">
        <f t="shared" si="63"/>
        <v>0</v>
      </c>
      <c r="I583" s="68"/>
      <c r="J583" s="68"/>
      <c r="K583" s="48">
        <f t="shared" si="64"/>
        <v>0</v>
      </c>
      <c r="L583" s="49">
        <f t="shared" si="65"/>
        <v>0</v>
      </c>
      <c r="M583" s="47">
        <f t="shared" si="66"/>
        <v>0</v>
      </c>
      <c r="N583" s="47">
        <f t="shared" si="67"/>
        <v>0</v>
      </c>
      <c r="O583" s="47">
        <f t="shared" si="68"/>
        <v>0</v>
      </c>
      <c r="P583" s="48">
        <f t="shared" si="69"/>
        <v>0</v>
      </c>
    </row>
    <row r="584" spans="1:16" ht="12" hidden="1" thickBot="1" x14ac:dyDescent="0.25">
      <c r="A584" s="38"/>
      <c r="B584" s="39"/>
      <c r="C584" s="46"/>
      <c r="D584" s="24"/>
      <c r="E584" s="70"/>
      <c r="F584" s="74"/>
      <c r="G584" s="68"/>
      <c r="H584" s="47">
        <f t="shared" ref="H584:H647" si="70">ROUND(F584*G584,2)</f>
        <v>0</v>
      </c>
      <c r="I584" s="68"/>
      <c r="J584" s="68"/>
      <c r="K584" s="48">
        <f t="shared" ref="K584:K647" si="71">SUM(H584:J584)</f>
        <v>0</v>
      </c>
      <c r="L584" s="49">
        <f t="shared" ref="L584:L647" si="72">ROUND(E584*F584,2)</f>
        <v>0</v>
      </c>
      <c r="M584" s="47">
        <f t="shared" ref="M584:M647" si="73">ROUND(H584*E584,2)</f>
        <v>0</v>
      </c>
      <c r="N584" s="47">
        <f t="shared" ref="N584:N647" si="74">ROUND(I584*E584,2)</f>
        <v>0</v>
      </c>
      <c r="O584" s="47">
        <f t="shared" ref="O584:O647" si="75">ROUND(J584*E584,2)</f>
        <v>0</v>
      </c>
      <c r="P584" s="48">
        <f t="shared" ref="P584:P647" si="76">SUM(M584:O584)</f>
        <v>0</v>
      </c>
    </row>
    <row r="585" spans="1:16" ht="12" hidden="1" thickBot="1" x14ac:dyDescent="0.25">
      <c r="A585" s="38"/>
      <c r="B585" s="39"/>
      <c r="C585" s="46"/>
      <c r="D585" s="24"/>
      <c r="E585" s="70"/>
      <c r="F585" s="74"/>
      <c r="G585" s="68"/>
      <c r="H585" s="47">
        <f t="shared" si="70"/>
        <v>0</v>
      </c>
      <c r="I585" s="68"/>
      <c r="J585" s="68"/>
      <c r="K585" s="48">
        <f t="shared" si="71"/>
        <v>0</v>
      </c>
      <c r="L585" s="49">
        <f t="shared" si="72"/>
        <v>0</v>
      </c>
      <c r="M585" s="47">
        <f t="shared" si="73"/>
        <v>0</v>
      </c>
      <c r="N585" s="47">
        <f t="shared" si="74"/>
        <v>0</v>
      </c>
      <c r="O585" s="47">
        <f t="shared" si="75"/>
        <v>0</v>
      </c>
      <c r="P585" s="48">
        <f t="shared" si="76"/>
        <v>0</v>
      </c>
    </row>
    <row r="586" spans="1:16" ht="12" hidden="1" thickBot="1" x14ac:dyDescent="0.25">
      <c r="A586" s="38"/>
      <c r="B586" s="39"/>
      <c r="C586" s="46"/>
      <c r="D586" s="24"/>
      <c r="E586" s="70"/>
      <c r="F586" s="74"/>
      <c r="G586" s="68"/>
      <c r="H586" s="47">
        <f t="shared" si="70"/>
        <v>0</v>
      </c>
      <c r="I586" s="68"/>
      <c r="J586" s="68"/>
      <c r="K586" s="48">
        <f t="shared" si="71"/>
        <v>0</v>
      </c>
      <c r="L586" s="49">
        <f t="shared" si="72"/>
        <v>0</v>
      </c>
      <c r="M586" s="47">
        <f t="shared" si="73"/>
        <v>0</v>
      </c>
      <c r="N586" s="47">
        <f t="shared" si="74"/>
        <v>0</v>
      </c>
      <c r="O586" s="47">
        <f t="shared" si="75"/>
        <v>0</v>
      </c>
      <c r="P586" s="48">
        <f t="shared" si="76"/>
        <v>0</v>
      </c>
    </row>
    <row r="587" spans="1:16" ht="12" hidden="1" thickBot="1" x14ac:dyDescent="0.25">
      <c r="A587" s="38"/>
      <c r="B587" s="39"/>
      <c r="C587" s="46"/>
      <c r="D587" s="24"/>
      <c r="E587" s="70"/>
      <c r="F587" s="74"/>
      <c r="G587" s="68"/>
      <c r="H587" s="47">
        <f t="shared" si="70"/>
        <v>0</v>
      </c>
      <c r="I587" s="68"/>
      <c r="J587" s="68"/>
      <c r="K587" s="48">
        <f t="shared" si="71"/>
        <v>0</v>
      </c>
      <c r="L587" s="49">
        <f t="shared" si="72"/>
        <v>0</v>
      </c>
      <c r="M587" s="47">
        <f t="shared" si="73"/>
        <v>0</v>
      </c>
      <c r="N587" s="47">
        <f t="shared" si="74"/>
        <v>0</v>
      </c>
      <c r="O587" s="47">
        <f t="shared" si="75"/>
        <v>0</v>
      </c>
      <c r="P587" s="48">
        <f t="shared" si="76"/>
        <v>0</v>
      </c>
    </row>
    <row r="588" spans="1:16" ht="12" hidden="1" thickBot="1" x14ac:dyDescent="0.25">
      <c r="A588" s="38"/>
      <c r="B588" s="39"/>
      <c r="C588" s="46"/>
      <c r="D588" s="24"/>
      <c r="E588" s="70"/>
      <c r="F588" s="74"/>
      <c r="G588" s="68"/>
      <c r="H588" s="47">
        <f t="shared" si="70"/>
        <v>0</v>
      </c>
      <c r="I588" s="68"/>
      <c r="J588" s="68"/>
      <c r="K588" s="48">
        <f t="shared" si="71"/>
        <v>0</v>
      </c>
      <c r="L588" s="49">
        <f t="shared" si="72"/>
        <v>0</v>
      </c>
      <c r="M588" s="47">
        <f t="shared" si="73"/>
        <v>0</v>
      </c>
      <c r="N588" s="47">
        <f t="shared" si="74"/>
        <v>0</v>
      </c>
      <c r="O588" s="47">
        <f t="shared" si="75"/>
        <v>0</v>
      </c>
      <c r="P588" s="48">
        <f t="shared" si="76"/>
        <v>0</v>
      </c>
    </row>
    <row r="589" spans="1:16" ht="12" hidden="1" thickBot="1" x14ac:dyDescent="0.25">
      <c r="A589" s="38"/>
      <c r="B589" s="39"/>
      <c r="C589" s="46"/>
      <c r="D589" s="24"/>
      <c r="E589" s="70"/>
      <c r="F589" s="74"/>
      <c r="G589" s="68"/>
      <c r="H589" s="47">
        <f t="shared" si="70"/>
        <v>0</v>
      </c>
      <c r="I589" s="68"/>
      <c r="J589" s="68"/>
      <c r="K589" s="48">
        <f t="shared" si="71"/>
        <v>0</v>
      </c>
      <c r="L589" s="49">
        <f t="shared" si="72"/>
        <v>0</v>
      </c>
      <c r="M589" s="47">
        <f t="shared" si="73"/>
        <v>0</v>
      </c>
      <c r="N589" s="47">
        <f t="shared" si="74"/>
        <v>0</v>
      </c>
      <c r="O589" s="47">
        <f t="shared" si="75"/>
        <v>0</v>
      </c>
      <c r="P589" s="48">
        <f t="shared" si="76"/>
        <v>0</v>
      </c>
    </row>
    <row r="590" spans="1:16" ht="12" hidden="1" thickBot="1" x14ac:dyDescent="0.25">
      <c r="A590" s="38"/>
      <c r="B590" s="39"/>
      <c r="C590" s="46"/>
      <c r="D590" s="24"/>
      <c r="E590" s="70"/>
      <c r="F590" s="74"/>
      <c r="G590" s="68"/>
      <c r="H590" s="47">
        <f t="shared" si="70"/>
        <v>0</v>
      </c>
      <c r="I590" s="68"/>
      <c r="J590" s="68"/>
      <c r="K590" s="48">
        <f t="shared" si="71"/>
        <v>0</v>
      </c>
      <c r="L590" s="49">
        <f t="shared" si="72"/>
        <v>0</v>
      </c>
      <c r="M590" s="47">
        <f t="shared" si="73"/>
        <v>0</v>
      </c>
      <c r="N590" s="47">
        <f t="shared" si="74"/>
        <v>0</v>
      </c>
      <c r="O590" s="47">
        <f t="shared" si="75"/>
        <v>0</v>
      </c>
      <c r="P590" s="48">
        <f t="shared" si="76"/>
        <v>0</v>
      </c>
    </row>
    <row r="591" spans="1:16" ht="12" hidden="1" thickBot="1" x14ac:dyDescent="0.25">
      <c r="A591" s="38"/>
      <c r="B591" s="39"/>
      <c r="C591" s="46"/>
      <c r="D591" s="24"/>
      <c r="E591" s="70"/>
      <c r="F591" s="74"/>
      <c r="G591" s="68"/>
      <c r="H591" s="47">
        <f t="shared" si="70"/>
        <v>0</v>
      </c>
      <c r="I591" s="68"/>
      <c r="J591" s="68"/>
      <c r="K591" s="48">
        <f t="shared" si="71"/>
        <v>0</v>
      </c>
      <c r="L591" s="49">
        <f t="shared" si="72"/>
        <v>0</v>
      </c>
      <c r="M591" s="47">
        <f t="shared" si="73"/>
        <v>0</v>
      </c>
      <c r="N591" s="47">
        <f t="shared" si="74"/>
        <v>0</v>
      </c>
      <c r="O591" s="47">
        <f t="shared" si="75"/>
        <v>0</v>
      </c>
      <c r="P591" s="48">
        <f t="shared" si="76"/>
        <v>0</v>
      </c>
    </row>
    <row r="592" spans="1:16" ht="12" hidden="1" thickBot="1" x14ac:dyDescent="0.25">
      <c r="A592" s="38"/>
      <c r="B592" s="39"/>
      <c r="C592" s="46"/>
      <c r="D592" s="24"/>
      <c r="E592" s="70"/>
      <c r="F592" s="74"/>
      <c r="G592" s="68"/>
      <c r="H592" s="47">
        <f t="shared" si="70"/>
        <v>0</v>
      </c>
      <c r="I592" s="68"/>
      <c r="J592" s="68"/>
      <c r="K592" s="48">
        <f t="shared" si="71"/>
        <v>0</v>
      </c>
      <c r="L592" s="49">
        <f t="shared" si="72"/>
        <v>0</v>
      </c>
      <c r="M592" s="47">
        <f t="shared" si="73"/>
        <v>0</v>
      </c>
      <c r="N592" s="47">
        <f t="shared" si="74"/>
        <v>0</v>
      </c>
      <c r="O592" s="47">
        <f t="shared" si="75"/>
        <v>0</v>
      </c>
      <c r="P592" s="48">
        <f t="shared" si="76"/>
        <v>0</v>
      </c>
    </row>
    <row r="593" spans="1:16" ht="12" hidden="1" thickBot="1" x14ac:dyDescent="0.25">
      <c r="A593" s="38"/>
      <c r="B593" s="39"/>
      <c r="C593" s="46"/>
      <c r="D593" s="24"/>
      <c r="E593" s="70"/>
      <c r="F593" s="74"/>
      <c r="G593" s="68"/>
      <c r="H593" s="47">
        <f t="shared" si="70"/>
        <v>0</v>
      </c>
      <c r="I593" s="68"/>
      <c r="J593" s="68"/>
      <c r="K593" s="48">
        <f t="shared" si="71"/>
        <v>0</v>
      </c>
      <c r="L593" s="49">
        <f t="shared" si="72"/>
        <v>0</v>
      </c>
      <c r="M593" s="47">
        <f t="shared" si="73"/>
        <v>0</v>
      </c>
      <c r="N593" s="47">
        <f t="shared" si="74"/>
        <v>0</v>
      </c>
      <c r="O593" s="47">
        <f t="shared" si="75"/>
        <v>0</v>
      </c>
      <c r="P593" s="48">
        <f t="shared" si="76"/>
        <v>0</v>
      </c>
    </row>
    <row r="594" spans="1:16" ht="12" hidden="1" thickBot="1" x14ac:dyDescent="0.25">
      <c r="A594" s="38"/>
      <c r="B594" s="39"/>
      <c r="C594" s="46"/>
      <c r="D594" s="24"/>
      <c r="E594" s="70"/>
      <c r="F594" s="74"/>
      <c r="G594" s="68"/>
      <c r="H594" s="47">
        <f t="shared" si="70"/>
        <v>0</v>
      </c>
      <c r="I594" s="68"/>
      <c r="J594" s="68"/>
      <c r="K594" s="48">
        <f t="shared" si="71"/>
        <v>0</v>
      </c>
      <c r="L594" s="49">
        <f t="shared" si="72"/>
        <v>0</v>
      </c>
      <c r="M594" s="47">
        <f t="shared" si="73"/>
        <v>0</v>
      </c>
      <c r="N594" s="47">
        <f t="shared" si="74"/>
        <v>0</v>
      </c>
      <c r="O594" s="47">
        <f t="shared" si="75"/>
        <v>0</v>
      </c>
      <c r="P594" s="48">
        <f t="shared" si="76"/>
        <v>0</v>
      </c>
    </row>
    <row r="595" spans="1:16" ht="12" hidden="1" thickBot="1" x14ac:dyDescent="0.25">
      <c r="A595" s="38"/>
      <c r="B595" s="39"/>
      <c r="C595" s="46"/>
      <c r="D595" s="24"/>
      <c r="E595" s="70"/>
      <c r="F595" s="74"/>
      <c r="G595" s="68"/>
      <c r="H595" s="47">
        <f t="shared" si="70"/>
        <v>0</v>
      </c>
      <c r="I595" s="68"/>
      <c r="J595" s="68"/>
      <c r="K595" s="48">
        <f t="shared" si="71"/>
        <v>0</v>
      </c>
      <c r="L595" s="49">
        <f t="shared" si="72"/>
        <v>0</v>
      </c>
      <c r="M595" s="47">
        <f t="shared" si="73"/>
        <v>0</v>
      </c>
      <c r="N595" s="47">
        <f t="shared" si="74"/>
        <v>0</v>
      </c>
      <c r="O595" s="47">
        <f t="shared" si="75"/>
        <v>0</v>
      </c>
      <c r="P595" s="48">
        <f t="shared" si="76"/>
        <v>0</v>
      </c>
    </row>
    <row r="596" spans="1:16" ht="12" hidden="1" thickBot="1" x14ac:dyDescent="0.25">
      <c r="A596" s="38"/>
      <c r="B596" s="39"/>
      <c r="C596" s="46"/>
      <c r="D596" s="24"/>
      <c r="E596" s="70"/>
      <c r="F596" s="74"/>
      <c r="G596" s="68"/>
      <c r="H596" s="47">
        <f t="shared" si="70"/>
        <v>0</v>
      </c>
      <c r="I596" s="68"/>
      <c r="J596" s="68"/>
      <c r="K596" s="48">
        <f t="shared" si="71"/>
        <v>0</v>
      </c>
      <c r="L596" s="49">
        <f t="shared" si="72"/>
        <v>0</v>
      </c>
      <c r="M596" s="47">
        <f t="shared" si="73"/>
        <v>0</v>
      </c>
      <c r="N596" s="47">
        <f t="shared" si="74"/>
        <v>0</v>
      </c>
      <c r="O596" s="47">
        <f t="shared" si="75"/>
        <v>0</v>
      </c>
      <c r="P596" s="48">
        <f t="shared" si="76"/>
        <v>0</v>
      </c>
    </row>
    <row r="597" spans="1:16" ht="12" hidden="1" thickBot="1" x14ac:dyDescent="0.25">
      <c r="A597" s="38"/>
      <c r="B597" s="39"/>
      <c r="C597" s="46"/>
      <c r="D597" s="24"/>
      <c r="E597" s="70"/>
      <c r="F597" s="74"/>
      <c r="G597" s="68"/>
      <c r="H597" s="47">
        <f t="shared" si="70"/>
        <v>0</v>
      </c>
      <c r="I597" s="68"/>
      <c r="J597" s="68"/>
      <c r="K597" s="48">
        <f t="shared" si="71"/>
        <v>0</v>
      </c>
      <c r="L597" s="49">
        <f t="shared" si="72"/>
        <v>0</v>
      </c>
      <c r="M597" s="47">
        <f t="shared" si="73"/>
        <v>0</v>
      </c>
      <c r="N597" s="47">
        <f t="shared" si="74"/>
        <v>0</v>
      </c>
      <c r="O597" s="47">
        <f t="shared" si="75"/>
        <v>0</v>
      </c>
      <c r="P597" s="48">
        <f t="shared" si="76"/>
        <v>0</v>
      </c>
    </row>
    <row r="598" spans="1:16" ht="12" hidden="1" thickBot="1" x14ac:dyDescent="0.25">
      <c r="A598" s="38"/>
      <c r="B598" s="39"/>
      <c r="C598" s="46"/>
      <c r="D598" s="24"/>
      <c r="E598" s="70"/>
      <c r="F598" s="74"/>
      <c r="G598" s="68"/>
      <c r="H598" s="47">
        <f t="shared" si="70"/>
        <v>0</v>
      </c>
      <c r="I598" s="68"/>
      <c r="J598" s="68"/>
      <c r="K598" s="48">
        <f t="shared" si="71"/>
        <v>0</v>
      </c>
      <c r="L598" s="49">
        <f t="shared" si="72"/>
        <v>0</v>
      </c>
      <c r="M598" s="47">
        <f t="shared" si="73"/>
        <v>0</v>
      </c>
      <c r="N598" s="47">
        <f t="shared" si="74"/>
        <v>0</v>
      </c>
      <c r="O598" s="47">
        <f t="shared" si="75"/>
        <v>0</v>
      </c>
      <c r="P598" s="48">
        <f t="shared" si="76"/>
        <v>0</v>
      </c>
    </row>
    <row r="599" spans="1:16" ht="12" hidden="1" thickBot="1" x14ac:dyDescent="0.25">
      <c r="A599" s="38"/>
      <c r="B599" s="39"/>
      <c r="C599" s="46"/>
      <c r="D599" s="24"/>
      <c r="E599" s="70"/>
      <c r="F599" s="74"/>
      <c r="G599" s="68"/>
      <c r="H599" s="47">
        <f t="shared" si="70"/>
        <v>0</v>
      </c>
      <c r="I599" s="68"/>
      <c r="J599" s="68"/>
      <c r="K599" s="48">
        <f t="shared" si="71"/>
        <v>0</v>
      </c>
      <c r="L599" s="49">
        <f t="shared" si="72"/>
        <v>0</v>
      </c>
      <c r="M599" s="47">
        <f t="shared" si="73"/>
        <v>0</v>
      </c>
      <c r="N599" s="47">
        <f t="shared" si="74"/>
        <v>0</v>
      </c>
      <c r="O599" s="47">
        <f t="shared" si="75"/>
        <v>0</v>
      </c>
      <c r="P599" s="48">
        <f t="shared" si="76"/>
        <v>0</v>
      </c>
    </row>
    <row r="600" spans="1:16" ht="12" hidden="1" thickBot="1" x14ac:dyDescent="0.25">
      <c r="A600" s="38"/>
      <c r="B600" s="39"/>
      <c r="C600" s="46"/>
      <c r="D600" s="24"/>
      <c r="E600" s="70"/>
      <c r="F600" s="74"/>
      <c r="G600" s="68"/>
      <c r="H600" s="47">
        <f t="shared" si="70"/>
        <v>0</v>
      </c>
      <c r="I600" s="68"/>
      <c r="J600" s="68"/>
      <c r="K600" s="48">
        <f t="shared" si="71"/>
        <v>0</v>
      </c>
      <c r="L600" s="49">
        <f t="shared" si="72"/>
        <v>0</v>
      </c>
      <c r="M600" s="47">
        <f t="shared" si="73"/>
        <v>0</v>
      </c>
      <c r="N600" s="47">
        <f t="shared" si="74"/>
        <v>0</v>
      </c>
      <c r="O600" s="47">
        <f t="shared" si="75"/>
        <v>0</v>
      </c>
      <c r="P600" s="48">
        <f t="shared" si="76"/>
        <v>0</v>
      </c>
    </row>
    <row r="601" spans="1:16" ht="12" hidden="1" thickBot="1" x14ac:dyDescent="0.25">
      <c r="A601" s="38"/>
      <c r="B601" s="39"/>
      <c r="C601" s="46"/>
      <c r="D601" s="24"/>
      <c r="E601" s="70"/>
      <c r="F601" s="74"/>
      <c r="G601" s="68"/>
      <c r="H601" s="47">
        <f t="shared" si="70"/>
        <v>0</v>
      </c>
      <c r="I601" s="68"/>
      <c r="J601" s="68"/>
      <c r="K601" s="48">
        <f t="shared" si="71"/>
        <v>0</v>
      </c>
      <c r="L601" s="49">
        <f t="shared" si="72"/>
        <v>0</v>
      </c>
      <c r="M601" s="47">
        <f t="shared" si="73"/>
        <v>0</v>
      </c>
      <c r="N601" s="47">
        <f t="shared" si="74"/>
        <v>0</v>
      </c>
      <c r="O601" s="47">
        <f t="shared" si="75"/>
        <v>0</v>
      </c>
      <c r="P601" s="48">
        <f t="shared" si="76"/>
        <v>0</v>
      </c>
    </row>
    <row r="602" spans="1:16" ht="12" hidden="1" thickBot="1" x14ac:dyDescent="0.25">
      <c r="A602" s="38"/>
      <c r="B602" s="39"/>
      <c r="C602" s="46"/>
      <c r="D602" s="24"/>
      <c r="E602" s="70"/>
      <c r="F602" s="74"/>
      <c r="G602" s="68"/>
      <c r="H602" s="47">
        <f t="shared" si="70"/>
        <v>0</v>
      </c>
      <c r="I602" s="68"/>
      <c r="J602" s="68"/>
      <c r="K602" s="48">
        <f t="shared" si="71"/>
        <v>0</v>
      </c>
      <c r="L602" s="49">
        <f t="shared" si="72"/>
        <v>0</v>
      </c>
      <c r="M602" s="47">
        <f t="shared" si="73"/>
        <v>0</v>
      </c>
      <c r="N602" s="47">
        <f t="shared" si="74"/>
        <v>0</v>
      </c>
      <c r="O602" s="47">
        <f t="shared" si="75"/>
        <v>0</v>
      </c>
      <c r="P602" s="48">
        <f t="shared" si="76"/>
        <v>0</v>
      </c>
    </row>
    <row r="603" spans="1:16" ht="12" hidden="1" thickBot="1" x14ac:dyDescent="0.25">
      <c r="A603" s="38"/>
      <c r="B603" s="39"/>
      <c r="C603" s="46"/>
      <c r="D603" s="24"/>
      <c r="E603" s="70"/>
      <c r="F603" s="74"/>
      <c r="G603" s="68"/>
      <c r="H603" s="47">
        <f t="shared" si="70"/>
        <v>0</v>
      </c>
      <c r="I603" s="68"/>
      <c r="J603" s="68"/>
      <c r="K603" s="48">
        <f t="shared" si="71"/>
        <v>0</v>
      </c>
      <c r="L603" s="49">
        <f t="shared" si="72"/>
        <v>0</v>
      </c>
      <c r="M603" s="47">
        <f t="shared" si="73"/>
        <v>0</v>
      </c>
      <c r="N603" s="47">
        <f t="shared" si="74"/>
        <v>0</v>
      </c>
      <c r="O603" s="47">
        <f t="shared" si="75"/>
        <v>0</v>
      </c>
      <c r="P603" s="48">
        <f t="shared" si="76"/>
        <v>0</v>
      </c>
    </row>
    <row r="604" spans="1:16" ht="12" hidden="1" thickBot="1" x14ac:dyDescent="0.25">
      <c r="A604" s="38"/>
      <c r="B604" s="39"/>
      <c r="C604" s="46"/>
      <c r="D604" s="24"/>
      <c r="E604" s="70"/>
      <c r="F604" s="74"/>
      <c r="G604" s="68"/>
      <c r="H604" s="47">
        <f t="shared" si="70"/>
        <v>0</v>
      </c>
      <c r="I604" s="68"/>
      <c r="J604" s="68"/>
      <c r="K604" s="48">
        <f t="shared" si="71"/>
        <v>0</v>
      </c>
      <c r="L604" s="49">
        <f t="shared" si="72"/>
        <v>0</v>
      </c>
      <c r="M604" s="47">
        <f t="shared" si="73"/>
        <v>0</v>
      </c>
      <c r="N604" s="47">
        <f t="shared" si="74"/>
        <v>0</v>
      </c>
      <c r="O604" s="47">
        <f t="shared" si="75"/>
        <v>0</v>
      </c>
      <c r="P604" s="48">
        <f t="shared" si="76"/>
        <v>0</v>
      </c>
    </row>
    <row r="605" spans="1:16" ht="12" hidden="1" thickBot="1" x14ac:dyDescent="0.25">
      <c r="A605" s="38"/>
      <c r="B605" s="39"/>
      <c r="C605" s="46"/>
      <c r="D605" s="24"/>
      <c r="E605" s="70"/>
      <c r="F605" s="74"/>
      <c r="G605" s="68"/>
      <c r="H605" s="47">
        <f t="shared" si="70"/>
        <v>0</v>
      </c>
      <c r="I605" s="68"/>
      <c r="J605" s="68"/>
      <c r="K605" s="48">
        <f t="shared" si="71"/>
        <v>0</v>
      </c>
      <c r="L605" s="49">
        <f t="shared" si="72"/>
        <v>0</v>
      </c>
      <c r="M605" s="47">
        <f t="shared" si="73"/>
        <v>0</v>
      </c>
      <c r="N605" s="47">
        <f t="shared" si="74"/>
        <v>0</v>
      </c>
      <c r="O605" s="47">
        <f t="shared" si="75"/>
        <v>0</v>
      </c>
      <c r="P605" s="48">
        <f t="shared" si="76"/>
        <v>0</v>
      </c>
    </row>
    <row r="606" spans="1:16" ht="12" hidden="1" thickBot="1" x14ac:dyDescent="0.25">
      <c r="A606" s="38"/>
      <c r="B606" s="39"/>
      <c r="C606" s="46"/>
      <c r="D606" s="24"/>
      <c r="E606" s="70"/>
      <c r="F606" s="74"/>
      <c r="G606" s="68"/>
      <c r="H606" s="47">
        <f t="shared" si="70"/>
        <v>0</v>
      </c>
      <c r="I606" s="68"/>
      <c r="J606" s="68"/>
      <c r="K606" s="48">
        <f t="shared" si="71"/>
        <v>0</v>
      </c>
      <c r="L606" s="49">
        <f t="shared" si="72"/>
        <v>0</v>
      </c>
      <c r="M606" s="47">
        <f t="shared" si="73"/>
        <v>0</v>
      </c>
      <c r="N606" s="47">
        <f t="shared" si="74"/>
        <v>0</v>
      </c>
      <c r="O606" s="47">
        <f t="shared" si="75"/>
        <v>0</v>
      </c>
      <c r="P606" s="48">
        <f t="shared" si="76"/>
        <v>0</v>
      </c>
    </row>
    <row r="607" spans="1:16" ht="12" hidden="1" thickBot="1" x14ac:dyDescent="0.25">
      <c r="A607" s="38"/>
      <c r="B607" s="39"/>
      <c r="C607" s="46"/>
      <c r="D607" s="24"/>
      <c r="E607" s="70"/>
      <c r="F607" s="74"/>
      <c r="G607" s="68"/>
      <c r="H607" s="47">
        <f t="shared" si="70"/>
        <v>0</v>
      </c>
      <c r="I607" s="68"/>
      <c r="J607" s="68"/>
      <c r="K607" s="48">
        <f t="shared" si="71"/>
        <v>0</v>
      </c>
      <c r="L607" s="49">
        <f t="shared" si="72"/>
        <v>0</v>
      </c>
      <c r="M607" s="47">
        <f t="shared" si="73"/>
        <v>0</v>
      </c>
      <c r="N607" s="47">
        <f t="shared" si="74"/>
        <v>0</v>
      </c>
      <c r="O607" s="47">
        <f t="shared" si="75"/>
        <v>0</v>
      </c>
      <c r="P607" s="48">
        <f t="shared" si="76"/>
        <v>0</v>
      </c>
    </row>
    <row r="608" spans="1:16" ht="12" hidden="1" thickBot="1" x14ac:dyDescent="0.25">
      <c r="A608" s="38"/>
      <c r="B608" s="39"/>
      <c r="C608" s="46"/>
      <c r="D608" s="24"/>
      <c r="E608" s="70"/>
      <c r="F608" s="74"/>
      <c r="G608" s="68"/>
      <c r="H608" s="47">
        <f t="shared" si="70"/>
        <v>0</v>
      </c>
      <c r="I608" s="68"/>
      <c r="J608" s="68"/>
      <c r="K608" s="48">
        <f t="shared" si="71"/>
        <v>0</v>
      </c>
      <c r="L608" s="49">
        <f t="shared" si="72"/>
        <v>0</v>
      </c>
      <c r="M608" s="47">
        <f t="shared" si="73"/>
        <v>0</v>
      </c>
      <c r="N608" s="47">
        <f t="shared" si="74"/>
        <v>0</v>
      </c>
      <c r="O608" s="47">
        <f t="shared" si="75"/>
        <v>0</v>
      </c>
      <c r="P608" s="48">
        <f t="shared" si="76"/>
        <v>0</v>
      </c>
    </row>
    <row r="609" spans="1:16" ht="12" hidden="1" thickBot="1" x14ac:dyDescent="0.25">
      <c r="A609" s="38"/>
      <c r="B609" s="39"/>
      <c r="C609" s="46"/>
      <c r="D609" s="24"/>
      <c r="E609" s="70"/>
      <c r="F609" s="74"/>
      <c r="G609" s="68"/>
      <c r="H609" s="47">
        <f t="shared" si="70"/>
        <v>0</v>
      </c>
      <c r="I609" s="68"/>
      <c r="J609" s="68"/>
      <c r="K609" s="48">
        <f t="shared" si="71"/>
        <v>0</v>
      </c>
      <c r="L609" s="49">
        <f t="shared" si="72"/>
        <v>0</v>
      </c>
      <c r="M609" s="47">
        <f t="shared" si="73"/>
        <v>0</v>
      </c>
      <c r="N609" s="47">
        <f t="shared" si="74"/>
        <v>0</v>
      </c>
      <c r="O609" s="47">
        <f t="shared" si="75"/>
        <v>0</v>
      </c>
      <c r="P609" s="48">
        <f t="shared" si="76"/>
        <v>0</v>
      </c>
    </row>
    <row r="610" spans="1:16" ht="12" hidden="1" thickBot="1" x14ac:dyDescent="0.25">
      <c r="A610" s="38"/>
      <c r="B610" s="39"/>
      <c r="C610" s="46"/>
      <c r="D610" s="24"/>
      <c r="E610" s="70"/>
      <c r="F610" s="74"/>
      <c r="G610" s="68"/>
      <c r="H610" s="47">
        <f t="shared" si="70"/>
        <v>0</v>
      </c>
      <c r="I610" s="68"/>
      <c r="J610" s="68"/>
      <c r="K610" s="48">
        <f t="shared" si="71"/>
        <v>0</v>
      </c>
      <c r="L610" s="49">
        <f t="shared" si="72"/>
        <v>0</v>
      </c>
      <c r="M610" s="47">
        <f t="shared" si="73"/>
        <v>0</v>
      </c>
      <c r="N610" s="47">
        <f t="shared" si="74"/>
        <v>0</v>
      </c>
      <c r="O610" s="47">
        <f t="shared" si="75"/>
        <v>0</v>
      </c>
      <c r="P610" s="48">
        <f t="shared" si="76"/>
        <v>0</v>
      </c>
    </row>
    <row r="611" spans="1:16" ht="12" hidden="1" thickBot="1" x14ac:dyDescent="0.25">
      <c r="A611" s="38"/>
      <c r="B611" s="39"/>
      <c r="C611" s="46"/>
      <c r="D611" s="24"/>
      <c r="E611" s="70"/>
      <c r="F611" s="74"/>
      <c r="G611" s="68"/>
      <c r="H611" s="47">
        <f t="shared" si="70"/>
        <v>0</v>
      </c>
      <c r="I611" s="68"/>
      <c r="J611" s="68"/>
      <c r="K611" s="48">
        <f t="shared" si="71"/>
        <v>0</v>
      </c>
      <c r="L611" s="49">
        <f t="shared" si="72"/>
        <v>0</v>
      </c>
      <c r="M611" s="47">
        <f t="shared" si="73"/>
        <v>0</v>
      </c>
      <c r="N611" s="47">
        <f t="shared" si="74"/>
        <v>0</v>
      </c>
      <c r="O611" s="47">
        <f t="shared" si="75"/>
        <v>0</v>
      </c>
      <c r="P611" s="48">
        <f t="shared" si="76"/>
        <v>0</v>
      </c>
    </row>
    <row r="612" spans="1:16" ht="12" hidden="1" thickBot="1" x14ac:dyDescent="0.25">
      <c r="A612" s="38"/>
      <c r="B612" s="39"/>
      <c r="C612" s="46"/>
      <c r="D612" s="24"/>
      <c r="E612" s="70"/>
      <c r="F612" s="74"/>
      <c r="G612" s="68"/>
      <c r="H612" s="47">
        <f t="shared" si="70"/>
        <v>0</v>
      </c>
      <c r="I612" s="68"/>
      <c r="J612" s="68"/>
      <c r="K612" s="48">
        <f t="shared" si="71"/>
        <v>0</v>
      </c>
      <c r="L612" s="49">
        <f t="shared" si="72"/>
        <v>0</v>
      </c>
      <c r="M612" s="47">
        <f t="shared" si="73"/>
        <v>0</v>
      </c>
      <c r="N612" s="47">
        <f t="shared" si="74"/>
        <v>0</v>
      </c>
      <c r="O612" s="47">
        <f t="shared" si="75"/>
        <v>0</v>
      </c>
      <c r="P612" s="48">
        <f t="shared" si="76"/>
        <v>0</v>
      </c>
    </row>
    <row r="613" spans="1:16" ht="12" hidden="1" thickBot="1" x14ac:dyDescent="0.25">
      <c r="A613" s="38"/>
      <c r="B613" s="39"/>
      <c r="C613" s="46"/>
      <c r="D613" s="24"/>
      <c r="E613" s="70"/>
      <c r="F613" s="74"/>
      <c r="G613" s="68"/>
      <c r="H613" s="47">
        <f t="shared" si="70"/>
        <v>0</v>
      </c>
      <c r="I613" s="68"/>
      <c r="J613" s="68"/>
      <c r="K613" s="48">
        <f t="shared" si="71"/>
        <v>0</v>
      </c>
      <c r="L613" s="49">
        <f t="shared" si="72"/>
        <v>0</v>
      </c>
      <c r="M613" s="47">
        <f t="shared" si="73"/>
        <v>0</v>
      </c>
      <c r="N613" s="47">
        <f t="shared" si="74"/>
        <v>0</v>
      </c>
      <c r="O613" s="47">
        <f t="shared" si="75"/>
        <v>0</v>
      </c>
      <c r="P613" s="48">
        <f t="shared" si="76"/>
        <v>0</v>
      </c>
    </row>
    <row r="614" spans="1:16" ht="12" hidden="1" thickBot="1" x14ac:dyDescent="0.25">
      <c r="A614" s="38"/>
      <c r="B614" s="39"/>
      <c r="C614" s="46"/>
      <c r="D614" s="24"/>
      <c r="E614" s="70"/>
      <c r="F614" s="74"/>
      <c r="G614" s="68"/>
      <c r="H614" s="47">
        <f t="shared" si="70"/>
        <v>0</v>
      </c>
      <c r="I614" s="68"/>
      <c r="J614" s="68"/>
      <c r="K614" s="48">
        <f t="shared" si="71"/>
        <v>0</v>
      </c>
      <c r="L614" s="49">
        <f t="shared" si="72"/>
        <v>0</v>
      </c>
      <c r="M614" s="47">
        <f t="shared" si="73"/>
        <v>0</v>
      </c>
      <c r="N614" s="47">
        <f t="shared" si="74"/>
        <v>0</v>
      </c>
      <c r="O614" s="47">
        <f t="shared" si="75"/>
        <v>0</v>
      </c>
      <c r="P614" s="48">
        <f t="shared" si="76"/>
        <v>0</v>
      </c>
    </row>
    <row r="615" spans="1:16" ht="12" hidden="1" thickBot="1" x14ac:dyDescent="0.25">
      <c r="A615" s="38"/>
      <c r="B615" s="39"/>
      <c r="C615" s="46"/>
      <c r="D615" s="24"/>
      <c r="E615" s="70"/>
      <c r="F615" s="74"/>
      <c r="G615" s="68"/>
      <c r="H615" s="47">
        <f t="shared" si="70"/>
        <v>0</v>
      </c>
      <c r="I615" s="68"/>
      <c r="J615" s="68"/>
      <c r="K615" s="48">
        <f t="shared" si="71"/>
        <v>0</v>
      </c>
      <c r="L615" s="49">
        <f t="shared" si="72"/>
        <v>0</v>
      </c>
      <c r="M615" s="47">
        <f t="shared" si="73"/>
        <v>0</v>
      </c>
      <c r="N615" s="47">
        <f t="shared" si="74"/>
        <v>0</v>
      </c>
      <c r="O615" s="47">
        <f t="shared" si="75"/>
        <v>0</v>
      </c>
      <c r="P615" s="48">
        <f t="shared" si="76"/>
        <v>0</v>
      </c>
    </row>
    <row r="616" spans="1:16" ht="12" hidden="1" thickBot="1" x14ac:dyDescent="0.25">
      <c r="A616" s="38"/>
      <c r="B616" s="39"/>
      <c r="C616" s="46"/>
      <c r="D616" s="24"/>
      <c r="E616" s="70"/>
      <c r="F616" s="74"/>
      <c r="G616" s="68"/>
      <c r="H616" s="47">
        <f t="shared" si="70"/>
        <v>0</v>
      </c>
      <c r="I616" s="68"/>
      <c r="J616" s="68"/>
      <c r="K616" s="48">
        <f t="shared" si="71"/>
        <v>0</v>
      </c>
      <c r="L616" s="49">
        <f t="shared" si="72"/>
        <v>0</v>
      </c>
      <c r="M616" s="47">
        <f t="shared" si="73"/>
        <v>0</v>
      </c>
      <c r="N616" s="47">
        <f t="shared" si="74"/>
        <v>0</v>
      </c>
      <c r="O616" s="47">
        <f t="shared" si="75"/>
        <v>0</v>
      </c>
      <c r="P616" s="48">
        <f t="shared" si="76"/>
        <v>0</v>
      </c>
    </row>
    <row r="617" spans="1:16" ht="12" hidden="1" thickBot="1" x14ac:dyDescent="0.25">
      <c r="A617" s="38"/>
      <c r="B617" s="39"/>
      <c r="C617" s="46"/>
      <c r="D617" s="24"/>
      <c r="E617" s="70"/>
      <c r="F617" s="74"/>
      <c r="G617" s="68"/>
      <c r="H617" s="47">
        <f t="shared" si="70"/>
        <v>0</v>
      </c>
      <c r="I617" s="68"/>
      <c r="J617" s="68"/>
      <c r="K617" s="48">
        <f t="shared" si="71"/>
        <v>0</v>
      </c>
      <c r="L617" s="49">
        <f t="shared" si="72"/>
        <v>0</v>
      </c>
      <c r="M617" s="47">
        <f t="shared" si="73"/>
        <v>0</v>
      </c>
      <c r="N617" s="47">
        <f t="shared" si="74"/>
        <v>0</v>
      </c>
      <c r="O617" s="47">
        <f t="shared" si="75"/>
        <v>0</v>
      </c>
      <c r="P617" s="48">
        <f t="shared" si="76"/>
        <v>0</v>
      </c>
    </row>
    <row r="618" spans="1:16" ht="12" hidden="1" thickBot="1" x14ac:dyDescent="0.25">
      <c r="A618" s="38"/>
      <c r="B618" s="39"/>
      <c r="C618" s="46"/>
      <c r="D618" s="24"/>
      <c r="E618" s="70"/>
      <c r="F618" s="74"/>
      <c r="G618" s="68"/>
      <c r="H618" s="47">
        <f t="shared" si="70"/>
        <v>0</v>
      </c>
      <c r="I618" s="68"/>
      <c r="J618" s="68"/>
      <c r="K618" s="48">
        <f t="shared" si="71"/>
        <v>0</v>
      </c>
      <c r="L618" s="49">
        <f t="shared" si="72"/>
        <v>0</v>
      </c>
      <c r="M618" s="47">
        <f t="shared" si="73"/>
        <v>0</v>
      </c>
      <c r="N618" s="47">
        <f t="shared" si="74"/>
        <v>0</v>
      </c>
      <c r="O618" s="47">
        <f t="shared" si="75"/>
        <v>0</v>
      </c>
      <c r="P618" s="48">
        <f t="shared" si="76"/>
        <v>0</v>
      </c>
    </row>
    <row r="619" spans="1:16" ht="12" hidden="1" thickBot="1" x14ac:dyDescent="0.25">
      <c r="A619" s="38"/>
      <c r="B619" s="39"/>
      <c r="C619" s="46"/>
      <c r="D619" s="24"/>
      <c r="E619" s="70"/>
      <c r="F619" s="74"/>
      <c r="G619" s="68"/>
      <c r="H619" s="47">
        <f t="shared" si="70"/>
        <v>0</v>
      </c>
      <c r="I619" s="68"/>
      <c r="J619" s="68"/>
      <c r="K619" s="48">
        <f t="shared" si="71"/>
        <v>0</v>
      </c>
      <c r="L619" s="49">
        <f t="shared" si="72"/>
        <v>0</v>
      </c>
      <c r="M619" s="47">
        <f t="shared" si="73"/>
        <v>0</v>
      </c>
      <c r="N619" s="47">
        <f t="shared" si="74"/>
        <v>0</v>
      </c>
      <c r="O619" s="47">
        <f t="shared" si="75"/>
        <v>0</v>
      </c>
      <c r="P619" s="48">
        <f t="shared" si="76"/>
        <v>0</v>
      </c>
    </row>
    <row r="620" spans="1:16" ht="12" hidden="1" thickBot="1" x14ac:dyDescent="0.25">
      <c r="A620" s="38"/>
      <c r="B620" s="39"/>
      <c r="C620" s="46"/>
      <c r="D620" s="24"/>
      <c r="E620" s="70"/>
      <c r="F620" s="74"/>
      <c r="G620" s="68"/>
      <c r="H620" s="47">
        <f t="shared" si="70"/>
        <v>0</v>
      </c>
      <c r="I620" s="68"/>
      <c r="J620" s="68"/>
      <c r="K620" s="48">
        <f t="shared" si="71"/>
        <v>0</v>
      </c>
      <c r="L620" s="49">
        <f t="shared" si="72"/>
        <v>0</v>
      </c>
      <c r="M620" s="47">
        <f t="shared" si="73"/>
        <v>0</v>
      </c>
      <c r="N620" s="47">
        <f t="shared" si="74"/>
        <v>0</v>
      </c>
      <c r="O620" s="47">
        <f t="shared" si="75"/>
        <v>0</v>
      </c>
      <c r="P620" s="48">
        <f t="shared" si="76"/>
        <v>0</v>
      </c>
    </row>
    <row r="621" spans="1:16" ht="12" hidden="1" thickBot="1" x14ac:dyDescent="0.25">
      <c r="A621" s="38"/>
      <c r="B621" s="39"/>
      <c r="C621" s="46"/>
      <c r="D621" s="24"/>
      <c r="E621" s="70"/>
      <c r="F621" s="74"/>
      <c r="G621" s="68"/>
      <c r="H621" s="47">
        <f t="shared" si="70"/>
        <v>0</v>
      </c>
      <c r="I621" s="68"/>
      <c r="J621" s="68"/>
      <c r="K621" s="48">
        <f t="shared" si="71"/>
        <v>0</v>
      </c>
      <c r="L621" s="49">
        <f t="shared" si="72"/>
        <v>0</v>
      </c>
      <c r="M621" s="47">
        <f t="shared" si="73"/>
        <v>0</v>
      </c>
      <c r="N621" s="47">
        <f t="shared" si="74"/>
        <v>0</v>
      </c>
      <c r="O621" s="47">
        <f t="shared" si="75"/>
        <v>0</v>
      </c>
      <c r="P621" s="48">
        <f t="shared" si="76"/>
        <v>0</v>
      </c>
    </row>
    <row r="622" spans="1:16" ht="12" hidden="1" thickBot="1" x14ac:dyDescent="0.25">
      <c r="A622" s="38"/>
      <c r="B622" s="39"/>
      <c r="C622" s="46"/>
      <c r="D622" s="24"/>
      <c r="E622" s="70"/>
      <c r="F622" s="74"/>
      <c r="G622" s="68"/>
      <c r="H622" s="47">
        <f t="shared" si="70"/>
        <v>0</v>
      </c>
      <c r="I622" s="68"/>
      <c r="J622" s="68"/>
      <c r="K622" s="48">
        <f t="shared" si="71"/>
        <v>0</v>
      </c>
      <c r="L622" s="49">
        <f t="shared" si="72"/>
        <v>0</v>
      </c>
      <c r="M622" s="47">
        <f t="shared" si="73"/>
        <v>0</v>
      </c>
      <c r="N622" s="47">
        <f t="shared" si="74"/>
        <v>0</v>
      </c>
      <c r="O622" s="47">
        <f t="shared" si="75"/>
        <v>0</v>
      </c>
      <c r="P622" s="48">
        <f t="shared" si="76"/>
        <v>0</v>
      </c>
    </row>
    <row r="623" spans="1:16" ht="12" hidden="1" thickBot="1" x14ac:dyDescent="0.25">
      <c r="A623" s="38"/>
      <c r="B623" s="39"/>
      <c r="C623" s="46"/>
      <c r="D623" s="24"/>
      <c r="E623" s="70"/>
      <c r="F623" s="74"/>
      <c r="G623" s="68"/>
      <c r="H623" s="47">
        <f t="shared" si="70"/>
        <v>0</v>
      </c>
      <c r="I623" s="68"/>
      <c r="J623" s="68"/>
      <c r="K623" s="48">
        <f t="shared" si="71"/>
        <v>0</v>
      </c>
      <c r="L623" s="49">
        <f t="shared" si="72"/>
        <v>0</v>
      </c>
      <c r="M623" s="47">
        <f t="shared" si="73"/>
        <v>0</v>
      </c>
      <c r="N623" s="47">
        <f t="shared" si="74"/>
        <v>0</v>
      </c>
      <c r="O623" s="47">
        <f t="shared" si="75"/>
        <v>0</v>
      </c>
      <c r="P623" s="48">
        <f t="shared" si="76"/>
        <v>0</v>
      </c>
    </row>
    <row r="624" spans="1:16" ht="12" hidden="1" thickBot="1" x14ac:dyDescent="0.25">
      <c r="A624" s="38"/>
      <c r="B624" s="39"/>
      <c r="C624" s="46"/>
      <c r="D624" s="24"/>
      <c r="E624" s="70"/>
      <c r="F624" s="74"/>
      <c r="G624" s="68"/>
      <c r="H624" s="47">
        <f t="shared" si="70"/>
        <v>0</v>
      </c>
      <c r="I624" s="68"/>
      <c r="J624" s="68"/>
      <c r="K624" s="48">
        <f t="shared" si="71"/>
        <v>0</v>
      </c>
      <c r="L624" s="49">
        <f t="shared" si="72"/>
        <v>0</v>
      </c>
      <c r="M624" s="47">
        <f t="shared" si="73"/>
        <v>0</v>
      </c>
      <c r="N624" s="47">
        <f t="shared" si="74"/>
        <v>0</v>
      </c>
      <c r="O624" s="47">
        <f t="shared" si="75"/>
        <v>0</v>
      </c>
      <c r="P624" s="48">
        <f t="shared" si="76"/>
        <v>0</v>
      </c>
    </row>
    <row r="625" spans="1:16" ht="12" hidden="1" thickBot="1" x14ac:dyDescent="0.25">
      <c r="A625" s="38"/>
      <c r="B625" s="39"/>
      <c r="C625" s="46"/>
      <c r="D625" s="24"/>
      <c r="E625" s="70"/>
      <c r="F625" s="74"/>
      <c r="G625" s="68"/>
      <c r="H625" s="47">
        <f t="shared" si="70"/>
        <v>0</v>
      </c>
      <c r="I625" s="68"/>
      <c r="J625" s="68"/>
      <c r="K625" s="48">
        <f t="shared" si="71"/>
        <v>0</v>
      </c>
      <c r="L625" s="49">
        <f t="shared" si="72"/>
        <v>0</v>
      </c>
      <c r="M625" s="47">
        <f t="shared" si="73"/>
        <v>0</v>
      </c>
      <c r="N625" s="47">
        <f t="shared" si="74"/>
        <v>0</v>
      </c>
      <c r="O625" s="47">
        <f t="shared" si="75"/>
        <v>0</v>
      </c>
      <c r="P625" s="48">
        <f t="shared" si="76"/>
        <v>0</v>
      </c>
    </row>
    <row r="626" spans="1:16" ht="12" hidden="1" thickBot="1" x14ac:dyDescent="0.25">
      <c r="A626" s="38"/>
      <c r="B626" s="39"/>
      <c r="C626" s="46"/>
      <c r="D626" s="24"/>
      <c r="E626" s="70"/>
      <c r="F626" s="74"/>
      <c r="G626" s="68"/>
      <c r="H626" s="47">
        <f t="shared" si="70"/>
        <v>0</v>
      </c>
      <c r="I626" s="68"/>
      <c r="J626" s="68"/>
      <c r="K626" s="48">
        <f t="shared" si="71"/>
        <v>0</v>
      </c>
      <c r="L626" s="49">
        <f t="shared" si="72"/>
        <v>0</v>
      </c>
      <c r="M626" s="47">
        <f t="shared" si="73"/>
        <v>0</v>
      </c>
      <c r="N626" s="47">
        <f t="shared" si="74"/>
        <v>0</v>
      </c>
      <c r="O626" s="47">
        <f t="shared" si="75"/>
        <v>0</v>
      </c>
      <c r="P626" s="48">
        <f t="shared" si="76"/>
        <v>0</v>
      </c>
    </row>
    <row r="627" spans="1:16" ht="12" hidden="1" thickBot="1" x14ac:dyDescent="0.25">
      <c r="A627" s="38"/>
      <c r="B627" s="39"/>
      <c r="C627" s="46"/>
      <c r="D627" s="24"/>
      <c r="E627" s="70"/>
      <c r="F627" s="74"/>
      <c r="G627" s="68"/>
      <c r="H627" s="47">
        <f t="shared" si="70"/>
        <v>0</v>
      </c>
      <c r="I627" s="68"/>
      <c r="J627" s="68"/>
      <c r="K627" s="48">
        <f t="shared" si="71"/>
        <v>0</v>
      </c>
      <c r="L627" s="49">
        <f t="shared" si="72"/>
        <v>0</v>
      </c>
      <c r="M627" s="47">
        <f t="shared" si="73"/>
        <v>0</v>
      </c>
      <c r="N627" s="47">
        <f t="shared" si="74"/>
        <v>0</v>
      </c>
      <c r="O627" s="47">
        <f t="shared" si="75"/>
        <v>0</v>
      </c>
      <c r="P627" s="48">
        <f t="shared" si="76"/>
        <v>0</v>
      </c>
    </row>
    <row r="628" spans="1:16" ht="12" hidden="1" thickBot="1" x14ac:dyDescent="0.25">
      <c r="A628" s="38"/>
      <c r="B628" s="39"/>
      <c r="C628" s="46"/>
      <c r="D628" s="24"/>
      <c r="E628" s="70"/>
      <c r="F628" s="74"/>
      <c r="G628" s="68"/>
      <c r="H628" s="47">
        <f t="shared" si="70"/>
        <v>0</v>
      </c>
      <c r="I628" s="68"/>
      <c r="J628" s="68"/>
      <c r="K628" s="48">
        <f t="shared" si="71"/>
        <v>0</v>
      </c>
      <c r="L628" s="49">
        <f t="shared" si="72"/>
        <v>0</v>
      </c>
      <c r="M628" s="47">
        <f t="shared" si="73"/>
        <v>0</v>
      </c>
      <c r="N628" s="47">
        <f t="shared" si="74"/>
        <v>0</v>
      </c>
      <c r="O628" s="47">
        <f t="shared" si="75"/>
        <v>0</v>
      </c>
      <c r="P628" s="48">
        <f t="shared" si="76"/>
        <v>0</v>
      </c>
    </row>
    <row r="629" spans="1:16" ht="12" hidden="1" thickBot="1" x14ac:dyDescent="0.25">
      <c r="A629" s="38"/>
      <c r="B629" s="39"/>
      <c r="C629" s="46"/>
      <c r="D629" s="24"/>
      <c r="E629" s="70"/>
      <c r="F629" s="74"/>
      <c r="G629" s="68"/>
      <c r="H629" s="47">
        <f t="shared" si="70"/>
        <v>0</v>
      </c>
      <c r="I629" s="68"/>
      <c r="J629" s="68"/>
      <c r="K629" s="48">
        <f t="shared" si="71"/>
        <v>0</v>
      </c>
      <c r="L629" s="49">
        <f t="shared" si="72"/>
        <v>0</v>
      </c>
      <c r="M629" s="47">
        <f t="shared" si="73"/>
        <v>0</v>
      </c>
      <c r="N629" s="47">
        <f t="shared" si="74"/>
        <v>0</v>
      </c>
      <c r="O629" s="47">
        <f t="shared" si="75"/>
        <v>0</v>
      </c>
      <c r="P629" s="48">
        <f t="shared" si="76"/>
        <v>0</v>
      </c>
    </row>
    <row r="630" spans="1:16" ht="12" hidden="1" thickBot="1" x14ac:dyDescent="0.25">
      <c r="A630" s="38"/>
      <c r="B630" s="39"/>
      <c r="C630" s="46"/>
      <c r="D630" s="24"/>
      <c r="E630" s="70"/>
      <c r="F630" s="74"/>
      <c r="G630" s="68"/>
      <c r="H630" s="47">
        <f t="shared" si="70"/>
        <v>0</v>
      </c>
      <c r="I630" s="68"/>
      <c r="J630" s="68"/>
      <c r="K630" s="48">
        <f t="shared" si="71"/>
        <v>0</v>
      </c>
      <c r="L630" s="49">
        <f t="shared" si="72"/>
        <v>0</v>
      </c>
      <c r="M630" s="47">
        <f t="shared" si="73"/>
        <v>0</v>
      </c>
      <c r="N630" s="47">
        <f t="shared" si="74"/>
        <v>0</v>
      </c>
      <c r="O630" s="47">
        <f t="shared" si="75"/>
        <v>0</v>
      </c>
      <c r="P630" s="48">
        <f t="shared" si="76"/>
        <v>0</v>
      </c>
    </row>
    <row r="631" spans="1:16" ht="12" hidden="1" thickBot="1" x14ac:dyDescent="0.25">
      <c r="A631" s="38"/>
      <c r="B631" s="39"/>
      <c r="C631" s="46"/>
      <c r="D631" s="24"/>
      <c r="E631" s="70"/>
      <c r="F631" s="74"/>
      <c r="G631" s="68"/>
      <c r="H631" s="47">
        <f t="shared" si="70"/>
        <v>0</v>
      </c>
      <c r="I631" s="68"/>
      <c r="J631" s="68"/>
      <c r="K631" s="48">
        <f t="shared" si="71"/>
        <v>0</v>
      </c>
      <c r="L631" s="49">
        <f t="shared" si="72"/>
        <v>0</v>
      </c>
      <c r="M631" s="47">
        <f t="shared" si="73"/>
        <v>0</v>
      </c>
      <c r="N631" s="47">
        <f t="shared" si="74"/>
        <v>0</v>
      </c>
      <c r="O631" s="47">
        <f t="shared" si="75"/>
        <v>0</v>
      </c>
      <c r="P631" s="48">
        <f t="shared" si="76"/>
        <v>0</v>
      </c>
    </row>
    <row r="632" spans="1:16" ht="12" hidden="1" thickBot="1" x14ac:dyDescent="0.25">
      <c r="A632" s="38"/>
      <c r="B632" s="39"/>
      <c r="C632" s="46"/>
      <c r="D632" s="24"/>
      <c r="E632" s="70"/>
      <c r="F632" s="74"/>
      <c r="G632" s="68"/>
      <c r="H632" s="47">
        <f t="shared" si="70"/>
        <v>0</v>
      </c>
      <c r="I632" s="68"/>
      <c r="J632" s="68"/>
      <c r="K632" s="48">
        <f t="shared" si="71"/>
        <v>0</v>
      </c>
      <c r="L632" s="49">
        <f t="shared" si="72"/>
        <v>0</v>
      </c>
      <c r="M632" s="47">
        <f t="shared" si="73"/>
        <v>0</v>
      </c>
      <c r="N632" s="47">
        <f t="shared" si="74"/>
        <v>0</v>
      </c>
      <c r="O632" s="47">
        <f t="shared" si="75"/>
        <v>0</v>
      </c>
      <c r="P632" s="48">
        <f t="shared" si="76"/>
        <v>0</v>
      </c>
    </row>
    <row r="633" spans="1:16" ht="12" hidden="1" thickBot="1" x14ac:dyDescent="0.25">
      <c r="A633" s="38"/>
      <c r="B633" s="39"/>
      <c r="C633" s="46"/>
      <c r="D633" s="24"/>
      <c r="E633" s="70"/>
      <c r="F633" s="74"/>
      <c r="G633" s="68"/>
      <c r="H633" s="47">
        <f t="shared" si="70"/>
        <v>0</v>
      </c>
      <c r="I633" s="68"/>
      <c r="J633" s="68"/>
      <c r="K633" s="48">
        <f t="shared" si="71"/>
        <v>0</v>
      </c>
      <c r="L633" s="49">
        <f t="shared" si="72"/>
        <v>0</v>
      </c>
      <c r="M633" s="47">
        <f t="shared" si="73"/>
        <v>0</v>
      </c>
      <c r="N633" s="47">
        <f t="shared" si="74"/>
        <v>0</v>
      </c>
      <c r="O633" s="47">
        <f t="shared" si="75"/>
        <v>0</v>
      </c>
      <c r="P633" s="48">
        <f t="shared" si="76"/>
        <v>0</v>
      </c>
    </row>
    <row r="634" spans="1:16" ht="12" hidden="1" thickBot="1" x14ac:dyDescent="0.25">
      <c r="A634" s="38"/>
      <c r="B634" s="39"/>
      <c r="C634" s="46"/>
      <c r="D634" s="24"/>
      <c r="E634" s="70"/>
      <c r="F634" s="74"/>
      <c r="G634" s="68"/>
      <c r="H634" s="47">
        <f t="shared" si="70"/>
        <v>0</v>
      </c>
      <c r="I634" s="68"/>
      <c r="J634" s="68"/>
      <c r="K634" s="48">
        <f t="shared" si="71"/>
        <v>0</v>
      </c>
      <c r="L634" s="49">
        <f t="shared" si="72"/>
        <v>0</v>
      </c>
      <c r="M634" s="47">
        <f t="shared" si="73"/>
        <v>0</v>
      </c>
      <c r="N634" s="47">
        <f t="shared" si="74"/>
        <v>0</v>
      </c>
      <c r="O634" s="47">
        <f t="shared" si="75"/>
        <v>0</v>
      </c>
      <c r="P634" s="48">
        <f t="shared" si="76"/>
        <v>0</v>
      </c>
    </row>
    <row r="635" spans="1:16" ht="12" hidden="1" thickBot="1" x14ac:dyDescent="0.25">
      <c r="A635" s="38"/>
      <c r="B635" s="39"/>
      <c r="C635" s="46"/>
      <c r="D635" s="24"/>
      <c r="E635" s="70"/>
      <c r="F635" s="74"/>
      <c r="G635" s="68"/>
      <c r="H635" s="47">
        <f t="shared" si="70"/>
        <v>0</v>
      </c>
      <c r="I635" s="68"/>
      <c r="J635" s="68"/>
      <c r="K635" s="48">
        <f t="shared" si="71"/>
        <v>0</v>
      </c>
      <c r="L635" s="49">
        <f t="shared" si="72"/>
        <v>0</v>
      </c>
      <c r="M635" s="47">
        <f t="shared" si="73"/>
        <v>0</v>
      </c>
      <c r="N635" s="47">
        <f t="shared" si="74"/>
        <v>0</v>
      </c>
      <c r="O635" s="47">
        <f t="shared" si="75"/>
        <v>0</v>
      </c>
      <c r="P635" s="48">
        <f t="shared" si="76"/>
        <v>0</v>
      </c>
    </row>
    <row r="636" spans="1:16" ht="12" hidden="1" thickBot="1" x14ac:dyDescent="0.25">
      <c r="A636" s="38"/>
      <c r="B636" s="39"/>
      <c r="C636" s="46"/>
      <c r="D636" s="24"/>
      <c r="E636" s="70"/>
      <c r="F636" s="74"/>
      <c r="G636" s="68"/>
      <c r="H636" s="47">
        <f t="shared" si="70"/>
        <v>0</v>
      </c>
      <c r="I636" s="68"/>
      <c r="J636" s="68"/>
      <c r="K636" s="48">
        <f t="shared" si="71"/>
        <v>0</v>
      </c>
      <c r="L636" s="49">
        <f t="shared" si="72"/>
        <v>0</v>
      </c>
      <c r="M636" s="47">
        <f t="shared" si="73"/>
        <v>0</v>
      </c>
      <c r="N636" s="47">
        <f t="shared" si="74"/>
        <v>0</v>
      </c>
      <c r="O636" s="47">
        <f t="shared" si="75"/>
        <v>0</v>
      </c>
      <c r="P636" s="48">
        <f t="shared" si="76"/>
        <v>0</v>
      </c>
    </row>
    <row r="637" spans="1:16" ht="12" hidden="1" thickBot="1" x14ac:dyDescent="0.25">
      <c r="A637" s="38"/>
      <c r="B637" s="39"/>
      <c r="C637" s="46"/>
      <c r="D637" s="24"/>
      <c r="E637" s="70"/>
      <c r="F637" s="74"/>
      <c r="G637" s="68"/>
      <c r="H637" s="47">
        <f t="shared" si="70"/>
        <v>0</v>
      </c>
      <c r="I637" s="68"/>
      <c r="J637" s="68"/>
      <c r="K637" s="48">
        <f t="shared" si="71"/>
        <v>0</v>
      </c>
      <c r="L637" s="49">
        <f t="shared" si="72"/>
        <v>0</v>
      </c>
      <c r="M637" s="47">
        <f t="shared" si="73"/>
        <v>0</v>
      </c>
      <c r="N637" s="47">
        <f t="shared" si="74"/>
        <v>0</v>
      </c>
      <c r="O637" s="47">
        <f t="shared" si="75"/>
        <v>0</v>
      </c>
      <c r="P637" s="48">
        <f t="shared" si="76"/>
        <v>0</v>
      </c>
    </row>
    <row r="638" spans="1:16" ht="12" hidden="1" thickBot="1" x14ac:dyDescent="0.25">
      <c r="A638" s="38"/>
      <c r="B638" s="39"/>
      <c r="C638" s="46"/>
      <c r="D638" s="24"/>
      <c r="E638" s="70"/>
      <c r="F638" s="74"/>
      <c r="G638" s="68"/>
      <c r="H638" s="47">
        <f t="shared" si="70"/>
        <v>0</v>
      </c>
      <c r="I638" s="68"/>
      <c r="J638" s="68"/>
      <c r="K638" s="48">
        <f t="shared" si="71"/>
        <v>0</v>
      </c>
      <c r="L638" s="49">
        <f t="shared" si="72"/>
        <v>0</v>
      </c>
      <c r="M638" s="47">
        <f t="shared" si="73"/>
        <v>0</v>
      </c>
      <c r="N638" s="47">
        <f t="shared" si="74"/>
        <v>0</v>
      </c>
      <c r="O638" s="47">
        <f t="shared" si="75"/>
        <v>0</v>
      </c>
      <c r="P638" s="48">
        <f t="shared" si="76"/>
        <v>0</v>
      </c>
    </row>
    <row r="639" spans="1:16" ht="12" hidden="1" thickBot="1" x14ac:dyDescent="0.25">
      <c r="A639" s="38"/>
      <c r="B639" s="39"/>
      <c r="C639" s="46"/>
      <c r="D639" s="24"/>
      <c r="E639" s="70"/>
      <c r="F639" s="74"/>
      <c r="G639" s="68"/>
      <c r="H639" s="47">
        <f t="shared" si="70"/>
        <v>0</v>
      </c>
      <c r="I639" s="68"/>
      <c r="J639" s="68"/>
      <c r="K639" s="48">
        <f t="shared" si="71"/>
        <v>0</v>
      </c>
      <c r="L639" s="49">
        <f t="shared" si="72"/>
        <v>0</v>
      </c>
      <c r="M639" s="47">
        <f t="shared" si="73"/>
        <v>0</v>
      </c>
      <c r="N639" s="47">
        <f t="shared" si="74"/>
        <v>0</v>
      </c>
      <c r="O639" s="47">
        <f t="shared" si="75"/>
        <v>0</v>
      </c>
      <c r="P639" s="48">
        <f t="shared" si="76"/>
        <v>0</v>
      </c>
    </row>
    <row r="640" spans="1:16" ht="12" hidden="1" thickBot="1" x14ac:dyDescent="0.25">
      <c r="A640" s="38"/>
      <c r="B640" s="39"/>
      <c r="C640" s="46"/>
      <c r="D640" s="24"/>
      <c r="E640" s="70"/>
      <c r="F640" s="74"/>
      <c r="G640" s="68"/>
      <c r="H640" s="47">
        <f t="shared" si="70"/>
        <v>0</v>
      </c>
      <c r="I640" s="68"/>
      <c r="J640" s="68"/>
      <c r="K640" s="48">
        <f t="shared" si="71"/>
        <v>0</v>
      </c>
      <c r="L640" s="49">
        <f t="shared" si="72"/>
        <v>0</v>
      </c>
      <c r="M640" s="47">
        <f t="shared" si="73"/>
        <v>0</v>
      </c>
      <c r="N640" s="47">
        <f t="shared" si="74"/>
        <v>0</v>
      </c>
      <c r="O640" s="47">
        <f t="shared" si="75"/>
        <v>0</v>
      </c>
      <c r="P640" s="48">
        <f t="shared" si="76"/>
        <v>0</v>
      </c>
    </row>
    <row r="641" spans="1:16" ht="12" hidden="1" thickBot="1" x14ac:dyDescent="0.25">
      <c r="A641" s="38"/>
      <c r="B641" s="39"/>
      <c r="C641" s="46"/>
      <c r="D641" s="24"/>
      <c r="E641" s="70"/>
      <c r="F641" s="74"/>
      <c r="G641" s="68"/>
      <c r="H641" s="47">
        <f t="shared" si="70"/>
        <v>0</v>
      </c>
      <c r="I641" s="68"/>
      <c r="J641" s="68"/>
      <c r="K641" s="48">
        <f t="shared" si="71"/>
        <v>0</v>
      </c>
      <c r="L641" s="49">
        <f t="shared" si="72"/>
        <v>0</v>
      </c>
      <c r="M641" s="47">
        <f t="shared" si="73"/>
        <v>0</v>
      </c>
      <c r="N641" s="47">
        <f t="shared" si="74"/>
        <v>0</v>
      </c>
      <c r="O641" s="47">
        <f t="shared" si="75"/>
        <v>0</v>
      </c>
      <c r="P641" s="48">
        <f t="shared" si="76"/>
        <v>0</v>
      </c>
    </row>
    <row r="642" spans="1:16" ht="12" hidden="1" thickBot="1" x14ac:dyDescent="0.25">
      <c r="A642" s="38"/>
      <c r="B642" s="39"/>
      <c r="C642" s="46"/>
      <c r="D642" s="24"/>
      <c r="E642" s="70"/>
      <c r="F642" s="74"/>
      <c r="G642" s="68"/>
      <c r="H642" s="47">
        <f t="shared" si="70"/>
        <v>0</v>
      </c>
      <c r="I642" s="68"/>
      <c r="J642" s="68"/>
      <c r="K642" s="48">
        <f t="shared" si="71"/>
        <v>0</v>
      </c>
      <c r="L642" s="49">
        <f t="shared" si="72"/>
        <v>0</v>
      </c>
      <c r="M642" s="47">
        <f t="shared" si="73"/>
        <v>0</v>
      </c>
      <c r="N642" s="47">
        <f t="shared" si="74"/>
        <v>0</v>
      </c>
      <c r="O642" s="47">
        <f t="shared" si="75"/>
        <v>0</v>
      </c>
      <c r="P642" s="48">
        <f t="shared" si="76"/>
        <v>0</v>
      </c>
    </row>
    <row r="643" spans="1:16" ht="12" hidden="1" thickBot="1" x14ac:dyDescent="0.25">
      <c r="A643" s="38"/>
      <c r="B643" s="39"/>
      <c r="C643" s="46"/>
      <c r="D643" s="24"/>
      <c r="E643" s="70"/>
      <c r="F643" s="74"/>
      <c r="G643" s="68"/>
      <c r="H643" s="47">
        <f t="shared" si="70"/>
        <v>0</v>
      </c>
      <c r="I643" s="68"/>
      <c r="J643" s="68"/>
      <c r="K643" s="48">
        <f t="shared" si="71"/>
        <v>0</v>
      </c>
      <c r="L643" s="49">
        <f t="shared" si="72"/>
        <v>0</v>
      </c>
      <c r="M643" s="47">
        <f t="shared" si="73"/>
        <v>0</v>
      </c>
      <c r="N643" s="47">
        <f t="shared" si="74"/>
        <v>0</v>
      </c>
      <c r="O643" s="47">
        <f t="shared" si="75"/>
        <v>0</v>
      </c>
      <c r="P643" s="48">
        <f t="shared" si="76"/>
        <v>0</v>
      </c>
    </row>
    <row r="644" spans="1:16" ht="12" hidden="1" thickBot="1" x14ac:dyDescent="0.25">
      <c r="A644" s="38"/>
      <c r="B644" s="39"/>
      <c r="C644" s="46"/>
      <c r="D644" s="24"/>
      <c r="E644" s="70"/>
      <c r="F644" s="74"/>
      <c r="G644" s="68"/>
      <c r="H644" s="47">
        <f t="shared" si="70"/>
        <v>0</v>
      </c>
      <c r="I644" s="68"/>
      <c r="J644" s="68"/>
      <c r="K644" s="48">
        <f t="shared" si="71"/>
        <v>0</v>
      </c>
      <c r="L644" s="49">
        <f t="shared" si="72"/>
        <v>0</v>
      </c>
      <c r="M644" s="47">
        <f t="shared" si="73"/>
        <v>0</v>
      </c>
      <c r="N644" s="47">
        <f t="shared" si="74"/>
        <v>0</v>
      </c>
      <c r="O644" s="47">
        <f t="shared" si="75"/>
        <v>0</v>
      </c>
      <c r="P644" s="48">
        <f t="shared" si="76"/>
        <v>0</v>
      </c>
    </row>
    <row r="645" spans="1:16" ht="12" hidden="1" thickBot="1" x14ac:dyDescent="0.25">
      <c r="A645" s="38"/>
      <c r="B645" s="39"/>
      <c r="C645" s="46"/>
      <c r="D645" s="24"/>
      <c r="E645" s="70"/>
      <c r="F645" s="74"/>
      <c r="G645" s="68"/>
      <c r="H645" s="47">
        <f t="shared" si="70"/>
        <v>0</v>
      </c>
      <c r="I645" s="68"/>
      <c r="J645" s="68"/>
      <c r="K645" s="48">
        <f t="shared" si="71"/>
        <v>0</v>
      </c>
      <c r="L645" s="49">
        <f t="shared" si="72"/>
        <v>0</v>
      </c>
      <c r="M645" s="47">
        <f t="shared" si="73"/>
        <v>0</v>
      </c>
      <c r="N645" s="47">
        <f t="shared" si="74"/>
        <v>0</v>
      </c>
      <c r="O645" s="47">
        <f t="shared" si="75"/>
        <v>0</v>
      </c>
      <c r="P645" s="48">
        <f t="shared" si="76"/>
        <v>0</v>
      </c>
    </row>
    <row r="646" spans="1:16" ht="12" hidden="1" thickBot="1" x14ac:dyDescent="0.25">
      <c r="A646" s="38"/>
      <c r="B646" s="39"/>
      <c r="C646" s="46"/>
      <c r="D646" s="24"/>
      <c r="E646" s="70"/>
      <c r="F646" s="74"/>
      <c r="G646" s="68"/>
      <c r="H646" s="47">
        <f t="shared" si="70"/>
        <v>0</v>
      </c>
      <c r="I646" s="68"/>
      <c r="J646" s="68"/>
      <c r="K646" s="48">
        <f t="shared" si="71"/>
        <v>0</v>
      </c>
      <c r="L646" s="49">
        <f t="shared" si="72"/>
        <v>0</v>
      </c>
      <c r="M646" s="47">
        <f t="shared" si="73"/>
        <v>0</v>
      </c>
      <c r="N646" s="47">
        <f t="shared" si="74"/>
        <v>0</v>
      </c>
      <c r="O646" s="47">
        <f t="shared" si="75"/>
        <v>0</v>
      </c>
      <c r="P646" s="48">
        <f t="shared" si="76"/>
        <v>0</v>
      </c>
    </row>
    <row r="647" spans="1:16" ht="12" hidden="1" thickBot="1" x14ac:dyDescent="0.25">
      <c r="A647" s="38"/>
      <c r="B647" s="39"/>
      <c r="C647" s="46"/>
      <c r="D647" s="24"/>
      <c r="E647" s="70"/>
      <c r="F647" s="74"/>
      <c r="G647" s="68"/>
      <c r="H647" s="47">
        <f t="shared" si="70"/>
        <v>0</v>
      </c>
      <c r="I647" s="68"/>
      <c r="J647" s="68"/>
      <c r="K647" s="48">
        <f t="shared" si="71"/>
        <v>0</v>
      </c>
      <c r="L647" s="49">
        <f t="shared" si="72"/>
        <v>0</v>
      </c>
      <c r="M647" s="47">
        <f t="shared" si="73"/>
        <v>0</v>
      </c>
      <c r="N647" s="47">
        <f t="shared" si="74"/>
        <v>0</v>
      </c>
      <c r="O647" s="47">
        <f t="shared" si="75"/>
        <v>0</v>
      </c>
      <c r="P647" s="48">
        <f t="shared" si="76"/>
        <v>0</v>
      </c>
    </row>
    <row r="648" spans="1:16" ht="12" hidden="1" thickBot="1" x14ac:dyDescent="0.25">
      <c r="A648" s="38"/>
      <c r="B648" s="39"/>
      <c r="C648" s="46"/>
      <c r="D648" s="24"/>
      <c r="E648" s="70"/>
      <c r="F648" s="74"/>
      <c r="G648" s="68"/>
      <c r="H648" s="47">
        <f t="shared" ref="H648:H711" si="77">ROUND(F648*G648,2)</f>
        <v>0</v>
      </c>
      <c r="I648" s="68"/>
      <c r="J648" s="68"/>
      <c r="K648" s="48">
        <f t="shared" ref="K648:K711" si="78">SUM(H648:J648)</f>
        <v>0</v>
      </c>
      <c r="L648" s="49">
        <f t="shared" ref="L648:L711" si="79">ROUND(E648*F648,2)</f>
        <v>0</v>
      </c>
      <c r="M648" s="47">
        <f t="shared" ref="M648:M711" si="80">ROUND(H648*E648,2)</f>
        <v>0</v>
      </c>
      <c r="N648" s="47">
        <f t="shared" ref="N648:N711" si="81">ROUND(I648*E648,2)</f>
        <v>0</v>
      </c>
      <c r="O648" s="47">
        <f t="shared" ref="O648:O711" si="82">ROUND(J648*E648,2)</f>
        <v>0</v>
      </c>
      <c r="P648" s="48">
        <f t="shared" ref="P648:P711" si="83">SUM(M648:O648)</f>
        <v>0</v>
      </c>
    </row>
    <row r="649" spans="1:16" ht="12" hidden="1" thickBot="1" x14ac:dyDescent="0.25">
      <c r="A649" s="38"/>
      <c r="B649" s="39"/>
      <c r="C649" s="46"/>
      <c r="D649" s="24"/>
      <c r="E649" s="70"/>
      <c r="F649" s="74"/>
      <c r="G649" s="68"/>
      <c r="H649" s="47">
        <f t="shared" si="77"/>
        <v>0</v>
      </c>
      <c r="I649" s="68"/>
      <c r="J649" s="68"/>
      <c r="K649" s="48">
        <f t="shared" si="78"/>
        <v>0</v>
      </c>
      <c r="L649" s="49">
        <f t="shared" si="79"/>
        <v>0</v>
      </c>
      <c r="M649" s="47">
        <f t="shared" si="80"/>
        <v>0</v>
      </c>
      <c r="N649" s="47">
        <f t="shared" si="81"/>
        <v>0</v>
      </c>
      <c r="O649" s="47">
        <f t="shared" si="82"/>
        <v>0</v>
      </c>
      <c r="P649" s="48">
        <f t="shared" si="83"/>
        <v>0</v>
      </c>
    </row>
    <row r="650" spans="1:16" ht="12" hidden="1" thickBot="1" x14ac:dyDescent="0.25">
      <c r="A650" s="38"/>
      <c r="B650" s="39"/>
      <c r="C650" s="46"/>
      <c r="D650" s="24"/>
      <c r="E650" s="70"/>
      <c r="F650" s="74"/>
      <c r="G650" s="68"/>
      <c r="H650" s="47">
        <f t="shared" si="77"/>
        <v>0</v>
      </c>
      <c r="I650" s="68"/>
      <c r="J650" s="68"/>
      <c r="K650" s="48">
        <f t="shared" si="78"/>
        <v>0</v>
      </c>
      <c r="L650" s="49">
        <f t="shared" si="79"/>
        <v>0</v>
      </c>
      <c r="M650" s="47">
        <f t="shared" si="80"/>
        <v>0</v>
      </c>
      <c r="N650" s="47">
        <f t="shared" si="81"/>
        <v>0</v>
      </c>
      <c r="O650" s="47">
        <f t="shared" si="82"/>
        <v>0</v>
      </c>
      <c r="P650" s="48">
        <f t="shared" si="83"/>
        <v>0</v>
      </c>
    </row>
    <row r="651" spans="1:16" ht="12" hidden="1" thickBot="1" x14ac:dyDescent="0.25">
      <c r="A651" s="38"/>
      <c r="B651" s="39"/>
      <c r="C651" s="46"/>
      <c r="D651" s="24"/>
      <c r="E651" s="70"/>
      <c r="F651" s="74"/>
      <c r="G651" s="68"/>
      <c r="H651" s="47">
        <f t="shared" si="77"/>
        <v>0</v>
      </c>
      <c r="I651" s="68"/>
      <c r="J651" s="68"/>
      <c r="K651" s="48">
        <f t="shared" si="78"/>
        <v>0</v>
      </c>
      <c r="L651" s="49">
        <f t="shared" si="79"/>
        <v>0</v>
      </c>
      <c r="M651" s="47">
        <f t="shared" si="80"/>
        <v>0</v>
      </c>
      <c r="N651" s="47">
        <f t="shared" si="81"/>
        <v>0</v>
      </c>
      <c r="O651" s="47">
        <f t="shared" si="82"/>
        <v>0</v>
      </c>
      <c r="P651" s="48">
        <f t="shared" si="83"/>
        <v>0</v>
      </c>
    </row>
    <row r="652" spans="1:16" ht="12" hidden="1" thickBot="1" x14ac:dyDescent="0.25">
      <c r="A652" s="38"/>
      <c r="B652" s="39"/>
      <c r="C652" s="46"/>
      <c r="D652" s="24"/>
      <c r="E652" s="70"/>
      <c r="F652" s="74"/>
      <c r="G652" s="68"/>
      <c r="H652" s="47">
        <f t="shared" si="77"/>
        <v>0</v>
      </c>
      <c r="I652" s="68"/>
      <c r="J652" s="68"/>
      <c r="K652" s="48">
        <f t="shared" si="78"/>
        <v>0</v>
      </c>
      <c r="L652" s="49">
        <f t="shared" si="79"/>
        <v>0</v>
      </c>
      <c r="M652" s="47">
        <f t="shared" si="80"/>
        <v>0</v>
      </c>
      <c r="N652" s="47">
        <f t="shared" si="81"/>
        <v>0</v>
      </c>
      <c r="O652" s="47">
        <f t="shared" si="82"/>
        <v>0</v>
      </c>
      <c r="P652" s="48">
        <f t="shared" si="83"/>
        <v>0</v>
      </c>
    </row>
    <row r="653" spans="1:16" ht="12" hidden="1" thickBot="1" x14ac:dyDescent="0.25">
      <c r="A653" s="38"/>
      <c r="B653" s="39"/>
      <c r="C653" s="46"/>
      <c r="D653" s="24"/>
      <c r="E653" s="70"/>
      <c r="F653" s="74"/>
      <c r="G653" s="68"/>
      <c r="H653" s="47">
        <f t="shared" si="77"/>
        <v>0</v>
      </c>
      <c r="I653" s="68"/>
      <c r="J653" s="68"/>
      <c r="K653" s="48">
        <f t="shared" si="78"/>
        <v>0</v>
      </c>
      <c r="L653" s="49">
        <f t="shared" si="79"/>
        <v>0</v>
      </c>
      <c r="M653" s="47">
        <f t="shared" si="80"/>
        <v>0</v>
      </c>
      <c r="N653" s="47">
        <f t="shared" si="81"/>
        <v>0</v>
      </c>
      <c r="O653" s="47">
        <f t="shared" si="82"/>
        <v>0</v>
      </c>
      <c r="P653" s="48">
        <f t="shared" si="83"/>
        <v>0</v>
      </c>
    </row>
    <row r="654" spans="1:16" ht="12" hidden="1" thickBot="1" x14ac:dyDescent="0.25">
      <c r="A654" s="38"/>
      <c r="B654" s="39"/>
      <c r="C654" s="46"/>
      <c r="D654" s="24"/>
      <c r="E654" s="70"/>
      <c r="F654" s="74"/>
      <c r="G654" s="68"/>
      <c r="H654" s="47">
        <f t="shared" si="77"/>
        <v>0</v>
      </c>
      <c r="I654" s="68"/>
      <c r="J654" s="68"/>
      <c r="K654" s="48">
        <f t="shared" si="78"/>
        <v>0</v>
      </c>
      <c r="L654" s="49">
        <f t="shared" si="79"/>
        <v>0</v>
      </c>
      <c r="M654" s="47">
        <f t="shared" si="80"/>
        <v>0</v>
      </c>
      <c r="N654" s="47">
        <f t="shared" si="81"/>
        <v>0</v>
      </c>
      <c r="O654" s="47">
        <f t="shared" si="82"/>
        <v>0</v>
      </c>
      <c r="P654" s="48">
        <f t="shared" si="83"/>
        <v>0</v>
      </c>
    </row>
    <row r="655" spans="1:16" ht="12" hidden="1" thickBot="1" x14ac:dyDescent="0.25">
      <c r="A655" s="38"/>
      <c r="B655" s="39"/>
      <c r="C655" s="46"/>
      <c r="D655" s="24"/>
      <c r="E655" s="70"/>
      <c r="F655" s="74"/>
      <c r="G655" s="68"/>
      <c r="H655" s="47">
        <f t="shared" si="77"/>
        <v>0</v>
      </c>
      <c r="I655" s="68"/>
      <c r="J655" s="68"/>
      <c r="K655" s="48">
        <f t="shared" si="78"/>
        <v>0</v>
      </c>
      <c r="L655" s="49">
        <f t="shared" si="79"/>
        <v>0</v>
      </c>
      <c r="M655" s="47">
        <f t="shared" si="80"/>
        <v>0</v>
      </c>
      <c r="N655" s="47">
        <f t="shared" si="81"/>
        <v>0</v>
      </c>
      <c r="O655" s="47">
        <f t="shared" si="82"/>
        <v>0</v>
      </c>
      <c r="P655" s="48">
        <f t="shared" si="83"/>
        <v>0</v>
      </c>
    </row>
    <row r="656" spans="1:16" ht="12" hidden="1" thickBot="1" x14ac:dyDescent="0.25">
      <c r="A656" s="38"/>
      <c r="B656" s="39"/>
      <c r="C656" s="46"/>
      <c r="D656" s="24"/>
      <c r="E656" s="70"/>
      <c r="F656" s="74"/>
      <c r="G656" s="68"/>
      <c r="H656" s="47">
        <f t="shared" si="77"/>
        <v>0</v>
      </c>
      <c r="I656" s="68"/>
      <c r="J656" s="68"/>
      <c r="K656" s="48">
        <f t="shared" si="78"/>
        <v>0</v>
      </c>
      <c r="L656" s="49">
        <f t="shared" si="79"/>
        <v>0</v>
      </c>
      <c r="M656" s="47">
        <f t="shared" si="80"/>
        <v>0</v>
      </c>
      <c r="N656" s="47">
        <f t="shared" si="81"/>
        <v>0</v>
      </c>
      <c r="O656" s="47">
        <f t="shared" si="82"/>
        <v>0</v>
      </c>
      <c r="P656" s="48">
        <f t="shared" si="83"/>
        <v>0</v>
      </c>
    </row>
    <row r="657" spans="1:16" ht="12" hidden="1" thickBot="1" x14ac:dyDescent="0.25">
      <c r="A657" s="38"/>
      <c r="B657" s="39"/>
      <c r="C657" s="46"/>
      <c r="D657" s="24"/>
      <c r="E657" s="70"/>
      <c r="F657" s="74"/>
      <c r="G657" s="68"/>
      <c r="H657" s="47">
        <f t="shared" si="77"/>
        <v>0</v>
      </c>
      <c r="I657" s="68"/>
      <c r="J657" s="68"/>
      <c r="K657" s="48">
        <f t="shared" si="78"/>
        <v>0</v>
      </c>
      <c r="L657" s="49">
        <f t="shared" si="79"/>
        <v>0</v>
      </c>
      <c r="M657" s="47">
        <f t="shared" si="80"/>
        <v>0</v>
      </c>
      <c r="N657" s="47">
        <f t="shared" si="81"/>
        <v>0</v>
      </c>
      <c r="O657" s="47">
        <f t="shared" si="82"/>
        <v>0</v>
      </c>
      <c r="P657" s="48">
        <f t="shared" si="83"/>
        <v>0</v>
      </c>
    </row>
    <row r="658" spans="1:16" ht="12" hidden="1" thickBot="1" x14ac:dyDescent="0.25">
      <c r="A658" s="38"/>
      <c r="B658" s="39"/>
      <c r="C658" s="46"/>
      <c r="D658" s="24"/>
      <c r="E658" s="70"/>
      <c r="F658" s="74"/>
      <c r="G658" s="68"/>
      <c r="H658" s="47">
        <f t="shared" si="77"/>
        <v>0</v>
      </c>
      <c r="I658" s="68"/>
      <c r="J658" s="68"/>
      <c r="K658" s="48">
        <f t="shared" si="78"/>
        <v>0</v>
      </c>
      <c r="L658" s="49">
        <f t="shared" si="79"/>
        <v>0</v>
      </c>
      <c r="M658" s="47">
        <f t="shared" si="80"/>
        <v>0</v>
      </c>
      <c r="N658" s="47">
        <f t="shared" si="81"/>
        <v>0</v>
      </c>
      <c r="O658" s="47">
        <f t="shared" si="82"/>
        <v>0</v>
      </c>
      <c r="P658" s="48">
        <f t="shared" si="83"/>
        <v>0</v>
      </c>
    </row>
    <row r="659" spans="1:16" ht="12" hidden="1" thickBot="1" x14ac:dyDescent="0.25">
      <c r="A659" s="38"/>
      <c r="B659" s="39"/>
      <c r="C659" s="46"/>
      <c r="D659" s="24"/>
      <c r="E659" s="70"/>
      <c r="F659" s="74"/>
      <c r="G659" s="68"/>
      <c r="H659" s="47">
        <f t="shared" si="77"/>
        <v>0</v>
      </c>
      <c r="I659" s="68"/>
      <c r="J659" s="68"/>
      <c r="K659" s="48">
        <f t="shared" si="78"/>
        <v>0</v>
      </c>
      <c r="L659" s="49">
        <f t="shared" si="79"/>
        <v>0</v>
      </c>
      <c r="M659" s="47">
        <f t="shared" si="80"/>
        <v>0</v>
      </c>
      <c r="N659" s="47">
        <f t="shared" si="81"/>
        <v>0</v>
      </c>
      <c r="O659" s="47">
        <f t="shared" si="82"/>
        <v>0</v>
      </c>
      <c r="P659" s="48">
        <f t="shared" si="83"/>
        <v>0</v>
      </c>
    </row>
    <row r="660" spans="1:16" ht="12" hidden="1" thickBot="1" x14ac:dyDescent="0.25">
      <c r="A660" s="38"/>
      <c r="B660" s="39"/>
      <c r="C660" s="46"/>
      <c r="D660" s="24"/>
      <c r="E660" s="70"/>
      <c r="F660" s="74"/>
      <c r="G660" s="68"/>
      <c r="H660" s="47">
        <f t="shared" si="77"/>
        <v>0</v>
      </c>
      <c r="I660" s="68"/>
      <c r="J660" s="68"/>
      <c r="K660" s="48">
        <f t="shared" si="78"/>
        <v>0</v>
      </c>
      <c r="L660" s="49">
        <f t="shared" si="79"/>
        <v>0</v>
      </c>
      <c r="M660" s="47">
        <f t="shared" si="80"/>
        <v>0</v>
      </c>
      <c r="N660" s="47">
        <f t="shared" si="81"/>
        <v>0</v>
      </c>
      <c r="O660" s="47">
        <f t="shared" si="82"/>
        <v>0</v>
      </c>
      <c r="P660" s="48">
        <f t="shared" si="83"/>
        <v>0</v>
      </c>
    </row>
    <row r="661" spans="1:16" ht="12" hidden="1" thickBot="1" x14ac:dyDescent="0.25">
      <c r="A661" s="38"/>
      <c r="B661" s="39"/>
      <c r="C661" s="46"/>
      <c r="D661" s="24"/>
      <c r="E661" s="70"/>
      <c r="F661" s="74"/>
      <c r="G661" s="68"/>
      <c r="H661" s="47">
        <f t="shared" si="77"/>
        <v>0</v>
      </c>
      <c r="I661" s="68"/>
      <c r="J661" s="68"/>
      <c r="K661" s="48">
        <f t="shared" si="78"/>
        <v>0</v>
      </c>
      <c r="L661" s="49">
        <f t="shared" si="79"/>
        <v>0</v>
      </c>
      <c r="M661" s="47">
        <f t="shared" si="80"/>
        <v>0</v>
      </c>
      <c r="N661" s="47">
        <f t="shared" si="81"/>
        <v>0</v>
      </c>
      <c r="O661" s="47">
        <f t="shared" si="82"/>
        <v>0</v>
      </c>
      <c r="P661" s="48">
        <f t="shared" si="83"/>
        <v>0</v>
      </c>
    </row>
    <row r="662" spans="1:16" ht="12" hidden="1" thickBot="1" x14ac:dyDescent="0.25">
      <c r="A662" s="38"/>
      <c r="B662" s="39"/>
      <c r="C662" s="46"/>
      <c r="D662" s="24"/>
      <c r="E662" s="70"/>
      <c r="F662" s="74"/>
      <c r="G662" s="68"/>
      <c r="H662" s="47">
        <f t="shared" si="77"/>
        <v>0</v>
      </c>
      <c r="I662" s="68"/>
      <c r="J662" s="68"/>
      <c r="K662" s="48">
        <f t="shared" si="78"/>
        <v>0</v>
      </c>
      <c r="L662" s="49">
        <f t="shared" si="79"/>
        <v>0</v>
      </c>
      <c r="M662" s="47">
        <f t="shared" si="80"/>
        <v>0</v>
      </c>
      <c r="N662" s="47">
        <f t="shared" si="81"/>
        <v>0</v>
      </c>
      <c r="O662" s="47">
        <f t="shared" si="82"/>
        <v>0</v>
      </c>
      <c r="P662" s="48">
        <f t="shared" si="83"/>
        <v>0</v>
      </c>
    </row>
    <row r="663" spans="1:16" ht="12" hidden="1" thickBot="1" x14ac:dyDescent="0.25">
      <c r="A663" s="38"/>
      <c r="B663" s="39"/>
      <c r="C663" s="46"/>
      <c r="D663" s="24"/>
      <c r="E663" s="70"/>
      <c r="F663" s="74"/>
      <c r="G663" s="68"/>
      <c r="H663" s="47">
        <f t="shared" si="77"/>
        <v>0</v>
      </c>
      <c r="I663" s="68"/>
      <c r="J663" s="68"/>
      <c r="K663" s="48">
        <f t="shared" si="78"/>
        <v>0</v>
      </c>
      <c r="L663" s="49">
        <f t="shared" si="79"/>
        <v>0</v>
      </c>
      <c r="M663" s="47">
        <f t="shared" si="80"/>
        <v>0</v>
      </c>
      <c r="N663" s="47">
        <f t="shared" si="81"/>
        <v>0</v>
      </c>
      <c r="O663" s="47">
        <f t="shared" si="82"/>
        <v>0</v>
      </c>
      <c r="P663" s="48">
        <f t="shared" si="83"/>
        <v>0</v>
      </c>
    </row>
    <row r="664" spans="1:16" ht="12" hidden="1" thickBot="1" x14ac:dyDescent="0.25">
      <c r="A664" s="38"/>
      <c r="B664" s="39"/>
      <c r="C664" s="46"/>
      <c r="D664" s="24"/>
      <c r="E664" s="70"/>
      <c r="F664" s="74"/>
      <c r="G664" s="68"/>
      <c r="H664" s="47">
        <f t="shared" si="77"/>
        <v>0</v>
      </c>
      <c r="I664" s="68"/>
      <c r="J664" s="68"/>
      <c r="K664" s="48">
        <f t="shared" si="78"/>
        <v>0</v>
      </c>
      <c r="L664" s="49">
        <f t="shared" si="79"/>
        <v>0</v>
      </c>
      <c r="M664" s="47">
        <f t="shared" si="80"/>
        <v>0</v>
      </c>
      <c r="N664" s="47">
        <f t="shared" si="81"/>
        <v>0</v>
      </c>
      <c r="O664" s="47">
        <f t="shared" si="82"/>
        <v>0</v>
      </c>
      <c r="P664" s="48">
        <f t="shared" si="83"/>
        <v>0</v>
      </c>
    </row>
    <row r="665" spans="1:16" ht="12" hidden="1" thickBot="1" x14ac:dyDescent="0.25">
      <c r="A665" s="38"/>
      <c r="B665" s="39"/>
      <c r="C665" s="46"/>
      <c r="D665" s="24"/>
      <c r="E665" s="70"/>
      <c r="F665" s="74"/>
      <c r="G665" s="68"/>
      <c r="H665" s="47">
        <f t="shared" si="77"/>
        <v>0</v>
      </c>
      <c r="I665" s="68"/>
      <c r="J665" s="68"/>
      <c r="K665" s="48">
        <f t="shared" si="78"/>
        <v>0</v>
      </c>
      <c r="L665" s="49">
        <f t="shared" si="79"/>
        <v>0</v>
      </c>
      <c r="M665" s="47">
        <f t="shared" si="80"/>
        <v>0</v>
      </c>
      <c r="N665" s="47">
        <f t="shared" si="81"/>
        <v>0</v>
      </c>
      <c r="O665" s="47">
        <f t="shared" si="82"/>
        <v>0</v>
      </c>
      <c r="P665" s="48">
        <f t="shared" si="83"/>
        <v>0</v>
      </c>
    </row>
    <row r="666" spans="1:16" ht="12" hidden="1" thickBot="1" x14ac:dyDescent="0.25">
      <c r="A666" s="38"/>
      <c r="B666" s="39"/>
      <c r="C666" s="46"/>
      <c r="D666" s="24"/>
      <c r="E666" s="70"/>
      <c r="F666" s="74"/>
      <c r="G666" s="68"/>
      <c r="H666" s="47">
        <f t="shared" si="77"/>
        <v>0</v>
      </c>
      <c r="I666" s="68"/>
      <c r="J666" s="68"/>
      <c r="K666" s="48">
        <f t="shared" si="78"/>
        <v>0</v>
      </c>
      <c r="L666" s="49">
        <f t="shared" si="79"/>
        <v>0</v>
      </c>
      <c r="M666" s="47">
        <f t="shared" si="80"/>
        <v>0</v>
      </c>
      <c r="N666" s="47">
        <f t="shared" si="81"/>
        <v>0</v>
      </c>
      <c r="O666" s="47">
        <f t="shared" si="82"/>
        <v>0</v>
      </c>
      <c r="P666" s="48">
        <f t="shared" si="83"/>
        <v>0</v>
      </c>
    </row>
    <row r="667" spans="1:16" ht="12" hidden="1" thickBot="1" x14ac:dyDescent="0.25">
      <c r="A667" s="38"/>
      <c r="B667" s="39"/>
      <c r="C667" s="46"/>
      <c r="D667" s="24"/>
      <c r="E667" s="70"/>
      <c r="F667" s="74"/>
      <c r="G667" s="68"/>
      <c r="H667" s="47">
        <f t="shared" si="77"/>
        <v>0</v>
      </c>
      <c r="I667" s="68"/>
      <c r="J667" s="68"/>
      <c r="K667" s="48">
        <f t="shared" si="78"/>
        <v>0</v>
      </c>
      <c r="L667" s="49">
        <f t="shared" si="79"/>
        <v>0</v>
      </c>
      <c r="M667" s="47">
        <f t="shared" si="80"/>
        <v>0</v>
      </c>
      <c r="N667" s="47">
        <f t="shared" si="81"/>
        <v>0</v>
      </c>
      <c r="O667" s="47">
        <f t="shared" si="82"/>
        <v>0</v>
      </c>
      <c r="P667" s="48">
        <f t="shared" si="83"/>
        <v>0</v>
      </c>
    </row>
    <row r="668" spans="1:16" ht="12" hidden="1" thickBot="1" x14ac:dyDescent="0.25">
      <c r="A668" s="38"/>
      <c r="B668" s="39"/>
      <c r="C668" s="46"/>
      <c r="D668" s="24"/>
      <c r="E668" s="70"/>
      <c r="F668" s="74"/>
      <c r="G668" s="68"/>
      <c r="H668" s="47">
        <f t="shared" si="77"/>
        <v>0</v>
      </c>
      <c r="I668" s="68"/>
      <c r="J668" s="68"/>
      <c r="K668" s="48">
        <f t="shared" si="78"/>
        <v>0</v>
      </c>
      <c r="L668" s="49">
        <f t="shared" si="79"/>
        <v>0</v>
      </c>
      <c r="M668" s="47">
        <f t="shared" si="80"/>
        <v>0</v>
      </c>
      <c r="N668" s="47">
        <f t="shared" si="81"/>
        <v>0</v>
      </c>
      <c r="O668" s="47">
        <f t="shared" si="82"/>
        <v>0</v>
      </c>
      <c r="P668" s="48">
        <f t="shared" si="83"/>
        <v>0</v>
      </c>
    </row>
    <row r="669" spans="1:16" ht="12" hidden="1" thickBot="1" x14ac:dyDescent="0.25">
      <c r="A669" s="38"/>
      <c r="B669" s="39"/>
      <c r="C669" s="46"/>
      <c r="D669" s="24"/>
      <c r="E669" s="70"/>
      <c r="F669" s="74"/>
      <c r="G669" s="68"/>
      <c r="H669" s="47">
        <f t="shared" si="77"/>
        <v>0</v>
      </c>
      <c r="I669" s="68"/>
      <c r="J669" s="68"/>
      <c r="K669" s="48">
        <f t="shared" si="78"/>
        <v>0</v>
      </c>
      <c r="L669" s="49">
        <f t="shared" si="79"/>
        <v>0</v>
      </c>
      <c r="M669" s="47">
        <f t="shared" si="80"/>
        <v>0</v>
      </c>
      <c r="N669" s="47">
        <f t="shared" si="81"/>
        <v>0</v>
      </c>
      <c r="O669" s="47">
        <f t="shared" si="82"/>
        <v>0</v>
      </c>
      <c r="P669" s="48">
        <f t="shared" si="83"/>
        <v>0</v>
      </c>
    </row>
    <row r="670" spans="1:16" ht="12" hidden="1" thickBot="1" x14ac:dyDescent="0.25">
      <c r="A670" s="38"/>
      <c r="B670" s="39"/>
      <c r="C670" s="46"/>
      <c r="D670" s="24"/>
      <c r="E670" s="70"/>
      <c r="F670" s="74"/>
      <c r="G670" s="68"/>
      <c r="H670" s="47">
        <f t="shared" si="77"/>
        <v>0</v>
      </c>
      <c r="I670" s="68"/>
      <c r="J670" s="68"/>
      <c r="K670" s="48">
        <f t="shared" si="78"/>
        <v>0</v>
      </c>
      <c r="L670" s="49">
        <f t="shared" si="79"/>
        <v>0</v>
      </c>
      <c r="M670" s="47">
        <f t="shared" si="80"/>
        <v>0</v>
      </c>
      <c r="N670" s="47">
        <f t="shared" si="81"/>
        <v>0</v>
      </c>
      <c r="O670" s="47">
        <f t="shared" si="82"/>
        <v>0</v>
      </c>
      <c r="P670" s="48">
        <f t="shared" si="83"/>
        <v>0</v>
      </c>
    </row>
    <row r="671" spans="1:16" ht="12" hidden="1" thickBot="1" x14ac:dyDescent="0.25">
      <c r="A671" s="38"/>
      <c r="B671" s="39"/>
      <c r="C671" s="46"/>
      <c r="D671" s="24"/>
      <c r="E671" s="70"/>
      <c r="F671" s="74"/>
      <c r="G671" s="68"/>
      <c r="H671" s="47">
        <f t="shared" si="77"/>
        <v>0</v>
      </c>
      <c r="I671" s="68"/>
      <c r="J671" s="68"/>
      <c r="K671" s="48">
        <f t="shared" si="78"/>
        <v>0</v>
      </c>
      <c r="L671" s="49">
        <f t="shared" si="79"/>
        <v>0</v>
      </c>
      <c r="M671" s="47">
        <f t="shared" si="80"/>
        <v>0</v>
      </c>
      <c r="N671" s="47">
        <f t="shared" si="81"/>
        <v>0</v>
      </c>
      <c r="O671" s="47">
        <f t="shared" si="82"/>
        <v>0</v>
      </c>
      <c r="P671" s="48">
        <f t="shared" si="83"/>
        <v>0</v>
      </c>
    </row>
    <row r="672" spans="1:16" ht="12" hidden="1" thickBot="1" x14ac:dyDescent="0.25">
      <c r="A672" s="38"/>
      <c r="B672" s="39"/>
      <c r="C672" s="46"/>
      <c r="D672" s="24"/>
      <c r="E672" s="70"/>
      <c r="F672" s="74"/>
      <c r="G672" s="68"/>
      <c r="H672" s="47">
        <f t="shared" si="77"/>
        <v>0</v>
      </c>
      <c r="I672" s="68"/>
      <c r="J672" s="68"/>
      <c r="K672" s="48">
        <f t="shared" si="78"/>
        <v>0</v>
      </c>
      <c r="L672" s="49">
        <f t="shared" si="79"/>
        <v>0</v>
      </c>
      <c r="M672" s="47">
        <f t="shared" si="80"/>
        <v>0</v>
      </c>
      <c r="N672" s="47">
        <f t="shared" si="81"/>
        <v>0</v>
      </c>
      <c r="O672" s="47">
        <f t="shared" si="82"/>
        <v>0</v>
      </c>
      <c r="P672" s="48">
        <f t="shared" si="83"/>
        <v>0</v>
      </c>
    </row>
    <row r="673" spans="1:16" ht="12" hidden="1" thickBot="1" x14ac:dyDescent="0.25">
      <c r="A673" s="38"/>
      <c r="B673" s="39"/>
      <c r="C673" s="46"/>
      <c r="D673" s="24"/>
      <c r="E673" s="70"/>
      <c r="F673" s="74"/>
      <c r="G673" s="68"/>
      <c r="H673" s="47">
        <f t="shared" si="77"/>
        <v>0</v>
      </c>
      <c r="I673" s="68"/>
      <c r="J673" s="68"/>
      <c r="K673" s="48">
        <f t="shared" si="78"/>
        <v>0</v>
      </c>
      <c r="L673" s="49">
        <f t="shared" si="79"/>
        <v>0</v>
      </c>
      <c r="M673" s="47">
        <f t="shared" si="80"/>
        <v>0</v>
      </c>
      <c r="N673" s="47">
        <f t="shared" si="81"/>
        <v>0</v>
      </c>
      <c r="O673" s="47">
        <f t="shared" si="82"/>
        <v>0</v>
      </c>
      <c r="P673" s="48">
        <f t="shared" si="83"/>
        <v>0</v>
      </c>
    </row>
    <row r="674" spans="1:16" ht="12" hidden="1" thickBot="1" x14ac:dyDescent="0.25">
      <c r="A674" s="38"/>
      <c r="B674" s="39"/>
      <c r="C674" s="46"/>
      <c r="D674" s="24"/>
      <c r="E674" s="70"/>
      <c r="F674" s="74"/>
      <c r="G674" s="68"/>
      <c r="H674" s="47">
        <f t="shared" si="77"/>
        <v>0</v>
      </c>
      <c r="I674" s="68"/>
      <c r="J674" s="68"/>
      <c r="K674" s="48">
        <f t="shared" si="78"/>
        <v>0</v>
      </c>
      <c r="L674" s="49">
        <f t="shared" si="79"/>
        <v>0</v>
      </c>
      <c r="M674" s="47">
        <f t="shared" si="80"/>
        <v>0</v>
      </c>
      <c r="N674" s="47">
        <f t="shared" si="81"/>
        <v>0</v>
      </c>
      <c r="O674" s="47">
        <f t="shared" si="82"/>
        <v>0</v>
      </c>
      <c r="P674" s="48">
        <f t="shared" si="83"/>
        <v>0</v>
      </c>
    </row>
    <row r="675" spans="1:16" ht="12" hidden="1" thickBot="1" x14ac:dyDescent="0.25">
      <c r="A675" s="38"/>
      <c r="B675" s="39"/>
      <c r="C675" s="46"/>
      <c r="D675" s="24"/>
      <c r="E675" s="70"/>
      <c r="F675" s="74"/>
      <c r="G675" s="68"/>
      <c r="H675" s="47">
        <f t="shared" si="77"/>
        <v>0</v>
      </c>
      <c r="I675" s="68"/>
      <c r="J675" s="68"/>
      <c r="K675" s="48">
        <f t="shared" si="78"/>
        <v>0</v>
      </c>
      <c r="L675" s="49">
        <f t="shared" si="79"/>
        <v>0</v>
      </c>
      <c r="M675" s="47">
        <f t="shared" si="80"/>
        <v>0</v>
      </c>
      <c r="N675" s="47">
        <f t="shared" si="81"/>
        <v>0</v>
      </c>
      <c r="O675" s="47">
        <f t="shared" si="82"/>
        <v>0</v>
      </c>
      <c r="P675" s="48">
        <f t="shared" si="83"/>
        <v>0</v>
      </c>
    </row>
    <row r="676" spans="1:16" ht="12" hidden="1" thickBot="1" x14ac:dyDescent="0.25">
      <c r="A676" s="38"/>
      <c r="B676" s="39"/>
      <c r="C676" s="46"/>
      <c r="D676" s="24"/>
      <c r="E676" s="70"/>
      <c r="F676" s="74"/>
      <c r="G676" s="68"/>
      <c r="H676" s="47">
        <f t="shared" si="77"/>
        <v>0</v>
      </c>
      <c r="I676" s="68"/>
      <c r="J676" s="68"/>
      <c r="K676" s="48">
        <f t="shared" si="78"/>
        <v>0</v>
      </c>
      <c r="L676" s="49">
        <f t="shared" si="79"/>
        <v>0</v>
      </c>
      <c r="M676" s="47">
        <f t="shared" si="80"/>
        <v>0</v>
      </c>
      <c r="N676" s="47">
        <f t="shared" si="81"/>
        <v>0</v>
      </c>
      <c r="O676" s="47">
        <f t="shared" si="82"/>
        <v>0</v>
      </c>
      <c r="P676" s="48">
        <f t="shared" si="83"/>
        <v>0</v>
      </c>
    </row>
    <row r="677" spans="1:16" ht="12" hidden="1" thickBot="1" x14ac:dyDescent="0.25">
      <c r="A677" s="38"/>
      <c r="B677" s="39"/>
      <c r="C677" s="46"/>
      <c r="D677" s="24"/>
      <c r="E677" s="70"/>
      <c r="F677" s="74"/>
      <c r="G677" s="68"/>
      <c r="H677" s="47">
        <f t="shared" si="77"/>
        <v>0</v>
      </c>
      <c r="I677" s="68"/>
      <c r="J677" s="68"/>
      <c r="K677" s="48">
        <f t="shared" si="78"/>
        <v>0</v>
      </c>
      <c r="L677" s="49">
        <f t="shared" si="79"/>
        <v>0</v>
      </c>
      <c r="M677" s="47">
        <f t="shared" si="80"/>
        <v>0</v>
      </c>
      <c r="N677" s="47">
        <f t="shared" si="81"/>
        <v>0</v>
      </c>
      <c r="O677" s="47">
        <f t="shared" si="82"/>
        <v>0</v>
      </c>
      <c r="P677" s="48">
        <f t="shared" si="83"/>
        <v>0</v>
      </c>
    </row>
    <row r="678" spans="1:16" ht="12" hidden="1" thickBot="1" x14ac:dyDescent="0.25">
      <c r="A678" s="38"/>
      <c r="B678" s="39"/>
      <c r="C678" s="46"/>
      <c r="D678" s="24"/>
      <c r="E678" s="70"/>
      <c r="F678" s="74"/>
      <c r="G678" s="68"/>
      <c r="H678" s="47">
        <f t="shared" si="77"/>
        <v>0</v>
      </c>
      <c r="I678" s="68"/>
      <c r="J678" s="68"/>
      <c r="K678" s="48">
        <f t="shared" si="78"/>
        <v>0</v>
      </c>
      <c r="L678" s="49">
        <f t="shared" si="79"/>
        <v>0</v>
      </c>
      <c r="M678" s="47">
        <f t="shared" si="80"/>
        <v>0</v>
      </c>
      <c r="N678" s="47">
        <f t="shared" si="81"/>
        <v>0</v>
      </c>
      <c r="O678" s="47">
        <f t="shared" si="82"/>
        <v>0</v>
      </c>
      <c r="P678" s="48">
        <f t="shared" si="83"/>
        <v>0</v>
      </c>
    </row>
    <row r="679" spans="1:16" ht="12" hidden="1" thickBot="1" x14ac:dyDescent="0.25">
      <c r="A679" s="38"/>
      <c r="B679" s="39"/>
      <c r="C679" s="46"/>
      <c r="D679" s="24"/>
      <c r="E679" s="70"/>
      <c r="F679" s="74"/>
      <c r="G679" s="68"/>
      <c r="H679" s="47">
        <f t="shared" si="77"/>
        <v>0</v>
      </c>
      <c r="I679" s="68"/>
      <c r="J679" s="68"/>
      <c r="K679" s="48">
        <f t="shared" si="78"/>
        <v>0</v>
      </c>
      <c r="L679" s="49">
        <f t="shared" si="79"/>
        <v>0</v>
      </c>
      <c r="M679" s="47">
        <f t="shared" si="80"/>
        <v>0</v>
      </c>
      <c r="N679" s="47">
        <f t="shared" si="81"/>
        <v>0</v>
      </c>
      <c r="O679" s="47">
        <f t="shared" si="82"/>
        <v>0</v>
      </c>
      <c r="P679" s="48">
        <f t="shared" si="83"/>
        <v>0</v>
      </c>
    </row>
    <row r="680" spans="1:16" ht="12" hidden="1" thickBot="1" x14ac:dyDescent="0.25">
      <c r="A680" s="38"/>
      <c r="B680" s="39"/>
      <c r="C680" s="46"/>
      <c r="D680" s="24"/>
      <c r="E680" s="70"/>
      <c r="F680" s="74"/>
      <c r="G680" s="68"/>
      <c r="H680" s="47">
        <f t="shared" si="77"/>
        <v>0</v>
      </c>
      <c r="I680" s="68"/>
      <c r="J680" s="68"/>
      <c r="K680" s="48">
        <f t="shared" si="78"/>
        <v>0</v>
      </c>
      <c r="L680" s="49">
        <f t="shared" si="79"/>
        <v>0</v>
      </c>
      <c r="M680" s="47">
        <f t="shared" si="80"/>
        <v>0</v>
      </c>
      <c r="N680" s="47">
        <f t="shared" si="81"/>
        <v>0</v>
      </c>
      <c r="O680" s="47">
        <f t="shared" si="82"/>
        <v>0</v>
      </c>
      <c r="P680" s="48">
        <f t="shared" si="83"/>
        <v>0</v>
      </c>
    </row>
    <row r="681" spans="1:16" ht="12" hidden="1" thickBot="1" x14ac:dyDescent="0.25">
      <c r="A681" s="38"/>
      <c r="B681" s="39"/>
      <c r="C681" s="46"/>
      <c r="D681" s="24"/>
      <c r="E681" s="70"/>
      <c r="F681" s="74"/>
      <c r="G681" s="68"/>
      <c r="H681" s="47">
        <f t="shared" si="77"/>
        <v>0</v>
      </c>
      <c r="I681" s="68"/>
      <c r="J681" s="68"/>
      <c r="K681" s="48">
        <f t="shared" si="78"/>
        <v>0</v>
      </c>
      <c r="L681" s="49">
        <f t="shared" si="79"/>
        <v>0</v>
      </c>
      <c r="M681" s="47">
        <f t="shared" si="80"/>
        <v>0</v>
      </c>
      <c r="N681" s="47">
        <f t="shared" si="81"/>
        <v>0</v>
      </c>
      <c r="O681" s="47">
        <f t="shared" si="82"/>
        <v>0</v>
      </c>
      <c r="P681" s="48">
        <f t="shared" si="83"/>
        <v>0</v>
      </c>
    </row>
    <row r="682" spans="1:16" ht="12" hidden="1" thickBot="1" x14ac:dyDescent="0.25">
      <c r="A682" s="38"/>
      <c r="B682" s="39"/>
      <c r="C682" s="46"/>
      <c r="D682" s="24"/>
      <c r="E682" s="70"/>
      <c r="F682" s="74"/>
      <c r="G682" s="68"/>
      <c r="H682" s="47">
        <f t="shared" si="77"/>
        <v>0</v>
      </c>
      <c r="I682" s="68"/>
      <c r="J682" s="68"/>
      <c r="K682" s="48">
        <f t="shared" si="78"/>
        <v>0</v>
      </c>
      <c r="L682" s="49">
        <f t="shared" si="79"/>
        <v>0</v>
      </c>
      <c r="M682" s="47">
        <f t="shared" si="80"/>
        <v>0</v>
      </c>
      <c r="N682" s="47">
        <f t="shared" si="81"/>
        <v>0</v>
      </c>
      <c r="O682" s="47">
        <f t="shared" si="82"/>
        <v>0</v>
      </c>
      <c r="P682" s="48">
        <f t="shared" si="83"/>
        <v>0</v>
      </c>
    </row>
    <row r="683" spans="1:16" ht="12" hidden="1" thickBot="1" x14ac:dyDescent="0.25">
      <c r="A683" s="38"/>
      <c r="B683" s="39"/>
      <c r="C683" s="46"/>
      <c r="D683" s="24"/>
      <c r="E683" s="70"/>
      <c r="F683" s="74"/>
      <c r="G683" s="68"/>
      <c r="H683" s="47">
        <f t="shared" si="77"/>
        <v>0</v>
      </c>
      <c r="I683" s="68"/>
      <c r="J683" s="68"/>
      <c r="K683" s="48">
        <f t="shared" si="78"/>
        <v>0</v>
      </c>
      <c r="L683" s="49">
        <f t="shared" si="79"/>
        <v>0</v>
      </c>
      <c r="M683" s="47">
        <f t="shared" si="80"/>
        <v>0</v>
      </c>
      <c r="N683" s="47">
        <f t="shared" si="81"/>
        <v>0</v>
      </c>
      <c r="O683" s="47">
        <f t="shared" si="82"/>
        <v>0</v>
      </c>
      <c r="P683" s="48">
        <f t="shared" si="83"/>
        <v>0</v>
      </c>
    </row>
    <row r="684" spans="1:16" ht="12" hidden="1" thickBot="1" x14ac:dyDescent="0.25">
      <c r="A684" s="38"/>
      <c r="B684" s="39"/>
      <c r="C684" s="46"/>
      <c r="D684" s="24"/>
      <c r="E684" s="70"/>
      <c r="F684" s="74"/>
      <c r="G684" s="68"/>
      <c r="H684" s="47">
        <f t="shared" si="77"/>
        <v>0</v>
      </c>
      <c r="I684" s="68"/>
      <c r="J684" s="68"/>
      <c r="K684" s="48">
        <f t="shared" si="78"/>
        <v>0</v>
      </c>
      <c r="L684" s="49">
        <f t="shared" si="79"/>
        <v>0</v>
      </c>
      <c r="M684" s="47">
        <f t="shared" si="80"/>
        <v>0</v>
      </c>
      <c r="N684" s="47">
        <f t="shared" si="81"/>
        <v>0</v>
      </c>
      <c r="O684" s="47">
        <f t="shared" si="82"/>
        <v>0</v>
      </c>
      <c r="P684" s="48">
        <f t="shared" si="83"/>
        <v>0</v>
      </c>
    </row>
    <row r="685" spans="1:16" ht="12" hidden="1" thickBot="1" x14ac:dyDescent="0.25">
      <c r="A685" s="38"/>
      <c r="B685" s="39"/>
      <c r="C685" s="46"/>
      <c r="D685" s="24"/>
      <c r="E685" s="70"/>
      <c r="F685" s="74"/>
      <c r="G685" s="68"/>
      <c r="H685" s="47">
        <f t="shared" si="77"/>
        <v>0</v>
      </c>
      <c r="I685" s="68"/>
      <c r="J685" s="68"/>
      <c r="K685" s="48">
        <f t="shared" si="78"/>
        <v>0</v>
      </c>
      <c r="L685" s="49">
        <f t="shared" si="79"/>
        <v>0</v>
      </c>
      <c r="M685" s="47">
        <f t="shared" si="80"/>
        <v>0</v>
      </c>
      <c r="N685" s="47">
        <f t="shared" si="81"/>
        <v>0</v>
      </c>
      <c r="O685" s="47">
        <f t="shared" si="82"/>
        <v>0</v>
      </c>
      <c r="P685" s="48">
        <f t="shared" si="83"/>
        <v>0</v>
      </c>
    </row>
    <row r="686" spans="1:16" ht="12" hidden="1" thickBot="1" x14ac:dyDescent="0.25">
      <c r="A686" s="38"/>
      <c r="B686" s="39"/>
      <c r="C686" s="46"/>
      <c r="D686" s="24"/>
      <c r="E686" s="70"/>
      <c r="F686" s="74"/>
      <c r="G686" s="68"/>
      <c r="H686" s="47">
        <f t="shared" si="77"/>
        <v>0</v>
      </c>
      <c r="I686" s="68"/>
      <c r="J686" s="68"/>
      <c r="K686" s="48">
        <f t="shared" si="78"/>
        <v>0</v>
      </c>
      <c r="L686" s="49">
        <f t="shared" si="79"/>
        <v>0</v>
      </c>
      <c r="M686" s="47">
        <f t="shared" si="80"/>
        <v>0</v>
      </c>
      <c r="N686" s="47">
        <f t="shared" si="81"/>
        <v>0</v>
      </c>
      <c r="O686" s="47">
        <f t="shared" si="82"/>
        <v>0</v>
      </c>
      <c r="P686" s="48">
        <f t="shared" si="83"/>
        <v>0</v>
      </c>
    </row>
    <row r="687" spans="1:16" ht="12" hidden="1" thickBot="1" x14ac:dyDescent="0.25">
      <c r="A687" s="38"/>
      <c r="B687" s="39"/>
      <c r="C687" s="46"/>
      <c r="D687" s="24"/>
      <c r="E687" s="70"/>
      <c r="F687" s="74"/>
      <c r="G687" s="68"/>
      <c r="H687" s="47">
        <f t="shared" si="77"/>
        <v>0</v>
      </c>
      <c r="I687" s="68"/>
      <c r="J687" s="68"/>
      <c r="K687" s="48">
        <f t="shared" si="78"/>
        <v>0</v>
      </c>
      <c r="L687" s="49">
        <f t="shared" si="79"/>
        <v>0</v>
      </c>
      <c r="M687" s="47">
        <f t="shared" si="80"/>
        <v>0</v>
      </c>
      <c r="N687" s="47">
        <f t="shared" si="81"/>
        <v>0</v>
      </c>
      <c r="O687" s="47">
        <f t="shared" si="82"/>
        <v>0</v>
      </c>
      <c r="P687" s="48">
        <f t="shared" si="83"/>
        <v>0</v>
      </c>
    </row>
    <row r="688" spans="1:16" ht="12" hidden="1" thickBot="1" x14ac:dyDescent="0.25">
      <c r="A688" s="38"/>
      <c r="B688" s="39"/>
      <c r="C688" s="46"/>
      <c r="D688" s="24"/>
      <c r="E688" s="70"/>
      <c r="F688" s="74"/>
      <c r="G688" s="68"/>
      <c r="H688" s="47">
        <f t="shared" si="77"/>
        <v>0</v>
      </c>
      <c r="I688" s="68"/>
      <c r="J688" s="68"/>
      <c r="K688" s="48">
        <f t="shared" si="78"/>
        <v>0</v>
      </c>
      <c r="L688" s="49">
        <f t="shared" si="79"/>
        <v>0</v>
      </c>
      <c r="M688" s="47">
        <f t="shared" si="80"/>
        <v>0</v>
      </c>
      <c r="N688" s="47">
        <f t="shared" si="81"/>
        <v>0</v>
      </c>
      <c r="O688" s="47">
        <f t="shared" si="82"/>
        <v>0</v>
      </c>
      <c r="P688" s="48">
        <f t="shared" si="83"/>
        <v>0</v>
      </c>
    </row>
    <row r="689" spans="1:16" ht="12" hidden="1" thickBot="1" x14ac:dyDescent="0.25">
      <c r="A689" s="38"/>
      <c r="B689" s="39"/>
      <c r="C689" s="46"/>
      <c r="D689" s="24"/>
      <c r="E689" s="70"/>
      <c r="F689" s="74"/>
      <c r="G689" s="68"/>
      <c r="H689" s="47">
        <f t="shared" si="77"/>
        <v>0</v>
      </c>
      <c r="I689" s="68"/>
      <c r="J689" s="68"/>
      <c r="K689" s="48">
        <f t="shared" si="78"/>
        <v>0</v>
      </c>
      <c r="L689" s="49">
        <f t="shared" si="79"/>
        <v>0</v>
      </c>
      <c r="M689" s="47">
        <f t="shared" si="80"/>
        <v>0</v>
      </c>
      <c r="N689" s="47">
        <f t="shared" si="81"/>
        <v>0</v>
      </c>
      <c r="O689" s="47">
        <f t="shared" si="82"/>
        <v>0</v>
      </c>
      <c r="P689" s="48">
        <f t="shared" si="83"/>
        <v>0</v>
      </c>
    </row>
    <row r="690" spans="1:16" ht="12" hidden="1" thickBot="1" x14ac:dyDescent="0.25">
      <c r="A690" s="38"/>
      <c r="B690" s="39"/>
      <c r="C690" s="46"/>
      <c r="D690" s="24"/>
      <c r="E690" s="70"/>
      <c r="F690" s="74"/>
      <c r="G690" s="68"/>
      <c r="H690" s="47">
        <f t="shared" si="77"/>
        <v>0</v>
      </c>
      <c r="I690" s="68"/>
      <c r="J690" s="68"/>
      <c r="K690" s="48">
        <f t="shared" si="78"/>
        <v>0</v>
      </c>
      <c r="L690" s="49">
        <f t="shared" si="79"/>
        <v>0</v>
      </c>
      <c r="M690" s="47">
        <f t="shared" si="80"/>
        <v>0</v>
      </c>
      <c r="N690" s="47">
        <f t="shared" si="81"/>
        <v>0</v>
      </c>
      <c r="O690" s="47">
        <f t="shared" si="82"/>
        <v>0</v>
      </c>
      <c r="P690" s="48">
        <f t="shared" si="83"/>
        <v>0</v>
      </c>
    </row>
    <row r="691" spans="1:16" ht="12" hidden="1" thickBot="1" x14ac:dyDescent="0.25">
      <c r="A691" s="38"/>
      <c r="B691" s="39"/>
      <c r="C691" s="46"/>
      <c r="D691" s="24"/>
      <c r="E691" s="70"/>
      <c r="F691" s="74"/>
      <c r="G691" s="68"/>
      <c r="H691" s="47">
        <f t="shared" si="77"/>
        <v>0</v>
      </c>
      <c r="I691" s="68"/>
      <c r="J691" s="68"/>
      <c r="K691" s="48">
        <f t="shared" si="78"/>
        <v>0</v>
      </c>
      <c r="L691" s="49">
        <f t="shared" si="79"/>
        <v>0</v>
      </c>
      <c r="M691" s="47">
        <f t="shared" si="80"/>
        <v>0</v>
      </c>
      <c r="N691" s="47">
        <f t="shared" si="81"/>
        <v>0</v>
      </c>
      <c r="O691" s="47">
        <f t="shared" si="82"/>
        <v>0</v>
      </c>
      <c r="P691" s="48">
        <f t="shared" si="83"/>
        <v>0</v>
      </c>
    </row>
    <row r="692" spans="1:16" ht="12" hidden="1" thickBot="1" x14ac:dyDescent="0.25">
      <c r="A692" s="38"/>
      <c r="B692" s="39"/>
      <c r="C692" s="46"/>
      <c r="D692" s="24"/>
      <c r="E692" s="70"/>
      <c r="F692" s="74"/>
      <c r="G692" s="68"/>
      <c r="H692" s="47">
        <f t="shared" si="77"/>
        <v>0</v>
      </c>
      <c r="I692" s="68"/>
      <c r="J692" s="68"/>
      <c r="K692" s="48">
        <f t="shared" si="78"/>
        <v>0</v>
      </c>
      <c r="L692" s="49">
        <f t="shared" si="79"/>
        <v>0</v>
      </c>
      <c r="M692" s="47">
        <f t="shared" si="80"/>
        <v>0</v>
      </c>
      <c r="N692" s="47">
        <f t="shared" si="81"/>
        <v>0</v>
      </c>
      <c r="O692" s="47">
        <f t="shared" si="82"/>
        <v>0</v>
      </c>
      <c r="P692" s="48">
        <f t="shared" si="83"/>
        <v>0</v>
      </c>
    </row>
    <row r="693" spans="1:16" ht="12" hidden="1" thickBot="1" x14ac:dyDescent="0.25">
      <c r="A693" s="38"/>
      <c r="B693" s="39"/>
      <c r="C693" s="46"/>
      <c r="D693" s="24"/>
      <c r="E693" s="70"/>
      <c r="F693" s="74"/>
      <c r="G693" s="68"/>
      <c r="H693" s="47">
        <f t="shared" si="77"/>
        <v>0</v>
      </c>
      <c r="I693" s="68"/>
      <c r="J693" s="68"/>
      <c r="K693" s="48">
        <f t="shared" si="78"/>
        <v>0</v>
      </c>
      <c r="L693" s="49">
        <f t="shared" si="79"/>
        <v>0</v>
      </c>
      <c r="M693" s="47">
        <f t="shared" si="80"/>
        <v>0</v>
      </c>
      <c r="N693" s="47">
        <f t="shared" si="81"/>
        <v>0</v>
      </c>
      <c r="O693" s="47">
        <f t="shared" si="82"/>
        <v>0</v>
      </c>
      <c r="P693" s="48">
        <f t="shared" si="83"/>
        <v>0</v>
      </c>
    </row>
    <row r="694" spans="1:16" ht="12" hidden="1" thickBot="1" x14ac:dyDescent="0.25">
      <c r="A694" s="38"/>
      <c r="B694" s="39"/>
      <c r="C694" s="46"/>
      <c r="D694" s="24"/>
      <c r="E694" s="70"/>
      <c r="F694" s="74"/>
      <c r="G694" s="68"/>
      <c r="H694" s="47">
        <f t="shared" si="77"/>
        <v>0</v>
      </c>
      <c r="I694" s="68"/>
      <c r="J694" s="68"/>
      <c r="K694" s="48">
        <f t="shared" si="78"/>
        <v>0</v>
      </c>
      <c r="L694" s="49">
        <f t="shared" si="79"/>
        <v>0</v>
      </c>
      <c r="M694" s="47">
        <f t="shared" si="80"/>
        <v>0</v>
      </c>
      <c r="N694" s="47">
        <f t="shared" si="81"/>
        <v>0</v>
      </c>
      <c r="O694" s="47">
        <f t="shared" si="82"/>
        <v>0</v>
      </c>
      <c r="P694" s="48">
        <f t="shared" si="83"/>
        <v>0</v>
      </c>
    </row>
    <row r="695" spans="1:16" ht="12" hidden="1" thickBot="1" x14ac:dyDescent="0.25">
      <c r="A695" s="38"/>
      <c r="B695" s="39"/>
      <c r="C695" s="46"/>
      <c r="D695" s="24"/>
      <c r="E695" s="70"/>
      <c r="F695" s="74"/>
      <c r="G695" s="68"/>
      <c r="H695" s="47">
        <f t="shared" si="77"/>
        <v>0</v>
      </c>
      <c r="I695" s="68"/>
      <c r="J695" s="68"/>
      <c r="K695" s="48">
        <f t="shared" si="78"/>
        <v>0</v>
      </c>
      <c r="L695" s="49">
        <f t="shared" si="79"/>
        <v>0</v>
      </c>
      <c r="M695" s="47">
        <f t="shared" si="80"/>
        <v>0</v>
      </c>
      <c r="N695" s="47">
        <f t="shared" si="81"/>
        <v>0</v>
      </c>
      <c r="O695" s="47">
        <f t="shared" si="82"/>
        <v>0</v>
      </c>
      <c r="P695" s="48">
        <f t="shared" si="83"/>
        <v>0</v>
      </c>
    </row>
    <row r="696" spans="1:16" ht="12" hidden="1" thickBot="1" x14ac:dyDescent="0.25">
      <c r="A696" s="38"/>
      <c r="B696" s="39"/>
      <c r="C696" s="46"/>
      <c r="D696" s="24"/>
      <c r="E696" s="70"/>
      <c r="F696" s="74"/>
      <c r="G696" s="68"/>
      <c r="H696" s="47">
        <f t="shared" si="77"/>
        <v>0</v>
      </c>
      <c r="I696" s="68"/>
      <c r="J696" s="68"/>
      <c r="K696" s="48">
        <f t="shared" si="78"/>
        <v>0</v>
      </c>
      <c r="L696" s="49">
        <f t="shared" si="79"/>
        <v>0</v>
      </c>
      <c r="M696" s="47">
        <f t="shared" si="80"/>
        <v>0</v>
      </c>
      <c r="N696" s="47">
        <f t="shared" si="81"/>
        <v>0</v>
      </c>
      <c r="O696" s="47">
        <f t="shared" si="82"/>
        <v>0</v>
      </c>
      <c r="P696" s="48">
        <f t="shared" si="83"/>
        <v>0</v>
      </c>
    </row>
    <row r="697" spans="1:16" ht="12" hidden="1" thickBot="1" x14ac:dyDescent="0.25">
      <c r="A697" s="38"/>
      <c r="B697" s="39"/>
      <c r="C697" s="46"/>
      <c r="D697" s="24"/>
      <c r="E697" s="70"/>
      <c r="F697" s="74"/>
      <c r="G697" s="68"/>
      <c r="H697" s="47">
        <f t="shared" si="77"/>
        <v>0</v>
      </c>
      <c r="I697" s="68"/>
      <c r="J697" s="68"/>
      <c r="K697" s="48">
        <f t="shared" si="78"/>
        <v>0</v>
      </c>
      <c r="L697" s="49">
        <f t="shared" si="79"/>
        <v>0</v>
      </c>
      <c r="M697" s="47">
        <f t="shared" si="80"/>
        <v>0</v>
      </c>
      <c r="N697" s="47">
        <f t="shared" si="81"/>
        <v>0</v>
      </c>
      <c r="O697" s="47">
        <f t="shared" si="82"/>
        <v>0</v>
      </c>
      <c r="P697" s="48">
        <f t="shared" si="83"/>
        <v>0</v>
      </c>
    </row>
    <row r="698" spans="1:16" ht="12" hidden="1" thickBot="1" x14ac:dyDescent="0.25">
      <c r="A698" s="38"/>
      <c r="B698" s="39"/>
      <c r="C698" s="46"/>
      <c r="D698" s="24"/>
      <c r="E698" s="70"/>
      <c r="F698" s="74"/>
      <c r="G698" s="68"/>
      <c r="H698" s="47">
        <f t="shared" si="77"/>
        <v>0</v>
      </c>
      <c r="I698" s="68"/>
      <c r="J698" s="68"/>
      <c r="K698" s="48">
        <f t="shared" si="78"/>
        <v>0</v>
      </c>
      <c r="L698" s="49">
        <f t="shared" si="79"/>
        <v>0</v>
      </c>
      <c r="M698" s="47">
        <f t="shared" si="80"/>
        <v>0</v>
      </c>
      <c r="N698" s="47">
        <f t="shared" si="81"/>
        <v>0</v>
      </c>
      <c r="O698" s="47">
        <f t="shared" si="82"/>
        <v>0</v>
      </c>
      <c r="P698" s="48">
        <f t="shared" si="83"/>
        <v>0</v>
      </c>
    </row>
    <row r="699" spans="1:16" ht="12" hidden="1" thickBot="1" x14ac:dyDescent="0.25">
      <c r="A699" s="38"/>
      <c r="B699" s="39"/>
      <c r="C699" s="46"/>
      <c r="D699" s="24"/>
      <c r="E699" s="70"/>
      <c r="F699" s="74"/>
      <c r="G699" s="68"/>
      <c r="H699" s="47">
        <f t="shared" si="77"/>
        <v>0</v>
      </c>
      <c r="I699" s="68"/>
      <c r="J699" s="68"/>
      <c r="K699" s="48">
        <f t="shared" si="78"/>
        <v>0</v>
      </c>
      <c r="L699" s="49">
        <f t="shared" si="79"/>
        <v>0</v>
      </c>
      <c r="M699" s="47">
        <f t="shared" si="80"/>
        <v>0</v>
      </c>
      <c r="N699" s="47">
        <f t="shared" si="81"/>
        <v>0</v>
      </c>
      <c r="O699" s="47">
        <f t="shared" si="82"/>
        <v>0</v>
      </c>
      <c r="P699" s="48">
        <f t="shared" si="83"/>
        <v>0</v>
      </c>
    </row>
    <row r="700" spans="1:16" ht="12" hidden="1" thickBot="1" x14ac:dyDescent="0.25">
      <c r="A700" s="38"/>
      <c r="B700" s="39"/>
      <c r="C700" s="46"/>
      <c r="D700" s="24"/>
      <c r="E700" s="70"/>
      <c r="F700" s="74"/>
      <c r="G700" s="68"/>
      <c r="H700" s="47">
        <f t="shared" si="77"/>
        <v>0</v>
      </c>
      <c r="I700" s="68"/>
      <c r="J700" s="68"/>
      <c r="K700" s="48">
        <f t="shared" si="78"/>
        <v>0</v>
      </c>
      <c r="L700" s="49">
        <f t="shared" si="79"/>
        <v>0</v>
      </c>
      <c r="M700" s="47">
        <f t="shared" si="80"/>
        <v>0</v>
      </c>
      <c r="N700" s="47">
        <f t="shared" si="81"/>
        <v>0</v>
      </c>
      <c r="O700" s="47">
        <f t="shared" si="82"/>
        <v>0</v>
      </c>
      <c r="P700" s="48">
        <f t="shared" si="83"/>
        <v>0</v>
      </c>
    </row>
    <row r="701" spans="1:16" ht="12" hidden="1" thickBot="1" x14ac:dyDescent="0.25">
      <c r="A701" s="38"/>
      <c r="B701" s="39"/>
      <c r="C701" s="46"/>
      <c r="D701" s="24"/>
      <c r="E701" s="70"/>
      <c r="F701" s="74"/>
      <c r="G701" s="68"/>
      <c r="H701" s="47">
        <f t="shared" si="77"/>
        <v>0</v>
      </c>
      <c r="I701" s="68"/>
      <c r="J701" s="68"/>
      <c r="K701" s="48">
        <f t="shared" si="78"/>
        <v>0</v>
      </c>
      <c r="L701" s="49">
        <f t="shared" si="79"/>
        <v>0</v>
      </c>
      <c r="M701" s="47">
        <f t="shared" si="80"/>
        <v>0</v>
      </c>
      <c r="N701" s="47">
        <f t="shared" si="81"/>
        <v>0</v>
      </c>
      <c r="O701" s="47">
        <f t="shared" si="82"/>
        <v>0</v>
      </c>
      <c r="P701" s="48">
        <f t="shared" si="83"/>
        <v>0</v>
      </c>
    </row>
    <row r="702" spans="1:16" ht="12" hidden="1" thickBot="1" x14ac:dyDescent="0.25">
      <c r="A702" s="38"/>
      <c r="B702" s="39"/>
      <c r="C702" s="46"/>
      <c r="D702" s="24"/>
      <c r="E702" s="70"/>
      <c r="F702" s="74"/>
      <c r="G702" s="68"/>
      <c r="H702" s="47">
        <f t="shared" si="77"/>
        <v>0</v>
      </c>
      <c r="I702" s="68"/>
      <c r="J702" s="68"/>
      <c r="K702" s="48">
        <f t="shared" si="78"/>
        <v>0</v>
      </c>
      <c r="L702" s="49">
        <f t="shared" si="79"/>
        <v>0</v>
      </c>
      <c r="M702" s="47">
        <f t="shared" si="80"/>
        <v>0</v>
      </c>
      <c r="N702" s="47">
        <f t="shared" si="81"/>
        <v>0</v>
      </c>
      <c r="O702" s="47">
        <f t="shared" si="82"/>
        <v>0</v>
      </c>
      <c r="P702" s="48">
        <f t="shared" si="83"/>
        <v>0</v>
      </c>
    </row>
    <row r="703" spans="1:16" ht="12" hidden="1" thickBot="1" x14ac:dyDescent="0.25">
      <c r="A703" s="38"/>
      <c r="B703" s="39"/>
      <c r="C703" s="46"/>
      <c r="D703" s="24"/>
      <c r="E703" s="70"/>
      <c r="F703" s="74"/>
      <c r="G703" s="68"/>
      <c r="H703" s="47">
        <f t="shared" si="77"/>
        <v>0</v>
      </c>
      <c r="I703" s="68"/>
      <c r="J703" s="68"/>
      <c r="K703" s="48">
        <f t="shared" si="78"/>
        <v>0</v>
      </c>
      <c r="L703" s="49">
        <f t="shared" si="79"/>
        <v>0</v>
      </c>
      <c r="M703" s="47">
        <f t="shared" si="80"/>
        <v>0</v>
      </c>
      <c r="N703" s="47">
        <f t="shared" si="81"/>
        <v>0</v>
      </c>
      <c r="O703" s="47">
        <f t="shared" si="82"/>
        <v>0</v>
      </c>
      <c r="P703" s="48">
        <f t="shared" si="83"/>
        <v>0</v>
      </c>
    </row>
    <row r="704" spans="1:16" ht="12" hidden="1" thickBot="1" x14ac:dyDescent="0.25">
      <c r="A704" s="38"/>
      <c r="B704" s="39"/>
      <c r="C704" s="46"/>
      <c r="D704" s="24"/>
      <c r="E704" s="70"/>
      <c r="F704" s="74"/>
      <c r="G704" s="68"/>
      <c r="H704" s="47">
        <f t="shared" si="77"/>
        <v>0</v>
      </c>
      <c r="I704" s="68"/>
      <c r="J704" s="68"/>
      <c r="K704" s="48">
        <f t="shared" si="78"/>
        <v>0</v>
      </c>
      <c r="L704" s="49">
        <f t="shared" si="79"/>
        <v>0</v>
      </c>
      <c r="M704" s="47">
        <f t="shared" si="80"/>
        <v>0</v>
      </c>
      <c r="N704" s="47">
        <f t="shared" si="81"/>
        <v>0</v>
      </c>
      <c r="O704" s="47">
        <f t="shared" si="82"/>
        <v>0</v>
      </c>
      <c r="P704" s="48">
        <f t="shared" si="83"/>
        <v>0</v>
      </c>
    </row>
    <row r="705" spans="1:16" ht="12" hidden="1" thickBot="1" x14ac:dyDescent="0.25">
      <c r="A705" s="38"/>
      <c r="B705" s="39"/>
      <c r="C705" s="46"/>
      <c r="D705" s="24"/>
      <c r="E705" s="70"/>
      <c r="F705" s="74"/>
      <c r="G705" s="68"/>
      <c r="H705" s="47">
        <f t="shared" si="77"/>
        <v>0</v>
      </c>
      <c r="I705" s="68"/>
      <c r="J705" s="68"/>
      <c r="K705" s="48">
        <f t="shared" si="78"/>
        <v>0</v>
      </c>
      <c r="L705" s="49">
        <f t="shared" si="79"/>
        <v>0</v>
      </c>
      <c r="M705" s="47">
        <f t="shared" si="80"/>
        <v>0</v>
      </c>
      <c r="N705" s="47">
        <f t="shared" si="81"/>
        <v>0</v>
      </c>
      <c r="O705" s="47">
        <f t="shared" si="82"/>
        <v>0</v>
      </c>
      <c r="P705" s="48">
        <f t="shared" si="83"/>
        <v>0</v>
      </c>
    </row>
    <row r="706" spans="1:16" ht="12" hidden="1" thickBot="1" x14ac:dyDescent="0.25">
      <c r="A706" s="38"/>
      <c r="B706" s="39"/>
      <c r="C706" s="46"/>
      <c r="D706" s="24"/>
      <c r="E706" s="70"/>
      <c r="F706" s="74"/>
      <c r="G706" s="68"/>
      <c r="H706" s="47">
        <f t="shared" si="77"/>
        <v>0</v>
      </c>
      <c r="I706" s="68"/>
      <c r="J706" s="68"/>
      <c r="K706" s="48">
        <f t="shared" si="78"/>
        <v>0</v>
      </c>
      <c r="L706" s="49">
        <f t="shared" si="79"/>
        <v>0</v>
      </c>
      <c r="M706" s="47">
        <f t="shared" si="80"/>
        <v>0</v>
      </c>
      <c r="N706" s="47">
        <f t="shared" si="81"/>
        <v>0</v>
      </c>
      <c r="O706" s="47">
        <f t="shared" si="82"/>
        <v>0</v>
      </c>
      <c r="P706" s="48">
        <f t="shared" si="83"/>
        <v>0</v>
      </c>
    </row>
    <row r="707" spans="1:16" ht="12" hidden="1" thickBot="1" x14ac:dyDescent="0.25">
      <c r="A707" s="38"/>
      <c r="B707" s="39"/>
      <c r="C707" s="46"/>
      <c r="D707" s="24"/>
      <c r="E707" s="70"/>
      <c r="F707" s="74"/>
      <c r="G707" s="68"/>
      <c r="H707" s="47">
        <f t="shared" si="77"/>
        <v>0</v>
      </c>
      <c r="I707" s="68"/>
      <c r="J707" s="68"/>
      <c r="K707" s="48">
        <f t="shared" si="78"/>
        <v>0</v>
      </c>
      <c r="L707" s="49">
        <f t="shared" si="79"/>
        <v>0</v>
      </c>
      <c r="M707" s="47">
        <f t="shared" si="80"/>
        <v>0</v>
      </c>
      <c r="N707" s="47">
        <f t="shared" si="81"/>
        <v>0</v>
      </c>
      <c r="O707" s="47">
        <f t="shared" si="82"/>
        <v>0</v>
      </c>
      <c r="P707" s="48">
        <f t="shared" si="83"/>
        <v>0</v>
      </c>
    </row>
    <row r="708" spans="1:16" ht="12" hidden="1" thickBot="1" x14ac:dyDescent="0.25">
      <c r="A708" s="38"/>
      <c r="B708" s="39"/>
      <c r="C708" s="46"/>
      <c r="D708" s="24"/>
      <c r="E708" s="70"/>
      <c r="F708" s="74"/>
      <c r="G708" s="68"/>
      <c r="H708" s="47">
        <f t="shared" si="77"/>
        <v>0</v>
      </c>
      <c r="I708" s="68"/>
      <c r="J708" s="68"/>
      <c r="K708" s="48">
        <f t="shared" si="78"/>
        <v>0</v>
      </c>
      <c r="L708" s="49">
        <f t="shared" si="79"/>
        <v>0</v>
      </c>
      <c r="M708" s="47">
        <f t="shared" si="80"/>
        <v>0</v>
      </c>
      <c r="N708" s="47">
        <f t="shared" si="81"/>
        <v>0</v>
      </c>
      <c r="O708" s="47">
        <f t="shared" si="82"/>
        <v>0</v>
      </c>
      <c r="P708" s="48">
        <f t="shared" si="83"/>
        <v>0</v>
      </c>
    </row>
    <row r="709" spans="1:16" ht="12" hidden="1" thickBot="1" x14ac:dyDescent="0.25">
      <c r="A709" s="38"/>
      <c r="B709" s="39"/>
      <c r="C709" s="46"/>
      <c r="D709" s="24"/>
      <c r="E709" s="70"/>
      <c r="F709" s="74"/>
      <c r="G709" s="68"/>
      <c r="H709" s="47">
        <f t="shared" si="77"/>
        <v>0</v>
      </c>
      <c r="I709" s="68"/>
      <c r="J709" s="68"/>
      <c r="K709" s="48">
        <f t="shared" si="78"/>
        <v>0</v>
      </c>
      <c r="L709" s="49">
        <f t="shared" si="79"/>
        <v>0</v>
      </c>
      <c r="M709" s="47">
        <f t="shared" si="80"/>
        <v>0</v>
      </c>
      <c r="N709" s="47">
        <f t="shared" si="81"/>
        <v>0</v>
      </c>
      <c r="O709" s="47">
        <f t="shared" si="82"/>
        <v>0</v>
      </c>
      <c r="P709" s="48">
        <f t="shared" si="83"/>
        <v>0</v>
      </c>
    </row>
    <row r="710" spans="1:16" ht="12" hidden="1" thickBot="1" x14ac:dyDescent="0.25">
      <c r="A710" s="38"/>
      <c r="B710" s="39"/>
      <c r="C710" s="46"/>
      <c r="D710" s="24"/>
      <c r="E710" s="70"/>
      <c r="F710" s="74"/>
      <c r="G710" s="68"/>
      <c r="H710" s="47">
        <f t="shared" si="77"/>
        <v>0</v>
      </c>
      <c r="I710" s="68"/>
      <c r="J710" s="68"/>
      <c r="K710" s="48">
        <f t="shared" si="78"/>
        <v>0</v>
      </c>
      <c r="L710" s="49">
        <f t="shared" si="79"/>
        <v>0</v>
      </c>
      <c r="M710" s="47">
        <f t="shared" si="80"/>
        <v>0</v>
      </c>
      <c r="N710" s="47">
        <f t="shared" si="81"/>
        <v>0</v>
      </c>
      <c r="O710" s="47">
        <f t="shared" si="82"/>
        <v>0</v>
      </c>
      <c r="P710" s="48">
        <f t="shared" si="83"/>
        <v>0</v>
      </c>
    </row>
    <row r="711" spans="1:16" ht="12" hidden="1" thickBot="1" x14ac:dyDescent="0.25">
      <c r="A711" s="38"/>
      <c r="B711" s="39"/>
      <c r="C711" s="46"/>
      <c r="D711" s="24"/>
      <c r="E711" s="70"/>
      <c r="F711" s="74"/>
      <c r="G711" s="68"/>
      <c r="H711" s="47">
        <f t="shared" si="77"/>
        <v>0</v>
      </c>
      <c r="I711" s="68"/>
      <c r="J711" s="68"/>
      <c r="K711" s="48">
        <f t="shared" si="78"/>
        <v>0</v>
      </c>
      <c r="L711" s="49">
        <f t="shared" si="79"/>
        <v>0</v>
      </c>
      <c r="M711" s="47">
        <f t="shared" si="80"/>
        <v>0</v>
      </c>
      <c r="N711" s="47">
        <f t="shared" si="81"/>
        <v>0</v>
      </c>
      <c r="O711" s="47">
        <f t="shared" si="82"/>
        <v>0</v>
      </c>
      <c r="P711" s="48">
        <f t="shared" si="83"/>
        <v>0</v>
      </c>
    </row>
    <row r="712" spans="1:16" ht="12" hidden="1" thickBot="1" x14ac:dyDescent="0.25">
      <c r="A712" s="38"/>
      <c r="B712" s="39"/>
      <c r="C712" s="46"/>
      <c r="D712" s="24"/>
      <c r="E712" s="70"/>
      <c r="F712" s="74"/>
      <c r="G712" s="68"/>
      <c r="H712" s="47">
        <f t="shared" ref="H712:H775" si="84">ROUND(F712*G712,2)</f>
        <v>0</v>
      </c>
      <c r="I712" s="68"/>
      <c r="J712" s="68"/>
      <c r="K712" s="48">
        <f t="shared" ref="K712:K775" si="85">SUM(H712:J712)</f>
        <v>0</v>
      </c>
      <c r="L712" s="49">
        <f t="shared" ref="L712:L775" si="86">ROUND(E712*F712,2)</f>
        <v>0</v>
      </c>
      <c r="M712" s="47">
        <f t="shared" ref="M712:M775" si="87">ROUND(H712*E712,2)</f>
        <v>0</v>
      </c>
      <c r="N712" s="47">
        <f t="shared" ref="N712:N775" si="88">ROUND(I712*E712,2)</f>
        <v>0</v>
      </c>
      <c r="O712" s="47">
        <f t="shared" ref="O712:O775" si="89">ROUND(J712*E712,2)</f>
        <v>0</v>
      </c>
      <c r="P712" s="48">
        <f t="shared" ref="P712:P775" si="90">SUM(M712:O712)</f>
        <v>0</v>
      </c>
    </row>
    <row r="713" spans="1:16" ht="12" hidden="1" thickBot="1" x14ac:dyDescent="0.25">
      <c r="A713" s="38"/>
      <c r="B713" s="39"/>
      <c r="C713" s="46"/>
      <c r="D713" s="24"/>
      <c r="E713" s="70"/>
      <c r="F713" s="74"/>
      <c r="G713" s="68"/>
      <c r="H713" s="47">
        <f t="shared" si="84"/>
        <v>0</v>
      </c>
      <c r="I713" s="68"/>
      <c r="J713" s="68"/>
      <c r="K713" s="48">
        <f t="shared" si="85"/>
        <v>0</v>
      </c>
      <c r="L713" s="49">
        <f t="shared" si="86"/>
        <v>0</v>
      </c>
      <c r="M713" s="47">
        <f t="shared" si="87"/>
        <v>0</v>
      </c>
      <c r="N713" s="47">
        <f t="shared" si="88"/>
        <v>0</v>
      </c>
      <c r="O713" s="47">
        <f t="shared" si="89"/>
        <v>0</v>
      </c>
      <c r="P713" s="48">
        <f t="shared" si="90"/>
        <v>0</v>
      </c>
    </row>
    <row r="714" spans="1:16" ht="12" hidden="1" thickBot="1" x14ac:dyDescent="0.25">
      <c r="A714" s="38"/>
      <c r="B714" s="39"/>
      <c r="C714" s="46"/>
      <c r="D714" s="24"/>
      <c r="E714" s="70"/>
      <c r="F714" s="74"/>
      <c r="G714" s="68"/>
      <c r="H714" s="47">
        <f t="shared" si="84"/>
        <v>0</v>
      </c>
      <c r="I714" s="68"/>
      <c r="J714" s="68"/>
      <c r="K714" s="48">
        <f t="shared" si="85"/>
        <v>0</v>
      </c>
      <c r="L714" s="49">
        <f t="shared" si="86"/>
        <v>0</v>
      </c>
      <c r="M714" s="47">
        <f t="shared" si="87"/>
        <v>0</v>
      </c>
      <c r="N714" s="47">
        <f t="shared" si="88"/>
        <v>0</v>
      </c>
      <c r="O714" s="47">
        <f t="shared" si="89"/>
        <v>0</v>
      </c>
      <c r="P714" s="48">
        <f t="shared" si="90"/>
        <v>0</v>
      </c>
    </row>
    <row r="715" spans="1:16" ht="12" hidden="1" thickBot="1" x14ac:dyDescent="0.25">
      <c r="A715" s="38"/>
      <c r="B715" s="39"/>
      <c r="C715" s="46"/>
      <c r="D715" s="24"/>
      <c r="E715" s="70"/>
      <c r="F715" s="74"/>
      <c r="G715" s="68"/>
      <c r="H715" s="47">
        <f t="shared" si="84"/>
        <v>0</v>
      </c>
      <c r="I715" s="68"/>
      <c r="J715" s="68"/>
      <c r="K715" s="48">
        <f t="shared" si="85"/>
        <v>0</v>
      </c>
      <c r="L715" s="49">
        <f t="shared" si="86"/>
        <v>0</v>
      </c>
      <c r="M715" s="47">
        <f t="shared" si="87"/>
        <v>0</v>
      </c>
      <c r="N715" s="47">
        <f t="shared" si="88"/>
        <v>0</v>
      </c>
      <c r="O715" s="47">
        <f t="shared" si="89"/>
        <v>0</v>
      </c>
      <c r="P715" s="48">
        <f t="shared" si="90"/>
        <v>0</v>
      </c>
    </row>
    <row r="716" spans="1:16" ht="12" hidden="1" thickBot="1" x14ac:dyDescent="0.25">
      <c r="A716" s="38"/>
      <c r="B716" s="39"/>
      <c r="C716" s="46"/>
      <c r="D716" s="24"/>
      <c r="E716" s="70"/>
      <c r="F716" s="74"/>
      <c r="G716" s="68"/>
      <c r="H716" s="47">
        <f t="shared" si="84"/>
        <v>0</v>
      </c>
      <c r="I716" s="68"/>
      <c r="J716" s="68"/>
      <c r="K716" s="48">
        <f t="shared" si="85"/>
        <v>0</v>
      </c>
      <c r="L716" s="49">
        <f t="shared" si="86"/>
        <v>0</v>
      </c>
      <c r="M716" s="47">
        <f t="shared" si="87"/>
        <v>0</v>
      </c>
      <c r="N716" s="47">
        <f t="shared" si="88"/>
        <v>0</v>
      </c>
      <c r="O716" s="47">
        <f t="shared" si="89"/>
        <v>0</v>
      </c>
      <c r="P716" s="48">
        <f t="shared" si="90"/>
        <v>0</v>
      </c>
    </row>
    <row r="717" spans="1:16" ht="12" hidden="1" thickBot="1" x14ac:dyDescent="0.25">
      <c r="A717" s="38"/>
      <c r="B717" s="39"/>
      <c r="C717" s="46"/>
      <c r="D717" s="24"/>
      <c r="E717" s="70"/>
      <c r="F717" s="74"/>
      <c r="G717" s="68"/>
      <c r="H717" s="47">
        <f t="shared" si="84"/>
        <v>0</v>
      </c>
      <c r="I717" s="68"/>
      <c r="J717" s="68"/>
      <c r="K717" s="48">
        <f t="shared" si="85"/>
        <v>0</v>
      </c>
      <c r="L717" s="49">
        <f t="shared" si="86"/>
        <v>0</v>
      </c>
      <c r="M717" s="47">
        <f t="shared" si="87"/>
        <v>0</v>
      </c>
      <c r="N717" s="47">
        <f t="shared" si="88"/>
        <v>0</v>
      </c>
      <c r="O717" s="47">
        <f t="shared" si="89"/>
        <v>0</v>
      </c>
      <c r="P717" s="48">
        <f t="shared" si="90"/>
        <v>0</v>
      </c>
    </row>
    <row r="718" spans="1:16" ht="12" hidden="1" thickBot="1" x14ac:dyDescent="0.25">
      <c r="A718" s="38"/>
      <c r="B718" s="39"/>
      <c r="C718" s="46"/>
      <c r="D718" s="24"/>
      <c r="E718" s="70"/>
      <c r="F718" s="74"/>
      <c r="G718" s="68"/>
      <c r="H718" s="47">
        <f t="shared" si="84"/>
        <v>0</v>
      </c>
      <c r="I718" s="68"/>
      <c r="J718" s="68"/>
      <c r="K718" s="48">
        <f t="shared" si="85"/>
        <v>0</v>
      </c>
      <c r="L718" s="49">
        <f t="shared" si="86"/>
        <v>0</v>
      </c>
      <c r="M718" s="47">
        <f t="shared" si="87"/>
        <v>0</v>
      </c>
      <c r="N718" s="47">
        <f t="shared" si="88"/>
        <v>0</v>
      </c>
      <c r="O718" s="47">
        <f t="shared" si="89"/>
        <v>0</v>
      </c>
      <c r="P718" s="48">
        <f t="shared" si="90"/>
        <v>0</v>
      </c>
    </row>
    <row r="719" spans="1:16" ht="12" hidden="1" thickBot="1" x14ac:dyDescent="0.25">
      <c r="A719" s="38"/>
      <c r="B719" s="39"/>
      <c r="C719" s="46"/>
      <c r="D719" s="24"/>
      <c r="E719" s="70"/>
      <c r="F719" s="74"/>
      <c r="G719" s="68"/>
      <c r="H719" s="47">
        <f t="shared" si="84"/>
        <v>0</v>
      </c>
      <c r="I719" s="68"/>
      <c r="J719" s="68"/>
      <c r="K719" s="48">
        <f t="shared" si="85"/>
        <v>0</v>
      </c>
      <c r="L719" s="49">
        <f t="shared" si="86"/>
        <v>0</v>
      </c>
      <c r="M719" s="47">
        <f t="shared" si="87"/>
        <v>0</v>
      </c>
      <c r="N719" s="47">
        <f t="shared" si="88"/>
        <v>0</v>
      </c>
      <c r="O719" s="47">
        <f t="shared" si="89"/>
        <v>0</v>
      </c>
      <c r="P719" s="48">
        <f t="shared" si="90"/>
        <v>0</v>
      </c>
    </row>
    <row r="720" spans="1:16" ht="12" hidden="1" thickBot="1" x14ac:dyDescent="0.25">
      <c r="A720" s="38"/>
      <c r="B720" s="39"/>
      <c r="C720" s="46"/>
      <c r="D720" s="24"/>
      <c r="E720" s="70"/>
      <c r="F720" s="74"/>
      <c r="G720" s="68"/>
      <c r="H720" s="47">
        <f t="shared" si="84"/>
        <v>0</v>
      </c>
      <c r="I720" s="68"/>
      <c r="J720" s="68"/>
      <c r="K720" s="48">
        <f t="shared" si="85"/>
        <v>0</v>
      </c>
      <c r="L720" s="49">
        <f t="shared" si="86"/>
        <v>0</v>
      </c>
      <c r="M720" s="47">
        <f t="shared" si="87"/>
        <v>0</v>
      </c>
      <c r="N720" s="47">
        <f t="shared" si="88"/>
        <v>0</v>
      </c>
      <c r="O720" s="47">
        <f t="shared" si="89"/>
        <v>0</v>
      </c>
      <c r="P720" s="48">
        <f t="shared" si="90"/>
        <v>0</v>
      </c>
    </row>
    <row r="721" spans="1:16" ht="12" hidden="1" thickBot="1" x14ac:dyDescent="0.25">
      <c r="A721" s="38"/>
      <c r="B721" s="39"/>
      <c r="C721" s="46"/>
      <c r="D721" s="24"/>
      <c r="E721" s="70"/>
      <c r="F721" s="74"/>
      <c r="G721" s="68"/>
      <c r="H721" s="47">
        <f t="shared" si="84"/>
        <v>0</v>
      </c>
      <c r="I721" s="68"/>
      <c r="J721" s="68"/>
      <c r="K721" s="48">
        <f t="shared" si="85"/>
        <v>0</v>
      </c>
      <c r="L721" s="49">
        <f t="shared" si="86"/>
        <v>0</v>
      </c>
      <c r="M721" s="47">
        <f t="shared" si="87"/>
        <v>0</v>
      </c>
      <c r="N721" s="47">
        <f t="shared" si="88"/>
        <v>0</v>
      </c>
      <c r="O721" s="47">
        <f t="shared" si="89"/>
        <v>0</v>
      </c>
      <c r="P721" s="48">
        <f t="shared" si="90"/>
        <v>0</v>
      </c>
    </row>
    <row r="722" spans="1:16" ht="12" hidden="1" thickBot="1" x14ac:dyDescent="0.25">
      <c r="A722" s="38"/>
      <c r="B722" s="39"/>
      <c r="C722" s="46"/>
      <c r="D722" s="24"/>
      <c r="E722" s="70"/>
      <c r="F722" s="74"/>
      <c r="G722" s="68"/>
      <c r="H722" s="47">
        <f t="shared" si="84"/>
        <v>0</v>
      </c>
      <c r="I722" s="68"/>
      <c r="J722" s="68"/>
      <c r="K722" s="48">
        <f t="shared" si="85"/>
        <v>0</v>
      </c>
      <c r="L722" s="49">
        <f t="shared" si="86"/>
        <v>0</v>
      </c>
      <c r="M722" s="47">
        <f t="shared" si="87"/>
        <v>0</v>
      </c>
      <c r="N722" s="47">
        <f t="shared" si="88"/>
        <v>0</v>
      </c>
      <c r="O722" s="47">
        <f t="shared" si="89"/>
        <v>0</v>
      </c>
      <c r="P722" s="48">
        <f t="shared" si="90"/>
        <v>0</v>
      </c>
    </row>
    <row r="723" spans="1:16" ht="12" hidden="1" thickBot="1" x14ac:dyDescent="0.25">
      <c r="A723" s="38"/>
      <c r="B723" s="39"/>
      <c r="C723" s="46"/>
      <c r="D723" s="24"/>
      <c r="E723" s="70"/>
      <c r="F723" s="74"/>
      <c r="G723" s="68"/>
      <c r="H723" s="47">
        <f t="shared" si="84"/>
        <v>0</v>
      </c>
      <c r="I723" s="68"/>
      <c r="J723" s="68"/>
      <c r="K723" s="48">
        <f t="shared" si="85"/>
        <v>0</v>
      </c>
      <c r="L723" s="49">
        <f t="shared" si="86"/>
        <v>0</v>
      </c>
      <c r="M723" s="47">
        <f t="shared" si="87"/>
        <v>0</v>
      </c>
      <c r="N723" s="47">
        <f t="shared" si="88"/>
        <v>0</v>
      </c>
      <c r="O723" s="47">
        <f t="shared" si="89"/>
        <v>0</v>
      </c>
      <c r="P723" s="48">
        <f t="shared" si="90"/>
        <v>0</v>
      </c>
    </row>
    <row r="724" spans="1:16" ht="12" hidden="1" thickBot="1" x14ac:dyDescent="0.25">
      <c r="A724" s="38"/>
      <c r="B724" s="39"/>
      <c r="C724" s="46"/>
      <c r="D724" s="24"/>
      <c r="E724" s="70"/>
      <c r="F724" s="74"/>
      <c r="G724" s="68"/>
      <c r="H724" s="47">
        <f t="shared" si="84"/>
        <v>0</v>
      </c>
      <c r="I724" s="68"/>
      <c r="J724" s="68"/>
      <c r="K724" s="48">
        <f t="shared" si="85"/>
        <v>0</v>
      </c>
      <c r="L724" s="49">
        <f t="shared" si="86"/>
        <v>0</v>
      </c>
      <c r="M724" s="47">
        <f t="shared" si="87"/>
        <v>0</v>
      </c>
      <c r="N724" s="47">
        <f t="shared" si="88"/>
        <v>0</v>
      </c>
      <c r="O724" s="47">
        <f t="shared" si="89"/>
        <v>0</v>
      </c>
      <c r="P724" s="48">
        <f t="shared" si="90"/>
        <v>0</v>
      </c>
    </row>
    <row r="725" spans="1:16" ht="12" hidden="1" thickBot="1" x14ac:dyDescent="0.25">
      <c r="A725" s="38"/>
      <c r="B725" s="39"/>
      <c r="C725" s="46"/>
      <c r="D725" s="24"/>
      <c r="E725" s="70"/>
      <c r="F725" s="74"/>
      <c r="G725" s="68"/>
      <c r="H725" s="47">
        <f t="shared" si="84"/>
        <v>0</v>
      </c>
      <c r="I725" s="68"/>
      <c r="J725" s="68"/>
      <c r="K725" s="48">
        <f t="shared" si="85"/>
        <v>0</v>
      </c>
      <c r="L725" s="49">
        <f t="shared" si="86"/>
        <v>0</v>
      </c>
      <c r="M725" s="47">
        <f t="shared" si="87"/>
        <v>0</v>
      </c>
      <c r="N725" s="47">
        <f t="shared" si="88"/>
        <v>0</v>
      </c>
      <c r="O725" s="47">
        <f t="shared" si="89"/>
        <v>0</v>
      </c>
      <c r="P725" s="48">
        <f t="shared" si="90"/>
        <v>0</v>
      </c>
    </row>
    <row r="726" spans="1:16" ht="12" hidden="1" thickBot="1" x14ac:dyDescent="0.25">
      <c r="A726" s="38"/>
      <c r="B726" s="39"/>
      <c r="C726" s="46"/>
      <c r="D726" s="24"/>
      <c r="E726" s="70"/>
      <c r="F726" s="74"/>
      <c r="G726" s="68"/>
      <c r="H726" s="47">
        <f t="shared" si="84"/>
        <v>0</v>
      </c>
      <c r="I726" s="68"/>
      <c r="J726" s="68"/>
      <c r="K726" s="48">
        <f t="shared" si="85"/>
        <v>0</v>
      </c>
      <c r="L726" s="49">
        <f t="shared" si="86"/>
        <v>0</v>
      </c>
      <c r="M726" s="47">
        <f t="shared" si="87"/>
        <v>0</v>
      </c>
      <c r="N726" s="47">
        <f t="shared" si="88"/>
        <v>0</v>
      </c>
      <c r="O726" s="47">
        <f t="shared" si="89"/>
        <v>0</v>
      </c>
      <c r="P726" s="48">
        <f t="shared" si="90"/>
        <v>0</v>
      </c>
    </row>
    <row r="727" spans="1:16" ht="12" hidden="1" thickBot="1" x14ac:dyDescent="0.25">
      <c r="A727" s="38"/>
      <c r="B727" s="39"/>
      <c r="C727" s="46"/>
      <c r="D727" s="24"/>
      <c r="E727" s="70"/>
      <c r="F727" s="74"/>
      <c r="G727" s="68"/>
      <c r="H727" s="47">
        <f t="shared" si="84"/>
        <v>0</v>
      </c>
      <c r="I727" s="68"/>
      <c r="J727" s="68"/>
      <c r="K727" s="48">
        <f t="shared" si="85"/>
        <v>0</v>
      </c>
      <c r="L727" s="49">
        <f t="shared" si="86"/>
        <v>0</v>
      </c>
      <c r="M727" s="47">
        <f t="shared" si="87"/>
        <v>0</v>
      </c>
      <c r="N727" s="47">
        <f t="shared" si="88"/>
        <v>0</v>
      </c>
      <c r="O727" s="47">
        <f t="shared" si="89"/>
        <v>0</v>
      </c>
      <c r="P727" s="48">
        <f t="shared" si="90"/>
        <v>0</v>
      </c>
    </row>
    <row r="728" spans="1:16" ht="12" hidden="1" thickBot="1" x14ac:dyDescent="0.25">
      <c r="A728" s="38"/>
      <c r="B728" s="39"/>
      <c r="C728" s="46"/>
      <c r="D728" s="24"/>
      <c r="E728" s="70"/>
      <c r="F728" s="74"/>
      <c r="G728" s="68"/>
      <c r="H728" s="47">
        <f t="shared" si="84"/>
        <v>0</v>
      </c>
      <c r="I728" s="68"/>
      <c r="J728" s="68"/>
      <c r="K728" s="48">
        <f t="shared" si="85"/>
        <v>0</v>
      </c>
      <c r="L728" s="49">
        <f t="shared" si="86"/>
        <v>0</v>
      </c>
      <c r="M728" s="47">
        <f t="shared" si="87"/>
        <v>0</v>
      </c>
      <c r="N728" s="47">
        <f t="shared" si="88"/>
        <v>0</v>
      </c>
      <c r="O728" s="47">
        <f t="shared" si="89"/>
        <v>0</v>
      </c>
      <c r="P728" s="48">
        <f t="shared" si="90"/>
        <v>0</v>
      </c>
    </row>
    <row r="729" spans="1:16" ht="12" hidden="1" thickBot="1" x14ac:dyDescent="0.25">
      <c r="A729" s="38"/>
      <c r="B729" s="39"/>
      <c r="C729" s="46"/>
      <c r="D729" s="24"/>
      <c r="E729" s="70"/>
      <c r="F729" s="74"/>
      <c r="G729" s="68"/>
      <c r="H729" s="47">
        <f t="shared" si="84"/>
        <v>0</v>
      </c>
      <c r="I729" s="68"/>
      <c r="J729" s="68"/>
      <c r="K729" s="48">
        <f t="shared" si="85"/>
        <v>0</v>
      </c>
      <c r="L729" s="49">
        <f t="shared" si="86"/>
        <v>0</v>
      </c>
      <c r="M729" s="47">
        <f t="shared" si="87"/>
        <v>0</v>
      </c>
      <c r="N729" s="47">
        <f t="shared" si="88"/>
        <v>0</v>
      </c>
      <c r="O729" s="47">
        <f t="shared" si="89"/>
        <v>0</v>
      </c>
      <c r="P729" s="48">
        <f t="shared" si="90"/>
        <v>0</v>
      </c>
    </row>
    <row r="730" spans="1:16" ht="12" hidden="1" thickBot="1" x14ac:dyDescent="0.25">
      <c r="A730" s="38"/>
      <c r="B730" s="39"/>
      <c r="C730" s="46"/>
      <c r="D730" s="24"/>
      <c r="E730" s="70"/>
      <c r="F730" s="74"/>
      <c r="G730" s="68"/>
      <c r="H730" s="47">
        <f t="shared" si="84"/>
        <v>0</v>
      </c>
      <c r="I730" s="68"/>
      <c r="J730" s="68"/>
      <c r="K730" s="48">
        <f t="shared" si="85"/>
        <v>0</v>
      </c>
      <c r="L730" s="49">
        <f t="shared" si="86"/>
        <v>0</v>
      </c>
      <c r="M730" s="47">
        <f t="shared" si="87"/>
        <v>0</v>
      </c>
      <c r="N730" s="47">
        <f t="shared" si="88"/>
        <v>0</v>
      </c>
      <c r="O730" s="47">
        <f t="shared" si="89"/>
        <v>0</v>
      </c>
      <c r="P730" s="48">
        <f t="shared" si="90"/>
        <v>0</v>
      </c>
    </row>
    <row r="731" spans="1:16" ht="12" hidden="1" thickBot="1" x14ac:dyDescent="0.25">
      <c r="A731" s="38"/>
      <c r="B731" s="39"/>
      <c r="C731" s="46"/>
      <c r="D731" s="24"/>
      <c r="E731" s="70"/>
      <c r="F731" s="74"/>
      <c r="G731" s="68"/>
      <c r="H731" s="47">
        <f t="shared" si="84"/>
        <v>0</v>
      </c>
      <c r="I731" s="68"/>
      <c r="J731" s="68"/>
      <c r="K731" s="48">
        <f t="shared" si="85"/>
        <v>0</v>
      </c>
      <c r="L731" s="49">
        <f t="shared" si="86"/>
        <v>0</v>
      </c>
      <c r="M731" s="47">
        <f t="shared" si="87"/>
        <v>0</v>
      </c>
      <c r="N731" s="47">
        <f t="shared" si="88"/>
        <v>0</v>
      </c>
      <c r="O731" s="47">
        <f t="shared" si="89"/>
        <v>0</v>
      </c>
      <c r="P731" s="48">
        <f t="shared" si="90"/>
        <v>0</v>
      </c>
    </row>
    <row r="732" spans="1:16" ht="12" hidden="1" thickBot="1" x14ac:dyDescent="0.25">
      <c r="A732" s="38"/>
      <c r="B732" s="39"/>
      <c r="C732" s="46"/>
      <c r="D732" s="24"/>
      <c r="E732" s="70"/>
      <c r="F732" s="74"/>
      <c r="G732" s="68"/>
      <c r="H732" s="47">
        <f t="shared" si="84"/>
        <v>0</v>
      </c>
      <c r="I732" s="68"/>
      <c r="J732" s="68"/>
      <c r="K732" s="48">
        <f t="shared" si="85"/>
        <v>0</v>
      </c>
      <c r="L732" s="49">
        <f t="shared" si="86"/>
        <v>0</v>
      </c>
      <c r="M732" s="47">
        <f t="shared" si="87"/>
        <v>0</v>
      </c>
      <c r="N732" s="47">
        <f t="shared" si="88"/>
        <v>0</v>
      </c>
      <c r="O732" s="47">
        <f t="shared" si="89"/>
        <v>0</v>
      </c>
      <c r="P732" s="48">
        <f t="shared" si="90"/>
        <v>0</v>
      </c>
    </row>
    <row r="733" spans="1:16" ht="12" hidden="1" thickBot="1" x14ac:dyDescent="0.25">
      <c r="A733" s="38"/>
      <c r="B733" s="39"/>
      <c r="C733" s="46"/>
      <c r="D733" s="24"/>
      <c r="E733" s="70"/>
      <c r="F733" s="74"/>
      <c r="G733" s="68"/>
      <c r="H733" s="47">
        <f t="shared" si="84"/>
        <v>0</v>
      </c>
      <c r="I733" s="68"/>
      <c r="J733" s="68"/>
      <c r="K733" s="48">
        <f t="shared" si="85"/>
        <v>0</v>
      </c>
      <c r="L733" s="49">
        <f t="shared" si="86"/>
        <v>0</v>
      </c>
      <c r="M733" s="47">
        <f t="shared" si="87"/>
        <v>0</v>
      </c>
      <c r="N733" s="47">
        <f t="shared" si="88"/>
        <v>0</v>
      </c>
      <c r="O733" s="47">
        <f t="shared" si="89"/>
        <v>0</v>
      </c>
      <c r="P733" s="48">
        <f t="shared" si="90"/>
        <v>0</v>
      </c>
    </row>
    <row r="734" spans="1:16" ht="12" hidden="1" thickBot="1" x14ac:dyDescent="0.25">
      <c r="A734" s="38"/>
      <c r="B734" s="39"/>
      <c r="C734" s="46"/>
      <c r="D734" s="24"/>
      <c r="E734" s="70"/>
      <c r="F734" s="74"/>
      <c r="G734" s="68"/>
      <c r="H734" s="47">
        <f t="shared" si="84"/>
        <v>0</v>
      </c>
      <c r="I734" s="68"/>
      <c r="J734" s="68"/>
      <c r="K734" s="48">
        <f t="shared" si="85"/>
        <v>0</v>
      </c>
      <c r="L734" s="49">
        <f t="shared" si="86"/>
        <v>0</v>
      </c>
      <c r="M734" s="47">
        <f t="shared" si="87"/>
        <v>0</v>
      </c>
      <c r="N734" s="47">
        <f t="shared" si="88"/>
        <v>0</v>
      </c>
      <c r="O734" s="47">
        <f t="shared" si="89"/>
        <v>0</v>
      </c>
      <c r="P734" s="48">
        <f t="shared" si="90"/>
        <v>0</v>
      </c>
    </row>
    <row r="735" spans="1:16" ht="12" hidden="1" thickBot="1" x14ac:dyDescent="0.25">
      <c r="A735" s="38"/>
      <c r="B735" s="39"/>
      <c r="C735" s="46"/>
      <c r="D735" s="24"/>
      <c r="E735" s="70"/>
      <c r="F735" s="74"/>
      <c r="G735" s="68"/>
      <c r="H735" s="47">
        <f t="shared" si="84"/>
        <v>0</v>
      </c>
      <c r="I735" s="68"/>
      <c r="J735" s="68"/>
      <c r="K735" s="48">
        <f t="shared" si="85"/>
        <v>0</v>
      </c>
      <c r="L735" s="49">
        <f t="shared" si="86"/>
        <v>0</v>
      </c>
      <c r="M735" s="47">
        <f t="shared" si="87"/>
        <v>0</v>
      </c>
      <c r="N735" s="47">
        <f t="shared" si="88"/>
        <v>0</v>
      </c>
      <c r="O735" s="47">
        <f t="shared" si="89"/>
        <v>0</v>
      </c>
      <c r="P735" s="48">
        <f t="shared" si="90"/>
        <v>0</v>
      </c>
    </row>
    <row r="736" spans="1:16" ht="12" hidden="1" thickBot="1" x14ac:dyDescent="0.25">
      <c r="A736" s="38"/>
      <c r="B736" s="39"/>
      <c r="C736" s="46"/>
      <c r="D736" s="24"/>
      <c r="E736" s="70"/>
      <c r="F736" s="74"/>
      <c r="G736" s="68"/>
      <c r="H736" s="47">
        <f t="shared" si="84"/>
        <v>0</v>
      </c>
      <c r="I736" s="68"/>
      <c r="J736" s="68"/>
      <c r="K736" s="48">
        <f t="shared" si="85"/>
        <v>0</v>
      </c>
      <c r="L736" s="49">
        <f t="shared" si="86"/>
        <v>0</v>
      </c>
      <c r="M736" s="47">
        <f t="shared" si="87"/>
        <v>0</v>
      </c>
      <c r="N736" s="47">
        <f t="shared" si="88"/>
        <v>0</v>
      </c>
      <c r="O736" s="47">
        <f t="shared" si="89"/>
        <v>0</v>
      </c>
      <c r="P736" s="48">
        <f t="shared" si="90"/>
        <v>0</v>
      </c>
    </row>
    <row r="737" spans="1:16" ht="12" hidden="1" thickBot="1" x14ac:dyDescent="0.25">
      <c r="A737" s="38"/>
      <c r="B737" s="39"/>
      <c r="C737" s="46"/>
      <c r="D737" s="24"/>
      <c r="E737" s="70"/>
      <c r="F737" s="74"/>
      <c r="G737" s="68"/>
      <c r="H737" s="47">
        <f t="shared" si="84"/>
        <v>0</v>
      </c>
      <c r="I737" s="68"/>
      <c r="J737" s="68"/>
      <c r="K737" s="48">
        <f t="shared" si="85"/>
        <v>0</v>
      </c>
      <c r="L737" s="49">
        <f t="shared" si="86"/>
        <v>0</v>
      </c>
      <c r="M737" s="47">
        <f t="shared" si="87"/>
        <v>0</v>
      </c>
      <c r="N737" s="47">
        <f t="shared" si="88"/>
        <v>0</v>
      </c>
      <c r="O737" s="47">
        <f t="shared" si="89"/>
        <v>0</v>
      </c>
      <c r="P737" s="48">
        <f t="shared" si="90"/>
        <v>0</v>
      </c>
    </row>
    <row r="738" spans="1:16" ht="12" hidden="1" thickBot="1" x14ac:dyDescent="0.25">
      <c r="A738" s="38"/>
      <c r="B738" s="39"/>
      <c r="C738" s="46"/>
      <c r="D738" s="24"/>
      <c r="E738" s="70"/>
      <c r="F738" s="74"/>
      <c r="G738" s="68"/>
      <c r="H738" s="47">
        <f t="shared" si="84"/>
        <v>0</v>
      </c>
      <c r="I738" s="68"/>
      <c r="J738" s="68"/>
      <c r="K738" s="48">
        <f t="shared" si="85"/>
        <v>0</v>
      </c>
      <c r="L738" s="49">
        <f t="shared" si="86"/>
        <v>0</v>
      </c>
      <c r="M738" s="47">
        <f t="shared" si="87"/>
        <v>0</v>
      </c>
      <c r="N738" s="47">
        <f t="shared" si="88"/>
        <v>0</v>
      </c>
      <c r="O738" s="47">
        <f t="shared" si="89"/>
        <v>0</v>
      </c>
      <c r="P738" s="48">
        <f t="shared" si="90"/>
        <v>0</v>
      </c>
    </row>
    <row r="739" spans="1:16" ht="12" hidden="1" thickBot="1" x14ac:dyDescent="0.25">
      <c r="A739" s="38"/>
      <c r="B739" s="39"/>
      <c r="C739" s="46"/>
      <c r="D739" s="24"/>
      <c r="E739" s="70"/>
      <c r="F739" s="74"/>
      <c r="G739" s="68"/>
      <c r="H739" s="47">
        <f t="shared" si="84"/>
        <v>0</v>
      </c>
      <c r="I739" s="68"/>
      <c r="J739" s="68"/>
      <c r="K739" s="48">
        <f t="shared" si="85"/>
        <v>0</v>
      </c>
      <c r="L739" s="49">
        <f t="shared" si="86"/>
        <v>0</v>
      </c>
      <c r="M739" s="47">
        <f t="shared" si="87"/>
        <v>0</v>
      </c>
      <c r="N739" s="47">
        <f t="shared" si="88"/>
        <v>0</v>
      </c>
      <c r="O739" s="47">
        <f t="shared" si="89"/>
        <v>0</v>
      </c>
      <c r="P739" s="48">
        <f t="shared" si="90"/>
        <v>0</v>
      </c>
    </row>
    <row r="740" spans="1:16" ht="12" hidden="1" thickBot="1" x14ac:dyDescent="0.25">
      <c r="A740" s="38"/>
      <c r="B740" s="39"/>
      <c r="C740" s="46"/>
      <c r="D740" s="24"/>
      <c r="E740" s="70"/>
      <c r="F740" s="74"/>
      <c r="G740" s="68"/>
      <c r="H740" s="47">
        <f t="shared" si="84"/>
        <v>0</v>
      </c>
      <c r="I740" s="68"/>
      <c r="J740" s="68"/>
      <c r="K740" s="48">
        <f t="shared" si="85"/>
        <v>0</v>
      </c>
      <c r="L740" s="49">
        <f t="shared" si="86"/>
        <v>0</v>
      </c>
      <c r="M740" s="47">
        <f t="shared" si="87"/>
        <v>0</v>
      </c>
      <c r="N740" s="47">
        <f t="shared" si="88"/>
        <v>0</v>
      </c>
      <c r="O740" s="47">
        <f t="shared" si="89"/>
        <v>0</v>
      </c>
      <c r="P740" s="48">
        <f t="shared" si="90"/>
        <v>0</v>
      </c>
    </row>
    <row r="741" spans="1:16" ht="12" hidden="1" thickBot="1" x14ac:dyDescent="0.25">
      <c r="A741" s="38"/>
      <c r="B741" s="39"/>
      <c r="C741" s="46"/>
      <c r="D741" s="24"/>
      <c r="E741" s="70"/>
      <c r="F741" s="74"/>
      <c r="G741" s="68"/>
      <c r="H741" s="47">
        <f t="shared" si="84"/>
        <v>0</v>
      </c>
      <c r="I741" s="68"/>
      <c r="J741" s="68"/>
      <c r="K741" s="48">
        <f t="shared" si="85"/>
        <v>0</v>
      </c>
      <c r="L741" s="49">
        <f t="shared" si="86"/>
        <v>0</v>
      </c>
      <c r="M741" s="47">
        <f t="shared" si="87"/>
        <v>0</v>
      </c>
      <c r="N741" s="47">
        <f t="shared" si="88"/>
        <v>0</v>
      </c>
      <c r="O741" s="47">
        <f t="shared" si="89"/>
        <v>0</v>
      </c>
      <c r="P741" s="48">
        <f t="shared" si="90"/>
        <v>0</v>
      </c>
    </row>
    <row r="742" spans="1:16" ht="12" hidden="1" thickBot="1" x14ac:dyDescent="0.25">
      <c r="A742" s="38"/>
      <c r="B742" s="39"/>
      <c r="C742" s="46"/>
      <c r="D742" s="24"/>
      <c r="E742" s="70"/>
      <c r="F742" s="74"/>
      <c r="G742" s="68"/>
      <c r="H742" s="47">
        <f t="shared" si="84"/>
        <v>0</v>
      </c>
      <c r="I742" s="68"/>
      <c r="J742" s="68"/>
      <c r="K742" s="48">
        <f t="shared" si="85"/>
        <v>0</v>
      </c>
      <c r="L742" s="49">
        <f t="shared" si="86"/>
        <v>0</v>
      </c>
      <c r="M742" s="47">
        <f t="shared" si="87"/>
        <v>0</v>
      </c>
      <c r="N742" s="47">
        <f t="shared" si="88"/>
        <v>0</v>
      </c>
      <c r="O742" s="47">
        <f t="shared" si="89"/>
        <v>0</v>
      </c>
      <c r="P742" s="48">
        <f t="shared" si="90"/>
        <v>0</v>
      </c>
    </row>
    <row r="743" spans="1:16" ht="12" hidden="1" thickBot="1" x14ac:dyDescent="0.25">
      <c r="A743" s="38"/>
      <c r="B743" s="39"/>
      <c r="C743" s="46"/>
      <c r="D743" s="24"/>
      <c r="E743" s="70"/>
      <c r="F743" s="74"/>
      <c r="G743" s="68"/>
      <c r="H743" s="47">
        <f t="shared" si="84"/>
        <v>0</v>
      </c>
      <c r="I743" s="68"/>
      <c r="J743" s="68"/>
      <c r="K743" s="48">
        <f t="shared" si="85"/>
        <v>0</v>
      </c>
      <c r="L743" s="49">
        <f t="shared" si="86"/>
        <v>0</v>
      </c>
      <c r="M743" s="47">
        <f t="shared" si="87"/>
        <v>0</v>
      </c>
      <c r="N743" s="47">
        <f t="shared" si="88"/>
        <v>0</v>
      </c>
      <c r="O743" s="47">
        <f t="shared" si="89"/>
        <v>0</v>
      </c>
      <c r="P743" s="48">
        <f t="shared" si="90"/>
        <v>0</v>
      </c>
    </row>
    <row r="744" spans="1:16" ht="12" hidden="1" thickBot="1" x14ac:dyDescent="0.25">
      <c r="A744" s="38"/>
      <c r="B744" s="39"/>
      <c r="C744" s="46"/>
      <c r="D744" s="24"/>
      <c r="E744" s="70"/>
      <c r="F744" s="74"/>
      <c r="G744" s="68"/>
      <c r="H744" s="47">
        <f t="shared" si="84"/>
        <v>0</v>
      </c>
      <c r="I744" s="68"/>
      <c r="J744" s="68"/>
      <c r="K744" s="48">
        <f t="shared" si="85"/>
        <v>0</v>
      </c>
      <c r="L744" s="49">
        <f t="shared" si="86"/>
        <v>0</v>
      </c>
      <c r="M744" s="47">
        <f t="shared" si="87"/>
        <v>0</v>
      </c>
      <c r="N744" s="47">
        <f t="shared" si="88"/>
        <v>0</v>
      </c>
      <c r="O744" s="47">
        <f t="shared" si="89"/>
        <v>0</v>
      </c>
      <c r="P744" s="48">
        <f t="shared" si="90"/>
        <v>0</v>
      </c>
    </row>
    <row r="745" spans="1:16" ht="12" hidden="1" thickBot="1" x14ac:dyDescent="0.25">
      <c r="A745" s="38"/>
      <c r="B745" s="39"/>
      <c r="C745" s="46"/>
      <c r="D745" s="24"/>
      <c r="E745" s="70"/>
      <c r="F745" s="74"/>
      <c r="G745" s="68"/>
      <c r="H745" s="47">
        <f t="shared" si="84"/>
        <v>0</v>
      </c>
      <c r="I745" s="68"/>
      <c r="J745" s="68"/>
      <c r="K745" s="48">
        <f t="shared" si="85"/>
        <v>0</v>
      </c>
      <c r="L745" s="49">
        <f t="shared" si="86"/>
        <v>0</v>
      </c>
      <c r="M745" s="47">
        <f t="shared" si="87"/>
        <v>0</v>
      </c>
      <c r="N745" s="47">
        <f t="shared" si="88"/>
        <v>0</v>
      </c>
      <c r="O745" s="47">
        <f t="shared" si="89"/>
        <v>0</v>
      </c>
      <c r="P745" s="48">
        <f t="shared" si="90"/>
        <v>0</v>
      </c>
    </row>
    <row r="746" spans="1:16" ht="12" hidden="1" thickBot="1" x14ac:dyDescent="0.25">
      <c r="A746" s="38"/>
      <c r="B746" s="39"/>
      <c r="C746" s="46"/>
      <c r="D746" s="24"/>
      <c r="E746" s="70"/>
      <c r="F746" s="74"/>
      <c r="G746" s="68"/>
      <c r="H746" s="47">
        <f t="shared" si="84"/>
        <v>0</v>
      </c>
      <c r="I746" s="68"/>
      <c r="J746" s="68"/>
      <c r="K746" s="48">
        <f t="shared" si="85"/>
        <v>0</v>
      </c>
      <c r="L746" s="49">
        <f t="shared" si="86"/>
        <v>0</v>
      </c>
      <c r="M746" s="47">
        <f t="shared" si="87"/>
        <v>0</v>
      </c>
      <c r="N746" s="47">
        <f t="shared" si="88"/>
        <v>0</v>
      </c>
      <c r="O746" s="47">
        <f t="shared" si="89"/>
        <v>0</v>
      </c>
      <c r="P746" s="48">
        <f t="shared" si="90"/>
        <v>0</v>
      </c>
    </row>
    <row r="747" spans="1:16" ht="12" hidden="1" thickBot="1" x14ac:dyDescent="0.25">
      <c r="A747" s="38"/>
      <c r="B747" s="39"/>
      <c r="C747" s="46"/>
      <c r="D747" s="24"/>
      <c r="E747" s="70"/>
      <c r="F747" s="74"/>
      <c r="G747" s="68"/>
      <c r="H747" s="47">
        <f t="shared" si="84"/>
        <v>0</v>
      </c>
      <c r="I747" s="68"/>
      <c r="J747" s="68"/>
      <c r="K747" s="48">
        <f t="shared" si="85"/>
        <v>0</v>
      </c>
      <c r="L747" s="49">
        <f t="shared" si="86"/>
        <v>0</v>
      </c>
      <c r="M747" s="47">
        <f t="shared" si="87"/>
        <v>0</v>
      </c>
      <c r="N747" s="47">
        <f t="shared" si="88"/>
        <v>0</v>
      </c>
      <c r="O747" s="47">
        <f t="shared" si="89"/>
        <v>0</v>
      </c>
      <c r="P747" s="48">
        <f t="shared" si="90"/>
        <v>0</v>
      </c>
    </row>
    <row r="748" spans="1:16" ht="12" hidden="1" thickBot="1" x14ac:dyDescent="0.25">
      <c r="A748" s="38"/>
      <c r="B748" s="39"/>
      <c r="C748" s="46"/>
      <c r="D748" s="24"/>
      <c r="E748" s="70"/>
      <c r="F748" s="74"/>
      <c r="G748" s="68"/>
      <c r="H748" s="47">
        <f t="shared" si="84"/>
        <v>0</v>
      </c>
      <c r="I748" s="68"/>
      <c r="J748" s="68"/>
      <c r="K748" s="48">
        <f t="shared" si="85"/>
        <v>0</v>
      </c>
      <c r="L748" s="49">
        <f t="shared" si="86"/>
        <v>0</v>
      </c>
      <c r="M748" s="47">
        <f t="shared" si="87"/>
        <v>0</v>
      </c>
      <c r="N748" s="47">
        <f t="shared" si="88"/>
        <v>0</v>
      </c>
      <c r="O748" s="47">
        <f t="shared" si="89"/>
        <v>0</v>
      </c>
      <c r="P748" s="48">
        <f t="shared" si="90"/>
        <v>0</v>
      </c>
    </row>
    <row r="749" spans="1:16" ht="12" hidden="1" thickBot="1" x14ac:dyDescent="0.25">
      <c r="A749" s="38"/>
      <c r="B749" s="39"/>
      <c r="C749" s="46"/>
      <c r="D749" s="24"/>
      <c r="E749" s="70"/>
      <c r="F749" s="74"/>
      <c r="G749" s="68"/>
      <c r="H749" s="47">
        <f t="shared" si="84"/>
        <v>0</v>
      </c>
      <c r="I749" s="68"/>
      <c r="J749" s="68"/>
      <c r="K749" s="48">
        <f t="shared" si="85"/>
        <v>0</v>
      </c>
      <c r="L749" s="49">
        <f t="shared" si="86"/>
        <v>0</v>
      </c>
      <c r="M749" s="47">
        <f t="shared" si="87"/>
        <v>0</v>
      </c>
      <c r="N749" s="47">
        <f t="shared" si="88"/>
        <v>0</v>
      </c>
      <c r="O749" s="47">
        <f t="shared" si="89"/>
        <v>0</v>
      </c>
      <c r="P749" s="48">
        <f t="shared" si="90"/>
        <v>0</v>
      </c>
    </row>
    <row r="750" spans="1:16" ht="12" hidden="1" thickBot="1" x14ac:dyDescent="0.25">
      <c r="A750" s="38"/>
      <c r="B750" s="39"/>
      <c r="C750" s="46"/>
      <c r="D750" s="24"/>
      <c r="E750" s="70"/>
      <c r="F750" s="74"/>
      <c r="G750" s="68"/>
      <c r="H750" s="47">
        <f t="shared" si="84"/>
        <v>0</v>
      </c>
      <c r="I750" s="68"/>
      <c r="J750" s="68"/>
      <c r="K750" s="48">
        <f t="shared" si="85"/>
        <v>0</v>
      </c>
      <c r="L750" s="49">
        <f t="shared" si="86"/>
        <v>0</v>
      </c>
      <c r="M750" s="47">
        <f t="shared" si="87"/>
        <v>0</v>
      </c>
      <c r="N750" s="47">
        <f t="shared" si="88"/>
        <v>0</v>
      </c>
      <c r="O750" s="47">
        <f t="shared" si="89"/>
        <v>0</v>
      </c>
      <c r="P750" s="48">
        <f t="shared" si="90"/>
        <v>0</v>
      </c>
    </row>
    <row r="751" spans="1:16" ht="12" hidden="1" thickBot="1" x14ac:dyDescent="0.25">
      <c r="A751" s="38"/>
      <c r="B751" s="39"/>
      <c r="C751" s="46"/>
      <c r="D751" s="24"/>
      <c r="E751" s="70"/>
      <c r="F751" s="74"/>
      <c r="G751" s="68"/>
      <c r="H751" s="47">
        <f t="shared" si="84"/>
        <v>0</v>
      </c>
      <c r="I751" s="68"/>
      <c r="J751" s="68"/>
      <c r="K751" s="48">
        <f t="shared" si="85"/>
        <v>0</v>
      </c>
      <c r="L751" s="49">
        <f t="shared" si="86"/>
        <v>0</v>
      </c>
      <c r="M751" s="47">
        <f t="shared" si="87"/>
        <v>0</v>
      </c>
      <c r="N751" s="47">
        <f t="shared" si="88"/>
        <v>0</v>
      </c>
      <c r="O751" s="47">
        <f t="shared" si="89"/>
        <v>0</v>
      </c>
      <c r="P751" s="48">
        <f t="shared" si="90"/>
        <v>0</v>
      </c>
    </row>
    <row r="752" spans="1:16" ht="12" hidden="1" thickBot="1" x14ac:dyDescent="0.25">
      <c r="A752" s="38"/>
      <c r="B752" s="39"/>
      <c r="C752" s="46"/>
      <c r="D752" s="24"/>
      <c r="E752" s="70"/>
      <c r="F752" s="74"/>
      <c r="G752" s="68"/>
      <c r="H752" s="47">
        <f t="shared" si="84"/>
        <v>0</v>
      </c>
      <c r="I752" s="68"/>
      <c r="J752" s="68"/>
      <c r="K752" s="48">
        <f t="shared" si="85"/>
        <v>0</v>
      </c>
      <c r="L752" s="49">
        <f t="shared" si="86"/>
        <v>0</v>
      </c>
      <c r="M752" s="47">
        <f t="shared" si="87"/>
        <v>0</v>
      </c>
      <c r="N752" s="47">
        <f t="shared" si="88"/>
        <v>0</v>
      </c>
      <c r="O752" s="47">
        <f t="shared" si="89"/>
        <v>0</v>
      </c>
      <c r="P752" s="48">
        <f t="shared" si="90"/>
        <v>0</v>
      </c>
    </row>
    <row r="753" spans="1:16" ht="12" hidden="1" thickBot="1" x14ac:dyDescent="0.25">
      <c r="A753" s="38"/>
      <c r="B753" s="39"/>
      <c r="C753" s="46"/>
      <c r="D753" s="24"/>
      <c r="E753" s="70"/>
      <c r="F753" s="74"/>
      <c r="G753" s="68"/>
      <c r="H753" s="47">
        <f t="shared" si="84"/>
        <v>0</v>
      </c>
      <c r="I753" s="68"/>
      <c r="J753" s="68"/>
      <c r="K753" s="48">
        <f t="shared" si="85"/>
        <v>0</v>
      </c>
      <c r="L753" s="49">
        <f t="shared" si="86"/>
        <v>0</v>
      </c>
      <c r="M753" s="47">
        <f t="shared" si="87"/>
        <v>0</v>
      </c>
      <c r="N753" s="47">
        <f t="shared" si="88"/>
        <v>0</v>
      </c>
      <c r="O753" s="47">
        <f t="shared" si="89"/>
        <v>0</v>
      </c>
      <c r="P753" s="48">
        <f t="shared" si="90"/>
        <v>0</v>
      </c>
    </row>
    <row r="754" spans="1:16" ht="12" hidden="1" thickBot="1" x14ac:dyDescent="0.25">
      <c r="A754" s="38"/>
      <c r="B754" s="39"/>
      <c r="C754" s="46"/>
      <c r="D754" s="24"/>
      <c r="E754" s="70"/>
      <c r="F754" s="74"/>
      <c r="G754" s="68"/>
      <c r="H754" s="47">
        <f t="shared" si="84"/>
        <v>0</v>
      </c>
      <c r="I754" s="68"/>
      <c r="J754" s="68"/>
      <c r="K754" s="48">
        <f t="shared" si="85"/>
        <v>0</v>
      </c>
      <c r="L754" s="49">
        <f t="shared" si="86"/>
        <v>0</v>
      </c>
      <c r="M754" s="47">
        <f t="shared" si="87"/>
        <v>0</v>
      </c>
      <c r="N754" s="47">
        <f t="shared" si="88"/>
        <v>0</v>
      </c>
      <c r="O754" s="47">
        <f t="shared" si="89"/>
        <v>0</v>
      </c>
      <c r="P754" s="48">
        <f t="shared" si="90"/>
        <v>0</v>
      </c>
    </row>
    <row r="755" spans="1:16" ht="12" hidden="1" thickBot="1" x14ac:dyDescent="0.25">
      <c r="A755" s="38"/>
      <c r="B755" s="39"/>
      <c r="C755" s="46"/>
      <c r="D755" s="24"/>
      <c r="E755" s="70"/>
      <c r="F755" s="74"/>
      <c r="G755" s="68"/>
      <c r="H755" s="47">
        <f t="shared" si="84"/>
        <v>0</v>
      </c>
      <c r="I755" s="68"/>
      <c r="J755" s="68"/>
      <c r="K755" s="48">
        <f t="shared" si="85"/>
        <v>0</v>
      </c>
      <c r="L755" s="49">
        <f t="shared" si="86"/>
        <v>0</v>
      </c>
      <c r="M755" s="47">
        <f t="shared" si="87"/>
        <v>0</v>
      </c>
      <c r="N755" s="47">
        <f t="shared" si="88"/>
        <v>0</v>
      </c>
      <c r="O755" s="47">
        <f t="shared" si="89"/>
        <v>0</v>
      </c>
      <c r="P755" s="48">
        <f t="shared" si="90"/>
        <v>0</v>
      </c>
    </row>
    <row r="756" spans="1:16" ht="12" hidden="1" thickBot="1" x14ac:dyDescent="0.25">
      <c r="A756" s="38"/>
      <c r="B756" s="39"/>
      <c r="C756" s="46"/>
      <c r="D756" s="24"/>
      <c r="E756" s="70"/>
      <c r="F756" s="74"/>
      <c r="G756" s="68"/>
      <c r="H756" s="47">
        <f t="shared" si="84"/>
        <v>0</v>
      </c>
      <c r="I756" s="68"/>
      <c r="J756" s="68"/>
      <c r="K756" s="48">
        <f t="shared" si="85"/>
        <v>0</v>
      </c>
      <c r="L756" s="49">
        <f t="shared" si="86"/>
        <v>0</v>
      </c>
      <c r="M756" s="47">
        <f t="shared" si="87"/>
        <v>0</v>
      </c>
      <c r="N756" s="47">
        <f t="shared" si="88"/>
        <v>0</v>
      </c>
      <c r="O756" s="47">
        <f t="shared" si="89"/>
        <v>0</v>
      </c>
      <c r="P756" s="48">
        <f t="shared" si="90"/>
        <v>0</v>
      </c>
    </row>
    <row r="757" spans="1:16" ht="12" hidden="1" thickBot="1" x14ac:dyDescent="0.25">
      <c r="A757" s="38"/>
      <c r="B757" s="39"/>
      <c r="C757" s="46"/>
      <c r="D757" s="24"/>
      <c r="E757" s="70"/>
      <c r="F757" s="74"/>
      <c r="G757" s="68"/>
      <c r="H757" s="47">
        <f t="shared" si="84"/>
        <v>0</v>
      </c>
      <c r="I757" s="68"/>
      <c r="J757" s="68"/>
      <c r="K757" s="48">
        <f t="shared" si="85"/>
        <v>0</v>
      </c>
      <c r="L757" s="49">
        <f t="shared" si="86"/>
        <v>0</v>
      </c>
      <c r="M757" s="47">
        <f t="shared" si="87"/>
        <v>0</v>
      </c>
      <c r="N757" s="47">
        <f t="shared" si="88"/>
        <v>0</v>
      </c>
      <c r="O757" s="47">
        <f t="shared" si="89"/>
        <v>0</v>
      </c>
      <c r="P757" s="48">
        <f t="shared" si="90"/>
        <v>0</v>
      </c>
    </row>
    <row r="758" spans="1:16" ht="12" hidden="1" thickBot="1" x14ac:dyDescent="0.25">
      <c r="A758" s="38"/>
      <c r="B758" s="39"/>
      <c r="C758" s="46"/>
      <c r="D758" s="24"/>
      <c r="E758" s="70"/>
      <c r="F758" s="74"/>
      <c r="G758" s="68"/>
      <c r="H758" s="47">
        <f t="shared" si="84"/>
        <v>0</v>
      </c>
      <c r="I758" s="68"/>
      <c r="J758" s="68"/>
      <c r="K758" s="48">
        <f t="shared" si="85"/>
        <v>0</v>
      </c>
      <c r="L758" s="49">
        <f t="shared" si="86"/>
        <v>0</v>
      </c>
      <c r="M758" s="47">
        <f t="shared" si="87"/>
        <v>0</v>
      </c>
      <c r="N758" s="47">
        <f t="shared" si="88"/>
        <v>0</v>
      </c>
      <c r="O758" s="47">
        <f t="shared" si="89"/>
        <v>0</v>
      </c>
      <c r="P758" s="48">
        <f t="shared" si="90"/>
        <v>0</v>
      </c>
    </row>
    <row r="759" spans="1:16" ht="12" hidden="1" thickBot="1" x14ac:dyDescent="0.25">
      <c r="A759" s="38"/>
      <c r="B759" s="39"/>
      <c r="C759" s="46"/>
      <c r="D759" s="24"/>
      <c r="E759" s="70"/>
      <c r="F759" s="74"/>
      <c r="G759" s="68"/>
      <c r="H759" s="47">
        <f t="shared" si="84"/>
        <v>0</v>
      </c>
      <c r="I759" s="68"/>
      <c r="J759" s="68"/>
      <c r="K759" s="48">
        <f t="shared" si="85"/>
        <v>0</v>
      </c>
      <c r="L759" s="49">
        <f t="shared" si="86"/>
        <v>0</v>
      </c>
      <c r="M759" s="47">
        <f t="shared" si="87"/>
        <v>0</v>
      </c>
      <c r="N759" s="47">
        <f t="shared" si="88"/>
        <v>0</v>
      </c>
      <c r="O759" s="47">
        <f t="shared" si="89"/>
        <v>0</v>
      </c>
      <c r="P759" s="48">
        <f t="shared" si="90"/>
        <v>0</v>
      </c>
    </row>
    <row r="760" spans="1:16" ht="12" hidden="1" thickBot="1" x14ac:dyDescent="0.25">
      <c r="A760" s="38"/>
      <c r="B760" s="39"/>
      <c r="C760" s="46"/>
      <c r="D760" s="24"/>
      <c r="E760" s="70"/>
      <c r="F760" s="74"/>
      <c r="G760" s="68"/>
      <c r="H760" s="47">
        <f t="shared" si="84"/>
        <v>0</v>
      </c>
      <c r="I760" s="68"/>
      <c r="J760" s="68"/>
      <c r="K760" s="48">
        <f t="shared" si="85"/>
        <v>0</v>
      </c>
      <c r="L760" s="49">
        <f t="shared" si="86"/>
        <v>0</v>
      </c>
      <c r="M760" s="47">
        <f t="shared" si="87"/>
        <v>0</v>
      </c>
      <c r="N760" s="47">
        <f t="shared" si="88"/>
        <v>0</v>
      </c>
      <c r="O760" s="47">
        <f t="shared" si="89"/>
        <v>0</v>
      </c>
      <c r="P760" s="48">
        <f t="shared" si="90"/>
        <v>0</v>
      </c>
    </row>
    <row r="761" spans="1:16" ht="12" hidden="1" thickBot="1" x14ac:dyDescent="0.25">
      <c r="A761" s="38"/>
      <c r="B761" s="39"/>
      <c r="C761" s="46"/>
      <c r="D761" s="24"/>
      <c r="E761" s="70"/>
      <c r="F761" s="74"/>
      <c r="G761" s="68"/>
      <c r="H761" s="47">
        <f t="shared" si="84"/>
        <v>0</v>
      </c>
      <c r="I761" s="68"/>
      <c r="J761" s="68"/>
      <c r="K761" s="48">
        <f t="shared" si="85"/>
        <v>0</v>
      </c>
      <c r="L761" s="49">
        <f t="shared" si="86"/>
        <v>0</v>
      </c>
      <c r="M761" s="47">
        <f t="shared" si="87"/>
        <v>0</v>
      </c>
      <c r="N761" s="47">
        <f t="shared" si="88"/>
        <v>0</v>
      </c>
      <c r="O761" s="47">
        <f t="shared" si="89"/>
        <v>0</v>
      </c>
      <c r="P761" s="48">
        <f t="shared" si="90"/>
        <v>0</v>
      </c>
    </row>
    <row r="762" spans="1:16" ht="12" hidden="1" thickBot="1" x14ac:dyDescent="0.25">
      <c r="A762" s="38"/>
      <c r="B762" s="39"/>
      <c r="C762" s="46"/>
      <c r="D762" s="24"/>
      <c r="E762" s="70"/>
      <c r="F762" s="74"/>
      <c r="G762" s="68"/>
      <c r="H762" s="47">
        <f t="shared" si="84"/>
        <v>0</v>
      </c>
      <c r="I762" s="68"/>
      <c r="J762" s="68"/>
      <c r="K762" s="48">
        <f t="shared" si="85"/>
        <v>0</v>
      </c>
      <c r="L762" s="49">
        <f t="shared" si="86"/>
        <v>0</v>
      </c>
      <c r="M762" s="47">
        <f t="shared" si="87"/>
        <v>0</v>
      </c>
      <c r="N762" s="47">
        <f t="shared" si="88"/>
        <v>0</v>
      </c>
      <c r="O762" s="47">
        <f t="shared" si="89"/>
        <v>0</v>
      </c>
      <c r="P762" s="48">
        <f t="shared" si="90"/>
        <v>0</v>
      </c>
    </row>
    <row r="763" spans="1:16" ht="12" hidden="1" thickBot="1" x14ac:dyDescent="0.25">
      <c r="A763" s="38"/>
      <c r="B763" s="39"/>
      <c r="C763" s="46"/>
      <c r="D763" s="24"/>
      <c r="E763" s="70"/>
      <c r="F763" s="74"/>
      <c r="G763" s="68"/>
      <c r="H763" s="47">
        <f t="shared" si="84"/>
        <v>0</v>
      </c>
      <c r="I763" s="68"/>
      <c r="J763" s="68"/>
      <c r="K763" s="48">
        <f t="shared" si="85"/>
        <v>0</v>
      </c>
      <c r="L763" s="49">
        <f t="shared" si="86"/>
        <v>0</v>
      </c>
      <c r="M763" s="47">
        <f t="shared" si="87"/>
        <v>0</v>
      </c>
      <c r="N763" s="47">
        <f t="shared" si="88"/>
        <v>0</v>
      </c>
      <c r="O763" s="47">
        <f t="shared" si="89"/>
        <v>0</v>
      </c>
      <c r="P763" s="48">
        <f t="shared" si="90"/>
        <v>0</v>
      </c>
    </row>
    <row r="764" spans="1:16" ht="12" hidden="1" thickBot="1" x14ac:dyDescent="0.25">
      <c r="A764" s="38"/>
      <c r="B764" s="39"/>
      <c r="C764" s="46"/>
      <c r="D764" s="24"/>
      <c r="E764" s="70"/>
      <c r="F764" s="74"/>
      <c r="G764" s="68"/>
      <c r="H764" s="47">
        <f t="shared" si="84"/>
        <v>0</v>
      </c>
      <c r="I764" s="68"/>
      <c r="J764" s="68"/>
      <c r="K764" s="48">
        <f t="shared" si="85"/>
        <v>0</v>
      </c>
      <c r="L764" s="49">
        <f t="shared" si="86"/>
        <v>0</v>
      </c>
      <c r="M764" s="47">
        <f t="shared" si="87"/>
        <v>0</v>
      </c>
      <c r="N764" s="47">
        <f t="shared" si="88"/>
        <v>0</v>
      </c>
      <c r="O764" s="47">
        <f t="shared" si="89"/>
        <v>0</v>
      </c>
      <c r="P764" s="48">
        <f t="shared" si="90"/>
        <v>0</v>
      </c>
    </row>
    <row r="765" spans="1:16" ht="12" hidden="1" thickBot="1" x14ac:dyDescent="0.25">
      <c r="A765" s="38"/>
      <c r="B765" s="39"/>
      <c r="C765" s="46"/>
      <c r="D765" s="24"/>
      <c r="E765" s="70"/>
      <c r="F765" s="74"/>
      <c r="G765" s="68"/>
      <c r="H765" s="47">
        <f t="shared" si="84"/>
        <v>0</v>
      </c>
      <c r="I765" s="68"/>
      <c r="J765" s="68"/>
      <c r="K765" s="48">
        <f t="shared" si="85"/>
        <v>0</v>
      </c>
      <c r="L765" s="49">
        <f t="shared" si="86"/>
        <v>0</v>
      </c>
      <c r="M765" s="47">
        <f t="shared" si="87"/>
        <v>0</v>
      </c>
      <c r="N765" s="47">
        <f t="shared" si="88"/>
        <v>0</v>
      </c>
      <c r="O765" s="47">
        <f t="shared" si="89"/>
        <v>0</v>
      </c>
      <c r="P765" s="48">
        <f t="shared" si="90"/>
        <v>0</v>
      </c>
    </row>
    <row r="766" spans="1:16" ht="12" hidden="1" thickBot="1" x14ac:dyDescent="0.25">
      <c r="A766" s="38"/>
      <c r="B766" s="39"/>
      <c r="C766" s="46"/>
      <c r="D766" s="24"/>
      <c r="E766" s="70"/>
      <c r="F766" s="74"/>
      <c r="G766" s="68"/>
      <c r="H766" s="47">
        <f t="shared" si="84"/>
        <v>0</v>
      </c>
      <c r="I766" s="68"/>
      <c r="J766" s="68"/>
      <c r="K766" s="48">
        <f t="shared" si="85"/>
        <v>0</v>
      </c>
      <c r="L766" s="49">
        <f t="shared" si="86"/>
        <v>0</v>
      </c>
      <c r="M766" s="47">
        <f t="shared" si="87"/>
        <v>0</v>
      </c>
      <c r="N766" s="47">
        <f t="shared" si="88"/>
        <v>0</v>
      </c>
      <c r="O766" s="47">
        <f t="shared" si="89"/>
        <v>0</v>
      </c>
      <c r="P766" s="48">
        <f t="shared" si="90"/>
        <v>0</v>
      </c>
    </row>
    <row r="767" spans="1:16" ht="12" hidden="1" thickBot="1" x14ac:dyDescent="0.25">
      <c r="A767" s="38"/>
      <c r="B767" s="39"/>
      <c r="C767" s="46"/>
      <c r="D767" s="24"/>
      <c r="E767" s="70"/>
      <c r="F767" s="74"/>
      <c r="G767" s="68"/>
      <c r="H767" s="47">
        <f t="shared" si="84"/>
        <v>0</v>
      </c>
      <c r="I767" s="68"/>
      <c r="J767" s="68"/>
      <c r="K767" s="48">
        <f t="shared" si="85"/>
        <v>0</v>
      </c>
      <c r="L767" s="49">
        <f t="shared" si="86"/>
        <v>0</v>
      </c>
      <c r="M767" s="47">
        <f t="shared" si="87"/>
        <v>0</v>
      </c>
      <c r="N767" s="47">
        <f t="shared" si="88"/>
        <v>0</v>
      </c>
      <c r="O767" s="47">
        <f t="shared" si="89"/>
        <v>0</v>
      </c>
      <c r="P767" s="48">
        <f t="shared" si="90"/>
        <v>0</v>
      </c>
    </row>
    <row r="768" spans="1:16" ht="12" hidden="1" thickBot="1" x14ac:dyDescent="0.25">
      <c r="A768" s="38"/>
      <c r="B768" s="39"/>
      <c r="C768" s="46"/>
      <c r="D768" s="24"/>
      <c r="E768" s="70"/>
      <c r="F768" s="74"/>
      <c r="G768" s="68"/>
      <c r="H768" s="47">
        <f t="shared" si="84"/>
        <v>0</v>
      </c>
      <c r="I768" s="68"/>
      <c r="J768" s="68"/>
      <c r="K768" s="48">
        <f t="shared" si="85"/>
        <v>0</v>
      </c>
      <c r="L768" s="49">
        <f t="shared" si="86"/>
        <v>0</v>
      </c>
      <c r="M768" s="47">
        <f t="shared" si="87"/>
        <v>0</v>
      </c>
      <c r="N768" s="47">
        <f t="shared" si="88"/>
        <v>0</v>
      </c>
      <c r="O768" s="47">
        <f t="shared" si="89"/>
        <v>0</v>
      </c>
      <c r="P768" s="48">
        <f t="shared" si="90"/>
        <v>0</v>
      </c>
    </row>
    <row r="769" spans="1:16" ht="12" hidden="1" thickBot="1" x14ac:dyDescent="0.25">
      <c r="A769" s="38"/>
      <c r="B769" s="39"/>
      <c r="C769" s="46"/>
      <c r="D769" s="24"/>
      <c r="E769" s="70"/>
      <c r="F769" s="74"/>
      <c r="G769" s="68"/>
      <c r="H769" s="47">
        <f t="shared" si="84"/>
        <v>0</v>
      </c>
      <c r="I769" s="68"/>
      <c r="J769" s="68"/>
      <c r="K769" s="48">
        <f t="shared" si="85"/>
        <v>0</v>
      </c>
      <c r="L769" s="49">
        <f t="shared" si="86"/>
        <v>0</v>
      </c>
      <c r="M769" s="47">
        <f t="shared" si="87"/>
        <v>0</v>
      </c>
      <c r="N769" s="47">
        <f t="shared" si="88"/>
        <v>0</v>
      </c>
      <c r="O769" s="47">
        <f t="shared" si="89"/>
        <v>0</v>
      </c>
      <c r="P769" s="48">
        <f t="shared" si="90"/>
        <v>0</v>
      </c>
    </row>
    <row r="770" spans="1:16" ht="12" hidden="1" thickBot="1" x14ac:dyDescent="0.25">
      <c r="A770" s="38"/>
      <c r="B770" s="39"/>
      <c r="C770" s="46"/>
      <c r="D770" s="24"/>
      <c r="E770" s="70"/>
      <c r="F770" s="74"/>
      <c r="G770" s="68"/>
      <c r="H770" s="47">
        <f t="shared" si="84"/>
        <v>0</v>
      </c>
      <c r="I770" s="68"/>
      <c r="J770" s="68"/>
      <c r="K770" s="48">
        <f t="shared" si="85"/>
        <v>0</v>
      </c>
      <c r="L770" s="49">
        <f t="shared" si="86"/>
        <v>0</v>
      </c>
      <c r="M770" s="47">
        <f t="shared" si="87"/>
        <v>0</v>
      </c>
      <c r="N770" s="47">
        <f t="shared" si="88"/>
        <v>0</v>
      </c>
      <c r="O770" s="47">
        <f t="shared" si="89"/>
        <v>0</v>
      </c>
      <c r="P770" s="48">
        <f t="shared" si="90"/>
        <v>0</v>
      </c>
    </row>
    <row r="771" spans="1:16" ht="12" hidden="1" thickBot="1" x14ac:dyDescent="0.25">
      <c r="A771" s="38"/>
      <c r="B771" s="39"/>
      <c r="C771" s="46"/>
      <c r="D771" s="24"/>
      <c r="E771" s="70"/>
      <c r="F771" s="74"/>
      <c r="G771" s="68"/>
      <c r="H771" s="47">
        <f t="shared" si="84"/>
        <v>0</v>
      </c>
      <c r="I771" s="68"/>
      <c r="J771" s="68"/>
      <c r="K771" s="48">
        <f t="shared" si="85"/>
        <v>0</v>
      </c>
      <c r="L771" s="49">
        <f t="shared" si="86"/>
        <v>0</v>
      </c>
      <c r="M771" s="47">
        <f t="shared" si="87"/>
        <v>0</v>
      </c>
      <c r="N771" s="47">
        <f t="shared" si="88"/>
        <v>0</v>
      </c>
      <c r="O771" s="47">
        <f t="shared" si="89"/>
        <v>0</v>
      </c>
      <c r="P771" s="48">
        <f t="shared" si="90"/>
        <v>0</v>
      </c>
    </row>
    <row r="772" spans="1:16" ht="12" hidden="1" thickBot="1" x14ac:dyDescent="0.25">
      <c r="A772" s="38"/>
      <c r="B772" s="39"/>
      <c r="C772" s="46"/>
      <c r="D772" s="24"/>
      <c r="E772" s="70"/>
      <c r="F772" s="74"/>
      <c r="G772" s="68"/>
      <c r="H772" s="47">
        <f t="shared" si="84"/>
        <v>0</v>
      </c>
      <c r="I772" s="68"/>
      <c r="J772" s="68"/>
      <c r="K772" s="48">
        <f t="shared" si="85"/>
        <v>0</v>
      </c>
      <c r="L772" s="49">
        <f t="shared" si="86"/>
        <v>0</v>
      </c>
      <c r="M772" s="47">
        <f t="shared" si="87"/>
        <v>0</v>
      </c>
      <c r="N772" s="47">
        <f t="shared" si="88"/>
        <v>0</v>
      </c>
      <c r="O772" s="47">
        <f t="shared" si="89"/>
        <v>0</v>
      </c>
      <c r="P772" s="48">
        <f t="shared" si="90"/>
        <v>0</v>
      </c>
    </row>
    <row r="773" spans="1:16" ht="12" hidden="1" thickBot="1" x14ac:dyDescent="0.25">
      <c r="A773" s="38"/>
      <c r="B773" s="39"/>
      <c r="C773" s="46"/>
      <c r="D773" s="24"/>
      <c r="E773" s="70"/>
      <c r="F773" s="74"/>
      <c r="G773" s="68"/>
      <c r="H773" s="47">
        <f t="shared" si="84"/>
        <v>0</v>
      </c>
      <c r="I773" s="68"/>
      <c r="J773" s="68"/>
      <c r="K773" s="48">
        <f t="shared" si="85"/>
        <v>0</v>
      </c>
      <c r="L773" s="49">
        <f t="shared" si="86"/>
        <v>0</v>
      </c>
      <c r="M773" s="47">
        <f t="shared" si="87"/>
        <v>0</v>
      </c>
      <c r="N773" s="47">
        <f t="shared" si="88"/>
        <v>0</v>
      </c>
      <c r="O773" s="47">
        <f t="shared" si="89"/>
        <v>0</v>
      </c>
      <c r="P773" s="48">
        <f t="shared" si="90"/>
        <v>0</v>
      </c>
    </row>
    <row r="774" spans="1:16" ht="12" hidden="1" thickBot="1" x14ac:dyDescent="0.25">
      <c r="A774" s="38"/>
      <c r="B774" s="39"/>
      <c r="C774" s="46"/>
      <c r="D774" s="24"/>
      <c r="E774" s="70"/>
      <c r="F774" s="74"/>
      <c r="G774" s="68"/>
      <c r="H774" s="47">
        <f t="shared" si="84"/>
        <v>0</v>
      </c>
      <c r="I774" s="68"/>
      <c r="J774" s="68"/>
      <c r="K774" s="48">
        <f t="shared" si="85"/>
        <v>0</v>
      </c>
      <c r="L774" s="49">
        <f t="shared" si="86"/>
        <v>0</v>
      </c>
      <c r="M774" s="47">
        <f t="shared" si="87"/>
        <v>0</v>
      </c>
      <c r="N774" s="47">
        <f t="shared" si="88"/>
        <v>0</v>
      </c>
      <c r="O774" s="47">
        <f t="shared" si="89"/>
        <v>0</v>
      </c>
      <c r="P774" s="48">
        <f t="shared" si="90"/>
        <v>0</v>
      </c>
    </row>
    <row r="775" spans="1:16" ht="12" hidden="1" thickBot="1" x14ac:dyDescent="0.25">
      <c r="A775" s="38"/>
      <c r="B775" s="39"/>
      <c r="C775" s="46"/>
      <c r="D775" s="24"/>
      <c r="E775" s="70"/>
      <c r="F775" s="74"/>
      <c r="G775" s="68"/>
      <c r="H775" s="47">
        <f t="shared" si="84"/>
        <v>0</v>
      </c>
      <c r="I775" s="68"/>
      <c r="J775" s="68"/>
      <c r="K775" s="48">
        <f t="shared" si="85"/>
        <v>0</v>
      </c>
      <c r="L775" s="49">
        <f t="shared" si="86"/>
        <v>0</v>
      </c>
      <c r="M775" s="47">
        <f t="shared" si="87"/>
        <v>0</v>
      </c>
      <c r="N775" s="47">
        <f t="shared" si="88"/>
        <v>0</v>
      </c>
      <c r="O775" s="47">
        <f t="shared" si="89"/>
        <v>0</v>
      </c>
      <c r="P775" s="48">
        <f t="shared" si="90"/>
        <v>0</v>
      </c>
    </row>
    <row r="776" spans="1:16" ht="12" hidden="1" thickBot="1" x14ac:dyDescent="0.25">
      <c r="A776" s="38"/>
      <c r="B776" s="39"/>
      <c r="C776" s="46"/>
      <c r="D776" s="24"/>
      <c r="E776" s="70"/>
      <c r="F776" s="74"/>
      <c r="G776" s="68"/>
      <c r="H776" s="47">
        <f t="shared" ref="H776:H839" si="91">ROUND(F776*G776,2)</f>
        <v>0</v>
      </c>
      <c r="I776" s="68"/>
      <c r="J776" s="68"/>
      <c r="K776" s="48">
        <f t="shared" ref="K776:K839" si="92">SUM(H776:J776)</f>
        <v>0</v>
      </c>
      <c r="L776" s="49">
        <f t="shared" ref="L776:L839" si="93">ROUND(E776*F776,2)</f>
        <v>0</v>
      </c>
      <c r="M776" s="47">
        <f t="shared" ref="M776:M839" si="94">ROUND(H776*E776,2)</f>
        <v>0</v>
      </c>
      <c r="N776" s="47">
        <f t="shared" ref="N776:N839" si="95">ROUND(I776*E776,2)</f>
        <v>0</v>
      </c>
      <c r="O776" s="47">
        <f t="shared" ref="O776:O839" si="96">ROUND(J776*E776,2)</f>
        <v>0</v>
      </c>
      <c r="P776" s="48">
        <f t="shared" ref="P776:P839" si="97">SUM(M776:O776)</f>
        <v>0</v>
      </c>
    </row>
    <row r="777" spans="1:16" ht="12" hidden="1" thickBot="1" x14ac:dyDescent="0.25">
      <c r="A777" s="38"/>
      <c r="B777" s="39"/>
      <c r="C777" s="46"/>
      <c r="D777" s="24"/>
      <c r="E777" s="70"/>
      <c r="F777" s="74"/>
      <c r="G777" s="68"/>
      <c r="H777" s="47">
        <f t="shared" si="91"/>
        <v>0</v>
      </c>
      <c r="I777" s="68"/>
      <c r="J777" s="68"/>
      <c r="K777" s="48">
        <f t="shared" si="92"/>
        <v>0</v>
      </c>
      <c r="L777" s="49">
        <f t="shared" si="93"/>
        <v>0</v>
      </c>
      <c r="M777" s="47">
        <f t="shared" si="94"/>
        <v>0</v>
      </c>
      <c r="N777" s="47">
        <f t="shared" si="95"/>
        <v>0</v>
      </c>
      <c r="O777" s="47">
        <f t="shared" si="96"/>
        <v>0</v>
      </c>
      <c r="P777" s="48">
        <f t="shared" si="97"/>
        <v>0</v>
      </c>
    </row>
    <row r="778" spans="1:16" ht="12" hidden="1" thickBot="1" x14ac:dyDescent="0.25">
      <c r="A778" s="38"/>
      <c r="B778" s="39"/>
      <c r="C778" s="46"/>
      <c r="D778" s="24"/>
      <c r="E778" s="70"/>
      <c r="F778" s="74"/>
      <c r="G778" s="68"/>
      <c r="H778" s="47">
        <f t="shared" si="91"/>
        <v>0</v>
      </c>
      <c r="I778" s="68"/>
      <c r="J778" s="68"/>
      <c r="K778" s="48">
        <f t="shared" si="92"/>
        <v>0</v>
      </c>
      <c r="L778" s="49">
        <f t="shared" si="93"/>
        <v>0</v>
      </c>
      <c r="M778" s="47">
        <f t="shared" si="94"/>
        <v>0</v>
      </c>
      <c r="N778" s="47">
        <f t="shared" si="95"/>
        <v>0</v>
      </c>
      <c r="O778" s="47">
        <f t="shared" si="96"/>
        <v>0</v>
      </c>
      <c r="P778" s="48">
        <f t="shared" si="97"/>
        <v>0</v>
      </c>
    </row>
    <row r="779" spans="1:16" ht="12" hidden="1" thickBot="1" x14ac:dyDescent="0.25">
      <c r="A779" s="38"/>
      <c r="B779" s="39"/>
      <c r="C779" s="46"/>
      <c r="D779" s="24"/>
      <c r="E779" s="70"/>
      <c r="F779" s="74"/>
      <c r="G779" s="68"/>
      <c r="H779" s="47">
        <f t="shared" si="91"/>
        <v>0</v>
      </c>
      <c r="I779" s="68"/>
      <c r="J779" s="68"/>
      <c r="K779" s="48">
        <f t="shared" si="92"/>
        <v>0</v>
      </c>
      <c r="L779" s="49">
        <f t="shared" si="93"/>
        <v>0</v>
      </c>
      <c r="M779" s="47">
        <f t="shared" si="94"/>
        <v>0</v>
      </c>
      <c r="N779" s="47">
        <f t="shared" si="95"/>
        <v>0</v>
      </c>
      <c r="O779" s="47">
        <f t="shared" si="96"/>
        <v>0</v>
      </c>
      <c r="P779" s="48">
        <f t="shared" si="97"/>
        <v>0</v>
      </c>
    </row>
    <row r="780" spans="1:16" ht="12" hidden="1" thickBot="1" x14ac:dyDescent="0.25">
      <c r="A780" s="38"/>
      <c r="B780" s="39"/>
      <c r="C780" s="46"/>
      <c r="D780" s="24"/>
      <c r="E780" s="70"/>
      <c r="F780" s="74"/>
      <c r="G780" s="68"/>
      <c r="H780" s="47">
        <f t="shared" si="91"/>
        <v>0</v>
      </c>
      <c r="I780" s="68"/>
      <c r="J780" s="68"/>
      <c r="K780" s="48">
        <f t="shared" si="92"/>
        <v>0</v>
      </c>
      <c r="L780" s="49">
        <f t="shared" si="93"/>
        <v>0</v>
      </c>
      <c r="M780" s="47">
        <f t="shared" si="94"/>
        <v>0</v>
      </c>
      <c r="N780" s="47">
        <f t="shared" si="95"/>
        <v>0</v>
      </c>
      <c r="O780" s="47">
        <f t="shared" si="96"/>
        <v>0</v>
      </c>
      <c r="P780" s="48">
        <f t="shared" si="97"/>
        <v>0</v>
      </c>
    </row>
    <row r="781" spans="1:16" ht="12" hidden="1" thickBot="1" x14ac:dyDescent="0.25">
      <c r="A781" s="38"/>
      <c r="B781" s="39"/>
      <c r="C781" s="46"/>
      <c r="D781" s="24"/>
      <c r="E781" s="70"/>
      <c r="F781" s="74"/>
      <c r="G781" s="68"/>
      <c r="H781" s="47">
        <f t="shared" si="91"/>
        <v>0</v>
      </c>
      <c r="I781" s="68"/>
      <c r="J781" s="68"/>
      <c r="K781" s="48">
        <f t="shared" si="92"/>
        <v>0</v>
      </c>
      <c r="L781" s="49">
        <f t="shared" si="93"/>
        <v>0</v>
      </c>
      <c r="M781" s="47">
        <f t="shared" si="94"/>
        <v>0</v>
      </c>
      <c r="N781" s="47">
        <f t="shared" si="95"/>
        <v>0</v>
      </c>
      <c r="O781" s="47">
        <f t="shared" si="96"/>
        <v>0</v>
      </c>
      <c r="P781" s="48">
        <f t="shared" si="97"/>
        <v>0</v>
      </c>
    </row>
    <row r="782" spans="1:16" ht="12" hidden="1" thickBot="1" x14ac:dyDescent="0.25">
      <c r="A782" s="38"/>
      <c r="B782" s="39"/>
      <c r="C782" s="46"/>
      <c r="D782" s="24"/>
      <c r="E782" s="70"/>
      <c r="F782" s="74"/>
      <c r="G782" s="68"/>
      <c r="H782" s="47">
        <f t="shared" si="91"/>
        <v>0</v>
      </c>
      <c r="I782" s="68"/>
      <c r="J782" s="68"/>
      <c r="K782" s="48">
        <f t="shared" si="92"/>
        <v>0</v>
      </c>
      <c r="L782" s="49">
        <f t="shared" si="93"/>
        <v>0</v>
      </c>
      <c r="M782" s="47">
        <f t="shared" si="94"/>
        <v>0</v>
      </c>
      <c r="N782" s="47">
        <f t="shared" si="95"/>
        <v>0</v>
      </c>
      <c r="O782" s="47">
        <f t="shared" si="96"/>
        <v>0</v>
      </c>
      <c r="P782" s="48">
        <f t="shared" si="97"/>
        <v>0</v>
      </c>
    </row>
    <row r="783" spans="1:16" ht="12" hidden="1" thickBot="1" x14ac:dyDescent="0.25">
      <c r="A783" s="38"/>
      <c r="B783" s="39"/>
      <c r="C783" s="46"/>
      <c r="D783" s="24"/>
      <c r="E783" s="70"/>
      <c r="F783" s="74"/>
      <c r="G783" s="68"/>
      <c r="H783" s="47">
        <f t="shared" si="91"/>
        <v>0</v>
      </c>
      <c r="I783" s="68"/>
      <c r="J783" s="68"/>
      <c r="K783" s="48">
        <f t="shared" si="92"/>
        <v>0</v>
      </c>
      <c r="L783" s="49">
        <f t="shared" si="93"/>
        <v>0</v>
      </c>
      <c r="M783" s="47">
        <f t="shared" si="94"/>
        <v>0</v>
      </c>
      <c r="N783" s="47">
        <f t="shared" si="95"/>
        <v>0</v>
      </c>
      <c r="O783" s="47">
        <f t="shared" si="96"/>
        <v>0</v>
      </c>
      <c r="P783" s="48">
        <f t="shared" si="97"/>
        <v>0</v>
      </c>
    </row>
    <row r="784" spans="1:16" ht="12" hidden="1" thickBot="1" x14ac:dyDescent="0.25">
      <c r="A784" s="38"/>
      <c r="B784" s="39"/>
      <c r="C784" s="46"/>
      <c r="D784" s="24"/>
      <c r="E784" s="70"/>
      <c r="F784" s="74"/>
      <c r="G784" s="68"/>
      <c r="H784" s="47">
        <f t="shared" si="91"/>
        <v>0</v>
      </c>
      <c r="I784" s="68"/>
      <c r="J784" s="68"/>
      <c r="K784" s="48">
        <f t="shared" si="92"/>
        <v>0</v>
      </c>
      <c r="L784" s="49">
        <f t="shared" si="93"/>
        <v>0</v>
      </c>
      <c r="M784" s="47">
        <f t="shared" si="94"/>
        <v>0</v>
      </c>
      <c r="N784" s="47">
        <f t="shared" si="95"/>
        <v>0</v>
      </c>
      <c r="O784" s="47">
        <f t="shared" si="96"/>
        <v>0</v>
      </c>
      <c r="P784" s="48">
        <f t="shared" si="97"/>
        <v>0</v>
      </c>
    </row>
    <row r="785" spans="1:16" ht="12" hidden="1" thickBot="1" x14ac:dyDescent="0.25">
      <c r="A785" s="38"/>
      <c r="B785" s="39"/>
      <c r="C785" s="46"/>
      <c r="D785" s="24"/>
      <c r="E785" s="70"/>
      <c r="F785" s="74"/>
      <c r="G785" s="68"/>
      <c r="H785" s="47">
        <f t="shared" si="91"/>
        <v>0</v>
      </c>
      <c r="I785" s="68"/>
      <c r="J785" s="68"/>
      <c r="K785" s="48">
        <f t="shared" si="92"/>
        <v>0</v>
      </c>
      <c r="L785" s="49">
        <f t="shared" si="93"/>
        <v>0</v>
      </c>
      <c r="M785" s="47">
        <f t="shared" si="94"/>
        <v>0</v>
      </c>
      <c r="N785" s="47">
        <f t="shared" si="95"/>
        <v>0</v>
      </c>
      <c r="O785" s="47">
        <f t="shared" si="96"/>
        <v>0</v>
      </c>
      <c r="P785" s="48">
        <f t="shared" si="97"/>
        <v>0</v>
      </c>
    </row>
    <row r="786" spans="1:16" ht="12" hidden="1" thickBot="1" x14ac:dyDescent="0.25">
      <c r="A786" s="38"/>
      <c r="B786" s="39"/>
      <c r="C786" s="46"/>
      <c r="D786" s="24"/>
      <c r="E786" s="70"/>
      <c r="F786" s="74"/>
      <c r="G786" s="68"/>
      <c r="H786" s="47">
        <f t="shared" si="91"/>
        <v>0</v>
      </c>
      <c r="I786" s="68"/>
      <c r="J786" s="68"/>
      <c r="K786" s="48">
        <f t="shared" si="92"/>
        <v>0</v>
      </c>
      <c r="L786" s="49">
        <f t="shared" si="93"/>
        <v>0</v>
      </c>
      <c r="M786" s="47">
        <f t="shared" si="94"/>
        <v>0</v>
      </c>
      <c r="N786" s="47">
        <f t="shared" si="95"/>
        <v>0</v>
      </c>
      <c r="O786" s="47">
        <f t="shared" si="96"/>
        <v>0</v>
      </c>
      <c r="P786" s="48">
        <f t="shared" si="97"/>
        <v>0</v>
      </c>
    </row>
    <row r="787" spans="1:16" ht="12" hidden="1" thickBot="1" x14ac:dyDescent="0.25">
      <c r="A787" s="38"/>
      <c r="B787" s="39"/>
      <c r="C787" s="46"/>
      <c r="D787" s="24"/>
      <c r="E787" s="70"/>
      <c r="F787" s="74"/>
      <c r="G787" s="68"/>
      <c r="H787" s="47">
        <f t="shared" si="91"/>
        <v>0</v>
      </c>
      <c r="I787" s="68"/>
      <c r="J787" s="68"/>
      <c r="K787" s="48">
        <f t="shared" si="92"/>
        <v>0</v>
      </c>
      <c r="L787" s="49">
        <f t="shared" si="93"/>
        <v>0</v>
      </c>
      <c r="M787" s="47">
        <f t="shared" si="94"/>
        <v>0</v>
      </c>
      <c r="N787" s="47">
        <f t="shared" si="95"/>
        <v>0</v>
      </c>
      <c r="O787" s="47">
        <f t="shared" si="96"/>
        <v>0</v>
      </c>
      <c r="P787" s="48">
        <f t="shared" si="97"/>
        <v>0</v>
      </c>
    </row>
    <row r="788" spans="1:16" ht="12" hidden="1" thickBot="1" x14ac:dyDescent="0.25">
      <c r="A788" s="38"/>
      <c r="B788" s="39"/>
      <c r="C788" s="46"/>
      <c r="D788" s="24"/>
      <c r="E788" s="70"/>
      <c r="F788" s="74"/>
      <c r="G788" s="68"/>
      <c r="H788" s="47">
        <f t="shared" si="91"/>
        <v>0</v>
      </c>
      <c r="I788" s="68"/>
      <c r="J788" s="68"/>
      <c r="K788" s="48">
        <f t="shared" si="92"/>
        <v>0</v>
      </c>
      <c r="L788" s="49">
        <f t="shared" si="93"/>
        <v>0</v>
      </c>
      <c r="M788" s="47">
        <f t="shared" si="94"/>
        <v>0</v>
      </c>
      <c r="N788" s="47">
        <f t="shared" si="95"/>
        <v>0</v>
      </c>
      <c r="O788" s="47">
        <f t="shared" si="96"/>
        <v>0</v>
      </c>
      <c r="P788" s="48">
        <f t="shared" si="97"/>
        <v>0</v>
      </c>
    </row>
    <row r="789" spans="1:16" ht="12" hidden="1" thickBot="1" x14ac:dyDescent="0.25">
      <c r="A789" s="38"/>
      <c r="B789" s="39"/>
      <c r="C789" s="46"/>
      <c r="D789" s="24"/>
      <c r="E789" s="70"/>
      <c r="F789" s="74"/>
      <c r="G789" s="68"/>
      <c r="H789" s="47">
        <f t="shared" si="91"/>
        <v>0</v>
      </c>
      <c r="I789" s="68"/>
      <c r="J789" s="68"/>
      <c r="K789" s="48">
        <f t="shared" si="92"/>
        <v>0</v>
      </c>
      <c r="L789" s="49">
        <f t="shared" si="93"/>
        <v>0</v>
      </c>
      <c r="M789" s="47">
        <f t="shared" si="94"/>
        <v>0</v>
      </c>
      <c r="N789" s="47">
        <f t="shared" si="95"/>
        <v>0</v>
      </c>
      <c r="O789" s="47">
        <f t="shared" si="96"/>
        <v>0</v>
      </c>
      <c r="P789" s="48">
        <f t="shared" si="97"/>
        <v>0</v>
      </c>
    </row>
    <row r="790" spans="1:16" ht="12" hidden="1" thickBot="1" x14ac:dyDescent="0.25">
      <c r="A790" s="38"/>
      <c r="B790" s="39"/>
      <c r="C790" s="46"/>
      <c r="D790" s="24"/>
      <c r="E790" s="70"/>
      <c r="F790" s="74"/>
      <c r="G790" s="68"/>
      <c r="H790" s="47">
        <f t="shared" si="91"/>
        <v>0</v>
      </c>
      <c r="I790" s="68"/>
      <c r="J790" s="68"/>
      <c r="K790" s="48">
        <f t="shared" si="92"/>
        <v>0</v>
      </c>
      <c r="L790" s="49">
        <f t="shared" si="93"/>
        <v>0</v>
      </c>
      <c r="M790" s="47">
        <f t="shared" si="94"/>
        <v>0</v>
      </c>
      <c r="N790" s="47">
        <f t="shared" si="95"/>
        <v>0</v>
      </c>
      <c r="O790" s="47">
        <f t="shared" si="96"/>
        <v>0</v>
      </c>
      <c r="P790" s="48">
        <f t="shared" si="97"/>
        <v>0</v>
      </c>
    </row>
    <row r="791" spans="1:16" ht="12" hidden="1" thickBot="1" x14ac:dyDescent="0.25">
      <c r="A791" s="38"/>
      <c r="B791" s="39"/>
      <c r="C791" s="46"/>
      <c r="D791" s="24"/>
      <c r="E791" s="70"/>
      <c r="F791" s="74"/>
      <c r="G791" s="68"/>
      <c r="H791" s="47">
        <f t="shared" si="91"/>
        <v>0</v>
      </c>
      <c r="I791" s="68"/>
      <c r="J791" s="68"/>
      <c r="K791" s="48">
        <f t="shared" si="92"/>
        <v>0</v>
      </c>
      <c r="L791" s="49">
        <f t="shared" si="93"/>
        <v>0</v>
      </c>
      <c r="M791" s="47">
        <f t="shared" si="94"/>
        <v>0</v>
      </c>
      <c r="N791" s="47">
        <f t="shared" si="95"/>
        <v>0</v>
      </c>
      <c r="O791" s="47">
        <f t="shared" si="96"/>
        <v>0</v>
      </c>
      <c r="P791" s="48">
        <f t="shared" si="97"/>
        <v>0</v>
      </c>
    </row>
    <row r="792" spans="1:16" ht="12" hidden="1" thickBot="1" x14ac:dyDescent="0.25">
      <c r="A792" s="38"/>
      <c r="B792" s="39"/>
      <c r="C792" s="46"/>
      <c r="D792" s="24"/>
      <c r="E792" s="70"/>
      <c r="F792" s="74"/>
      <c r="G792" s="68"/>
      <c r="H792" s="47">
        <f t="shared" si="91"/>
        <v>0</v>
      </c>
      <c r="I792" s="68"/>
      <c r="J792" s="68"/>
      <c r="K792" s="48">
        <f t="shared" si="92"/>
        <v>0</v>
      </c>
      <c r="L792" s="49">
        <f t="shared" si="93"/>
        <v>0</v>
      </c>
      <c r="M792" s="47">
        <f t="shared" si="94"/>
        <v>0</v>
      </c>
      <c r="N792" s="47">
        <f t="shared" si="95"/>
        <v>0</v>
      </c>
      <c r="O792" s="47">
        <f t="shared" si="96"/>
        <v>0</v>
      </c>
      <c r="P792" s="48">
        <f t="shared" si="97"/>
        <v>0</v>
      </c>
    </row>
    <row r="793" spans="1:16" ht="12" hidden="1" thickBot="1" x14ac:dyDescent="0.25">
      <c r="A793" s="38"/>
      <c r="B793" s="39"/>
      <c r="C793" s="46"/>
      <c r="D793" s="24"/>
      <c r="E793" s="70"/>
      <c r="F793" s="74"/>
      <c r="G793" s="68"/>
      <c r="H793" s="47">
        <f t="shared" si="91"/>
        <v>0</v>
      </c>
      <c r="I793" s="68"/>
      <c r="J793" s="68"/>
      <c r="K793" s="48">
        <f t="shared" si="92"/>
        <v>0</v>
      </c>
      <c r="L793" s="49">
        <f t="shared" si="93"/>
        <v>0</v>
      </c>
      <c r="M793" s="47">
        <f t="shared" si="94"/>
        <v>0</v>
      </c>
      <c r="N793" s="47">
        <f t="shared" si="95"/>
        <v>0</v>
      </c>
      <c r="O793" s="47">
        <f t="shared" si="96"/>
        <v>0</v>
      </c>
      <c r="P793" s="48">
        <f t="shared" si="97"/>
        <v>0</v>
      </c>
    </row>
    <row r="794" spans="1:16" ht="12" hidden="1" thickBot="1" x14ac:dyDescent="0.25">
      <c r="A794" s="38"/>
      <c r="B794" s="39"/>
      <c r="C794" s="46"/>
      <c r="D794" s="24"/>
      <c r="E794" s="70"/>
      <c r="F794" s="74"/>
      <c r="G794" s="68"/>
      <c r="H794" s="47">
        <f t="shared" si="91"/>
        <v>0</v>
      </c>
      <c r="I794" s="68"/>
      <c r="J794" s="68"/>
      <c r="K794" s="48">
        <f t="shared" si="92"/>
        <v>0</v>
      </c>
      <c r="L794" s="49">
        <f t="shared" si="93"/>
        <v>0</v>
      </c>
      <c r="M794" s="47">
        <f t="shared" si="94"/>
        <v>0</v>
      </c>
      <c r="N794" s="47">
        <f t="shared" si="95"/>
        <v>0</v>
      </c>
      <c r="O794" s="47">
        <f t="shared" si="96"/>
        <v>0</v>
      </c>
      <c r="P794" s="48">
        <f t="shared" si="97"/>
        <v>0</v>
      </c>
    </row>
    <row r="795" spans="1:16" ht="12" hidden="1" thickBot="1" x14ac:dyDescent="0.25">
      <c r="A795" s="38"/>
      <c r="B795" s="39"/>
      <c r="C795" s="46"/>
      <c r="D795" s="24"/>
      <c r="E795" s="70"/>
      <c r="F795" s="74"/>
      <c r="G795" s="68"/>
      <c r="H795" s="47">
        <f t="shared" si="91"/>
        <v>0</v>
      </c>
      <c r="I795" s="68"/>
      <c r="J795" s="68"/>
      <c r="K795" s="48">
        <f t="shared" si="92"/>
        <v>0</v>
      </c>
      <c r="L795" s="49">
        <f t="shared" si="93"/>
        <v>0</v>
      </c>
      <c r="M795" s="47">
        <f t="shared" si="94"/>
        <v>0</v>
      </c>
      <c r="N795" s="47">
        <f t="shared" si="95"/>
        <v>0</v>
      </c>
      <c r="O795" s="47">
        <f t="shared" si="96"/>
        <v>0</v>
      </c>
      <c r="P795" s="48">
        <f t="shared" si="97"/>
        <v>0</v>
      </c>
    </row>
    <row r="796" spans="1:16" ht="12" hidden="1" thickBot="1" x14ac:dyDescent="0.25">
      <c r="A796" s="38"/>
      <c r="B796" s="39"/>
      <c r="C796" s="46"/>
      <c r="D796" s="24"/>
      <c r="E796" s="70"/>
      <c r="F796" s="74"/>
      <c r="G796" s="68"/>
      <c r="H796" s="47">
        <f t="shared" si="91"/>
        <v>0</v>
      </c>
      <c r="I796" s="68"/>
      <c r="J796" s="68"/>
      <c r="K796" s="48">
        <f t="shared" si="92"/>
        <v>0</v>
      </c>
      <c r="L796" s="49">
        <f t="shared" si="93"/>
        <v>0</v>
      </c>
      <c r="M796" s="47">
        <f t="shared" si="94"/>
        <v>0</v>
      </c>
      <c r="N796" s="47">
        <f t="shared" si="95"/>
        <v>0</v>
      </c>
      <c r="O796" s="47">
        <f t="shared" si="96"/>
        <v>0</v>
      </c>
      <c r="P796" s="48">
        <f t="shared" si="97"/>
        <v>0</v>
      </c>
    </row>
    <row r="797" spans="1:16" ht="12" hidden="1" thickBot="1" x14ac:dyDescent="0.25">
      <c r="A797" s="38"/>
      <c r="B797" s="39"/>
      <c r="C797" s="46"/>
      <c r="D797" s="24"/>
      <c r="E797" s="70"/>
      <c r="F797" s="74"/>
      <c r="G797" s="68"/>
      <c r="H797" s="47">
        <f t="shared" si="91"/>
        <v>0</v>
      </c>
      <c r="I797" s="68"/>
      <c r="J797" s="68"/>
      <c r="K797" s="48">
        <f t="shared" si="92"/>
        <v>0</v>
      </c>
      <c r="L797" s="49">
        <f t="shared" si="93"/>
        <v>0</v>
      </c>
      <c r="M797" s="47">
        <f t="shared" si="94"/>
        <v>0</v>
      </c>
      <c r="N797" s="47">
        <f t="shared" si="95"/>
        <v>0</v>
      </c>
      <c r="O797" s="47">
        <f t="shared" si="96"/>
        <v>0</v>
      </c>
      <c r="P797" s="48">
        <f t="shared" si="97"/>
        <v>0</v>
      </c>
    </row>
    <row r="798" spans="1:16" ht="12" hidden="1" thickBot="1" x14ac:dyDescent="0.25">
      <c r="A798" s="38"/>
      <c r="B798" s="39"/>
      <c r="C798" s="46"/>
      <c r="D798" s="24"/>
      <c r="E798" s="70"/>
      <c r="F798" s="74"/>
      <c r="G798" s="68"/>
      <c r="H798" s="47">
        <f t="shared" si="91"/>
        <v>0</v>
      </c>
      <c r="I798" s="68"/>
      <c r="J798" s="68"/>
      <c r="K798" s="48">
        <f t="shared" si="92"/>
        <v>0</v>
      </c>
      <c r="L798" s="49">
        <f t="shared" si="93"/>
        <v>0</v>
      </c>
      <c r="M798" s="47">
        <f t="shared" si="94"/>
        <v>0</v>
      </c>
      <c r="N798" s="47">
        <f t="shared" si="95"/>
        <v>0</v>
      </c>
      <c r="O798" s="47">
        <f t="shared" si="96"/>
        <v>0</v>
      </c>
      <c r="P798" s="48">
        <f t="shared" si="97"/>
        <v>0</v>
      </c>
    </row>
    <row r="799" spans="1:16" ht="12" hidden="1" thickBot="1" x14ac:dyDescent="0.25">
      <c r="A799" s="38"/>
      <c r="B799" s="39"/>
      <c r="C799" s="46"/>
      <c r="D799" s="24"/>
      <c r="E799" s="70"/>
      <c r="F799" s="74"/>
      <c r="G799" s="68"/>
      <c r="H799" s="47">
        <f t="shared" si="91"/>
        <v>0</v>
      </c>
      <c r="I799" s="68"/>
      <c r="J799" s="68"/>
      <c r="K799" s="48">
        <f t="shared" si="92"/>
        <v>0</v>
      </c>
      <c r="L799" s="49">
        <f t="shared" si="93"/>
        <v>0</v>
      </c>
      <c r="M799" s="47">
        <f t="shared" si="94"/>
        <v>0</v>
      </c>
      <c r="N799" s="47">
        <f t="shared" si="95"/>
        <v>0</v>
      </c>
      <c r="O799" s="47">
        <f t="shared" si="96"/>
        <v>0</v>
      </c>
      <c r="P799" s="48">
        <f t="shared" si="97"/>
        <v>0</v>
      </c>
    </row>
    <row r="800" spans="1:16" ht="12" hidden="1" thickBot="1" x14ac:dyDescent="0.25">
      <c r="A800" s="38"/>
      <c r="B800" s="39"/>
      <c r="C800" s="46"/>
      <c r="D800" s="24"/>
      <c r="E800" s="70"/>
      <c r="F800" s="74"/>
      <c r="G800" s="68"/>
      <c r="H800" s="47">
        <f t="shared" si="91"/>
        <v>0</v>
      </c>
      <c r="I800" s="68"/>
      <c r="J800" s="68"/>
      <c r="K800" s="48">
        <f t="shared" si="92"/>
        <v>0</v>
      </c>
      <c r="L800" s="49">
        <f t="shared" si="93"/>
        <v>0</v>
      </c>
      <c r="M800" s="47">
        <f t="shared" si="94"/>
        <v>0</v>
      </c>
      <c r="N800" s="47">
        <f t="shared" si="95"/>
        <v>0</v>
      </c>
      <c r="O800" s="47">
        <f t="shared" si="96"/>
        <v>0</v>
      </c>
      <c r="P800" s="48">
        <f t="shared" si="97"/>
        <v>0</v>
      </c>
    </row>
    <row r="801" spans="1:16" ht="12" hidden="1" thickBot="1" x14ac:dyDescent="0.25">
      <c r="A801" s="38"/>
      <c r="B801" s="39"/>
      <c r="C801" s="46"/>
      <c r="D801" s="24"/>
      <c r="E801" s="70"/>
      <c r="F801" s="74"/>
      <c r="G801" s="68"/>
      <c r="H801" s="47">
        <f t="shared" si="91"/>
        <v>0</v>
      </c>
      <c r="I801" s="68"/>
      <c r="J801" s="68"/>
      <c r="K801" s="48">
        <f t="shared" si="92"/>
        <v>0</v>
      </c>
      <c r="L801" s="49">
        <f t="shared" si="93"/>
        <v>0</v>
      </c>
      <c r="M801" s="47">
        <f t="shared" si="94"/>
        <v>0</v>
      </c>
      <c r="N801" s="47">
        <f t="shared" si="95"/>
        <v>0</v>
      </c>
      <c r="O801" s="47">
        <f t="shared" si="96"/>
        <v>0</v>
      </c>
      <c r="P801" s="48">
        <f t="shared" si="97"/>
        <v>0</v>
      </c>
    </row>
    <row r="802" spans="1:16" ht="12" hidden="1" thickBot="1" x14ac:dyDescent="0.25">
      <c r="A802" s="38"/>
      <c r="B802" s="39"/>
      <c r="C802" s="46"/>
      <c r="D802" s="24"/>
      <c r="E802" s="70"/>
      <c r="F802" s="74"/>
      <c r="G802" s="68"/>
      <c r="H802" s="47">
        <f t="shared" si="91"/>
        <v>0</v>
      </c>
      <c r="I802" s="68"/>
      <c r="J802" s="68"/>
      <c r="K802" s="48">
        <f t="shared" si="92"/>
        <v>0</v>
      </c>
      <c r="L802" s="49">
        <f t="shared" si="93"/>
        <v>0</v>
      </c>
      <c r="M802" s="47">
        <f t="shared" si="94"/>
        <v>0</v>
      </c>
      <c r="N802" s="47">
        <f t="shared" si="95"/>
        <v>0</v>
      </c>
      <c r="O802" s="47">
        <f t="shared" si="96"/>
        <v>0</v>
      </c>
      <c r="P802" s="48">
        <f t="shared" si="97"/>
        <v>0</v>
      </c>
    </row>
    <row r="803" spans="1:16" ht="12" hidden="1" thickBot="1" x14ac:dyDescent="0.25">
      <c r="A803" s="38"/>
      <c r="B803" s="39"/>
      <c r="C803" s="46"/>
      <c r="D803" s="24"/>
      <c r="E803" s="70"/>
      <c r="F803" s="74"/>
      <c r="G803" s="68"/>
      <c r="H803" s="47">
        <f t="shared" si="91"/>
        <v>0</v>
      </c>
      <c r="I803" s="68"/>
      <c r="J803" s="68"/>
      <c r="K803" s="48">
        <f t="shared" si="92"/>
        <v>0</v>
      </c>
      <c r="L803" s="49">
        <f t="shared" si="93"/>
        <v>0</v>
      </c>
      <c r="M803" s="47">
        <f t="shared" si="94"/>
        <v>0</v>
      </c>
      <c r="N803" s="47">
        <f t="shared" si="95"/>
        <v>0</v>
      </c>
      <c r="O803" s="47">
        <f t="shared" si="96"/>
        <v>0</v>
      </c>
      <c r="P803" s="48">
        <f t="shared" si="97"/>
        <v>0</v>
      </c>
    </row>
    <row r="804" spans="1:16" ht="12" hidden="1" thickBot="1" x14ac:dyDescent="0.25">
      <c r="A804" s="38"/>
      <c r="B804" s="39"/>
      <c r="C804" s="46"/>
      <c r="D804" s="24"/>
      <c r="E804" s="70"/>
      <c r="F804" s="74"/>
      <c r="G804" s="68"/>
      <c r="H804" s="47">
        <f t="shared" si="91"/>
        <v>0</v>
      </c>
      <c r="I804" s="68"/>
      <c r="J804" s="68"/>
      <c r="K804" s="48">
        <f t="shared" si="92"/>
        <v>0</v>
      </c>
      <c r="L804" s="49">
        <f t="shared" si="93"/>
        <v>0</v>
      </c>
      <c r="M804" s="47">
        <f t="shared" si="94"/>
        <v>0</v>
      </c>
      <c r="N804" s="47">
        <f t="shared" si="95"/>
        <v>0</v>
      </c>
      <c r="O804" s="47">
        <f t="shared" si="96"/>
        <v>0</v>
      </c>
      <c r="P804" s="48">
        <f t="shared" si="97"/>
        <v>0</v>
      </c>
    </row>
    <row r="805" spans="1:16" ht="12" hidden="1" thickBot="1" x14ac:dyDescent="0.25">
      <c r="A805" s="38"/>
      <c r="B805" s="39"/>
      <c r="C805" s="46"/>
      <c r="D805" s="24"/>
      <c r="E805" s="70"/>
      <c r="F805" s="74"/>
      <c r="G805" s="68"/>
      <c r="H805" s="47">
        <f t="shared" si="91"/>
        <v>0</v>
      </c>
      <c r="I805" s="68"/>
      <c r="J805" s="68"/>
      <c r="K805" s="48">
        <f t="shared" si="92"/>
        <v>0</v>
      </c>
      <c r="L805" s="49">
        <f t="shared" si="93"/>
        <v>0</v>
      </c>
      <c r="M805" s="47">
        <f t="shared" si="94"/>
        <v>0</v>
      </c>
      <c r="N805" s="47">
        <f t="shared" si="95"/>
        <v>0</v>
      </c>
      <c r="O805" s="47">
        <f t="shared" si="96"/>
        <v>0</v>
      </c>
      <c r="P805" s="48">
        <f t="shared" si="97"/>
        <v>0</v>
      </c>
    </row>
    <row r="806" spans="1:16" ht="12" hidden="1" thickBot="1" x14ac:dyDescent="0.25">
      <c r="A806" s="38"/>
      <c r="B806" s="39"/>
      <c r="C806" s="46"/>
      <c r="D806" s="24"/>
      <c r="E806" s="70"/>
      <c r="F806" s="74"/>
      <c r="G806" s="68"/>
      <c r="H806" s="47">
        <f t="shared" si="91"/>
        <v>0</v>
      </c>
      <c r="I806" s="68"/>
      <c r="J806" s="68"/>
      <c r="K806" s="48">
        <f t="shared" si="92"/>
        <v>0</v>
      </c>
      <c r="L806" s="49">
        <f t="shared" si="93"/>
        <v>0</v>
      </c>
      <c r="M806" s="47">
        <f t="shared" si="94"/>
        <v>0</v>
      </c>
      <c r="N806" s="47">
        <f t="shared" si="95"/>
        <v>0</v>
      </c>
      <c r="O806" s="47">
        <f t="shared" si="96"/>
        <v>0</v>
      </c>
      <c r="P806" s="48">
        <f t="shared" si="97"/>
        <v>0</v>
      </c>
    </row>
    <row r="807" spans="1:16" ht="12" hidden="1" thickBot="1" x14ac:dyDescent="0.25">
      <c r="A807" s="38"/>
      <c r="B807" s="39"/>
      <c r="C807" s="46"/>
      <c r="D807" s="24"/>
      <c r="E807" s="70"/>
      <c r="F807" s="74"/>
      <c r="G807" s="68"/>
      <c r="H807" s="47">
        <f t="shared" si="91"/>
        <v>0</v>
      </c>
      <c r="I807" s="68"/>
      <c r="J807" s="68"/>
      <c r="K807" s="48">
        <f t="shared" si="92"/>
        <v>0</v>
      </c>
      <c r="L807" s="49">
        <f t="shared" si="93"/>
        <v>0</v>
      </c>
      <c r="M807" s="47">
        <f t="shared" si="94"/>
        <v>0</v>
      </c>
      <c r="N807" s="47">
        <f t="shared" si="95"/>
        <v>0</v>
      </c>
      <c r="O807" s="47">
        <f t="shared" si="96"/>
        <v>0</v>
      </c>
      <c r="P807" s="48">
        <f t="shared" si="97"/>
        <v>0</v>
      </c>
    </row>
    <row r="808" spans="1:16" ht="12" hidden="1" thickBot="1" x14ac:dyDescent="0.25">
      <c r="A808" s="38"/>
      <c r="B808" s="39"/>
      <c r="C808" s="46"/>
      <c r="D808" s="24"/>
      <c r="E808" s="70"/>
      <c r="F808" s="74"/>
      <c r="G808" s="68"/>
      <c r="H808" s="47">
        <f t="shared" si="91"/>
        <v>0</v>
      </c>
      <c r="I808" s="68"/>
      <c r="J808" s="68"/>
      <c r="K808" s="48">
        <f t="shared" si="92"/>
        <v>0</v>
      </c>
      <c r="L808" s="49">
        <f t="shared" si="93"/>
        <v>0</v>
      </c>
      <c r="M808" s="47">
        <f t="shared" si="94"/>
        <v>0</v>
      </c>
      <c r="N808" s="47">
        <f t="shared" si="95"/>
        <v>0</v>
      </c>
      <c r="O808" s="47">
        <f t="shared" si="96"/>
        <v>0</v>
      </c>
      <c r="P808" s="48">
        <f t="shared" si="97"/>
        <v>0</v>
      </c>
    </row>
    <row r="809" spans="1:16" ht="12" hidden="1" thickBot="1" x14ac:dyDescent="0.25">
      <c r="A809" s="38"/>
      <c r="B809" s="39"/>
      <c r="C809" s="46"/>
      <c r="D809" s="24"/>
      <c r="E809" s="70"/>
      <c r="F809" s="74"/>
      <c r="G809" s="68"/>
      <c r="H809" s="47">
        <f t="shared" si="91"/>
        <v>0</v>
      </c>
      <c r="I809" s="68"/>
      <c r="J809" s="68"/>
      <c r="K809" s="48">
        <f t="shared" si="92"/>
        <v>0</v>
      </c>
      <c r="L809" s="49">
        <f t="shared" si="93"/>
        <v>0</v>
      </c>
      <c r="M809" s="47">
        <f t="shared" si="94"/>
        <v>0</v>
      </c>
      <c r="N809" s="47">
        <f t="shared" si="95"/>
        <v>0</v>
      </c>
      <c r="O809" s="47">
        <f t="shared" si="96"/>
        <v>0</v>
      </c>
      <c r="P809" s="48">
        <f t="shared" si="97"/>
        <v>0</v>
      </c>
    </row>
    <row r="810" spans="1:16" ht="12" hidden="1" thickBot="1" x14ac:dyDescent="0.25">
      <c r="A810" s="38"/>
      <c r="B810" s="39"/>
      <c r="C810" s="46"/>
      <c r="D810" s="24"/>
      <c r="E810" s="70"/>
      <c r="F810" s="74"/>
      <c r="G810" s="68"/>
      <c r="H810" s="47">
        <f t="shared" si="91"/>
        <v>0</v>
      </c>
      <c r="I810" s="68"/>
      <c r="J810" s="68"/>
      <c r="K810" s="48">
        <f t="shared" si="92"/>
        <v>0</v>
      </c>
      <c r="L810" s="49">
        <f t="shared" si="93"/>
        <v>0</v>
      </c>
      <c r="M810" s="47">
        <f t="shared" si="94"/>
        <v>0</v>
      </c>
      <c r="N810" s="47">
        <f t="shared" si="95"/>
        <v>0</v>
      </c>
      <c r="O810" s="47">
        <f t="shared" si="96"/>
        <v>0</v>
      </c>
      <c r="P810" s="48">
        <f t="shared" si="97"/>
        <v>0</v>
      </c>
    </row>
    <row r="811" spans="1:16" ht="12" hidden="1" thickBot="1" x14ac:dyDescent="0.25">
      <c r="A811" s="38"/>
      <c r="B811" s="39"/>
      <c r="C811" s="46"/>
      <c r="D811" s="24"/>
      <c r="E811" s="70"/>
      <c r="F811" s="74"/>
      <c r="G811" s="68"/>
      <c r="H811" s="47">
        <f t="shared" si="91"/>
        <v>0</v>
      </c>
      <c r="I811" s="68"/>
      <c r="J811" s="68"/>
      <c r="K811" s="48">
        <f t="shared" si="92"/>
        <v>0</v>
      </c>
      <c r="L811" s="49">
        <f t="shared" si="93"/>
        <v>0</v>
      </c>
      <c r="M811" s="47">
        <f t="shared" si="94"/>
        <v>0</v>
      </c>
      <c r="N811" s="47">
        <f t="shared" si="95"/>
        <v>0</v>
      </c>
      <c r="O811" s="47">
        <f t="shared" si="96"/>
        <v>0</v>
      </c>
      <c r="P811" s="48">
        <f t="shared" si="97"/>
        <v>0</v>
      </c>
    </row>
    <row r="812" spans="1:16" ht="12" hidden="1" thickBot="1" x14ac:dyDescent="0.25">
      <c r="A812" s="38"/>
      <c r="B812" s="39"/>
      <c r="C812" s="46"/>
      <c r="D812" s="24"/>
      <c r="E812" s="70"/>
      <c r="F812" s="74"/>
      <c r="G812" s="68"/>
      <c r="H812" s="47">
        <f t="shared" si="91"/>
        <v>0</v>
      </c>
      <c r="I812" s="68"/>
      <c r="J812" s="68"/>
      <c r="K812" s="48">
        <f t="shared" si="92"/>
        <v>0</v>
      </c>
      <c r="L812" s="49">
        <f t="shared" si="93"/>
        <v>0</v>
      </c>
      <c r="M812" s="47">
        <f t="shared" si="94"/>
        <v>0</v>
      </c>
      <c r="N812" s="47">
        <f t="shared" si="95"/>
        <v>0</v>
      </c>
      <c r="O812" s="47">
        <f t="shared" si="96"/>
        <v>0</v>
      </c>
      <c r="P812" s="48">
        <f t="shared" si="97"/>
        <v>0</v>
      </c>
    </row>
    <row r="813" spans="1:16" ht="12" hidden="1" thickBot="1" x14ac:dyDescent="0.25">
      <c r="A813" s="38"/>
      <c r="B813" s="39"/>
      <c r="C813" s="46"/>
      <c r="D813" s="24"/>
      <c r="E813" s="70"/>
      <c r="F813" s="74"/>
      <c r="G813" s="68"/>
      <c r="H813" s="47">
        <f t="shared" si="91"/>
        <v>0</v>
      </c>
      <c r="I813" s="68"/>
      <c r="J813" s="68"/>
      <c r="K813" s="48">
        <f t="shared" si="92"/>
        <v>0</v>
      </c>
      <c r="L813" s="49">
        <f t="shared" si="93"/>
        <v>0</v>
      </c>
      <c r="M813" s="47">
        <f t="shared" si="94"/>
        <v>0</v>
      </c>
      <c r="N813" s="47">
        <f t="shared" si="95"/>
        <v>0</v>
      </c>
      <c r="O813" s="47">
        <f t="shared" si="96"/>
        <v>0</v>
      </c>
      <c r="P813" s="48">
        <f t="shared" si="97"/>
        <v>0</v>
      </c>
    </row>
    <row r="814" spans="1:16" ht="12" hidden="1" thickBot="1" x14ac:dyDescent="0.25">
      <c r="A814" s="38"/>
      <c r="B814" s="39"/>
      <c r="C814" s="46"/>
      <c r="D814" s="24"/>
      <c r="E814" s="70"/>
      <c r="F814" s="74"/>
      <c r="G814" s="68"/>
      <c r="H814" s="47">
        <f t="shared" si="91"/>
        <v>0</v>
      </c>
      <c r="I814" s="68"/>
      <c r="J814" s="68"/>
      <c r="K814" s="48">
        <f t="shared" si="92"/>
        <v>0</v>
      </c>
      <c r="L814" s="49">
        <f t="shared" si="93"/>
        <v>0</v>
      </c>
      <c r="M814" s="47">
        <f t="shared" si="94"/>
        <v>0</v>
      </c>
      <c r="N814" s="47">
        <f t="shared" si="95"/>
        <v>0</v>
      </c>
      <c r="O814" s="47">
        <f t="shared" si="96"/>
        <v>0</v>
      </c>
      <c r="P814" s="48">
        <f t="shared" si="97"/>
        <v>0</v>
      </c>
    </row>
    <row r="815" spans="1:16" ht="12" hidden="1" thickBot="1" x14ac:dyDescent="0.25">
      <c r="A815" s="38"/>
      <c r="B815" s="39"/>
      <c r="C815" s="46"/>
      <c r="D815" s="24"/>
      <c r="E815" s="70"/>
      <c r="F815" s="74"/>
      <c r="G815" s="68"/>
      <c r="H815" s="47">
        <f t="shared" si="91"/>
        <v>0</v>
      </c>
      <c r="I815" s="68"/>
      <c r="J815" s="68"/>
      <c r="K815" s="48">
        <f t="shared" si="92"/>
        <v>0</v>
      </c>
      <c r="L815" s="49">
        <f t="shared" si="93"/>
        <v>0</v>
      </c>
      <c r="M815" s="47">
        <f t="shared" si="94"/>
        <v>0</v>
      </c>
      <c r="N815" s="47">
        <f t="shared" si="95"/>
        <v>0</v>
      </c>
      <c r="O815" s="47">
        <f t="shared" si="96"/>
        <v>0</v>
      </c>
      <c r="P815" s="48">
        <f t="shared" si="97"/>
        <v>0</v>
      </c>
    </row>
    <row r="816" spans="1:16" ht="12" hidden="1" thickBot="1" x14ac:dyDescent="0.25">
      <c r="A816" s="38"/>
      <c r="B816" s="39"/>
      <c r="C816" s="46"/>
      <c r="D816" s="24"/>
      <c r="E816" s="70"/>
      <c r="F816" s="74"/>
      <c r="G816" s="68"/>
      <c r="H816" s="47">
        <f t="shared" si="91"/>
        <v>0</v>
      </c>
      <c r="I816" s="68"/>
      <c r="J816" s="68"/>
      <c r="K816" s="48">
        <f t="shared" si="92"/>
        <v>0</v>
      </c>
      <c r="L816" s="49">
        <f t="shared" si="93"/>
        <v>0</v>
      </c>
      <c r="M816" s="47">
        <f t="shared" si="94"/>
        <v>0</v>
      </c>
      <c r="N816" s="47">
        <f t="shared" si="95"/>
        <v>0</v>
      </c>
      <c r="O816" s="47">
        <f t="shared" si="96"/>
        <v>0</v>
      </c>
      <c r="P816" s="48">
        <f t="shared" si="97"/>
        <v>0</v>
      </c>
    </row>
    <row r="817" spans="1:16" ht="12" hidden="1" thickBot="1" x14ac:dyDescent="0.25">
      <c r="A817" s="38"/>
      <c r="B817" s="39"/>
      <c r="C817" s="46"/>
      <c r="D817" s="24"/>
      <c r="E817" s="70"/>
      <c r="F817" s="74"/>
      <c r="G817" s="68"/>
      <c r="H817" s="47">
        <f t="shared" si="91"/>
        <v>0</v>
      </c>
      <c r="I817" s="68"/>
      <c r="J817" s="68"/>
      <c r="K817" s="48">
        <f t="shared" si="92"/>
        <v>0</v>
      </c>
      <c r="L817" s="49">
        <f t="shared" si="93"/>
        <v>0</v>
      </c>
      <c r="M817" s="47">
        <f t="shared" si="94"/>
        <v>0</v>
      </c>
      <c r="N817" s="47">
        <f t="shared" si="95"/>
        <v>0</v>
      </c>
      <c r="O817" s="47">
        <f t="shared" si="96"/>
        <v>0</v>
      </c>
      <c r="P817" s="48">
        <f t="shared" si="97"/>
        <v>0</v>
      </c>
    </row>
    <row r="818" spans="1:16" ht="12" hidden="1" thickBot="1" x14ac:dyDescent="0.25">
      <c r="A818" s="38"/>
      <c r="B818" s="39"/>
      <c r="C818" s="46"/>
      <c r="D818" s="24"/>
      <c r="E818" s="70"/>
      <c r="F818" s="74"/>
      <c r="G818" s="68"/>
      <c r="H818" s="47">
        <f t="shared" si="91"/>
        <v>0</v>
      </c>
      <c r="I818" s="68"/>
      <c r="J818" s="68"/>
      <c r="K818" s="48">
        <f t="shared" si="92"/>
        <v>0</v>
      </c>
      <c r="L818" s="49">
        <f t="shared" si="93"/>
        <v>0</v>
      </c>
      <c r="M818" s="47">
        <f t="shared" si="94"/>
        <v>0</v>
      </c>
      <c r="N818" s="47">
        <f t="shared" si="95"/>
        <v>0</v>
      </c>
      <c r="O818" s="47">
        <f t="shared" si="96"/>
        <v>0</v>
      </c>
      <c r="P818" s="48">
        <f t="shared" si="97"/>
        <v>0</v>
      </c>
    </row>
    <row r="819" spans="1:16" ht="12" hidden="1" thickBot="1" x14ac:dyDescent="0.25">
      <c r="A819" s="38"/>
      <c r="B819" s="39"/>
      <c r="C819" s="46"/>
      <c r="D819" s="24"/>
      <c r="E819" s="70"/>
      <c r="F819" s="74"/>
      <c r="G819" s="68"/>
      <c r="H819" s="47">
        <f t="shared" si="91"/>
        <v>0</v>
      </c>
      <c r="I819" s="68"/>
      <c r="J819" s="68"/>
      <c r="K819" s="48">
        <f t="shared" si="92"/>
        <v>0</v>
      </c>
      <c r="L819" s="49">
        <f t="shared" si="93"/>
        <v>0</v>
      </c>
      <c r="M819" s="47">
        <f t="shared" si="94"/>
        <v>0</v>
      </c>
      <c r="N819" s="47">
        <f t="shared" si="95"/>
        <v>0</v>
      </c>
      <c r="O819" s="47">
        <f t="shared" si="96"/>
        <v>0</v>
      </c>
      <c r="P819" s="48">
        <f t="shared" si="97"/>
        <v>0</v>
      </c>
    </row>
    <row r="820" spans="1:16" ht="12" hidden="1" thickBot="1" x14ac:dyDescent="0.25">
      <c r="A820" s="38"/>
      <c r="B820" s="39"/>
      <c r="C820" s="46"/>
      <c r="D820" s="24"/>
      <c r="E820" s="70"/>
      <c r="F820" s="74"/>
      <c r="G820" s="68"/>
      <c r="H820" s="47">
        <f t="shared" si="91"/>
        <v>0</v>
      </c>
      <c r="I820" s="68"/>
      <c r="J820" s="68"/>
      <c r="K820" s="48">
        <f t="shared" si="92"/>
        <v>0</v>
      </c>
      <c r="L820" s="49">
        <f t="shared" si="93"/>
        <v>0</v>
      </c>
      <c r="M820" s="47">
        <f t="shared" si="94"/>
        <v>0</v>
      </c>
      <c r="N820" s="47">
        <f t="shared" si="95"/>
        <v>0</v>
      </c>
      <c r="O820" s="47">
        <f t="shared" si="96"/>
        <v>0</v>
      </c>
      <c r="P820" s="48">
        <f t="shared" si="97"/>
        <v>0</v>
      </c>
    </row>
    <row r="821" spans="1:16" ht="12" hidden="1" thickBot="1" x14ac:dyDescent="0.25">
      <c r="A821" s="38"/>
      <c r="B821" s="39"/>
      <c r="C821" s="46"/>
      <c r="D821" s="24"/>
      <c r="E821" s="70"/>
      <c r="F821" s="74"/>
      <c r="G821" s="68"/>
      <c r="H821" s="47">
        <f t="shared" si="91"/>
        <v>0</v>
      </c>
      <c r="I821" s="68"/>
      <c r="J821" s="68"/>
      <c r="K821" s="48">
        <f t="shared" si="92"/>
        <v>0</v>
      </c>
      <c r="L821" s="49">
        <f t="shared" si="93"/>
        <v>0</v>
      </c>
      <c r="M821" s="47">
        <f t="shared" si="94"/>
        <v>0</v>
      </c>
      <c r="N821" s="47">
        <f t="shared" si="95"/>
        <v>0</v>
      </c>
      <c r="O821" s="47">
        <f t="shared" si="96"/>
        <v>0</v>
      </c>
      <c r="P821" s="48">
        <f t="shared" si="97"/>
        <v>0</v>
      </c>
    </row>
    <row r="822" spans="1:16" ht="12" hidden="1" thickBot="1" x14ac:dyDescent="0.25">
      <c r="A822" s="38"/>
      <c r="B822" s="39"/>
      <c r="C822" s="46"/>
      <c r="D822" s="24"/>
      <c r="E822" s="70"/>
      <c r="F822" s="74"/>
      <c r="G822" s="68"/>
      <c r="H822" s="47">
        <f t="shared" si="91"/>
        <v>0</v>
      </c>
      <c r="I822" s="68"/>
      <c r="J822" s="68"/>
      <c r="K822" s="48">
        <f t="shared" si="92"/>
        <v>0</v>
      </c>
      <c r="L822" s="49">
        <f t="shared" si="93"/>
        <v>0</v>
      </c>
      <c r="M822" s="47">
        <f t="shared" si="94"/>
        <v>0</v>
      </c>
      <c r="N822" s="47">
        <f t="shared" si="95"/>
        <v>0</v>
      </c>
      <c r="O822" s="47">
        <f t="shared" si="96"/>
        <v>0</v>
      </c>
      <c r="P822" s="48">
        <f t="shared" si="97"/>
        <v>0</v>
      </c>
    </row>
    <row r="823" spans="1:16" ht="12" hidden="1" thickBot="1" x14ac:dyDescent="0.25">
      <c r="A823" s="38"/>
      <c r="B823" s="39"/>
      <c r="C823" s="46"/>
      <c r="D823" s="24"/>
      <c r="E823" s="70"/>
      <c r="F823" s="74"/>
      <c r="G823" s="68"/>
      <c r="H823" s="47">
        <f t="shared" si="91"/>
        <v>0</v>
      </c>
      <c r="I823" s="68"/>
      <c r="J823" s="68"/>
      <c r="K823" s="48">
        <f t="shared" si="92"/>
        <v>0</v>
      </c>
      <c r="L823" s="49">
        <f t="shared" si="93"/>
        <v>0</v>
      </c>
      <c r="M823" s="47">
        <f t="shared" si="94"/>
        <v>0</v>
      </c>
      <c r="N823" s="47">
        <f t="shared" si="95"/>
        <v>0</v>
      </c>
      <c r="O823" s="47">
        <f t="shared" si="96"/>
        <v>0</v>
      </c>
      <c r="P823" s="48">
        <f t="shared" si="97"/>
        <v>0</v>
      </c>
    </row>
    <row r="824" spans="1:16" ht="12" hidden="1" thickBot="1" x14ac:dyDescent="0.25">
      <c r="A824" s="38"/>
      <c r="B824" s="39"/>
      <c r="C824" s="46"/>
      <c r="D824" s="24"/>
      <c r="E824" s="70"/>
      <c r="F824" s="74"/>
      <c r="G824" s="68"/>
      <c r="H824" s="47">
        <f t="shared" si="91"/>
        <v>0</v>
      </c>
      <c r="I824" s="68"/>
      <c r="J824" s="68"/>
      <c r="K824" s="48">
        <f t="shared" si="92"/>
        <v>0</v>
      </c>
      <c r="L824" s="49">
        <f t="shared" si="93"/>
        <v>0</v>
      </c>
      <c r="M824" s="47">
        <f t="shared" si="94"/>
        <v>0</v>
      </c>
      <c r="N824" s="47">
        <f t="shared" si="95"/>
        <v>0</v>
      </c>
      <c r="O824" s="47">
        <f t="shared" si="96"/>
        <v>0</v>
      </c>
      <c r="P824" s="48">
        <f t="shared" si="97"/>
        <v>0</v>
      </c>
    </row>
    <row r="825" spans="1:16" ht="12" hidden="1" thickBot="1" x14ac:dyDescent="0.25">
      <c r="A825" s="38"/>
      <c r="B825" s="39"/>
      <c r="C825" s="46"/>
      <c r="D825" s="24"/>
      <c r="E825" s="70"/>
      <c r="F825" s="74"/>
      <c r="G825" s="68"/>
      <c r="H825" s="47">
        <f t="shared" si="91"/>
        <v>0</v>
      </c>
      <c r="I825" s="68"/>
      <c r="J825" s="68"/>
      <c r="K825" s="48">
        <f t="shared" si="92"/>
        <v>0</v>
      </c>
      <c r="L825" s="49">
        <f t="shared" si="93"/>
        <v>0</v>
      </c>
      <c r="M825" s="47">
        <f t="shared" si="94"/>
        <v>0</v>
      </c>
      <c r="N825" s="47">
        <f t="shared" si="95"/>
        <v>0</v>
      </c>
      <c r="O825" s="47">
        <f t="shared" si="96"/>
        <v>0</v>
      </c>
      <c r="P825" s="48">
        <f t="shared" si="97"/>
        <v>0</v>
      </c>
    </row>
    <row r="826" spans="1:16" ht="12" hidden="1" thickBot="1" x14ac:dyDescent="0.25">
      <c r="A826" s="38"/>
      <c r="B826" s="39"/>
      <c r="C826" s="46"/>
      <c r="D826" s="24"/>
      <c r="E826" s="70"/>
      <c r="F826" s="74"/>
      <c r="G826" s="68"/>
      <c r="H826" s="47">
        <f t="shared" si="91"/>
        <v>0</v>
      </c>
      <c r="I826" s="68"/>
      <c r="J826" s="68"/>
      <c r="K826" s="48">
        <f t="shared" si="92"/>
        <v>0</v>
      </c>
      <c r="L826" s="49">
        <f t="shared" si="93"/>
        <v>0</v>
      </c>
      <c r="M826" s="47">
        <f t="shared" si="94"/>
        <v>0</v>
      </c>
      <c r="N826" s="47">
        <f t="shared" si="95"/>
        <v>0</v>
      </c>
      <c r="O826" s="47">
        <f t="shared" si="96"/>
        <v>0</v>
      </c>
      <c r="P826" s="48">
        <f t="shared" si="97"/>
        <v>0</v>
      </c>
    </row>
    <row r="827" spans="1:16" ht="12" hidden="1" thickBot="1" x14ac:dyDescent="0.25">
      <c r="A827" s="38"/>
      <c r="B827" s="39"/>
      <c r="C827" s="46"/>
      <c r="D827" s="24"/>
      <c r="E827" s="70"/>
      <c r="F827" s="74"/>
      <c r="G827" s="68"/>
      <c r="H827" s="47">
        <f t="shared" si="91"/>
        <v>0</v>
      </c>
      <c r="I827" s="68"/>
      <c r="J827" s="68"/>
      <c r="K827" s="48">
        <f t="shared" si="92"/>
        <v>0</v>
      </c>
      <c r="L827" s="49">
        <f t="shared" si="93"/>
        <v>0</v>
      </c>
      <c r="M827" s="47">
        <f t="shared" si="94"/>
        <v>0</v>
      </c>
      <c r="N827" s="47">
        <f t="shared" si="95"/>
        <v>0</v>
      </c>
      <c r="O827" s="47">
        <f t="shared" si="96"/>
        <v>0</v>
      </c>
      <c r="P827" s="48">
        <f t="shared" si="97"/>
        <v>0</v>
      </c>
    </row>
    <row r="828" spans="1:16" ht="12" hidden="1" thickBot="1" x14ac:dyDescent="0.25">
      <c r="A828" s="38"/>
      <c r="B828" s="39"/>
      <c r="C828" s="46"/>
      <c r="D828" s="24"/>
      <c r="E828" s="70"/>
      <c r="F828" s="74"/>
      <c r="G828" s="68"/>
      <c r="H828" s="47">
        <f t="shared" si="91"/>
        <v>0</v>
      </c>
      <c r="I828" s="68"/>
      <c r="J828" s="68"/>
      <c r="K828" s="48">
        <f t="shared" si="92"/>
        <v>0</v>
      </c>
      <c r="L828" s="49">
        <f t="shared" si="93"/>
        <v>0</v>
      </c>
      <c r="M828" s="47">
        <f t="shared" si="94"/>
        <v>0</v>
      </c>
      <c r="N828" s="47">
        <f t="shared" si="95"/>
        <v>0</v>
      </c>
      <c r="O828" s="47">
        <f t="shared" si="96"/>
        <v>0</v>
      </c>
      <c r="P828" s="48">
        <f t="shared" si="97"/>
        <v>0</v>
      </c>
    </row>
    <row r="829" spans="1:16" ht="12" hidden="1" thickBot="1" x14ac:dyDescent="0.25">
      <c r="A829" s="38"/>
      <c r="B829" s="39"/>
      <c r="C829" s="46"/>
      <c r="D829" s="24"/>
      <c r="E829" s="70"/>
      <c r="F829" s="74"/>
      <c r="G829" s="68"/>
      <c r="H829" s="47">
        <f t="shared" si="91"/>
        <v>0</v>
      </c>
      <c r="I829" s="68"/>
      <c r="J829" s="68"/>
      <c r="K829" s="48">
        <f t="shared" si="92"/>
        <v>0</v>
      </c>
      <c r="L829" s="49">
        <f t="shared" si="93"/>
        <v>0</v>
      </c>
      <c r="M829" s="47">
        <f t="shared" si="94"/>
        <v>0</v>
      </c>
      <c r="N829" s="47">
        <f t="shared" si="95"/>
        <v>0</v>
      </c>
      <c r="O829" s="47">
        <f t="shared" si="96"/>
        <v>0</v>
      </c>
      <c r="P829" s="48">
        <f t="shared" si="97"/>
        <v>0</v>
      </c>
    </row>
    <row r="830" spans="1:16" ht="12" hidden="1" thickBot="1" x14ac:dyDescent="0.25">
      <c r="A830" s="38"/>
      <c r="B830" s="39"/>
      <c r="C830" s="46"/>
      <c r="D830" s="24"/>
      <c r="E830" s="70"/>
      <c r="F830" s="74"/>
      <c r="G830" s="68"/>
      <c r="H830" s="47">
        <f t="shared" si="91"/>
        <v>0</v>
      </c>
      <c r="I830" s="68"/>
      <c r="J830" s="68"/>
      <c r="K830" s="48">
        <f t="shared" si="92"/>
        <v>0</v>
      </c>
      <c r="L830" s="49">
        <f t="shared" si="93"/>
        <v>0</v>
      </c>
      <c r="M830" s="47">
        <f t="shared" si="94"/>
        <v>0</v>
      </c>
      <c r="N830" s="47">
        <f t="shared" si="95"/>
        <v>0</v>
      </c>
      <c r="O830" s="47">
        <f t="shared" si="96"/>
        <v>0</v>
      </c>
      <c r="P830" s="48">
        <f t="shared" si="97"/>
        <v>0</v>
      </c>
    </row>
    <row r="831" spans="1:16" ht="12" hidden="1" thickBot="1" x14ac:dyDescent="0.25">
      <c r="A831" s="38"/>
      <c r="B831" s="39"/>
      <c r="C831" s="46"/>
      <c r="D831" s="24"/>
      <c r="E831" s="70"/>
      <c r="F831" s="74"/>
      <c r="G831" s="68"/>
      <c r="H831" s="47">
        <f t="shared" si="91"/>
        <v>0</v>
      </c>
      <c r="I831" s="68"/>
      <c r="J831" s="68"/>
      <c r="K831" s="48">
        <f t="shared" si="92"/>
        <v>0</v>
      </c>
      <c r="L831" s="49">
        <f t="shared" si="93"/>
        <v>0</v>
      </c>
      <c r="M831" s="47">
        <f t="shared" si="94"/>
        <v>0</v>
      </c>
      <c r="N831" s="47">
        <f t="shared" si="95"/>
        <v>0</v>
      </c>
      <c r="O831" s="47">
        <f t="shared" si="96"/>
        <v>0</v>
      </c>
      <c r="P831" s="48">
        <f t="shared" si="97"/>
        <v>0</v>
      </c>
    </row>
    <row r="832" spans="1:16" ht="12" hidden="1" thickBot="1" x14ac:dyDescent="0.25">
      <c r="A832" s="38"/>
      <c r="B832" s="39"/>
      <c r="C832" s="46"/>
      <c r="D832" s="24"/>
      <c r="E832" s="70"/>
      <c r="F832" s="74"/>
      <c r="G832" s="68"/>
      <c r="H832" s="47">
        <f t="shared" si="91"/>
        <v>0</v>
      </c>
      <c r="I832" s="68"/>
      <c r="J832" s="68"/>
      <c r="K832" s="48">
        <f t="shared" si="92"/>
        <v>0</v>
      </c>
      <c r="L832" s="49">
        <f t="shared" si="93"/>
        <v>0</v>
      </c>
      <c r="M832" s="47">
        <f t="shared" si="94"/>
        <v>0</v>
      </c>
      <c r="N832" s="47">
        <f t="shared" si="95"/>
        <v>0</v>
      </c>
      <c r="O832" s="47">
        <f t="shared" si="96"/>
        <v>0</v>
      </c>
      <c r="P832" s="48">
        <f t="shared" si="97"/>
        <v>0</v>
      </c>
    </row>
    <row r="833" spans="1:16" ht="12" hidden="1" thickBot="1" x14ac:dyDescent="0.25">
      <c r="A833" s="38"/>
      <c r="B833" s="39"/>
      <c r="C833" s="46"/>
      <c r="D833" s="24"/>
      <c r="E833" s="70"/>
      <c r="F833" s="74"/>
      <c r="G833" s="68"/>
      <c r="H833" s="47">
        <f t="shared" si="91"/>
        <v>0</v>
      </c>
      <c r="I833" s="68"/>
      <c r="J833" s="68"/>
      <c r="K833" s="48">
        <f t="shared" si="92"/>
        <v>0</v>
      </c>
      <c r="L833" s="49">
        <f t="shared" si="93"/>
        <v>0</v>
      </c>
      <c r="M833" s="47">
        <f t="shared" si="94"/>
        <v>0</v>
      </c>
      <c r="N833" s="47">
        <f t="shared" si="95"/>
        <v>0</v>
      </c>
      <c r="O833" s="47">
        <f t="shared" si="96"/>
        <v>0</v>
      </c>
      <c r="P833" s="48">
        <f t="shared" si="97"/>
        <v>0</v>
      </c>
    </row>
    <row r="834" spans="1:16" ht="12" hidden="1" thickBot="1" x14ac:dyDescent="0.25">
      <c r="A834" s="38"/>
      <c r="B834" s="39"/>
      <c r="C834" s="46"/>
      <c r="D834" s="24"/>
      <c r="E834" s="70"/>
      <c r="F834" s="74"/>
      <c r="G834" s="68"/>
      <c r="H834" s="47">
        <f t="shared" si="91"/>
        <v>0</v>
      </c>
      <c r="I834" s="68"/>
      <c r="J834" s="68"/>
      <c r="K834" s="48">
        <f t="shared" si="92"/>
        <v>0</v>
      </c>
      <c r="L834" s="49">
        <f t="shared" si="93"/>
        <v>0</v>
      </c>
      <c r="M834" s="47">
        <f t="shared" si="94"/>
        <v>0</v>
      </c>
      <c r="N834" s="47">
        <f t="shared" si="95"/>
        <v>0</v>
      </c>
      <c r="O834" s="47">
        <f t="shared" si="96"/>
        <v>0</v>
      </c>
      <c r="P834" s="48">
        <f t="shared" si="97"/>
        <v>0</v>
      </c>
    </row>
    <row r="835" spans="1:16" ht="12" hidden="1" thickBot="1" x14ac:dyDescent="0.25">
      <c r="A835" s="38"/>
      <c r="B835" s="39"/>
      <c r="C835" s="46"/>
      <c r="D835" s="24"/>
      <c r="E835" s="70"/>
      <c r="F835" s="74"/>
      <c r="G835" s="68"/>
      <c r="H835" s="47">
        <f t="shared" si="91"/>
        <v>0</v>
      </c>
      <c r="I835" s="68"/>
      <c r="J835" s="68"/>
      <c r="K835" s="48">
        <f t="shared" si="92"/>
        <v>0</v>
      </c>
      <c r="L835" s="49">
        <f t="shared" si="93"/>
        <v>0</v>
      </c>
      <c r="M835" s="47">
        <f t="shared" si="94"/>
        <v>0</v>
      </c>
      <c r="N835" s="47">
        <f t="shared" si="95"/>
        <v>0</v>
      </c>
      <c r="O835" s="47">
        <f t="shared" si="96"/>
        <v>0</v>
      </c>
      <c r="P835" s="48">
        <f t="shared" si="97"/>
        <v>0</v>
      </c>
    </row>
    <row r="836" spans="1:16" ht="12" hidden="1" thickBot="1" x14ac:dyDescent="0.25">
      <c r="A836" s="38"/>
      <c r="B836" s="39"/>
      <c r="C836" s="46"/>
      <c r="D836" s="24"/>
      <c r="E836" s="70"/>
      <c r="F836" s="74"/>
      <c r="G836" s="68"/>
      <c r="H836" s="47">
        <f t="shared" si="91"/>
        <v>0</v>
      </c>
      <c r="I836" s="68"/>
      <c r="J836" s="68"/>
      <c r="K836" s="48">
        <f t="shared" si="92"/>
        <v>0</v>
      </c>
      <c r="L836" s="49">
        <f t="shared" si="93"/>
        <v>0</v>
      </c>
      <c r="M836" s="47">
        <f t="shared" si="94"/>
        <v>0</v>
      </c>
      <c r="N836" s="47">
        <f t="shared" si="95"/>
        <v>0</v>
      </c>
      <c r="O836" s="47">
        <f t="shared" si="96"/>
        <v>0</v>
      </c>
      <c r="P836" s="48">
        <f t="shared" si="97"/>
        <v>0</v>
      </c>
    </row>
    <row r="837" spans="1:16" ht="12" hidden="1" thickBot="1" x14ac:dyDescent="0.25">
      <c r="A837" s="38"/>
      <c r="B837" s="39"/>
      <c r="C837" s="46"/>
      <c r="D837" s="24"/>
      <c r="E837" s="70"/>
      <c r="F837" s="74"/>
      <c r="G837" s="68"/>
      <c r="H837" s="47">
        <f t="shared" si="91"/>
        <v>0</v>
      </c>
      <c r="I837" s="68"/>
      <c r="J837" s="68"/>
      <c r="K837" s="48">
        <f t="shared" si="92"/>
        <v>0</v>
      </c>
      <c r="L837" s="49">
        <f t="shared" si="93"/>
        <v>0</v>
      </c>
      <c r="M837" s="47">
        <f t="shared" si="94"/>
        <v>0</v>
      </c>
      <c r="N837" s="47">
        <f t="shared" si="95"/>
        <v>0</v>
      </c>
      <c r="O837" s="47">
        <f t="shared" si="96"/>
        <v>0</v>
      </c>
      <c r="P837" s="48">
        <f t="shared" si="97"/>
        <v>0</v>
      </c>
    </row>
    <row r="838" spans="1:16" ht="12" hidden="1" thickBot="1" x14ac:dyDescent="0.25">
      <c r="A838" s="38"/>
      <c r="B838" s="39"/>
      <c r="C838" s="46"/>
      <c r="D838" s="24"/>
      <c r="E838" s="70"/>
      <c r="F838" s="74"/>
      <c r="G838" s="68"/>
      <c r="H838" s="47">
        <f t="shared" si="91"/>
        <v>0</v>
      </c>
      <c r="I838" s="68"/>
      <c r="J838" s="68"/>
      <c r="K838" s="48">
        <f t="shared" si="92"/>
        <v>0</v>
      </c>
      <c r="L838" s="49">
        <f t="shared" si="93"/>
        <v>0</v>
      </c>
      <c r="M838" s="47">
        <f t="shared" si="94"/>
        <v>0</v>
      </c>
      <c r="N838" s="47">
        <f t="shared" si="95"/>
        <v>0</v>
      </c>
      <c r="O838" s="47">
        <f t="shared" si="96"/>
        <v>0</v>
      </c>
      <c r="P838" s="48">
        <f t="shared" si="97"/>
        <v>0</v>
      </c>
    </row>
    <row r="839" spans="1:16" ht="12" hidden="1" thickBot="1" x14ac:dyDescent="0.25">
      <c r="A839" s="38"/>
      <c r="B839" s="39"/>
      <c r="C839" s="46"/>
      <c r="D839" s="24"/>
      <c r="E839" s="70"/>
      <c r="F839" s="74"/>
      <c r="G839" s="68"/>
      <c r="H839" s="47">
        <f t="shared" si="91"/>
        <v>0</v>
      </c>
      <c r="I839" s="68"/>
      <c r="J839" s="68"/>
      <c r="K839" s="48">
        <f t="shared" si="92"/>
        <v>0</v>
      </c>
      <c r="L839" s="49">
        <f t="shared" si="93"/>
        <v>0</v>
      </c>
      <c r="M839" s="47">
        <f t="shared" si="94"/>
        <v>0</v>
      </c>
      <c r="N839" s="47">
        <f t="shared" si="95"/>
        <v>0</v>
      </c>
      <c r="O839" s="47">
        <f t="shared" si="96"/>
        <v>0</v>
      </c>
      <c r="P839" s="48">
        <f t="shared" si="97"/>
        <v>0</v>
      </c>
    </row>
    <row r="840" spans="1:16" ht="12" hidden="1" thickBot="1" x14ac:dyDescent="0.25">
      <c r="A840" s="38"/>
      <c r="B840" s="39"/>
      <c r="C840" s="46"/>
      <c r="D840" s="24"/>
      <c r="E840" s="70"/>
      <c r="F840" s="74"/>
      <c r="G840" s="68"/>
      <c r="H840" s="47">
        <f t="shared" ref="H840:H903" si="98">ROUND(F840*G840,2)</f>
        <v>0</v>
      </c>
      <c r="I840" s="68"/>
      <c r="J840" s="68"/>
      <c r="K840" s="48">
        <f t="shared" ref="K840:K903" si="99">SUM(H840:J840)</f>
        <v>0</v>
      </c>
      <c r="L840" s="49">
        <f t="shared" ref="L840:L903" si="100">ROUND(E840*F840,2)</f>
        <v>0</v>
      </c>
      <c r="M840" s="47">
        <f t="shared" ref="M840:M903" si="101">ROUND(H840*E840,2)</f>
        <v>0</v>
      </c>
      <c r="N840" s="47">
        <f t="shared" ref="N840:N903" si="102">ROUND(I840*E840,2)</f>
        <v>0</v>
      </c>
      <c r="O840" s="47">
        <f t="shared" ref="O840:O903" si="103">ROUND(J840*E840,2)</f>
        <v>0</v>
      </c>
      <c r="P840" s="48">
        <f t="shared" ref="P840:P903" si="104">SUM(M840:O840)</f>
        <v>0</v>
      </c>
    </row>
    <row r="841" spans="1:16" ht="12" hidden="1" thickBot="1" x14ac:dyDescent="0.25">
      <c r="A841" s="38"/>
      <c r="B841" s="39"/>
      <c r="C841" s="46"/>
      <c r="D841" s="24"/>
      <c r="E841" s="70"/>
      <c r="F841" s="74"/>
      <c r="G841" s="68"/>
      <c r="H841" s="47">
        <f t="shared" si="98"/>
        <v>0</v>
      </c>
      <c r="I841" s="68"/>
      <c r="J841" s="68"/>
      <c r="K841" s="48">
        <f t="shared" si="99"/>
        <v>0</v>
      </c>
      <c r="L841" s="49">
        <f t="shared" si="100"/>
        <v>0</v>
      </c>
      <c r="M841" s="47">
        <f t="shared" si="101"/>
        <v>0</v>
      </c>
      <c r="N841" s="47">
        <f t="shared" si="102"/>
        <v>0</v>
      </c>
      <c r="O841" s="47">
        <f t="shared" si="103"/>
        <v>0</v>
      </c>
      <c r="P841" s="48">
        <f t="shared" si="104"/>
        <v>0</v>
      </c>
    </row>
    <row r="842" spans="1:16" ht="12" hidden="1" thickBot="1" x14ac:dyDescent="0.25">
      <c r="A842" s="38"/>
      <c r="B842" s="39"/>
      <c r="C842" s="46"/>
      <c r="D842" s="24"/>
      <c r="E842" s="70"/>
      <c r="F842" s="74"/>
      <c r="G842" s="68"/>
      <c r="H842" s="47">
        <f t="shared" si="98"/>
        <v>0</v>
      </c>
      <c r="I842" s="68"/>
      <c r="J842" s="68"/>
      <c r="K842" s="48">
        <f t="shared" si="99"/>
        <v>0</v>
      </c>
      <c r="L842" s="49">
        <f t="shared" si="100"/>
        <v>0</v>
      </c>
      <c r="M842" s="47">
        <f t="shared" si="101"/>
        <v>0</v>
      </c>
      <c r="N842" s="47">
        <f t="shared" si="102"/>
        <v>0</v>
      </c>
      <c r="O842" s="47">
        <f t="shared" si="103"/>
        <v>0</v>
      </c>
      <c r="P842" s="48">
        <f t="shared" si="104"/>
        <v>0</v>
      </c>
    </row>
    <row r="843" spans="1:16" ht="12" hidden="1" thickBot="1" x14ac:dyDescent="0.25">
      <c r="A843" s="38"/>
      <c r="B843" s="39"/>
      <c r="C843" s="46"/>
      <c r="D843" s="24"/>
      <c r="E843" s="70"/>
      <c r="F843" s="74"/>
      <c r="G843" s="68"/>
      <c r="H843" s="47">
        <f t="shared" si="98"/>
        <v>0</v>
      </c>
      <c r="I843" s="68"/>
      <c r="J843" s="68"/>
      <c r="K843" s="48">
        <f t="shared" si="99"/>
        <v>0</v>
      </c>
      <c r="L843" s="49">
        <f t="shared" si="100"/>
        <v>0</v>
      </c>
      <c r="M843" s="47">
        <f t="shared" si="101"/>
        <v>0</v>
      </c>
      <c r="N843" s="47">
        <f t="shared" si="102"/>
        <v>0</v>
      </c>
      <c r="O843" s="47">
        <f t="shared" si="103"/>
        <v>0</v>
      </c>
      <c r="P843" s="48">
        <f t="shared" si="104"/>
        <v>0</v>
      </c>
    </row>
    <row r="844" spans="1:16" ht="12" hidden="1" thickBot="1" x14ac:dyDescent="0.25">
      <c r="A844" s="38"/>
      <c r="B844" s="39"/>
      <c r="C844" s="46"/>
      <c r="D844" s="24"/>
      <c r="E844" s="70"/>
      <c r="F844" s="74"/>
      <c r="G844" s="68"/>
      <c r="H844" s="47">
        <f t="shared" si="98"/>
        <v>0</v>
      </c>
      <c r="I844" s="68"/>
      <c r="J844" s="68"/>
      <c r="K844" s="48">
        <f t="shared" si="99"/>
        <v>0</v>
      </c>
      <c r="L844" s="49">
        <f t="shared" si="100"/>
        <v>0</v>
      </c>
      <c r="M844" s="47">
        <f t="shared" si="101"/>
        <v>0</v>
      </c>
      <c r="N844" s="47">
        <f t="shared" si="102"/>
        <v>0</v>
      </c>
      <c r="O844" s="47">
        <f t="shared" si="103"/>
        <v>0</v>
      </c>
      <c r="P844" s="48">
        <f t="shared" si="104"/>
        <v>0</v>
      </c>
    </row>
    <row r="845" spans="1:16" ht="12" hidden="1" thickBot="1" x14ac:dyDescent="0.25">
      <c r="A845" s="38"/>
      <c r="B845" s="39"/>
      <c r="C845" s="46"/>
      <c r="D845" s="24"/>
      <c r="E845" s="70"/>
      <c r="F845" s="74"/>
      <c r="G845" s="68"/>
      <c r="H845" s="47">
        <f t="shared" si="98"/>
        <v>0</v>
      </c>
      <c r="I845" s="68"/>
      <c r="J845" s="68"/>
      <c r="K845" s="48">
        <f t="shared" si="99"/>
        <v>0</v>
      </c>
      <c r="L845" s="49">
        <f t="shared" si="100"/>
        <v>0</v>
      </c>
      <c r="M845" s="47">
        <f t="shared" si="101"/>
        <v>0</v>
      </c>
      <c r="N845" s="47">
        <f t="shared" si="102"/>
        <v>0</v>
      </c>
      <c r="O845" s="47">
        <f t="shared" si="103"/>
        <v>0</v>
      </c>
      <c r="P845" s="48">
        <f t="shared" si="104"/>
        <v>0</v>
      </c>
    </row>
    <row r="846" spans="1:16" ht="12" hidden="1" thickBot="1" x14ac:dyDescent="0.25">
      <c r="A846" s="38"/>
      <c r="B846" s="39"/>
      <c r="C846" s="46"/>
      <c r="D846" s="24"/>
      <c r="E846" s="70"/>
      <c r="F846" s="74"/>
      <c r="G846" s="68"/>
      <c r="H846" s="47">
        <f t="shared" si="98"/>
        <v>0</v>
      </c>
      <c r="I846" s="68"/>
      <c r="J846" s="68"/>
      <c r="K846" s="48">
        <f t="shared" si="99"/>
        <v>0</v>
      </c>
      <c r="L846" s="49">
        <f t="shared" si="100"/>
        <v>0</v>
      </c>
      <c r="M846" s="47">
        <f t="shared" si="101"/>
        <v>0</v>
      </c>
      <c r="N846" s="47">
        <f t="shared" si="102"/>
        <v>0</v>
      </c>
      <c r="O846" s="47">
        <f t="shared" si="103"/>
        <v>0</v>
      </c>
      <c r="P846" s="48">
        <f t="shared" si="104"/>
        <v>0</v>
      </c>
    </row>
    <row r="847" spans="1:16" ht="12" hidden="1" thickBot="1" x14ac:dyDescent="0.25">
      <c r="A847" s="38"/>
      <c r="B847" s="39"/>
      <c r="C847" s="46"/>
      <c r="D847" s="24"/>
      <c r="E847" s="70"/>
      <c r="F847" s="74"/>
      <c r="G847" s="68"/>
      <c r="H847" s="47">
        <f t="shared" si="98"/>
        <v>0</v>
      </c>
      <c r="I847" s="68"/>
      <c r="J847" s="68"/>
      <c r="K847" s="48">
        <f t="shared" si="99"/>
        <v>0</v>
      </c>
      <c r="L847" s="49">
        <f t="shared" si="100"/>
        <v>0</v>
      </c>
      <c r="M847" s="47">
        <f t="shared" si="101"/>
        <v>0</v>
      </c>
      <c r="N847" s="47">
        <f t="shared" si="102"/>
        <v>0</v>
      </c>
      <c r="O847" s="47">
        <f t="shared" si="103"/>
        <v>0</v>
      </c>
      <c r="P847" s="48">
        <f t="shared" si="104"/>
        <v>0</v>
      </c>
    </row>
    <row r="848" spans="1:16" ht="12" hidden="1" thickBot="1" x14ac:dyDescent="0.25">
      <c r="A848" s="38"/>
      <c r="B848" s="39"/>
      <c r="C848" s="46"/>
      <c r="D848" s="24"/>
      <c r="E848" s="70"/>
      <c r="F848" s="74"/>
      <c r="G848" s="68"/>
      <c r="H848" s="47">
        <f t="shared" si="98"/>
        <v>0</v>
      </c>
      <c r="I848" s="68"/>
      <c r="J848" s="68"/>
      <c r="K848" s="48">
        <f t="shared" si="99"/>
        <v>0</v>
      </c>
      <c r="L848" s="49">
        <f t="shared" si="100"/>
        <v>0</v>
      </c>
      <c r="M848" s="47">
        <f t="shared" si="101"/>
        <v>0</v>
      </c>
      <c r="N848" s="47">
        <f t="shared" si="102"/>
        <v>0</v>
      </c>
      <c r="O848" s="47">
        <f t="shared" si="103"/>
        <v>0</v>
      </c>
      <c r="P848" s="48">
        <f t="shared" si="104"/>
        <v>0</v>
      </c>
    </row>
    <row r="849" spans="1:16" ht="12" hidden="1" thickBot="1" x14ac:dyDescent="0.25">
      <c r="A849" s="38"/>
      <c r="B849" s="39"/>
      <c r="C849" s="46"/>
      <c r="D849" s="24"/>
      <c r="E849" s="70"/>
      <c r="F849" s="74"/>
      <c r="G849" s="68"/>
      <c r="H849" s="47">
        <f t="shared" si="98"/>
        <v>0</v>
      </c>
      <c r="I849" s="68"/>
      <c r="J849" s="68"/>
      <c r="K849" s="48">
        <f t="shared" si="99"/>
        <v>0</v>
      </c>
      <c r="L849" s="49">
        <f t="shared" si="100"/>
        <v>0</v>
      </c>
      <c r="M849" s="47">
        <f t="shared" si="101"/>
        <v>0</v>
      </c>
      <c r="N849" s="47">
        <f t="shared" si="102"/>
        <v>0</v>
      </c>
      <c r="O849" s="47">
        <f t="shared" si="103"/>
        <v>0</v>
      </c>
      <c r="P849" s="48">
        <f t="shared" si="104"/>
        <v>0</v>
      </c>
    </row>
    <row r="850" spans="1:16" ht="12" hidden="1" thickBot="1" x14ac:dyDescent="0.25">
      <c r="A850" s="38"/>
      <c r="B850" s="39"/>
      <c r="C850" s="46"/>
      <c r="D850" s="24"/>
      <c r="E850" s="70"/>
      <c r="F850" s="74"/>
      <c r="G850" s="68"/>
      <c r="H850" s="47">
        <f t="shared" si="98"/>
        <v>0</v>
      </c>
      <c r="I850" s="68"/>
      <c r="J850" s="68"/>
      <c r="K850" s="48">
        <f t="shared" si="99"/>
        <v>0</v>
      </c>
      <c r="L850" s="49">
        <f t="shared" si="100"/>
        <v>0</v>
      </c>
      <c r="M850" s="47">
        <f t="shared" si="101"/>
        <v>0</v>
      </c>
      <c r="N850" s="47">
        <f t="shared" si="102"/>
        <v>0</v>
      </c>
      <c r="O850" s="47">
        <f t="shared" si="103"/>
        <v>0</v>
      </c>
      <c r="P850" s="48">
        <f t="shared" si="104"/>
        <v>0</v>
      </c>
    </row>
    <row r="851" spans="1:16" ht="12" hidden="1" thickBot="1" x14ac:dyDescent="0.25">
      <c r="A851" s="38"/>
      <c r="B851" s="39"/>
      <c r="C851" s="46"/>
      <c r="D851" s="24"/>
      <c r="E851" s="70"/>
      <c r="F851" s="74"/>
      <c r="G851" s="68"/>
      <c r="H851" s="47">
        <f t="shared" si="98"/>
        <v>0</v>
      </c>
      <c r="I851" s="68"/>
      <c r="J851" s="68"/>
      <c r="K851" s="48">
        <f t="shared" si="99"/>
        <v>0</v>
      </c>
      <c r="L851" s="49">
        <f t="shared" si="100"/>
        <v>0</v>
      </c>
      <c r="M851" s="47">
        <f t="shared" si="101"/>
        <v>0</v>
      </c>
      <c r="N851" s="47">
        <f t="shared" si="102"/>
        <v>0</v>
      </c>
      <c r="O851" s="47">
        <f t="shared" si="103"/>
        <v>0</v>
      </c>
      <c r="P851" s="48">
        <f t="shared" si="104"/>
        <v>0</v>
      </c>
    </row>
    <row r="852" spans="1:16" ht="12" hidden="1" thickBot="1" x14ac:dyDescent="0.25">
      <c r="A852" s="38"/>
      <c r="B852" s="39"/>
      <c r="C852" s="46"/>
      <c r="D852" s="24"/>
      <c r="E852" s="70"/>
      <c r="F852" s="74"/>
      <c r="G852" s="68"/>
      <c r="H852" s="47">
        <f t="shared" si="98"/>
        <v>0</v>
      </c>
      <c r="I852" s="68"/>
      <c r="J852" s="68"/>
      <c r="K852" s="48">
        <f t="shared" si="99"/>
        <v>0</v>
      </c>
      <c r="L852" s="49">
        <f t="shared" si="100"/>
        <v>0</v>
      </c>
      <c r="M852" s="47">
        <f t="shared" si="101"/>
        <v>0</v>
      </c>
      <c r="N852" s="47">
        <f t="shared" si="102"/>
        <v>0</v>
      </c>
      <c r="O852" s="47">
        <f t="shared" si="103"/>
        <v>0</v>
      </c>
      <c r="P852" s="48">
        <f t="shared" si="104"/>
        <v>0</v>
      </c>
    </row>
    <row r="853" spans="1:16" ht="12" hidden="1" thickBot="1" x14ac:dyDescent="0.25">
      <c r="A853" s="38"/>
      <c r="B853" s="39"/>
      <c r="C853" s="46"/>
      <c r="D853" s="24"/>
      <c r="E853" s="70"/>
      <c r="F853" s="74"/>
      <c r="G853" s="68"/>
      <c r="H853" s="47">
        <f t="shared" si="98"/>
        <v>0</v>
      </c>
      <c r="I853" s="68"/>
      <c r="J853" s="68"/>
      <c r="K853" s="48">
        <f t="shared" si="99"/>
        <v>0</v>
      </c>
      <c r="L853" s="49">
        <f t="shared" si="100"/>
        <v>0</v>
      </c>
      <c r="M853" s="47">
        <f t="shared" si="101"/>
        <v>0</v>
      </c>
      <c r="N853" s="47">
        <f t="shared" si="102"/>
        <v>0</v>
      </c>
      <c r="O853" s="47">
        <f t="shared" si="103"/>
        <v>0</v>
      </c>
      <c r="P853" s="48">
        <f t="shared" si="104"/>
        <v>0</v>
      </c>
    </row>
    <row r="854" spans="1:16" ht="12" hidden="1" thickBot="1" x14ac:dyDescent="0.25">
      <c r="A854" s="38"/>
      <c r="B854" s="39"/>
      <c r="C854" s="46"/>
      <c r="D854" s="24"/>
      <c r="E854" s="70"/>
      <c r="F854" s="74"/>
      <c r="G854" s="68"/>
      <c r="H854" s="47">
        <f t="shared" si="98"/>
        <v>0</v>
      </c>
      <c r="I854" s="68"/>
      <c r="J854" s="68"/>
      <c r="K854" s="48">
        <f t="shared" si="99"/>
        <v>0</v>
      </c>
      <c r="L854" s="49">
        <f t="shared" si="100"/>
        <v>0</v>
      </c>
      <c r="M854" s="47">
        <f t="shared" si="101"/>
        <v>0</v>
      </c>
      <c r="N854" s="47">
        <f t="shared" si="102"/>
        <v>0</v>
      </c>
      <c r="O854" s="47">
        <f t="shared" si="103"/>
        <v>0</v>
      </c>
      <c r="P854" s="48">
        <f t="shared" si="104"/>
        <v>0</v>
      </c>
    </row>
    <row r="855" spans="1:16" ht="12" hidden="1" thickBot="1" x14ac:dyDescent="0.25">
      <c r="A855" s="38"/>
      <c r="B855" s="39"/>
      <c r="C855" s="46"/>
      <c r="D855" s="24"/>
      <c r="E855" s="70"/>
      <c r="F855" s="74"/>
      <c r="G855" s="68"/>
      <c r="H855" s="47">
        <f t="shared" si="98"/>
        <v>0</v>
      </c>
      <c r="I855" s="68"/>
      <c r="J855" s="68"/>
      <c r="K855" s="48">
        <f t="shared" si="99"/>
        <v>0</v>
      </c>
      <c r="L855" s="49">
        <f t="shared" si="100"/>
        <v>0</v>
      </c>
      <c r="M855" s="47">
        <f t="shared" si="101"/>
        <v>0</v>
      </c>
      <c r="N855" s="47">
        <f t="shared" si="102"/>
        <v>0</v>
      </c>
      <c r="O855" s="47">
        <f t="shared" si="103"/>
        <v>0</v>
      </c>
      <c r="P855" s="48">
        <f t="shared" si="104"/>
        <v>0</v>
      </c>
    </row>
    <row r="856" spans="1:16" ht="12" hidden="1" thickBot="1" x14ac:dyDescent="0.25">
      <c r="A856" s="38"/>
      <c r="B856" s="39"/>
      <c r="C856" s="46"/>
      <c r="D856" s="24"/>
      <c r="E856" s="70"/>
      <c r="F856" s="74"/>
      <c r="G856" s="68"/>
      <c r="H856" s="47">
        <f t="shared" si="98"/>
        <v>0</v>
      </c>
      <c r="I856" s="68"/>
      <c r="J856" s="68"/>
      <c r="K856" s="48">
        <f t="shared" si="99"/>
        <v>0</v>
      </c>
      <c r="L856" s="49">
        <f t="shared" si="100"/>
        <v>0</v>
      </c>
      <c r="M856" s="47">
        <f t="shared" si="101"/>
        <v>0</v>
      </c>
      <c r="N856" s="47">
        <f t="shared" si="102"/>
        <v>0</v>
      </c>
      <c r="O856" s="47">
        <f t="shared" si="103"/>
        <v>0</v>
      </c>
      <c r="P856" s="48">
        <f t="shared" si="104"/>
        <v>0</v>
      </c>
    </row>
    <row r="857" spans="1:16" ht="12" hidden="1" thickBot="1" x14ac:dyDescent="0.25">
      <c r="A857" s="38"/>
      <c r="B857" s="39"/>
      <c r="C857" s="46"/>
      <c r="D857" s="24"/>
      <c r="E857" s="70"/>
      <c r="F857" s="74"/>
      <c r="G857" s="68"/>
      <c r="H857" s="47">
        <f t="shared" si="98"/>
        <v>0</v>
      </c>
      <c r="I857" s="68"/>
      <c r="J857" s="68"/>
      <c r="K857" s="48">
        <f t="shared" si="99"/>
        <v>0</v>
      </c>
      <c r="L857" s="49">
        <f t="shared" si="100"/>
        <v>0</v>
      </c>
      <c r="M857" s="47">
        <f t="shared" si="101"/>
        <v>0</v>
      </c>
      <c r="N857" s="47">
        <f t="shared" si="102"/>
        <v>0</v>
      </c>
      <c r="O857" s="47">
        <f t="shared" si="103"/>
        <v>0</v>
      </c>
      <c r="P857" s="48">
        <f t="shared" si="104"/>
        <v>0</v>
      </c>
    </row>
    <row r="858" spans="1:16" ht="12" hidden="1" thickBot="1" x14ac:dyDescent="0.25">
      <c r="A858" s="38"/>
      <c r="B858" s="39"/>
      <c r="C858" s="46"/>
      <c r="D858" s="24"/>
      <c r="E858" s="70"/>
      <c r="F858" s="74"/>
      <c r="G858" s="68"/>
      <c r="H858" s="47">
        <f t="shared" si="98"/>
        <v>0</v>
      </c>
      <c r="I858" s="68"/>
      <c r="J858" s="68"/>
      <c r="K858" s="48">
        <f t="shared" si="99"/>
        <v>0</v>
      </c>
      <c r="L858" s="49">
        <f t="shared" si="100"/>
        <v>0</v>
      </c>
      <c r="M858" s="47">
        <f t="shared" si="101"/>
        <v>0</v>
      </c>
      <c r="N858" s="47">
        <f t="shared" si="102"/>
        <v>0</v>
      </c>
      <c r="O858" s="47">
        <f t="shared" si="103"/>
        <v>0</v>
      </c>
      <c r="P858" s="48">
        <f t="shared" si="104"/>
        <v>0</v>
      </c>
    </row>
    <row r="859" spans="1:16" ht="12" hidden="1" thickBot="1" x14ac:dyDescent="0.25">
      <c r="A859" s="38"/>
      <c r="B859" s="39"/>
      <c r="C859" s="46"/>
      <c r="D859" s="24"/>
      <c r="E859" s="70"/>
      <c r="F859" s="74"/>
      <c r="G859" s="68"/>
      <c r="H859" s="47">
        <f t="shared" si="98"/>
        <v>0</v>
      </c>
      <c r="I859" s="68"/>
      <c r="J859" s="68"/>
      <c r="K859" s="48">
        <f t="shared" si="99"/>
        <v>0</v>
      </c>
      <c r="L859" s="49">
        <f t="shared" si="100"/>
        <v>0</v>
      </c>
      <c r="M859" s="47">
        <f t="shared" si="101"/>
        <v>0</v>
      </c>
      <c r="N859" s="47">
        <f t="shared" si="102"/>
        <v>0</v>
      </c>
      <c r="O859" s="47">
        <f t="shared" si="103"/>
        <v>0</v>
      </c>
      <c r="P859" s="48">
        <f t="shared" si="104"/>
        <v>0</v>
      </c>
    </row>
    <row r="860" spans="1:16" ht="12" hidden="1" thickBot="1" x14ac:dyDescent="0.25">
      <c r="A860" s="38"/>
      <c r="B860" s="39"/>
      <c r="C860" s="46"/>
      <c r="D860" s="24"/>
      <c r="E860" s="70"/>
      <c r="F860" s="74"/>
      <c r="G860" s="68"/>
      <c r="H860" s="47">
        <f t="shared" si="98"/>
        <v>0</v>
      </c>
      <c r="I860" s="68"/>
      <c r="J860" s="68"/>
      <c r="K860" s="48">
        <f t="shared" si="99"/>
        <v>0</v>
      </c>
      <c r="L860" s="49">
        <f t="shared" si="100"/>
        <v>0</v>
      </c>
      <c r="M860" s="47">
        <f t="shared" si="101"/>
        <v>0</v>
      </c>
      <c r="N860" s="47">
        <f t="shared" si="102"/>
        <v>0</v>
      </c>
      <c r="O860" s="47">
        <f t="shared" si="103"/>
        <v>0</v>
      </c>
      <c r="P860" s="48">
        <f t="shared" si="104"/>
        <v>0</v>
      </c>
    </row>
    <row r="861" spans="1:16" ht="12" hidden="1" thickBot="1" x14ac:dyDescent="0.25">
      <c r="A861" s="38"/>
      <c r="B861" s="39"/>
      <c r="C861" s="46"/>
      <c r="D861" s="24"/>
      <c r="E861" s="70"/>
      <c r="F861" s="74"/>
      <c r="G861" s="68"/>
      <c r="H861" s="47">
        <f t="shared" si="98"/>
        <v>0</v>
      </c>
      <c r="I861" s="68"/>
      <c r="J861" s="68"/>
      <c r="K861" s="48">
        <f t="shared" si="99"/>
        <v>0</v>
      </c>
      <c r="L861" s="49">
        <f t="shared" si="100"/>
        <v>0</v>
      </c>
      <c r="M861" s="47">
        <f t="shared" si="101"/>
        <v>0</v>
      </c>
      <c r="N861" s="47">
        <f t="shared" si="102"/>
        <v>0</v>
      </c>
      <c r="O861" s="47">
        <f t="shared" si="103"/>
        <v>0</v>
      </c>
      <c r="P861" s="48">
        <f t="shared" si="104"/>
        <v>0</v>
      </c>
    </row>
    <row r="862" spans="1:16" ht="12" hidden="1" thickBot="1" x14ac:dyDescent="0.25">
      <c r="A862" s="38"/>
      <c r="B862" s="39"/>
      <c r="C862" s="46"/>
      <c r="D862" s="24"/>
      <c r="E862" s="70"/>
      <c r="F862" s="74"/>
      <c r="G862" s="68"/>
      <c r="H862" s="47">
        <f t="shared" si="98"/>
        <v>0</v>
      </c>
      <c r="I862" s="68"/>
      <c r="J862" s="68"/>
      <c r="K862" s="48">
        <f t="shared" si="99"/>
        <v>0</v>
      </c>
      <c r="L862" s="49">
        <f t="shared" si="100"/>
        <v>0</v>
      </c>
      <c r="M862" s="47">
        <f t="shared" si="101"/>
        <v>0</v>
      </c>
      <c r="N862" s="47">
        <f t="shared" si="102"/>
        <v>0</v>
      </c>
      <c r="O862" s="47">
        <f t="shared" si="103"/>
        <v>0</v>
      </c>
      <c r="P862" s="48">
        <f t="shared" si="104"/>
        <v>0</v>
      </c>
    </row>
    <row r="863" spans="1:16" ht="12" hidden="1" thickBot="1" x14ac:dyDescent="0.25">
      <c r="A863" s="38"/>
      <c r="B863" s="39"/>
      <c r="C863" s="46"/>
      <c r="D863" s="24"/>
      <c r="E863" s="70"/>
      <c r="F863" s="74"/>
      <c r="G863" s="68"/>
      <c r="H863" s="47">
        <f t="shared" si="98"/>
        <v>0</v>
      </c>
      <c r="I863" s="68"/>
      <c r="J863" s="68"/>
      <c r="K863" s="48">
        <f t="shared" si="99"/>
        <v>0</v>
      </c>
      <c r="L863" s="49">
        <f t="shared" si="100"/>
        <v>0</v>
      </c>
      <c r="M863" s="47">
        <f t="shared" si="101"/>
        <v>0</v>
      </c>
      <c r="N863" s="47">
        <f t="shared" si="102"/>
        <v>0</v>
      </c>
      <c r="O863" s="47">
        <f t="shared" si="103"/>
        <v>0</v>
      </c>
      <c r="P863" s="48">
        <f t="shared" si="104"/>
        <v>0</v>
      </c>
    </row>
    <row r="864" spans="1:16" ht="12" hidden="1" thickBot="1" x14ac:dyDescent="0.25">
      <c r="A864" s="38"/>
      <c r="B864" s="39"/>
      <c r="C864" s="46"/>
      <c r="D864" s="24"/>
      <c r="E864" s="70"/>
      <c r="F864" s="74"/>
      <c r="G864" s="68"/>
      <c r="H864" s="47">
        <f t="shared" si="98"/>
        <v>0</v>
      </c>
      <c r="I864" s="68"/>
      <c r="J864" s="68"/>
      <c r="K864" s="48">
        <f t="shared" si="99"/>
        <v>0</v>
      </c>
      <c r="L864" s="49">
        <f t="shared" si="100"/>
        <v>0</v>
      </c>
      <c r="M864" s="47">
        <f t="shared" si="101"/>
        <v>0</v>
      </c>
      <c r="N864" s="47">
        <f t="shared" si="102"/>
        <v>0</v>
      </c>
      <c r="O864" s="47">
        <f t="shared" si="103"/>
        <v>0</v>
      </c>
      <c r="P864" s="48">
        <f t="shared" si="104"/>
        <v>0</v>
      </c>
    </row>
    <row r="865" spans="1:16" ht="12" hidden="1" thickBot="1" x14ac:dyDescent="0.25">
      <c r="A865" s="38"/>
      <c r="B865" s="39"/>
      <c r="C865" s="46"/>
      <c r="D865" s="24"/>
      <c r="E865" s="70"/>
      <c r="F865" s="74"/>
      <c r="G865" s="68"/>
      <c r="H865" s="47">
        <f t="shared" si="98"/>
        <v>0</v>
      </c>
      <c r="I865" s="68"/>
      <c r="J865" s="68"/>
      <c r="K865" s="48">
        <f t="shared" si="99"/>
        <v>0</v>
      </c>
      <c r="L865" s="49">
        <f t="shared" si="100"/>
        <v>0</v>
      </c>
      <c r="M865" s="47">
        <f t="shared" si="101"/>
        <v>0</v>
      </c>
      <c r="N865" s="47">
        <f t="shared" si="102"/>
        <v>0</v>
      </c>
      <c r="O865" s="47">
        <f t="shared" si="103"/>
        <v>0</v>
      </c>
      <c r="P865" s="48">
        <f t="shared" si="104"/>
        <v>0</v>
      </c>
    </row>
    <row r="866" spans="1:16" ht="12" hidden="1" thickBot="1" x14ac:dyDescent="0.25">
      <c r="A866" s="38"/>
      <c r="B866" s="39"/>
      <c r="C866" s="46"/>
      <c r="D866" s="24"/>
      <c r="E866" s="70"/>
      <c r="F866" s="74"/>
      <c r="G866" s="68"/>
      <c r="H866" s="47">
        <f t="shared" si="98"/>
        <v>0</v>
      </c>
      <c r="I866" s="68"/>
      <c r="J866" s="68"/>
      <c r="K866" s="48">
        <f t="shared" si="99"/>
        <v>0</v>
      </c>
      <c r="L866" s="49">
        <f t="shared" si="100"/>
        <v>0</v>
      </c>
      <c r="M866" s="47">
        <f t="shared" si="101"/>
        <v>0</v>
      </c>
      <c r="N866" s="47">
        <f t="shared" si="102"/>
        <v>0</v>
      </c>
      <c r="O866" s="47">
        <f t="shared" si="103"/>
        <v>0</v>
      </c>
      <c r="P866" s="48">
        <f t="shared" si="104"/>
        <v>0</v>
      </c>
    </row>
    <row r="867" spans="1:16" ht="12" hidden="1" thickBot="1" x14ac:dyDescent="0.25">
      <c r="A867" s="38"/>
      <c r="B867" s="39"/>
      <c r="C867" s="46"/>
      <c r="D867" s="24"/>
      <c r="E867" s="70"/>
      <c r="F867" s="74"/>
      <c r="G867" s="68"/>
      <c r="H867" s="47">
        <f t="shared" si="98"/>
        <v>0</v>
      </c>
      <c r="I867" s="68"/>
      <c r="J867" s="68"/>
      <c r="K867" s="48">
        <f t="shared" si="99"/>
        <v>0</v>
      </c>
      <c r="L867" s="49">
        <f t="shared" si="100"/>
        <v>0</v>
      </c>
      <c r="M867" s="47">
        <f t="shared" si="101"/>
        <v>0</v>
      </c>
      <c r="N867" s="47">
        <f t="shared" si="102"/>
        <v>0</v>
      </c>
      <c r="O867" s="47">
        <f t="shared" si="103"/>
        <v>0</v>
      </c>
      <c r="P867" s="48">
        <f t="shared" si="104"/>
        <v>0</v>
      </c>
    </row>
    <row r="868" spans="1:16" ht="12" hidden="1" thickBot="1" x14ac:dyDescent="0.25">
      <c r="A868" s="38"/>
      <c r="B868" s="39"/>
      <c r="C868" s="46"/>
      <c r="D868" s="24"/>
      <c r="E868" s="70"/>
      <c r="F868" s="74"/>
      <c r="G868" s="68"/>
      <c r="H868" s="47">
        <f t="shared" si="98"/>
        <v>0</v>
      </c>
      <c r="I868" s="68"/>
      <c r="J868" s="68"/>
      <c r="K868" s="48">
        <f t="shared" si="99"/>
        <v>0</v>
      </c>
      <c r="L868" s="49">
        <f t="shared" si="100"/>
        <v>0</v>
      </c>
      <c r="M868" s="47">
        <f t="shared" si="101"/>
        <v>0</v>
      </c>
      <c r="N868" s="47">
        <f t="shared" si="102"/>
        <v>0</v>
      </c>
      <c r="O868" s="47">
        <f t="shared" si="103"/>
        <v>0</v>
      </c>
      <c r="P868" s="48">
        <f t="shared" si="104"/>
        <v>0</v>
      </c>
    </row>
    <row r="869" spans="1:16" ht="12" hidden="1" thickBot="1" x14ac:dyDescent="0.25">
      <c r="A869" s="38"/>
      <c r="B869" s="39"/>
      <c r="C869" s="46"/>
      <c r="D869" s="24"/>
      <c r="E869" s="70"/>
      <c r="F869" s="74"/>
      <c r="G869" s="68"/>
      <c r="H869" s="47">
        <f t="shared" si="98"/>
        <v>0</v>
      </c>
      <c r="I869" s="68"/>
      <c r="J869" s="68"/>
      <c r="K869" s="48">
        <f t="shared" si="99"/>
        <v>0</v>
      </c>
      <c r="L869" s="49">
        <f t="shared" si="100"/>
        <v>0</v>
      </c>
      <c r="M869" s="47">
        <f t="shared" si="101"/>
        <v>0</v>
      </c>
      <c r="N869" s="47">
        <f t="shared" si="102"/>
        <v>0</v>
      </c>
      <c r="O869" s="47">
        <f t="shared" si="103"/>
        <v>0</v>
      </c>
      <c r="P869" s="48">
        <f t="shared" si="104"/>
        <v>0</v>
      </c>
    </row>
    <row r="870" spans="1:16" ht="12" hidden="1" thickBot="1" x14ac:dyDescent="0.25">
      <c r="A870" s="38"/>
      <c r="B870" s="39"/>
      <c r="C870" s="46"/>
      <c r="D870" s="24"/>
      <c r="E870" s="70"/>
      <c r="F870" s="74"/>
      <c r="G870" s="68"/>
      <c r="H870" s="47">
        <f t="shared" si="98"/>
        <v>0</v>
      </c>
      <c r="I870" s="68"/>
      <c r="J870" s="68"/>
      <c r="K870" s="48">
        <f t="shared" si="99"/>
        <v>0</v>
      </c>
      <c r="L870" s="49">
        <f t="shared" si="100"/>
        <v>0</v>
      </c>
      <c r="M870" s="47">
        <f t="shared" si="101"/>
        <v>0</v>
      </c>
      <c r="N870" s="47">
        <f t="shared" si="102"/>
        <v>0</v>
      </c>
      <c r="O870" s="47">
        <f t="shared" si="103"/>
        <v>0</v>
      </c>
      <c r="P870" s="48">
        <f t="shared" si="104"/>
        <v>0</v>
      </c>
    </row>
    <row r="871" spans="1:16" ht="12" hidden="1" thickBot="1" x14ac:dyDescent="0.25">
      <c r="A871" s="38"/>
      <c r="B871" s="39"/>
      <c r="C871" s="46"/>
      <c r="D871" s="24"/>
      <c r="E871" s="70"/>
      <c r="F871" s="74"/>
      <c r="G871" s="68"/>
      <c r="H871" s="47">
        <f t="shared" si="98"/>
        <v>0</v>
      </c>
      <c r="I871" s="68"/>
      <c r="J871" s="68"/>
      <c r="K871" s="48">
        <f t="shared" si="99"/>
        <v>0</v>
      </c>
      <c r="L871" s="49">
        <f t="shared" si="100"/>
        <v>0</v>
      </c>
      <c r="M871" s="47">
        <f t="shared" si="101"/>
        <v>0</v>
      </c>
      <c r="N871" s="47">
        <f t="shared" si="102"/>
        <v>0</v>
      </c>
      <c r="O871" s="47">
        <f t="shared" si="103"/>
        <v>0</v>
      </c>
      <c r="P871" s="48">
        <f t="shared" si="104"/>
        <v>0</v>
      </c>
    </row>
    <row r="872" spans="1:16" ht="12" hidden="1" thickBot="1" x14ac:dyDescent="0.25">
      <c r="A872" s="38"/>
      <c r="B872" s="39"/>
      <c r="C872" s="46"/>
      <c r="D872" s="24"/>
      <c r="E872" s="70"/>
      <c r="F872" s="74"/>
      <c r="G872" s="68"/>
      <c r="H872" s="47">
        <f t="shared" si="98"/>
        <v>0</v>
      </c>
      <c r="I872" s="68"/>
      <c r="J872" s="68"/>
      <c r="K872" s="48">
        <f t="shared" si="99"/>
        <v>0</v>
      </c>
      <c r="L872" s="49">
        <f t="shared" si="100"/>
        <v>0</v>
      </c>
      <c r="M872" s="47">
        <f t="shared" si="101"/>
        <v>0</v>
      </c>
      <c r="N872" s="47">
        <f t="shared" si="102"/>
        <v>0</v>
      </c>
      <c r="O872" s="47">
        <f t="shared" si="103"/>
        <v>0</v>
      </c>
      <c r="P872" s="48">
        <f t="shared" si="104"/>
        <v>0</v>
      </c>
    </row>
    <row r="873" spans="1:16" ht="12" hidden="1" thickBot="1" x14ac:dyDescent="0.25">
      <c r="A873" s="38"/>
      <c r="B873" s="39"/>
      <c r="C873" s="46"/>
      <c r="D873" s="24"/>
      <c r="E873" s="70"/>
      <c r="F873" s="74"/>
      <c r="G873" s="68"/>
      <c r="H873" s="47">
        <f t="shared" si="98"/>
        <v>0</v>
      </c>
      <c r="I873" s="68"/>
      <c r="J873" s="68"/>
      <c r="K873" s="48">
        <f t="shared" si="99"/>
        <v>0</v>
      </c>
      <c r="L873" s="49">
        <f t="shared" si="100"/>
        <v>0</v>
      </c>
      <c r="M873" s="47">
        <f t="shared" si="101"/>
        <v>0</v>
      </c>
      <c r="N873" s="47">
        <f t="shared" si="102"/>
        <v>0</v>
      </c>
      <c r="O873" s="47">
        <f t="shared" si="103"/>
        <v>0</v>
      </c>
      <c r="P873" s="48">
        <f t="shared" si="104"/>
        <v>0</v>
      </c>
    </row>
    <row r="874" spans="1:16" ht="12" hidden="1" thickBot="1" x14ac:dyDescent="0.25">
      <c r="A874" s="38"/>
      <c r="B874" s="39"/>
      <c r="C874" s="46"/>
      <c r="D874" s="24"/>
      <c r="E874" s="70"/>
      <c r="F874" s="74"/>
      <c r="G874" s="68"/>
      <c r="H874" s="47">
        <f t="shared" si="98"/>
        <v>0</v>
      </c>
      <c r="I874" s="68"/>
      <c r="J874" s="68"/>
      <c r="K874" s="48">
        <f t="shared" si="99"/>
        <v>0</v>
      </c>
      <c r="L874" s="49">
        <f t="shared" si="100"/>
        <v>0</v>
      </c>
      <c r="M874" s="47">
        <f t="shared" si="101"/>
        <v>0</v>
      </c>
      <c r="N874" s="47">
        <f t="shared" si="102"/>
        <v>0</v>
      </c>
      <c r="O874" s="47">
        <f t="shared" si="103"/>
        <v>0</v>
      </c>
      <c r="P874" s="48">
        <f t="shared" si="104"/>
        <v>0</v>
      </c>
    </row>
    <row r="875" spans="1:16" ht="12" hidden="1" thickBot="1" x14ac:dyDescent="0.25">
      <c r="A875" s="38"/>
      <c r="B875" s="39"/>
      <c r="C875" s="46"/>
      <c r="D875" s="24"/>
      <c r="E875" s="70"/>
      <c r="F875" s="74"/>
      <c r="G875" s="68"/>
      <c r="H875" s="47">
        <f t="shared" si="98"/>
        <v>0</v>
      </c>
      <c r="I875" s="68"/>
      <c r="J875" s="68"/>
      <c r="K875" s="48">
        <f t="shared" si="99"/>
        <v>0</v>
      </c>
      <c r="L875" s="49">
        <f t="shared" si="100"/>
        <v>0</v>
      </c>
      <c r="M875" s="47">
        <f t="shared" si="101"/>
        <v>0</v>
      </c>
      <c r="N875" s="47">
        <f t="shared" si="102"/>
        <v>0</v>
      </c>
      <c r="O875" s="47">
        <f t="shared" si="103"/>
        <v>0</v>
      </c>
      <c r="P875" s="48">
        <f t="shared" si="104"/>
        <v>0</v>
      </c>
    </row>
    <row r="876" spans="1:16" ht="12" hidden="1" thickBot="1" x14ac:dyDescent="0.25">
      <c r="A876" s="38"/>
      <c r="B876" s="39"/>
      <c r="C876" s="46"/>
      <c r="D876" s="24"/>
      <c r="E876" s="70"/>
      <c r="F876" s="74"/>
      <c r="G876" s="68"/>
      <c r="H876" s="47">
        <f t="shared" si="98"/>
        <v>0</v>
      </c>
      <c r="I876" s="68"/>
      <c r="J876" s="68"/>
      <c r="K876" s="48">
        <f t="shared" si="99"/>
        <v>0</v>
      </c>
      <c r="L876" s="49">
        <f t="shared" si="100"/>
        <v>0</v>
      </c>
      <c r="M876" s="47">
        <f t="shared" si="101"/>
        <v>0</v>
      </c>
      <c r="N876" s="47">
        <f t="shared" si="102"/>
        <v>0</v>
      </c>
      <c r="O876" s="47">
        <f t="shared" si="103"/>
        <v>0</v>
      </c>
      <c r="P876" s="48">
        <f t="shared" si="104"/>
        <v>0</v>
      </c>
    </row>
    <row r="877" spans="1:16" ht="12" hidden="1" thickBot="1" x14ac:dyDescent="0.25">
      <c r="A877" s="38"/>
      <c r="B877" s="39"/>
      <c r="C877" s="46"/>
      <c r="D877" s="24"/>
      <c r="E877" s="70"/>
      <c r="F877" s="74"/>
      <c r="G877" s="68"/>
      <c r="H877" s="47">
        <f t="shared" si="98"/>
        <v>0</v>
      </c>
      <c r="I877" s="68"/>
      <c r="J877" s="68"/>
      <c r="K877" s="48">
        <f t="shared" si="99"/>
        <v>0</v>
      </c>
      <c r="L877" s="49">
        <f t="shared" si="100"/>
        <v>0</v>
      </c>
      <c r="M877" s="47">
        <f t="shared" si="101"/>
        <v>0</v>
      </c>
      <c r="N877" s="47">
        <f t="shared" si="102"/>
        <v>0</v>
      </c>
      <c r="O877" s="47">
        <f t="shared" si="103"/>
        <v>0</v>
      </c>
      <c r="P877" s="48">
        <f t="shared" si="104"/>
        <v>0</v>
      </c>
    </row>
    <row r="878" spans="1:16" ht="12" hidden="1" thickBot="1" x14ac:dyDescent="0.25">
      <c r="A878" s="38"/>
      <c r="B878" s="39"/>
      <c r="C878" s="46"/>
      <c r="D878" s="24"/>
      <c r="E878" s="70"/>
      <c r="F878" s="74"/>
      <c r="G878" s="68"/>
      <c r="H878" s="47">
        <f t="shared" si="98"/>
        <v>0</v>
      </c>
      <c r="I878" s="68"/>
      <c r="J878" s="68"/>
      <c r="K878" s="48">
        <f t="shared" si="99"/>
        <v>0</v>
      </c>
      <c r="L878" s="49">
        <f t="shared" si="100"/>
        <v>0</v>
      </c>
      <c r="M878" s="47">
        <f t="shared" si="101"/>
        <v>0</v>
      </c>
      <c r="N878" s="47">
        <f t="shared" si="102"/>
        <v>0</v>
      </c>
      <c r="O878" s="47">
        <f t="shared" si="103"/>
        <v>0</v>
      </c>
      <c r="P878" s="48">
        <f t="shared" si="104"/>
        <v>0</v>
      </c>
    </row>
    <row r="879" spans="1:16" ht="12" hidden="1" thickBot="1" x14ac:dyDescent="0.25">
      <c r="A879" s="38"/>
      <c r="B879" s="39"/>
      <c r="C879" s="46"/>
      <c r="D879" s="24"/>
      <c r="E879" s="70"/>
      <c r="F879" s="74"/>
      <c r="G879" s="68"/>
      <c r="H879" s="47">
        <f t="shared" si="98"/>
        <v>0</v>
      </c>
      <c r="I879" s="68"/>
      <c r="J879" s="68"/>
      <c r="K879" s="48">
        <f t="shared" si="99"/>
        <v>0</v>
      </c>
      <c r="L879" s="49">
        <f t="shared" si="100"/>
        <v>0</v>
      </c>
      <c r="M879" s="47">
        <f t="shared" si="101"/>
        <v>0</v>
      </c>
      <c r="N879" s="47">
        <f t="shared" si="102"/>
        <v>0</v>
      </c>
      <c r="O879" s="47">
        <f t="shared" si="103"/>
        <v>0</v>
      </c>
      <c r="P879" s="48">
        <f t="shared" si="104"/>
        <v>0</v>
      </c>
    </row>
    <row r="880" spans="1:16" ht="12" hidden="1" thickBot="1" x14ac:dyDescent="0.25">
      <c r="A880" s="38"/>
      <c r="B880" s="39"/>
      <c r="C880" s="46"/>
      <c r="D880" s="24"/>
      <c r="E880" s="70"/>
      <c r="F880" s="74"/>
      <c r="G880" s="68"/>
      <c r="H880" s="47">
        <f t="shared" si="98"/>
        <v>0</v>
      </c>
      <c r="I880" s="68"/>
      <c r="J880" s="68"/>
      <c r="K880" s="48">
        <f t="shared" si="99"/>
        <v>0</v>
      </c>
      <c r="L880" s="49">
        <f t="shared" si="100"/>
        <v>0</v>
      </c>
      <c r="M880" s="47">
        <f t="shared" si="101"/>
        <v>0</v>
      </c>
      <c r="N880" s="47">
        <f t="shared" si="102"/>
        <v>0</v>
      </c>
      <c r="O880" s="47">
        <f t="shared" si="103"/>
        <v>0</v>
      </c>
      <c r="P880" s="48">
        <f t="shared" si="104"/>
        <v>0</v>
      </c>
    </row>
    <row r="881" spans="1:16" ht="12" hidden="1" thickBot="1" x14ac:dyDescent="0.25">
      <c r="A881" s="38"/>
      <c r="B881" s="39"/>
      <c r="C881" s="46"/>
      <c r="D881" s="24"/>
      <c r="E881" s="70"/>
      <c r="F881" s="74"/>
      <c r="G881" s="68"/>
      <c r="H881" s="47">
        <f t="shared" si="98"/>
        <v>0</v>
      </c>
      <c r="I881" s="68"/>
      <c r="J881" s="68"/>
      <c r="K881" s="48">
        <f t="shared" si="99"/>
        <v>0</v>
      </c>
      <c r="L881" s="49">
        <f t="shared" si="100"/>
        <v>0</v>
      </c>
      <c r="M881" s="47">
        <f t="shared" si="101"/>
        <v>0</v>
      </c>
      <c r="N881" s="47">
        <f t="shared" si="102"/>
        <v>0</v>
      </c>
      <c r="O881" s="47">
        <f t="shared" si="103"/>
        <v>0</v>
      </c>
      <c r="P881" s="48">
        <f t="shared" si="104"/>
        <v>0</v>
      </c>
    </row>
    <row r="882" spans="1:16" ht="12" hidden="1" thickBot="1" x14ac:dyDescent="0.25">
      <c r="A882" s="38"/>
      <c r="B882" s="39"/>
      <c r="C882" s="46"/>
      <c r="D882" s="24"/>
      <c r="E882" s="70"/>
      <c r="F882" s="74"/>
      <c r="G882" s="68"/>
      <c r="H882" s="47">
        <f t="shared" si="98"/>
        <v>0</v>
      </c>
      <c r="I882" s="68"/>
      <c r="J882" s="68"/>
      <c r="K882" s="48">
        <f t="shared" si="99"/>
        <v>0</v>
      </c>
      <c r="L882" s="49">
        <f t="shared" si="100"/>
        <v>0</v>
      </c>
      <c r="M882" s="47">
        <f t="shared" si="101"/>
        <v>0</v>
      </c>
      <c r="N882" s="47">
        <f t="shared" si="102"/>
        <v>0</v>
      </c>
      <c r="O882" s="47">
        <f t="shared" si="103"/>
        <v>0</v>
      </c>
      <c r="P882" s="48">
        <f t="shared" si="104"/>
        <v>0</v>
      </c>
    </row>
    <row r="883" spans="1:16" ht="12" hidden="1" thickBot="1" x14ac:dyDescent="0.25">
      <c r="A883" s="38"/>
      <c r="B883" s="39"/>
      <c r="C883" s="46"/>
      <c r="D883" s="24"/>
      <c r="E883" s="70"/>
      <c r="F883" s="74"/>
      <c r="G883" s="68"/>
      <c r="H883" s="47">
        <f t="shared" si="98"/>
        <v>0</v>
      </c>
      <c r="I883" s="68"/>
      <c r="J883" s="68"/>
      <c r="K883" s="48">
        <f t="shared" si="99"/>
        <v>0</v>
      </c>
      <c r="L883" s="49">
        <f t="shared" si="100"/>
        <v>0</v>
      </c>
      <c r="M883" s="47">
        <f t="shared" si="101"/>
        <v>0</v>
      </c>
      <c r="N883" s="47">
        <f t="shared" si="102"/>
        <v>0</v>
      </c>
      <c r="O883" s="47">
        <f t="shared" si="103"/>
        <v>0</v>
      </c>
      <c r="P883" s="48">
        <f t="shared" si="104"/>
        <v>0</v>
      </c>
    </row>
    <row r="884" spans="1:16" ht="12" hidden="1" thickBot="1" x14ac:dyDescent="0.25">
      <c r="A884" s="38"/>
      <c r="B884" s="39"/>
      <c r="C884" s="46"/>
      <c r="D884" s="24"/>
      <c r="E884" s="70"/>
      <c r="F884" s="74"/>
      <c r="G884" s="68"/>
      <c r="H884" s="47">
        <f t="shared" si="98"/>
        <v>0</v>
      </c>
      <c r="I884" s="68"/>
      <c r="J884" s="68"/>
      <c r="K884" s="48">
        <f t="shared" si="99"/>
        <v>0</v>
      </c>
      <c r="L884" s="49">
        <f t="shared" si="100"/>
        <v>0</v>
      </c>
      <c r="M884" s="47">
        <f t="shared" si="101"/>
        <v>0</v>
      </c>
      <c r="N884" s="47">
        <f t="shared" si="102"/>
        <v>0</v>
      </c>
      <c r="O884" s="47">
        <f t="shared" si="103"/>
        <v>0</v>
      </c>
      <c r="P884" s="48">
        <f t="shared" si="104"/>
        <v>0</v>
      </c>
    </row>
    <row r="885" spans="1:16" ht="12" hidden="1" thickBot="1" x14ac:dyDescent="0.25">
      <c r="A885" s="38"/>
      <c r="B885" s="39"/>
      <c r="C885" s="46"/>
      <c r="D885" s="24"/>
      <c r="E885" s="70"/>
      <c r="F885" s="74"/>
      <c r="G885" s="68"/>
      <c r="H885" s="47">
        <f t="shared" si="98"/>
        <v>0</v>
      </c>
      <c r="I885" s="68"/>
      <c r="J885" s="68"/>
      <c r="K885" s="48">
        <f t="shared" si="99"/>
        <v>0</v>
      </c>
      <c r="L885" s="49">
        <f t="shared" si="100"/>
        <v>0</v>
      </c>
      <c r="M885" s="47">
        <f t="shared" si="101"/>
        <v>0</v>
      </c>
      <c r="N885" s="47">
        <f t="shared" si="102"/>
        <v>0</v>
      </c>
      <c r="O885" s="47">
        <f t="shared" si="103"/>
        <v>0</v>
      </c>
      <c r="P885" s="48">
        <f t="shared" si="104"/>
        <v>0</v>
      </c>
    </row>
    <row r="886" spans="1:16" ht="12" hidden="1" thickBot="1" x14ac:dyDescent="0.25">
      <c r="A886" s="38"/>
      <c r="B886" s="39"/>
      <c r="C886" s="46"/>
      <c r="D886" s="24"/>
      <c r="E886" s="70"/>
      <c r="F886" s="74"/>
      <c r="G886" s="68"/>
      <c r="H886" s="47">
        <f t="shared" si="98"/>
        <v>0</v>
      </c>
      <c r="I886" s="68"/>
      <c r="J886" s="68"/>
      <c r="K886" s="48">
        <f t="shared" si="99"/>
        <v>0</v>
      </c>
      <c r="L886" s="49">
        <f t="shared" si="100"/>
        <v>0</v>
      </c>
      <c r="M886" s="47">
        <f t="shared" si="101"/>
        <v>0</v>
      </c>
      <c r="N886" s="47">
        <f t="shared" si="102"/>
        <v>0</v>
      </c>
      <c r="O886" s="47">
        <f t="shared" si="103"/>
        <v>0</v>
      </c>
      <c r="P886" s="48">
        <f t="shared" si="104"/>
        <v>0</v>
      </c>
    </row>
    <row r="887" spans="1:16" ht="12" hidden="1" thickBot="1" x14ac:dyDescent="0.25">
      <c r="A887" s="38"/>
      <c r="B887" s="39"/>
      <c r="C887" s="46"/>
      <c r="D887" s="24"/>
      <c r="E887" s="70"/>
      <c r="F887" s="74"/>
      <c r="G887" s="68"/>
      <c r="H887" s="47">
        <f t="shared" si="98"/>
        <v>0</v>
      </c>
      <c r="I887" s="68"/>
      <c r="J887" s="68"/>
      <c r="K887" s="48">
        <f t="shared" si="99"/>
        <v>0</v>
      </c>
      <c r="L887" s="49">
        <f t="shared" si="100"/>
        <v>0</v>
      </c>
      <c r="M887" s="47">
        <f t="shared" si="101"/>
        <v>0</v>
      </c>
      <c r="N887" s="47">
        <f t="shared" si="102"/>
        <v>0</v>
      </c>
      <c r="O887" s="47">
        <f t="shared" si="103"/>
        <v>0</v>
      </c>
      <c r="P887" s="48">
        <f t="shared" si="104"/>
        <v>0</v>
      </c>
    </row>
    <row r="888" spans="1:16" ht="12" hidden="1" thickBot="1" x14ac:dyDescent="0.25">
      <c r="A888" s="38"/>
      <c r="B888" s="39"/>
      <c r="C888" s="46"/>
      <c r="D888" s="24"/>
      <c r="E888" s="70"/>
      <c r="F888" s="74"/>
      <c r="G888" s="68"/>
      <c r="H888" s="47">
        <f t="shared" si="98"/>
        <v>0</v>
      </c>
      <c r="I888" s="68"/>
      <c r="J888" s="68"/>
      <c r="K888" s="48">
        <f t="shared" si="99"/>
        <v>0</v>
      </c>
      <c r="L888" s="49">
        <f t="shared" si="100"/>
        <v>0</v>
      </c>
      <c r="M888" s="47">
        <f t="shared" si="101"/>
        <v>0</v>
      </c>
      <c r="N888" s="47">
        <f t="shared" si="102"/>
        <v>0</v>
      </c>
      <c r="O888" s="47">
        <f t="shared" si="103"/>
        <v>0</v>
      </c>
      <c r="P888" s="48">
        <f t="shared" si="104"/>
        <v>0</v>
      </c>
    </row>
    <row r="889" spans="1:16" ht="12" hidden="1" thickBot="1" x14ac:dyDescent="0.25">
      <c r="A889" s="38"/>
      <c r="B889" s="39"/>
      <c r="C889" s="46"/>
      <c r="D889" s="24"/>
      <c r="E889" s="70"/>
      <c r="F889" s="74"/>
      <c r="G889" s="68"/>
      <c r="H889" s="47">
        <f t="shared" si="98"/>
        <v>0</v>
      </c>
      <c r="I889" s="68"/>
      <c r="J889" s="68"/>
      <c r="K889" s="48">
        <f t="shared" si="99"/>
        <v>0</v>
      </c>
      <c r="L889" s="49">
        <f t="shared" si="100"/>
        <v>0</v>
      </c>
      <c r="M889" s="47">
        <f t="shared" si="101"/>
        <v>0</v>
      </c>
      <c r="N889" s="47">
        <f t="shared" si="102"/>
        <v>0</v>
      </c>
      <c r="O889" s="47">
        <f t="shared" si="103"/>
        <v>0</v>
      </c>
      <c r="P889" s="48">
        <f t="shared" si="104"/>
        <v>0</v>
      </c>
    </row>
    <row r="890" spans="1:16" ht="12" hidden="1" thickBot="1" x14ac:dyDescent="0.25">
      <c r="A890" s="38"/>
      <c r="B890" s="39"/>
      <c r="C890" s="46"/>
      <c r="D890" s="24"/>
      <c r="E890" s="70"/>
      <c r="F890" s="74"/>
      <c r="G890" s="68"/>
      <c r="H890" s="47">
        <f t="shared" si="98"/>
        <v>0</v>
      </c>
      <c r="I890" s="68"/>
      <c r="J890" s="68"/>
      <c r="K890" s="48">
        <f t="shared" si="99"/>
        <v>0</v>
      </c>
      <c r="L890" s="49">
        <f t="shared" si="100"/>
        <v>0</v>
      </c>
      <c r="M890" s="47">
        <f t="shared" si="101"/>
        <v>0</v>
      </c>
      <c r="N890" s="47">
        <f t="shared" si="102"/>
        <v>0</v>
      </c>
      <c r="O890" s="47">
        <f t="shared" si="103"/>
        <v>0</v>
      </c>
      <c r="P890" s="48">
        <f t="shared" si="104"/>
        <v>0</v>
      </c>
    </row>
    <row r="891" spans="1:16" ht="12" hidden="1" thickBot="1" x14ac:dyDescent="0.25">
      <c r="A891" s="38"/>
      <c r="B891" s="39"/>
      <c r="C891" s="46"/>
      <c r="D891" s="24"/>
      <c r="E891" s="70"/>
      <c r="F891" s="74"/>
      <c r="G891" s="68"/>
      <c r="H891" s="47">
        <f t="shared" si="98"/>
        <v>0</v>
      </c>
      <c r="I891" s="68"/>
      <c r="J891" s="68"/>
      <c r="K891" s="48">
        <f t="shared" si="99"/>
        <v>0</v>
      </c>
      <c r="L891" s="49">
        <f t="shared" si="100"/>
        <v>0</v>
      </c>
      <c r="M891" s="47">
        <f t="shared" si="101"/>
        <v>0</v>
      </c>
      <c r="N891" s="47">
        <f t="shared" si="102"/>
        <v>0</v>
      </c>
      <c r="O891" s="47">
        <f t="shared" si="103"/>
        <v>0</v>
      </c>
      <c r="P891" s="48">
        <f t="shared" si="104"/>
        <v>0</v>
      </c>
    </row>
    <row r="892" spans="1:16" ht="12" hidden="1" thickBot="1" x14ac:dyDescent="0.25">
      <c r="A892" s="38"/>
      <c r="B892" s="39"/>
      <c r="C892" s="46"/>
      <c r="D892" s="24"/>
      <c r="E892" s="70"/>
      <c r="F892" s="74"/>
      <c r="G892" s="68"/>
      <c r="H892" s="47">
        <f t="shared" si="98"/>
        <v>0</v>
      </c>
      <c r="I892" s="68"/>
      <c r="J892" s="68"/>
      <c r="K892" s="48">
        <f t="shared" si="99"/>
        <v>0</v>
      </c>
      <c r="L892" s="49">
        <f t="shared" si="100"/>
        <v>0</v>
      </c>
      <c r="M892" s="47">
        <f t="shared" si="101"/>
        <v>0</v>
      </c>
      <c r="N892" s="47">
        <f t="shared" si="102"/>
        <v>0</v>
      </c>
      <c r="O892" s="47">
        <f t="shared" si="103"/>
        <v>0</v>
      </c>
      <c r="P892" s="48">
        <f t="shared" si="104"/>
        <v>0</v>
      </c>
    </row>
    <row r="893" spans="1:16" ht="12" hidden="1" thickBot="1" x14ac:dyDescent="0.25">
      <c r="A893" s="38"/>
      <c r="B893" s="39"/>
      <c r="C893" s="46"/>
      <c r="D893" s="24"/>
      <c r="E893" s="70"/>
      <c r="F893" s="74"/>
      <c r="G893" s="68"/>
      <c r="H893" s="47">
        <f t="shared" si="98"/>
        <v>0</v>
      </c>
      <c r="I893" s="68"/>
      <c r="J893" s="68"/>
      <c r="K893" s="48">
        <f t="shared" si="99"/>
        <v>0</v>
      </c>
      <c r="L893" s="49">
        <f t="shared" si="100"/>
        <v>0</v>
      </c>
      <c r="M893" s="47">
        <f t="shared" si="101"/>
        <v>0</v>
      </c>
      <c r="N893" s="47">
        <f t="shared" si="102"/>
        <v>0</v>
      </c>
      <c r="O893" s="47">
        <f t="shared" si="103"/>
        <v>0</v>
      </c>
      <c r="P893" s="48">
        <f t="shared" si="104"/>
        <v>0</v>
      </c>
    </row>
    <row r="894" spans="1:16" ht="12" hidden="1" thickBot="1" x14ac:dyDescent="0.25">
      <c r="A894" s="38"/>
      <c r="B894" s="39"/>
      <c r="C894" s="46"/>
      <c r="D894" s="24"/>
      <c r="E894" s="70"/>
      <c r="F894" s="74"/>
      <c r="G894" s="68"/>
      <c r="H894" s="47">
        <f t="shared" si="98"/>
        <v>0</v>
      </c>
      <c r="I894" s="68"/>
      <c r="J894" s="68"/>
      <c r="K894" s="48">
        <f t="shared" si="99"/>
        <v>0</v>
      </c>
      <c r="L894" s="49">
        <f t="shared" si="100"/>
        <v>0</v>
      </c>
      <c r="M894" s="47">
        <f t="shared" si="101"/>
        <v>0</v>
      </c>
      <c r="N894" s="47">
        <f t="shared" si="102"/>
        <v>0</v>
      </c>
      <c r="O894" s="47">
        <f t="shared" si="103"/>
        <v>0</v>
      </c>
      <c r="P894" s="48">
        <f t="shared" si="104"/>
        <v>0</v>
      </c>
    </row>
    <row r="895" spans="1:16" ht="12" hidden="1" thickBot="1" x14ac:dyDescent="0.25">
      <c r="A895" s="38"/>
      <c r="B895" s="39"/>
      <c r="C895" s="46"/>
      <c r="D895" s="24"/>
      <c r="E895" s="70"/>
      <c r="F895" s="74"/>
      <c r="G895" s="68"/>
      <c r="H895" s="47">
        <f t="shared" si="98"/>
        <v>0</v>
      </c>
      <c r="I895" s="68"/>
      <c r="J895" s="68"/>
      <c r="K895" s="48">
        <f t="shared" si="99"/>
        <v>0</v>
      </c>
      <c r="L895" s="49">
        <f t="shared" si="100"/>
        <v>0</v>
      </c>
      <c r="M895" s="47">
        <f t="shared" si="101"/>
        <v>0</v>
      </c>
      <c r="N895" s="47">
        <f t="shared" si="102"/>
        <v>0</v>
      </c>
      <c r="O895" s="47">
        <f t="shared" si="103"/>
        <v>0</v>
      </c>
      <c r="P895" s="48">
        <f t="shared" si="104"/>
        <v>0</v>
      </c>
    </row>
    <row r="896" spans="1:16" ht="12" hidden="1" thickBot="1" x14ac:dyDescent="0.25">
      <c r="A896" s="38"/>
      <c r="B896" s="39"/>
      <c r="C896" s="46"/>
      <c r="D896" s="24"/>
      <c r="E896" s="70"/>
      <c r="F896" s="74"/>
      <c r="G896" s="68"/>
      <c r="H896" s="47">
        <f t="shared" si="98"/>
        <v>0</v>
      </c>
      <c r="I896" s="68"/>
      <c r="J896" s="68"/>
      <c r="K896" s="48">
        <f t="shared" si="99"/>
        <v>0</v>
      </c>
      <c r="L896" s="49">
        <f t="shared" si="100"/>
        <v>0</v>
      </c>
      <c r="M896" s="47">
        <f t="shared" si="101"/>
        <v>0</v>
      </c>
      <c r="N896" s="47">
        <f t="shared" si="102"/>
        <v>0</v>
      </c>
      <c r="O896" s="47">
        <f t="shared" si="103"/>
        <v>0</v>
      </c>
      <c r="P896" s="48">
        <f t="shared" si="104"/>
        <v>0</v>
      </c>
    </row>
    <row r="897" spans="1:16" ht="12" hidden="1" thickBot="1" x14ac:dyDescent="0.25">
      <c r="A897" s="38"/>
      <c r="B897" s="39"/>
      <c r="C897" s="46"/>
      <c r="D897" s="24"/>
      <c r="E897" s="70"/>
      <c r="F897" s="74"/>
      <c r="G897" s="68"/>
      <c r="H897" s="47">
        <f t="shared" si="98"/>
        <v>0</v>
      </c>
      <c r="I897" s="68"/>
      <c r="J897" s="68"/>
      <c r="K897" s="48">
        <f t="shared" si="99"/>
        <v>0</v>
      </c>
      <c r="L897" s="49">
        <f t="shared" si="100"/>
        <v>0</v>
      </c>
      <c r="M897" s="47">
        <f t="shared" si="101"/>
        <v>0</v>
      </c>
      <c r="N897" s="47">
        <f t="shared" si="102"/>
        <v>0</v>
      </c>
      <c r="O897" s="47">
        <f t="shared" si="103"/>
        <v>0</v>
      </c>
      <c r="P897" s="48">
        <f t="shared" si="104"/>
        <v>0</v>
      </c>
    </row>
    <row r="898" spans="1:16" ht="12" hidden="1" thickBot="1" x14ac:dyDescent="0.25">
      <c r="A898" s="38"/>
      <c r="B898" s="39"/>
      <c r="C898" s="46"/>
      <c r="D898" s="24"/>
      <c r="E898" s="70"/>
      <c r="F898" s="74"/>
      <c r="G898" s="68"/>
      <c r="H898" s="47">
        <f t="shared" si="98"/>
        <v>0</v>
      </c>
      <c r="I898" s="68"/>
      <c r="J898" s="68"/>
      <c r="K898" s="48">
        <f t="shared" si="99"/>
        <v>0</v>
      </c>
      <c r="L898" s="49">
        <f t="shared" si="100"/>
        <v>0</v>
      </c>
      <c r="M898" s="47">
        <f t="shared" si="101"/>
        <v>0</v>
      </c>
      <c r="N898" s="47">
        <f t="shared" si="102"/>
        <v>0</v>
      </c>
      <c r="O898" s="47">
        <f t="shared" si="103"/>
        <v>0</v>
      </c>
      <c r="P898" s="48">
        <f t="shared" si="104"/>
        <v>0</v>
      </c>
    </row>
    <row r="899" spans="1:16" ht="12" hidden="1" thickBot="1" x14ac:dyDescent="0.25">
      <c r="A899" s="38"/>
      <c r="B899" s="39"/>
      <c r="C899" s="46"/>
      <c r="D899" s="24"/>
      <c r="E899" s="70"/>
      <c r="F899" s="74"/>
      <c r="G899" s="68"/>
      <c r="H899" s="47">
        <f t="shared" si="98"/>
        <v>0</v>
      </c>
      <c r="I899" s="68"/>
      <c r="J899" s="68"/>
      <c r="K899" s="48">
        <f t="shared" si="99"/>
        <v>0</v>
      </c>
      <c r="L899" s="49">
        <f t="shared" si="100"/>
        <v>0</v>
      </c>
      <c r="M899" s="47">
        <f t="shared" si="101"/>
        <v>0</v>
      </c>
      <c r="N899" s="47">
        <f t="shared" si="102"/>
        <v>0</v>
      </c>
      <c r="O899" s="47">
        <f t="shared" si="103"/>
        <v>0</v>
      </c>
      <c r="P899" s="48">
        <f t="shared" si="104"/>
        <v>0</v>
      </c>
    </row>
    <row r="900" spans="1:16" ht="12" hidden="1" thickBot="1" x14ac:dyDescent="0.25">
      <c r="A900" s="38"/>
      <c r="B900" s="39"/>
      <c r="C900" s="46"/>
      <c r="D900" s="24"/>
      <c r="E900" s="70"/>
      <c r="F900" s="74"/>
      <c r="G900" s="68"/>
      <c r="H900" s="47">
        <f t="shared" si="98"/>
        <v>0</v>
      </c>
      <c r="I900" s="68"/>
      <c r="J900" s="68"/>
      <c r="K900" s="48">
        <f t="shared" si="99"/>
        <v>0</v>
      </c>
      <c r="L900" s="49">
        <f t="shared" si="100"/>
        <v>0</v>
      </c>
      <c r="M900" s="47">
        <f t="shared" si="101"/>
        <v>0</v>
      </c>
      <c r="N900" s="47">
        <f t="shared" si="102"/>
        <v>0</v>
      </c>
      <c r="O900" s="47">
        <f t="shared" si="103"/>
        <v>0</v>
      </c>
      <c r="P900" s="48">
        <f t="shared" si="104"/>
        <v>0</v>
      </c>
    </row>
    <row r="901" spans="1:16" ht="12" hidden="1" thickBot="1" x14ac:dyDescent="0.25">
      <c r="A901" s="38"/>
      <c r="B901" s="39"/>
      <c r="C901" s="46"/>
      <c r="D901" s="24"/>
      <c r="E901" s="70"/>
      <c r="F901" s="74"/>
      <c r="G901" s="68"/>
      <c r="H901" s="47">
        <f t="shared" si="98"/>
        <v>0</v>
      </c>
      <c r="I901" s="68"/>
      <c r="J901" s="68"/>
      <c r="K901" s="48">
        <f t="shared" si="99"/>
        <v>0</v>
      </c>
      <c r="L901" s="49">
        <f t="shared" si="100"/>
        <v>0</v>
      </c>
      <c r="M901" s="47">
        <f t="shared" si="101"/>
        <v>0</v>
      </c>
      <c r="N901" s="47">
        <f t="shared" si="102"/>
        <v>0</v>
      </c>
      <c r="O901" s="47">
        <f t="shared" si="103"/>
        <v>0</v>
      </c>
      <c r="P901" s="48">
        <f t="shared" si="104"/>
        <v>0</v>
      </c>
    </row>
    <row r="902" spans="1:16" ht="12" hidden="1" thickBot="1" x14ac:dyDescent="0.25">
      <c r="A902" s="38"/>
      <c r="B902" s="39"/>
      <c r="C902" s="46"/>
      <c r="D902" s="24"/>
      <c r="E902" s="70"/>
      <c r="F902" s="74"/>
      <c r="G902" s="68"/>
      <c r="H902" s="47">
        <f t="shared" si="98"/>
        <v>0</v>
      </c>
      <c r="I902" s="68"/>
      <c r="J902" s="68"/>
      <c r="K902" s="48">
        <f t="shared" si="99"/>
        <v>0</v>
      </c>
      <c r="L902" s="49">
        <f t="shared" si="100"/>
        <v>0</v>
      </c>
      <c r="M902" s="47">
        <f t="shared" si="101"/>
        <v>0</v>
      </c>
      <c r="N902" s="47">
        <f t="shared" si="102"/>
        <v>0</v>
      </c>
      <c r="O902" s="47">
        <f t="shared" si="103"/>
        <v>0</v>
      </c>
      <c r="P902" s="48">
        <f t="shared" si="104"/>
        <v>0</v>
      </c>
    </row>
    <row r="903" spans="1:16" ht="12" hidden="1" thickBot="1" x14ac:dyDescent="0.25">
      <c r="A903" s="38"/>
      <c r="B903" s="39"/>
      <c r="C903" s="46"/>
      <c r="D903" s="24"/>
      <c r="E903" s="70"/>
      <c r="F903" s="74"/>
      <c r="G903" s="68"/>
      <c r="H903" s="47">
        <f t="shared" si="98"/>
        <v>0</v>
      </c>
      <c r="I903" s="68"/>
      <c r="J903" s="68"/>
      <c r="K903" s="48">
        <f t="shared" si="99"/>
        <v>0</v>
      </c>
      <c r="L903" s="49">
        <f t="shared" si="100"/>
        <v>0</v>
      </c>
      <c r="M903" s="47">
        <f t="shared" si="101"/>
        <v>0</v>
      </c>
      <c r="N903" s="47">
        <f t="shared" si="102"/>
        <v>0</v>
      </c>
      <c r="O903" s="47">
        <f t="shared" si="103"/>
        <v>0</v>
      </c>
      <c r="P903" s="48">
        <f t="shared" si="104"/>
        <v>0</v>
      </c>
    </row>
    <row r="904" spans="1:16" ht="12" hidden="1" thickBot="1" x14ac:dyDescent="0.25">
      <c r="A904" s="38"/>
      <c r="B904" s="39"/>
      <c r="C904" s="46"/>
      <c r="D904" s="24"/>
      <c r="E904" s="70"/>
      <c r="F904" s="74"/>
      <c r="G904" s="68"/>
      <c r="H904" s="47">
        <f t="shared" ref="H904:H967" si="105">ROUND(F904*G904,2)</f>
        <v>0</v>
      </c>
      <c r="I904" s="68"/>
      <c r="J904" s="68"/>
      <c r="K904" s="48">
        <f t="shared" ref="K904:K967" si="106">SUM(H904:J904)</f>
        <v>0</v>
      </c>
      <c r="L904" s="49">
        <f t="shared" ref="L904:L967" si="107">ROUND(E904*F904,2)</f>
        <v>0</v>
      </c>
      <c r="M904" s="47">
        <f t="shared" ref="M904:M967" si="108">ROUND(H904*E904,2)</f>
        <v>0</v>
      </c>
      <c r="N904" s="47">
        <f t="shared" ref="N904:N967" si="109">ROUND(I904*E904,2)</f>
        <v>0</v>
      </c>
      <c r="O904" s="47">
        <f t="shared" ref="O904:O967" si="110">ROUND(J904*E904,2)</f>
        <v>0</v>
      </c>
      <c r="P904" s="48">
        <f t="shared" ref="P904:P967" si="111">SUM(M904:O904)</f>
        <v>0</v>
      </c>
    </row>
    <row r="905" spans="1:16" ht="12" hidden="1" thickBot="1" x14ac:dyDescent="0.25">
      <c r="A905" s="38"/>
      <c r="B905" s="39"/>
      <c r="C905" s="46"/>
      <c r="D905" s="24"/>
      <c r="E905" s="70"/>
      <c r="F905" s="74"/>
      <c r="G905" s="68"/>
      <c r="H905" s="47">
        <f t="shared" si="105"/>
        <v>0</v>
      </c>
      <c r="I905" s="68"/>
      <c r="J905" s="68"/>
      <c r="K905" s="48">
        <f t="shared" si="106"/>
        <v>0</v>
      </c>
      <c r="L905" s="49">
        <f t="shared" si="107"/>
        <v>0</v>
      </c>
      <c r="M905" s="47">
        <f t="shared" si="108"/>
        <v>0</v>
      </c>
      <c r="N905" s="47">
        <f t="shared" si="109"/>
        <v>0</v>
      </c>
      <c r="O905" s="47">
        <f t="shared" si="110"/>
        <v>0</v>
      </c>
      <c r="P905" s="48">
        <f t="shared" si="111"/>
        <v>0</v>
      </c>
    </row>
    <row r="906" spans="1:16" ht="12" hidden="1" thickBot="1" x14ac:dyDescent="0.25">
      <c r="A906" s="38"/>
      <c r="B906" s="39"/>
      <c r="C906" s="46"/>
      <c r="D906" s="24"/>
      <c r="E906" s="70"/>
      <c r="F906" s="74"/>
      <c r="G906" s="68"/>
      <c r="H906" s="47">
        <f t="shared" si="105"/>
        <v>0</v>
      </c>
      <c r="I906" s="68"/>
      <c r="J906" s="68"/>
      <c r="K906" s="48">
        <f t="shared" si="106"/>
        <v>0</v>
      </c>
      <c r="L906" s="49">
        <f t="shared" si="107"/>
        <v>0</v>
      </c>
      <c r="M906" s="47">
        <f t="shared" si="108"/>
        <v>0</v>
      </c>
      <c r="N906" s="47">
        <f t="shared" si="109"/>
        <v>0</v>
      </c>
      <c r="O906" s="47">
        <f t="shared" si="110"/>
        <v>0</v>
      </c>
      <c r="P906" s="48">
        <f t="shared" si="111"/>
        <v>0</v>
      </c>
    </row>
    <row r="907" spans="1:16" ht="12" hidden="1" thickBot="1" x14ac:dyDescent="0.25">
      <c r="A907" s="38"/>
      <c r="B907" s="39"/>
      <c r="C907" s="46"/>
      <c r="D907" s="24"/>
      <c r="E907" s="70"/>
      <c r="F907" s="74"/>
      <c r="G907" s="68"/>
      <c r="H907" s="47">
        <f t="shared" si="105"/>
        <v>0</v>
      </c>
      <c r="I907" s="68"/>
      <c r="J907" s="68"/>
      <c r="K907" s="48">
        <f t="shared" si="106"/>
        <v>0</v>
      </c>
      <c r="L907" s="49">
        <f t="shared" si="107"/>
        <v>0</v>
      </c>
      <c r="M907" s="47">
        <f t="shared" si="108"/>
        <v>0</v>
      </c>
      <c r="N907" s="47">
        <f t="shared" si="109"/>
        <v>0</v>
      </c>
      <c r="O907" s="47">
        <f t="shared" si="110"/>
        <v>0</v>
      </c>
      <c r="P907" s="48">
        <f t="shared" si="111"/>
        <v>0</v>
      </c>
    </row>
    <row r="908" spans="1:16" ht="12" hidden="1" thickBot="1" x14ac:dyDescent="0.25">
      <c r="A908" s="38"/>
      <c r="B908" s="39"/>
      <c r="C908" s="46"/>
      <c r="D908" s="24"/>
      <c r="E908" s="70"/>
      <c r="F908" s="74"/>
      <c r="G908" s="68"/>
      <c r="H908" s="47">
        <f t="shared" si="105"/>
        <v>0</v>
      </c>
      <c r="I908" s="68"/>
      <c r="J908" s="68"/>
      <c r="K908" s="48">
        <f t="shared" si="106"/>
        <v>0</v>
      </c>
      <c r="L908" s="49">
        <f t="shared" si="107"/>
        <v>0</v>
      </c>
      <c r="M908" s="47">
        <f t="shared" si="108"/>
        <v>0</v>
      </c>
      <c r="N908" s="47">
        <f t="shared" si="109"/>
        <v>0</v>
      </c>
      <c r="O908" s="47">
        <f t="shared" si="110"/>
        <v>0</v>
      </c>
      <c r="P908" s="48">
        <f t="shared" si="111"/>
        <v>0</v>
      </c>
    </row>
    <row r="909" spans="1:16" ht="12" hidden="1" thickBot="1" x14ac:dyDescent="0.25">
      <c r="A909" s="38"/>
      <c r="B909" s="39"/>
      <c r="C909" s="46"/>
      <c r="D909" s="24"/>
      <c r="E909" s="70"/>
      <c r="F909" s="74"/>
      <c r="G909" s="68"/>
      <c r="H909" s="47">
        <f t="shared" si="105"/>
        <v>0</v>
      </c>
      <c r="I909" s="68"/>
      <c r="J909" s="68"/>
      <c r="K909" s="48">
        <f t="shared" si="106"/>
        <v>0</v>
      </c>
      <c r="L909" s="49">
        <f t="shared" si="107"/>
        <v>0</v>
      </c>
      <c r="M909" s="47">
        <f t="shared" si="108"/>
        <v>0</v>
      </c>
      <c r="N909" s="47">
        <f t="shared" si="109"/>
        <v>0</v>
      </c>
      <c r="O909" s="47">
        <f t="shared" si="110"/>
        <v>0</v>
      </c>
      <c r="P909" s="48">
        <f t="shared" si="111"/>
        <v>0</v>
      </c>
    </row>
    <row r="910" spans="1:16" ht="12" hidden="1" thickBot="1" x14ac:dyDescent="0.25">
      <c r="A910" s="38"/>
      <c r="B910" s="39"/>
      <c r="C910" s="46"/>
      <c r="D910" s="24"/>
      <c r="E910" s="70"/>
      <c r="F910" s="74"/>
      <c r="G910" s="68"/>
      <c r="H910" s="47">
        <f t="shared" si="105"/>
        <v>0</v>
      </c>
      <c r="I910" s="68"/>
      <c r="J910" s="68"/>
      <c r="K910" s="48">
        <f t="shared" si="106"/>
        <v>0</v>
      </c>
      <c r="L910" s="49">
        <f t="shared" si="107"/>
        <v>0</v>
      </c>
      <c r="M910" s="47">
        <f t="shared" si="108"/>
        <v>0</v>
      </c>
      <c r="N910" s="47">
        <f t="shared" si="109"/>
        <v>0</v>
      </c>
      <c r="O910" s="47">
        <f t="shared" si="110"/>
        <v>0</v>
      </c>
      <c r="P910" s="48">
        <f t="shared" si="111"/>
        <v>0</v>
      </c>
    </row>
    <row r="911" spans="1:16" ht="12" hidden="1" thickBot="1" x14ac:dyDescent="0.25">
      <c r="A911" s="38"/>
      <c r="B911" s="39"/>
      <c r="C911" s="46"/>
      <c r="D911" s="24"/>
      <c r="E911" s="70"/>
      <c r="F911" s="74"/>
      <c r="G911" s="68"/>
      <c r="H911" s="47">
        <f t="shared" si="105"/>
        <v>0</v>
      </c>
      <c r="I911" s="68"/>
      <c r="J911" s="68"/>
      <c r="K911" s="48">
        <f t="shared" si="106"/>
        <v>0</v>
      </c>
      <c r="L911" s="49">
        <f t="shared" si="107"/>
        <v>0</v>
      </c>
      <c r="M911" s="47">
        <f t="shared" si="108"/>
        <v>0</v>
      </c>
      <c r="N911" s="47">
        <f t="shared" si="109"/>
        <v>0</v>
      </c>
      <c r="O911" s="47">
        <f t="shared" si="110"/>
        <v>0</v>
      </c>
      <c r="P911" s="48">
        <f t="shared" si="111"/>
        <v>0</v>
      </c>
    </row>
    <row r="912" spans="1:16" ht="12" hidden="1" thickBot="1" x14ac:dyDescent="0.25">
      <c r="A912" s="38"/>
      <c r="B912" s="39"/>
      <c r="C912" s="46"/>
      <c r="D912" s="24"/>
      <c r="E912" s="70"/>
      <c r="F912" s="74"/>
      <c r="G912" s="68"/>
      <c r="H912" s="47">
        <f t="shared" si="105"/>
        <v>0</v>
      </c>
      <c r="I912" s="68"/>
      <c r="J912" s="68"/>
      <c r="K912" s="48">
        <f t="shared" si="106"/>
        <v>0</v>
      </c>
      <c r="L912" s="49">
        <f t="shared" si="107"/>
        <v>0</v>
      </c>
      <c r="M912" s="47">
        <f t="shared" si="108"/>
        <v>0</v>
      </c>
      <c r="N912" s="47">
        <f t="shared" si="109"/>
        <v>0</v>
      </c>
      <c r="O912" s="47">
        <f t="shared" si="110"/>
        <v>0</v>
      </c>
      <c r="P912" s="48">
        <f t="shared" si="111"/>
        <v>0</v>
      </c>
    </row>
    <row r="913" spans="1:16" ht="12" hidden="1" thickBot="1" x14ac:dyDescent="0.25">
      <c r="A913" s="38"/>
      <c r="B913" s="39"/>
      <c r="C913" s="46"/>
      <c r="D913" s="24"/>
      <c r="E913" s="70"/>
      <c r="F913" s="74"/>
      <c r="G913" s="68"/>
      <c r="H913" s="47">
        <f t="shared" si="105"/>
        <v>0</v>
      </c>
      <c r="I913" s="68"/>
      <c r="J913" s="68"/>
      <c r="K913" s="48">
        <f t="shared" si="106"/>
        <v>0</v>
      </c>
      <c r="L913" s="49">
        <f t="shared" si="107"/>
        <v>0</v>
      </c>
      <c r="M913" s="47">
        <f t="shared" si="108"/>
        <v>0</v>
      </c>
      <c r="N913" s="47">
        <f t="shared" si="109"/>
        <v>0</v>
      </c>
      <c r="O913" s="47">
        <f t="shared" si="110"/>
        <v>0</v>
      </c>
      <c r="P913" s="48">
        <f t="shared" si="111"/>
        <v>0</v>
      </c>
    </row>
    <row r="914" spans="1:16" ht="12" hidden="1" thickBot="1" x14ac:dyDescent="0.25">
      <c r="A914" s="38"/>
      <c r="B914" s="39"/>
      <c r="C914" s="46"/>
      <c r="D914" s="24"/>
      <c r="E914" s="70"/>
      <c r="F914" s="74"/>
      <c r="G914" s="68"/>
      <c r="H914" s="47">
        <f t="shared" si="105"/>
        <v>0</v>
      </c>
      <c r="I914" s="68"/>
      <c r="J914" s="68"/>
      <c r="K914" s="48">
        <f t="shared" si="106"/>
        <v>0</v>
      </c>
      <c r="L914" s="49">
        <f t="shared" si="107"/>
        <v>0</v>
      </c>
      <c r="M914" s="47">
        <f t="shared" si="108"/>
        <v>0</v>
      </c>
      <c r="N914" s="47">
        <f t="shared" si="109"/>
        <v>0</v>
      </c>
      <c r="O914" s="47">
        <f t="shared" si="110"/>
        <v>0</v>
      </c>
      <c r="P914" s="48">
        <f t="shared" si="111"/>
        <v>0</v>
      </c>
    </row>
    <row r="915" spans="1:16" ht="12" hidden="1" thickBot="1" x14ac:dyDescent="0.25">
      <c r="A915" s="38"/>
      <c r="B915" s="39"/>
      <c r="C915" s="46"/>
      <c r="D915" s="24"/>
      <c r="E915" s="70"/>
      <c r="F915" s="74"/>
      <c r="G915" s="68"/>
      <c r="H915" s="47">
        <f t="shared" si="105"/>
        <v>0</v>
      </c>
      <c r="I915" s="68"/>
      <c r="J915" s="68"/>
      <c r="K915" s="48">
        <f t="shared" si="106"/>
        <v>0</v>
      </c>
      <c r="L915" s="49">
        <f t="shared" si="107"/>
        <v>0</v>
      </c>
      <c r="M915" s="47">
        <f t="shared" si="108"/>
        <v>0</v>
      </c>
      <c r="N915" s="47">
        <f t="shared" si="109"/>
        <v>0</v>
      </c>
      <c r="O915" s="47">
        <f t="shared" si="110"/>
        <v>0</v>
      </c>
      <c r="P915" s="48">
        <f t="shared" si="111"/>
        <v>0</v>
      </c>
    </row>
    <row r="916" spans="1:16" ht="12" hidden="1" thickBot="1" x14ac:dyDescent="0.25">
      <c r="A916" s="38"/>
      <c r="B916" s="39"/>
      <c r="C916" s="46"/>
      <c r="D916" s="24"/>
      <c r="E916" s="70"/>
      <c r="F916" s="74"/>
      <c r="G916" s="68"/>
      <c r="H916" s="47">
        <f t="shared" si="105"/>
        <v>0</v>
      </c>
      <c r="I916" s="68"/>
      <c r="J916" s="68"/>
      <c r="K916" s="48">
        <f t="shared" si="106"/>
        <v>0</v>
      </c>
      <c r="L916" s="49">
        <f t="shared" si="107"/>
        <v>0</v>
      </c>
      <c r="M916" s="47">
        <f t="shared" si="108"/>
        <v>0</v>
      </c>
      <c r="N916" s="47">
        <f t="shared" si="109"/>
        <v>0</v>
      </c>
      <c r="O916" s="47">
        <f t="shared" si="110"/>
        <v>0</v>
      </c>
      <c r="P916" s="48">
        <f t="shared" si="111"/>
        <v>0</v>
      </c>
    </row>
    <row r="917" spans="1:16" ht="12" hidden="1" thickBot="1" x14ac:dyDescent="0.25">
      <c r="A917" s="38"/>
      <c r="B917" s="39"/>
      <c r="C917" s="46"/>
      <c r="D917" s="24"/>
      <c r="E917" s="70"/>
      <c r="F917" s="74"/>
      <c r="G917" s="68"/>
      <c r="H917" s="47">
        <f t="shared" si="105"/>
        <v>0</v>
      </c>
      <c r="I917" s="68"/>
      <c r="J917" s="68"/>
      <c r="K917" s="48">
        <f t="shared" si="106"/>
        <v>0</v>
      </c>
      <c r="L917" s="49">
        <f t="shared" si="107"/>
        <v>0</v>
      </c>
      <c r="M917" s="47">
        <f t="shared" si="108"/>
        <v>0</v>
      </c>
      <c r="N917" s="47">
        <f t="shared" si="109"/>
        <v>0</v>
      </c>
      <c r="O917" s="47">
        <f t="shared" si="110"/>
        <v>0</v>
      </c>
      <c r="P917" s="48">
        <f t="shared" si="111"/>
        <v>0</v>
      </c>
    </row>
    <row r="918" spans="1:16" ht="12" hidden="1" thickBot="1" x14ac:dyDescent="0.25">
      <c r="A918" s="38"/>
      <c r="B918" s="39"/>
      <c r="C918" s="46"/>
      <c r="D918" s="24"/>
      <c r="E918" s="70"/>
      <c r="F918" s="74"/>
      <c r="G918" s="68"/>
      <c r="H918" s="47">
        <f t="shared" si="105"/>
        <v>0</v>
      </c>
      <c r="I918" s="68"/>
      <c r="J918" s="68"/>
      <c r="K918" s="48">
        <f t="shared" si="106"/>
        <v>0</v>
      </c>
      <c r="L918" s="49">
        <f t="shared" si="107"/>
        <v>0</v>
      </c>
      <c r="M918" s="47">
        <f t="shared" si="108"/>
        <v>0</v>
      </c>
      <c r="N918" s="47">
        <f t="shared" si="109"/>
        <v>0</v>
      </c>
      <c r="O918" s="47">
        <f t="shared" si="110"/>
        <v>0</v>
      </c>
      <c r="P918" s="48">
        <f t="shared" si="111"/>
        <v>0</v>
      </c>
    </row>
    <row r="919" spans="1:16" ht="12" hidden="1" thickBot="1" x14ac:dyDescent="0.25">
      <c r="A919" s="38"/>
      <c r="B919" s="39"/>
      <c r="C919" s="46"/>
      <c r="D919" s="24"/>
      <c r="E919" s="70"/>
      <c r="F919" s="74"/>
      <c r="G919" s="68"/>
      <c r="H919" s="47">
        <f t="shared" si="105"/>
        <v>0</v>
      </c>
      <c r="I919" s="68"/>
      <c r="J919" s="68"/>
      <c r="K919" s="48">
        <f t="shared" si="106"/>
        <v>0</v>
      </c>
      <c r="L919" s="49">
        <f t="shared" si="107"/>
        <v>0</v>
      </c>
      <c r="M919" s="47">
        <f t="shared" si="108"/>
        <v>0</v>
      </c>
      <c r="N919" s="47">
        <f t="shared" si="109"/>
        <v>0</v>
      </c>
      <c r="O919" s="47">
        <f t="shared" si="110"/>
        <v>0</v>
      </c>
      <c r="P919" s="48">
        <f t="shared" si="111"/>
        <v>0</v>
      </c>
    </row>
    <row r="920" spans="1:16" ht="12" hidden="1" thickBot="1" x14ac:dyDescent="0.25">
      <c r="A920" s="38"/>
      <c r="B920" s="39"/>
      <c r="C920" s="46"/>
      <c r="D920" s="24"/>
      <c r="E920" s="70"/>
      <c r="F920" s="74"/>
      <c r="G920" s="68"/>
      <c r="H920" s="47">
        <f t="shared" si="105"/>
        <v>0</v>
      </c>
      <c r="I920" s="68"/>
      <c r="J920" s="68"/>
      <c r="K920" s="48">
        <f t="shared" si="106"/>
        <v>0</v>
      </c>
      <c r="L920" s="49">
        <f t="shared" si="107"/>
        <v>0</v>
      </c>
      <c r="M920" s="47">
        <f t="shared" si="108"/>
        <v>0</v>
      </c>
      <c r="N920" s="47">
        <f t="shared" si="109"/>
        <v>0</v>
      </c>
      <c r="O920" s="47">
        <f t="shared" si="110"/>
        <v>0</v>
      </c>
      <c r="P920" s="48">
        <f t="shared" si="111"/>
        <v>0</v>
      </c>
    </row>
    <row r="921" spans="1:16" ht="12" hidden="1" thickBot="1" x14ac:dyDescent="0.25">
      <c r="A921" s="38"/>
      <c r="B921" s="39"/>
      <c r="C921" s="46"/>
      <c r="D921" s="24"/>
      <c r="E921" s="70"/>
      <c r="F921" s="74"/>
      <c r="G921" s="68"/>
      <c r="H921" s="47">
        <f t="shared" si="105"/>
        <v>0</v>
      </c>
      <c r="I921" s="68"/>
      <c r="J921" s="68"/>
      <c r="K921" s="48">
        <f t="shared" si="106"/>
        <v>0</v>
      </c>
      <c r="L921" s="49">
        <f t="shared" si="107"/>
        <v>0</v>
      </c>
      <c r="M921" s="47">
        <f t="shared" si="108"/>
        <v>0</v>
      </c>
      <c r="N921" s="47">
        <f t="shared" si="109"/>
        <v>0</v>
      </c>
      <c r="O921" s="47">
        <f t="shared" si="110"/>
        <v>0</v>
      </c>
      <c r="P921" s="48">
        <f t="shared" si="111"/>
        <v>0</v>
      </c>
    </row>
    <row r="922" spans="1:16" ht="12" hidden="1" thickBot="1" x14ac:dyDescent="0.25">
      <c r="A922" s="38"/>
      <c r="B922" s="39"/>
      <c r="C922" s="46"/>
      <c r="D922" s="24"/>
      <c r="E922" s="70"/>
      <c r="F922" s="74"/>
      <c r="G922" s="68"/>
      <c r="H922" s="47">
        <f t="shared" si="105"/>
        <v>0</v>
      </c>
      <c r="I922" s="68"/>
      <c r="J922" s="68"/>
      <c r="K922" s="48">
        <f t="shared" si="106"/>
        <v>0</v>
      </c>
      <c r="L922" s="49">
        <f t="shared" si="107"/>
        <v>0</v>
      </c>
      <c r="M922" s="47">
        <f t="shared" si="108"/>
        <v>0</v>
      </c>
      <c r="N922" s="47">
        <f t="shared" si="109"/>
        <v>0</v>
      </c>
      <c r="O922" s="47">
        <f t="shared" si="110"/>
        <v>0</v>
      </c>
      <c r="P922" s="48">
        <f t="shared" si="111"/>
        <v>0</v>
      </c>
    </row>
    <row r="923" spans="1:16" ht="12" hidden="1" thickBot="1" x14ac:dyDescent="0.25">
      <c r="A923" s="38"/>
      <c r="B923" s="39"/>
      <c r="C923" s="46"/>
      <c r="D923" s="24"/>
      <c r="E923" s="70"/>
      <c r="F923" s="74"/>
      <c r="G923" s="68"/>
      <c r="H923" s="47">
        <f t="shared" si="105"/>
        <v>0</v>
      </c>
      <c r="I923" s="68"/>
      <c r="J923" s="68"/>
      <c r="K923" s="48">
        <f t="shared" si="106"/>
        <v>0</v>
      </c>
      <c r="L923" s="49">
        <f t="shared" si="107"/>
        <v>0</v>
      </c>
      <c r="M923" s="47">
        <f t="shared" si="108"/>
        <v>0</v>
      </c>
      <c r="N923" s="47">
        <f t="shared" si="109"/>
        <v>0</v>
      </c>
      <c r="O923" s="47">
        <f t="shared" si="110"/>
        <v>0</v>
      </c>
      <c r="P923" s="48">
        <f t="shared" si="111"/>
        <v>0</v>
      </c>
    </row>
    <row r="924" spans="1:16" ht="12" hidden="1" thickBot="1" x14ac:dyDescent="0.25">
      <c r="A924" s="38"/>
      <c r="B924" s="39"/>
      <c r="C924" s="46"/>
      <c r="D924" s="24"/>
      <c r="E924" s="70"/>
      <c r="F924" s="74"/>
      <c r="G924" s="68"/>
      <c r="H924" s="47">
        <f t="shared" si="105"/>
        <v>0</v>
      </c>
      <c r="I924" s="68"/>
      <c r="J924" s="68"/>
      <c r="K924" s="48">
        <f t="shared" si="106"/>
        <v>0</v>
      </c>
      <c r="L924" s="49">
        <f t="shared" si="107"/>
        <v>0</v>
      </c>
      <c r="M924" s="47">
        <f t="shared" si="108"/>
        <v>0</v>
      </c>
      <c r="N924" s="47">
        <f t="shared" si="109"/>
        <v>0</v>
      </c>
      <c r="O924" s="47">
        <f t="shared" si="110"/>
        <v>0</v>
      </c>
      <c r="P924" s="48">
        <f t="shared" si="111"/>
        <v>0</v>
      </c>
    </row>
    <row r="925" spans="1:16" ht="12" hidden="1" thickBot="1" x14ac:dyDescent="0.25">
      <c r="A925" s="38"/>
      <c r="B925" s="39"/>
      <c r="C925" s="46"/>
      <c r="D925" s="24"/>
      <c r="E925" s="70"/>
      <c r="F925" s="74"/>
      <c r="G925" s="68"/>
      <c r="H925" s="47">
        <f t="shared" si="105"/>
        <v>0</v>
      </c>
      <c r="I925" s="68"/>
      <c r="J925" s="68"/>
      <c r="K925" s="48">
        <f t="shared" si="106"/>
        <v>0</v>
      </c>
      <c r="L925" s="49">
        <f t="shared" si="107"/>
        <v>0</v>
      </c>
      <c r="M925" s="47">
        <f t="shared" si="108"/>
        <v>0</v>
      </c>
      <c r="N925" s="47">
        <f t="shared" si="109"/>
        <v>0</v>
      </c>
      <c r="O925" s="47">
        <f t="shared" si="110"/>
        <v>0</v>
      </c>
      <c r="P925" s="48">
        <f t="shared" si="111"/>
        <v>0</v>
      </c>
    </row>
    <row r="926" spans="1:16" ht="12" hidden="1" thickBot="1" x14ac:dyDescent="0.25">
      <c r="A926" s="38"/>
      <c r="B926" s="39"/>
      <c r="C926" s="46"/>
      <c r="D926" s="24"/>
      <c r="E926" s="70"/>
      <c r="F926" s="74"/>
      <c r="G926" s="68"/>
      <c r="H926" s="47">
        <f t="shared" si="105"/>
        <v>0</v>
      </c>
      <c r="I926" s="68"/>
      <c r="J926" s="68"/>
      <c r="K926" s="48">
        <f t="shared" si="106"/>
        <v>0</v>
      </c>
      <c r="L926" s="49">
        <f t="shared" si="107"/>
        <v>0</v>
      </c>
      <c r="M926" s="47">
        <f t="shared" si="108"/>
        <v>0</v>
      </c>
      <c r="N926" s="47">
        <f t="shared" si="109"/>
        <v>0</v>
      </c>
      <c r="O926" s="47">
        <f t="shared" si="110"/>
        <v>0</v>
      </c>
      <c r="P926" s="48">
        <f t="shared" si="111"/>
        <v>0</v>
      </c>
    </row>
    <row r="927" spans="1:16" ht="12" hidden="1" thickBot="1" x14ac:dyDescent="0.25">
      <c r="A927" s="38"/>
      <c r="B927" s="39"/>
      <c r="C927" s="46"/>
      <c r="D927" s="24"/>
      <c r="E927" s="70"/>
      <c r="F927" s="74"/>
      <c r="G927" s="68"/>
      <c r="H927" s="47">
        <f t="shared" si="105"/>
        <v>0</v>
      </c>
      <c r="I927" s="68"/>
      <c r="J927" s="68"/>
      <c r="K927" s="48">
        <f t="shared" si="106"/>
        <v>0</v>
      </c>
      <c r="L927" s="49">
        <f t="shared" si="107"/>
        <v>0</v>
      </c>
      <c r="M927" s="47">
        <f t="shared" si="108"/>
        <v>0</v>
      </c>
      <c r="N927" s="47">
        <f t="shared" si="109"/>
        <v>0</v>
      </c>
      <c r="O927" s="47">
        <f t="shared" si="110"/>
        <v>0</v>
      </c>
      <c r="P927" s="48">
        <f t="shared" si="111"/>
        <v>0</v>
      </c>
    </row>
    <row r="928" spans="1:16" ht="12" hidden="1" thickBot="1" x14ac:dyDescent="0.25">
      <c r="A928" s="38"/>
      <c r="B928" s="39"/>
      <c r="C928" s="46"/>
      <c r="D928" s="24"/>
      <c r="E928" s="70"/>
      <c r="F928" s="74"/>
      <c r="G928" s="68"/>
      <c r="H928" s="47">
        <f t="shared" si="105"/>
        <v>0</v>
      </c>
      <c r="I928" s="68"/>
      <c r="J928" s="68"/>
      <c r="K928" s="48">
        <f t="shared" si="106"/>
        <v>0</v>
      </c>
      <c r="L928" s="49">
        <f t="shared" si="107"/>
        <v>0</v>
      </c>
      <c r="M928" s="47">
        <f t="shared" si="108"/>
        <v>0</v>
      </c>
      <c r="N928" s="47">
        <f t="shared" si="109"/>
        <v>0</v>
      </c>
      <c r="O928" s="47">
        <f t="shared" si="110"/>
        <v>0</v>
      </c>
      <c r="P928" s="48">
        <f t="shared" si="111"/>
        <v>0</v>
      </c>
    </row>
    <row r="929" spans="1:16" ht="12" hidden="1" thickBot="1" x14ac:dyDescent="0.25">
      <c r="A929" s="38"/>
      <c r="B929" s="39"/>
      <c r="C929" s="46"/>
      <c r="D929" s="24"/>
      <c r="E929" s="70"/>
      <c r="F929" s="74"/>
      <c r="G929" s="68"/>
      <c r="H929" s="47">
        <f t="shared" si="105"/>
        <v>0</v>
      </c>
      <c r="I929" s="68"/>
      <c r="J929" s="68"/>
      <c r="K929" s="48">
        <f t="shared" si="106"/>
        <v>0</v>
      </c>
      <c r="L929" s="49">
        <f t="shared" si="107"/>
        <v>0</v>
      </c>
      <c r="M929" s="47">
        <f t="shared" si="108"/>
        <v>0</v>
      </c>
      <c r="N929" s="47">
        <f t="shared" si="109"/>
        <v>0</v>
      </c>
      <c r="O929" s="47">
        <f t="shared" si="110"/>
        <v>0</v>
      </c>
      <c r="P929" s="48">
        <f t="shared" si="111"/>
        <v>0</v>
      </c>
    </row>
    <row r="930" spans="1:16" ht="12" hidden="1" thickBot="1" x14ac:dyDescent="0.25">
      <c r="A930" s="38"/>
      <c r="B930" s="39"/>
      <c r="C930" s="46"/>
      <c r="D930" s="24"/>
      <c r="E930" s="70"/>
      <c r="F930" s="74"/>
      <c r="G930" s="68"/>
      <c r="H930" s="47">
        <f t="shared" si="105"/>
        <v>0</v>
      </c>
      <c r="I930" s="68"/>
      <c r="J930" s="68"/>
      <c r="K930" s="48">
        <f t="shared" si="106"/>
        <v>0</v>
      </c>
      <c r="L930" s="49">
        <f t="shared" si="107"/>
        <v>0</v>
      </c>
      <c r="M930" s="47">
        <f t="shared" si="108"/>
        <v>0</v>
      </c>
      <c r="N930" s="47">
        <f t="shared" si="109"/>
        <v>0</v>
      </c>
      <c r="O930" s="47">
        <f t="shared" si="110"/>
        <v>0</v>
      </c>
      <c r="P930" s="48">
        <f t="shared" si="111"/>
        <v>0</v>
      </c>
    </row>
    <row r="931" spans="1:16" ht="12" hidden="1" thickBot="1" x14ac:dyDescent="0.25">
      <c r="A931" s="38"/>
      <c r="B931" s="39"/>
      <c r="C931" s="46"/>
      <c r="D931" s="24"/>
      <c r="E931" s="70"/>
      <c r="F931" s="74"/>
      <c r="G931" s="68"/>
      <c r="H931" s="47">
        <f t="shared" si="105"/>
        <v>0</v>
      </c>
      <c r="I931" s="68"/>
      <c r="J931" s="68"/>
      <c r="K931" s="48">
        <f t="shared" si="106"/>
        <v>0</v>
      </c>
      <c r="L931" s="49">
        <f t="shared" si="107"/>
        <v>0</v>
      </c>
      <c r="M931" s="47">
        <f t="shared" si="108"/>
        <v>0</v>
      </c>
      <c r="N931" s="47">
        <f t="shared" si="109"/>
        <v>0</v>
      </c>
      <c r="O931" s="47">
        <f t="shared" si="110"/>
        <v>0</v>
      </c>
      <c r="P931" s="48">
        <f t="shared" si="111"/>
        <v>0</v>
      </c>
    </row>
    <row r="932" spans="1:16" ht="12" hidden="1" thickBot="1" x14ac:dyDescent="0.25">
      <c r="A932" s="38"/>
      <c r="B932" s="39"/>
      <c r="C932" s="46"/>
      <c r="D932" s="24"/>
      <c r="E932" s="70"/>
      <c r="F932" s="74"/>
      <c r="G932" s="68"/>
      <c r="H932" s="47">
        <f t="shared" si="105"/>
        <v>0</v>
      </c>
      <c r="I932" s="68"/>
      <c r="J932" s="68"/>
      <c r="K932" s="48">
        <f t="shared" si="106"/>
        <v>0</v>
      </c>
      <c r="L932" s="49">
        <f t="shared" si="107"/>
        <v>0</v>
      </c>
      <c r="M932" s="47">
        <f t="shared" si="108"/>
        <v>0</v>
      </c>
      <c r="N932" s="47">
        <f t="shared" si="109"/>
        <v>0</v>
      </c>
      <c r="O932" s="47">
        <f t="shared" si="110"/>
        <v>0</v>
      </c>
      <c r="P932" s="48">
        <f t="shared" si="111"/>
        <v>0</v>
      </c>
    </row>
    <row r="933" spans="1:16" ht="12" hidden="1" thickBot="1" x14ac:dyDescent="0.25">
      <c r="A933" s="38"/>
      <c r="B933" s="39"/>
      <c r="C933" s="46"/>
      <c r="D933" s="24"/>
      <c r="E933" s="70"/>
      <c r="F933" s="74"/>
      <c r="G933" s="68"/>
      <c r="H933" s="47">
        <f t="shared" si="105"/>
        <v>0</v>
      </c>
      <c r="I933" s="68"/>
      <c r="J933" s="68"/>
      <c r="K933" s="48">
        <f t="shared" si="106"/>
        <v>0</v>
      </c>
      <c r="L933" s="49">
        <f t="shared" si="107"/>
        <v>0</v>
      </c>
      <c r="M933" s="47">
        <f t="shared" si="108"/>
        <v>0</v>
      </c>
      <c r="N933" s="47">
        <f t="shared" si="109"/>
        <v>0</v>
      </c>
      <c r="O933" s="47">
        <f t="shared" si="110"/>
        <v>0</v>
      </c>
      <c r="P933" s="48">
        <f t="shared" si="111"/>
        <v>0</v>
      </c>
    </row>
    <row r="934" spans="1:16" ht="12" hidden="1" thickBot="1" x14ac:dyDescent="0.25">
      <c r="A934" s="38"/>
      <c r="B934" s="39"/>
      <c r="C934" s="46"/>
      <c r="D934" s="24"/>
      <c r="E934" s="70"/>
      <c r="F934" s="74"/>
      <c r="G934" s="68"/>
      <c r="H934" s="47">
        <f t="shared" si="105"/>
        <v>0</v>
      </c>
      <c r="I934" s="68"/>
      <c r="J934" s="68"/>
      <c r="K934" s="48">
        <f t="shared" si="106"/>
        <v>0</v>
      </c>
      <c r="L934" s="49">
        <f t="shared" si="107"/>
        <v>0</v>
      </c>
      <c r="M934" s="47">
        <f t="shared" si="108"/>
        <v>0</v>
      </c>
      <c r="N934" s="47">
        <f t="shared" si="109"/>
        <v>0</v>
      </c>
      <c r="O934" s="47">
        <f t="shared" si="110"/>
        <v>0</v>
      </c>
      <c r="P934" s="48">
        <f t="shared" si="111"/>
        <v>0</v>
      </c>
    </row>
    <row r="935" spans="1:16" ht="12" hidden="1" thickBot="1" x14ac:dyDescent="0.25">
      <c r="A935" s="38"/>
      <c r="B935" s="39"/>
      <c r="C935" s="46"/>
      <c r="D935" s="24"/>
      <c r="E935" s="70"/>
      <c r="F935" s="74"/>
      <c r="G935" s="68"/>
      <c r="H935" s="47">
        <f t="shared" si="105"/>
        <v>0</v>
      </c>
      <c r="I935" s="68"/>
      <c r="J935" s="68"/>
      <c r="K935" s="48">
        <f t="shared" si="106"/>
        <v>0</v>
      </c>
      <c r="L935" s="49">
        <f t="shared" si="107"/>
        <v>0</v>
      </c>
      <c r="M935" s="47">
        <f t="shared" si="108"/>
        <v>0</v>
      </c>
      <c r="N935" s="47">
        <f t="shared" si="109"/>
        <v>0</v>
      </c>
      <c r="O935" s="47">
        <f t="shared" si="110"/>
        <v>0</v>
      </c>
      <c r="P935" s="48">
        <f t="shared" si="111"/>
        <v>0</v>
      </c>
    </row>
    <row r="936" spans="1:16" ht="12" hidden="1" thickBot="1" x14ac:dyDescent="0.25">
      <c r="A936" s="38"/>
      <c r="B936" s="39"/>
      <c r="C936" s="46"/>
      <c r="D936" s="24"/>
      <c r="E936" s="70"/>
      <c r="F936" s="74"/>
      <c r="G936" s="68"/>
      <c r="H936" s="47">
        <f t="shared" si="105"/>
        <v>0</v>
      </c>
      <c r="I936" s="68"/>
      <c r="J936" s="68"/>
      <c r="K936" s="48">
        <f t="shared" si="106"/>
        <v>0</v>
      </c>
      <c r="L936" s="49">
        <f t="shared" si="107"/>
        <v>0</v>
      </c>
      <c r="M936" s="47">
        <f t="shared" si="108"/>
        <v>0</v>
      </c>
      <c r="N936" s="47">
        <f t="shared" si="109"/>
        <v>0</v>
      </c>
      <c r="O936" s="47">
        <f t="shared" si="110"/>
        <v>0</v>
      </c>
      <c r="P936" s="48">
        <f t="shared" si="111"/>
        <v>0</v>
      </c>
    </row>
    <row r="937" spans="1:16" ht="12" hidden="1" thickBot="1" x14ac:dyDescent="0.25">
      <c r="A937" s="38"/>
      <c r="B937" s="39"/>
      <c r="C937" s="46"/>
      <c r="D937" s="24"/>
      <c r="E937" s="70"/>
      <c r="F937" s="74"/>
      <c r="G937" s="68"/>
      <c r="H937" s="47">
        <f t="shared" si="105"/>
        <v>0</v>
      </c>
      <c r="I937" s="68"/>
      <c r="J937" s="68"/>
      <c r="K937" s="48">
        <f t="shared" si="106"/>
        <v>0</v>
      </c>
      <c r="L937" s="49">
        <f t="shared" si="107"/>
        <v>0</v>
      </c>
      <c r="M937" s="47">
        <f t="shared" si="108"/>
        <v>0</v>
      </c>
      <c r="N937" s="47">
        <f t="shared" si="109"/>
        <v>0</v>
      </c>
      <c r="O937" s="47">
        <f t="shared" si="110"/>
        <v>0</v>
      </c>
      <c r="P937" s="48">
        <f t="shared" si="111"/>
        <v>0</v>
      </c>
    </row>
    <row r="938" spans="1:16" ht="12" hidden="1" thickBot="1" x14ac:dyDescent="0.25">
      <c r="A938" s="38"/>
      <c r="B938" s="39"/>
      <c r="C938" s="46"/>
      <c r="D938" s="24"/>
      <c r="E938" s="70"/>
      <c r="F938" s="74"/>
      <c r="G938" s="68"/>
      <c r="H938" s="47">
        <f t="shared" si="105"/>
        <v>0</v>
      </c>
      <c r="I938" s="68"/>
      <c r="J938" s="68"/>
      <c r="K938" s="48">
        <f t="shared" si="106"/>
        <v>0</v>
      </c>
      <c r="L938" s="49">
        <f t="shared" si="107"/>
        <v>0</v>
      </c>
      <c r="M938" s="47">
        <f t="shared" si="108"/>
        <v>0</v>
      </c>
      <c r="N938" s="47">
        <f t="shared" si="109"/>
        <v>0</v>
      </c>
      <c r="O938" s="47">
        <f t="shared" si="110"/>
        <v>0</v>
      </c>
      <c r="P938" s="48">
        <f t="shared" si="111"/>
        <v>0</v>
      </c>
    </row>
    <row r="939" spans="1:16" ht="12" hidden="1" thickBot="1" x14ac:dyDescent="0.25">
      <c r="A939" s="38"/>
      <c r="B939" s="39"/>
      <c r="C939" s="46"/>
      <c r="D939" s="24"/>
      <c r="E939" s="70"/>
      <c r="F939" s="74"/>
      <c r="G939" s="68"/>
      <c r="H939" s="47">
        <f t="shared" si="105"/>
        <v>0</v>
      </c>
      <c r="I939" s="68"/>
      <c r="J939" s="68"/>
      <c r="K939" s="48">
        <f t="shared" si="106"/>
        <v>0</v>
      </c>
      <c r="L939" s="49">
        <f t="shared" si="107"/>
        <v>0</v>
      </c>
      <c r="M939" s="47">
        <f t="shared" si="108"/>
        <v>0</v>
      </c>
      <c r="N939" s="47">
        <f t="shared" si="109"/>
        <v>0</v>
      </c>
      <c r="O939" s="47">
        <f t="shared" si="110"/>
        <v>0</v>
      </c>
      <c r="P939" s="48">
        <f t="shared" si="111"/>
        <v>0</v>
      </c>
    </row>
    <row r="940" spans="1:16" ht="12" hidden="1" thickBot="1" x14ac:dyDescent="0.25">
      <c r="A940" s="38"/>
      <c r="B940" s="39"/>
      <c r="C940" s="46"/>
      <c r="D940" s="24"/>
      <c r="E940" s="70"/>
      <c r="F940" s="74"/>
      <c r="G940" s="68"/>
      <c r="H940" s="47">
        <f t="shared" si="105"/>
        <v>0</v>
      </c>
      <c r="I940" s="68"/>
      <c r="J940" s="68"/>
      <c r="K940" s="48">
        <f t="shared" si="106"/>
        <v>0</v>
      </c>
      <c r="L940" s="49">
        <f t="shared" si="107"/>
        <v>0</v>
      </c>
      <c r="M940" s="47">
        <f t="shared" si="108"/>
        <v>0</v>
      </c>
      <c r="N940" s="47">
        <f t="shared" si="109"/>
        <v>0</v>
      </c>
      <c r="O940" s="47">
        <f t="shared" si="110"/>
        <v>0</v>
      </c>
      <c r="P940" s="48">
        <f t="shared" si="111"/>
        <v>0</v>
      </c>
    </row>
    <row r="941" spans="1:16" ht="12" hidden="1" thickBot="1" x14ac:dyDescent="0.25">
      <c r="A941" s="38"/>
      <c r="B941" s="39"/>
      <c r="C941" s="46"/>
      <c r="D941" s="24"/>
      <c r="E941" s="70"/>
      <c r="F941" s="74"/>
      <c r="G941" s="68"/>
      <c r="H941" s="47">
        <f t="shared" si="105"/>
        <v>0</v>
      </c>
      <c r="I941" s="68"/>
      <c r="J941" s="68"/>
      <c r="K941" s="48">
        <f t="shared" si="106"/>
        <v>0</v>
      </c>
      <c r="L941" s="49">
        <f t="shared" si="107"/>
        <v>0</v>
      </c>
      <c r="M941" s="47">
        <f t="shared" si="108"/>
        <v>0</v>
      </c>
      <c r="N941" s="47">
        <f t="shared" si="109"/>
        <v>0</v>
      </c>
      <c r="O941" s="47">
        <f t="shared" si="110"/>
        <v>0</v>
      </c>
      <c r="P941" s="48">
        <f t="shared" si="111"/>
        <v>0</v>
      </c>
    </row>
    <row r="942" spans="1:16" ht="12" hidden="1" thickBot="1" x14ac:dyDescent="0.25">
      <c r="A942" s="38"/>
      <c r="B942" s="39"/>
      <c r="C942" s="46"/>
      <c r="D942" s="24"/>
      <c r="E942" s="70"/>
      <c r="F942" s="74"/>
      <c r="G942" s="68"/>
      <c r="H942" s="47">
        <f t="shared" si="105"/>
        <v>0</v>
      </c>
      <c r="I942" s="68"/>
      <c r="J942" s="68"/>
      <c r="K942" s="48">
        <f t="shared" si="106"/>
        <v>0</v>
      </c>
      <c r="L942" s="49">
        <f t="shared" si="107"/>
        <v>0</v>
      </c>
      <c r="M942" s="47">
        <f t="shared" si="108"/>
        <v>0</v>
      </c>
      <c r="N942" s="47">
        <f t="shared" si="109"/>
        <v>0</v>
      </c>
      <c r="O942" s="47">
        <f t="shared" si="110"/>
        <v>0</v>
      </c>
      <c r="P942" s="48">
        <f t="shared" si="111"/>
        <v>0</v>
      </c>
    </row>
    <row r="943" spans="1:16" ht="12" hidden="1" thickBot="1" x14ac:dyDescent="0.25">
      <c r="A943" s="38"/>
      <c r="B943" s="39"/>
      <c r="C943" s="46"/>
      <c r="D943" s="24"/>
      <c r="E943" s="70"/>
      <c r="F943" s="74"/>
      <c r="G943" s="68"/>
      <c r="H943" s="47">
        <f t="shared" si="105"/>
        <v>0</v>
      </c>
      <c r="I943" s="68"/>
      <c r="J943" s="68"/>
      <c r="K943" s="48">
        <f t="shared" si="106"/>
        <v>0</v>
      </c>
      <c r="L943" s="49">
        <f t="shared" si="107"/>
        <v>0</v>
      </c>
      <c r="M943" s="47">
        <f t="shared" si="108"/>
        <v>0</v>
      </c>
      <c r="N943" s="47">
        <f t="shared" si="109"/>
        <v>0</v>
      </c>
      <c r="O943" s="47">
        <f t="shared" si="110"/>
        <v>0</v>
      </c>
      <c r="P943" s="48">
        <f t="shared" si="111"/>
        <v>0</v>
      </c>
    </row>
    <row r="944" spans="1:16" ht="12" hidden="1" thickBot="1" x14ac:dyDescent="0.25">
      <c r="A944" s="38"/>
      <c r="B944" s="39"/>
      <c r="C944" s="46"/>
      <c r="D944" s="24"/>
      <c r="E944" s="70"/>
      <c r="F944" s="74"/>
      <c r="G944" s="68"/>
      <c r="H944" s="47">
        <f t="shared" si="105"/>
        <v>0</v>
      </c>
      <c r="I944" s="68"/>
      <c r="J944" s="68"/>
      <c r="K944" s="48">
        <f t="shared" si="106"/>
        <v>0</v>
      </c>
      <c r="L944" s="49">
        <f t="shared" si="107"/>
        <v>0</v>
      </c>
      <c r="M944" s="47">
        <f t="shared" si="108"/>
        <v>0</v>
      </c>
      <c r="N944" s="47">
        <f t="shared" si="109"/>
        <v>0</v>
      </c>
      <c r="O944" s="47">
        <f t="shared" si="110"/>
        <v>0</v>
      </c>
      <c r="P944" s="48">
        <f t="shared" si="111"/>
        <v>0</v>
      </c>
    </row>
    <row r="945" spans="1:16" ht="12" hidden="1" thickBot="1" x14ac:dyDescent="0.25">
      <c r="A945" s="38"/>
      <c r="B945" s="39"/>
      <c r="C945" s="46"/>
      <c r="D945" s="24"/>
      <c r="E945" s="70"/>
      <c r="F945" s="74"/>
      <c r="G945" s="68"/>
      <c r="H945" s="47">
        <f t="shared" si="105"/>
        <v>0</v>
      </c>
      <c r="I945" s="68"/>
      <c r="J945" s="68"/>
      <c r="K945" s="48">
        <f t="shared" si="106"/>
        <v>0</v>
      </c>
      <c r="L945" s="49">
        <f t="shared" si="107"/>
        <v>0</v>
      </c>
      <c r="M945" s="47">
        <f t="shared" si="108"/>
        <v>0</v>
      </c>
      <c r="N945" s="47">
        <f t="shared" si="109"/>
        <v>0</v>
      </c>
      <c r="O945" s="47">
        <f t="shared" si="110"/>
        <v>0</v>
      </c>
      <c r="P945" s="48">
        <f t="shared" si="111"/>
        <v>0</v>
      </c>
    </row>
    <row r="946" spans="1:16" ht="12" hidden="1" thickBot="1" x14ac:dyDescent="0.25">
      <c r="A946" s="38"/>
      <c r="B946" s="39"/>
      <c r="C946" s="46"/>
      <c r="D946" s="24"/>
      <c r="E946" s="70"/>
      <c r="F946" s="74"/>
      <c r="G946" s="68"/>
      <c r="H946" s="47">
        <f t="shared" si="105"/>
        <v>0</v>
      </c>
      <c r="I946" s="68"/>
      <c r="J946" s="68"/>
      <c r="K946" s="48">
        <f t="shared" si="106"/>
        <v>0</v>
      </c>
      <c r="L946" s="49">
        <f t="shared" si="107"/>
        <v>0</v>
      </c>
      <c r="M946" s="47">
        <f t="shared" si="108"/>
        <v>0</v>
      </c>
      <c r="N946" s="47">
        <f t="shared" si="109"/>
        <v>0</v>
      </c>
      <c r="O946" s="47">
        <f t="shared" si="110"/>
        <v>0</v>
      </c>
      <c r="P946" s="48">
        <f t="shared" si="111"/>
        <v>0</v>
      </c>
    </row>
    <row r="947" spans="1:16" ht="12" hidden="1" thickBot="1" x14ac:dyDescent="0.25">
      <c r="A947" s="38"/>
      <c r="B947" s="39"/>
      <c r="C947" s="46"/>
      <c r="D947" s="24"/>
      <c r="E947" s="70"/>
      <c r="F947" s="74"/>
      <c r="G947" s="68"/>
      <c r="H947" s="47">
        <f t="shared" si="105"/>
        <v>0</v>
      </c>
      <c r="I947" s="68"/>
      <c r="J947" s="68"/>
      <c r="K947" s="48">
        <f t="shared" si="106"/>
        <v>0</v>
      </c>
      <c r="L947" s="49">
        <f t="shared" si="107"/>
        <v>0</v>
      </c>
      <c r="M947" s="47">
        <f t="shared" si="108"/>
        <v>0</v>
      </c>
      <c r="N947" s="47">
        <f t="shared" si="109"/>
        <v>0</v>
      </c>
      <c r="O947" s="47">
        <f t="shared" si="110"/>
        <v>0</v>
      </c>
      <c r="P947" s="48">
        <f t="shared" si="111"/>
        <v>0</v>
      </c>
    </row>
    <row r="948" spans="1:16" ht="12" hidden="1" thickBot="1" x14ac:dyDescent="0.25">
      <c r="A948" s="38"/>
      <c r="B948" s="39"/>
      <c r="C948" s="46"/>
      <c r="D948" s="24"/>
      <c r="E948" s="70"/>
      <c r="F948" s="74"/>
      <c r="G948" s="68"/>
      <c r="H948" s="47">
        <f t="shared" si="105"/>
        <v>0</v>
      </c>
      <c r="I948" s="68"/>
      <c r="J948" s="68"/>
      <c r="K948" s="48">
        <f t="shared" si="106"/>
        <v>0</v>
      </c>
      <c r="L948" s="49">
        <f t="shared" si="107"/>
        <v>0</v>
      </c>
      <c r="M948" s="47">
        <f t="shared" si="108"/>
        <v>0</v>
      </c>
      <c r="N948" s="47">
        <f t="shared" si="109"/>
        <v>0</v>
      </c>
      <c r="O948" s="47">
        <f t="shared" si="110"/>
        <v>0</v>
      </c>
      <c r="P948" s="48">
        <f t="shared" si="111"/>
        <v>0</v>
      </c>
    </row>
    <row r="949" spans="1:16" ht="12" hidden="1" thickBot="1" x14ac:dyDescent="0.25">
      <c r="A949" s="38"/>
      <c r="B949" s="39"/>
      <c r="C949" s="46"/>
      <c r="D949" s="24"/>
      <c r="E949" s="70"/>
      <c r="F949" s="74"/>
      <c r="G949" s="68"/>
      <c r="H949" s="47">
        <f t="shared" si="105"/>
        <v>0</v>
      </c>
      <c r="I949" s="68"/>
      <c r="J949" s="68"/>
      <c r="K949" s="48">
        <f t="shared" si="106"/>
        <v>0</v>
      </c>
      <c r="L949" s="49">
        <f t="shared" si="107"/>
        <v>0</v>
      </c>
      <c r="M949" s="47">
        <f t="shared" si="108"/>
        <v>0</v>
      </c>
      <c r="N949" s="47">
        <f t="shared" si="109"/>
        <v>0</v>
      </c>
      <c r="O949" s="47">
        <f t="shared" si="110"/>
        <v>0</v>
      </c>
      <c r="P949" s="48">
        <f t="shared" si="111"/>
        <v>0</v>
      </c>
    </row>
    <row r="950" spans="1:16" ht="12" hidden="1" thickBot="1" x14ac:dyDescent="0.25">
      <c r="A950" s="38"/>
      <c r="B950" s="39"/>
      <c r="C950" s="46"/>
      <c r="D950" s="24"/>
      <c r="E950" s="70"/>
      <c r="F950" s="74"/>
      <c r="G950" s="68"/>
      <c r="H950" s="47">
        <f t="shared" si="105"/>
        <v>0</v>
      </c>
      <c r="I950" s="68"/>
      <c r="J950" s="68"/>
      <c r="K950" s="48">
        <f t="shared" si="106"/>
        <v>0</v>
      </c>
      <c r="L950" s="49">
        <f t="shared" si="107"/>
        <v>0</v>
      </c>
      <c r="M950" s="47">
        <f t="shared" si="108"/>
        <v>0</v>
      </c>
      <c r="N950" s="47">
        <f t="shared" si="109"/>
        <v>0</v>
      </c>
      <c r="O950" s="47">
        <f t="shared" si="110"/>
        <v>0</v>
      </c>
      <c r="P950" s="48">
        <f t="shared" si="111"/>
        <v>0</v>
      </c>
    </row>
    <row r="951" spans="1:16" ht="12" hidden="1" thickBot="1" x14ac:dyDescent="0.25">
      <c r="A951" s="38"/>
      <c r="B951" s="39"/>
      <c r="C951" s="46"/>
      <c r="D951" s="24"/>
      <c r="E951" s="70"/>
      <c r="F951" s="74"/>
      <c r="G951" s="68"/>
      <c r="H951" s="47">
        <f t="shared" si="105"/>
        <v>0</v>
      </c>
      <c r="I951" s="68"/>
      <c r="J951" s="68"/>
      <c r="K951" s="48">
        <f t="shared" si="106"/>
        <v>0</v>
      </c>
      <c r="L951" s="49">
        <f t="shared" si="107"/>
        <v>0</v>
      </c>
      <c r="M951" s="47">
        <f t="shared" si="108"/>
        <v>0</v>
      </c>
      <c r="N951" s="47">
        <f t="shared" si="109"/>
        <v>0</v>
      </c>
      <c r="O951" s="47">
        <f t="shared" si="110"/>
        <v>0</v>
      </c>
      <c r="P951" s="48">
        <f t="shared" si="111"/>
        <v>0</v>
      </c>
    </row>
    <row r="952" spans="1:16" ht="12" hidden="1" thickBot="1" x14ac:dyDescent="0.25">
      <c r="A952" s="38"/>
      <c r="B952" s="39"/>
      <c r="C952" s="46"/>
      <c r="D952" s="24"/>
      <c r="E952" s="70"/>
      <c r="F952" s="74"/>
      <c r="G952" s="68"/>
      <c r="H952" s="47">
        <f t="shared" si="105"/>
        <v>0</v>
      </c>
      <c r="I952" s="68"/>
      <c r="J952" s="68"/>
      <c r="K952" s="48">
        <f t="shared" si="106"/>
        <v>0</v>
      </c>
      <c r="L952" s="49">
        <f t="shared" si="107"/>
        <v>0</v>
      </c>
      <c r="M952" s="47">
        <f t="shared" si="108"/>
        <v>0</v>
      </c>
      <c r="N952" s="47">
        <f t="shared" si="109"/>
        <v>0</v>
      </c>
      <c r="O952" s="47">
        <f t="shared" si="110"/>
        <v>0</v>
      </c>
      <c r="P952" s="48">
        <f t="shared" si="111"/>
        <v>0</v>
      </c>
    </row>
    <row r="953" spans="1:16" ht="12" hidden="1" thickBot="1" x14ac:dyDescent="0.25">
      <c r="A953" s="38"/>
      <c r="B953" s="39"/>
      <c r="C953" s="46"/>
      <c r="D953" s="24"/>
      <c r="E953" s="70"/>
      <c r="F953" s="74"/>
      <c r="G953" s="68"/>
      <c r="H953" s="47">
        <f t="shared" si="105"/>
        <v>0</v>
      </c>
      <c r="I953" s="68"/>
      <c r="J953" s="68"/>
      <c r="K953" s="48">
        <f t="shared" si="106"/>
        <v>0</v>
      </c>
      <c r="L953" s="49">
        <f t="shared" si="107"/>
        <v>0</v>
      </c>
      <c r="M953" s="47">
        <f t="shared" si="108"/>
        <v>0</v>
      </c>
      <c r="N953" s="47">
        <f t="shared" si="109"/>
        <v>0</v>
      </c>
      <c r="O953" s="47">
        <f t="shared" si="110"/>
        <v>0</v>
      </c>
      <c r="P953" s="48">
        <f t="shared" si="111"/>
        <v>0</v>
      </c>
    </row>
    <row r="954" spans="1:16" ht="12" hidden="1" thickBot="1" x14ac:dyDescent="0.25">
      <c r="A954" s="38"/>
      <c r="B954" s="39"/>
      <c r="C954" s="46"/>
      <c r="D954" s="24"/>
      <c r="E954" s="70"/>
      <c r="F954" s="74"/>
      <c r="G954" s="68"/>
      <c r="H954" s="47">
        <f t="shared" si="105"/>
        <v>0</v>
      </c>
      <c r="I954" s="68"/>
      <c r="J954" s="68"/>
      <c r="K954" s="48">
        <f t="shared" si="106"/>
        <v>0</v>
      </c>
      <c r="L954" s="49">
        <f t="shared" si="107"/>
        <v>0</v>
      </c>
      <c r="M954" s="47">
        <f t="shared" si="108"/>
        <v>0</v>
      </c>
      <c r="N954" s="47">
        <f t="shared" si="109"/>
        <v>0</v>
      </c>
      <c r="O954" s="47">
        <f t="shared" si="110"/>
        <v>0</v>
      </c>
      <c r="P954" s="48">
        <f t="shared" si="111"/>
        <v>0</v>
      </c>
    </row>
    <row r="955" spans="1:16" ht="12" hidden="1" thickBot="1" x14ac:dyDescent="0.25">
      <c r="A955" s="38"/>
      <c r="B955" s="39"/>
      <c r="C955" s="46"/>
      <c r="D955" s="24"/>
      <c r="E955" s="70"/>
      <c r="F955" s="74"/>
      <c r="G955" s="68"/>
      <c r="H955" s="47">
        <f t="shared" si="105"/>
        <v>0</v>
      </c>
      <c r="I955" s="68"/>
      <c r="J955" s="68"/>
      <c r="K955" s="48">
        <f t="shared" si="106"/>
        <v>0</v>
      </c>
      <c r="L955" s="49">
        <f t="shared" si="107"/>
        <v>0</v>
      </c>
      <c r="M955" s="47">
        <f t="shared" si="108"/>
        <v>0</v>
      </c>
      <c r="N955" s="47">
        <f t="shared" si="109"/>
        <v>0</v>
      </c>
      <c r="O955" s="47">
        <f t="shared" si="110"/>
        <v>0</v>
      </c>
      <c r="P955" s="48">
        <f t="shared" si="111"/>
        <v>0</v>
      </c>
    </row>
    <row r="956" spans="1:16" ht="12" hidden="1" thickBot="1" x14ac:dyDescent="0.25">
      <c r="A956" s="38"/>
      <c r="B956" s="39"/>
      <c r="C956" s="46"/>
      <c r="D956" s="24"/>
      <c r="E956" s="70"/>
      <c r="F956" s="74"/>
      <c r="G956" s="68"/>
      <c r="H956" s="47">
        <f t="shared" si="105"/>
        <v>0</v>
      </c>
      <c r="I956" s="68"/>
      <c r="J956" s="68"/>
      <c r="K956" s="48">
        <f t="shared" si="106"/>
        <v>0</v>
      </c>
      <c r="L956" s="49">
        <f t="shared" si="107"/>
        <v>0</v>
      </c>
      <c r="M956" s="47">
        <f t="shared" si="108"/>
        <v>0</v>
      </c>
      <c r="N956" s="47">
        <f t="shared" si="109"/>
        <v>0</v>
      </c>
      <c r="O956" s="47">
        <f t="shared" si="110"/>
        <v>0</v>
      </c>
      <c r="P956" s="48">
        <f t="shared" si="111"/>
        <v>0</v>
      </c>
    </row>
    <row r="957" spans="1:16" ht="12" hidden="1" thickBot="1" x14ac:dyDescent="0.25">
      <c r="A957" s="38"/>
      <c r="B957" s="39"/>
      <c r="C957" s="46"/>
      <c r="D957" s="24"/>
      <c r="E957" s="70"/>
      <c r="F957" s="74"/>
      <c r="G957" s="68"/>
      <c r="H957" s="47">
        <f t="shared" si="105"/>
        <v>0</v>
      </c>
      <c r="I957" s="68"/>
      <c r="J957" s="68"/>
      <c r="K957" s="48">
        <f t="shared" si="106"/>
        <v>0</v>
      </c>
      <c r="L957" s="49">
        <f t="shared" si="107"/>
        <v>0</v>
      </c>
      <c r="M957" s="47">
        <f t="shared" si="108"/>
        <v>0</v>
      </c>
      <c r="N957" s="47">
        <f t="shared" si="109"/>
        <v>0</v>
      </c>
      <c r="O957" s="47">
        <f t="shared" si="110"/>
        <v>0</v>
      </c>
      <c r="P957" s="48">
        <f t="shared" si="111"/>
        <v>0</v>
      </c>
    </row>
    <row r="958" spans="1:16" ht="12" hidden="1" thickBot="1" x14ac:dyDescent="0.25">
      <c r="A958" s="38"/>
      <c r="B958" s="39"/>
      <c r="C958" s="46"/>
      <c r="D958" s="24"/>
      <c r="E958" s="70"/>
      <c r="F958" s="74"/>
      <c r="G958" s="68"/>
      <c r="H958" s="47">
        <f t="shared" si="105"/>
        <v>0</v>
      </c>
      <c r="I958" s="68"/>
      <c r="J958" s="68"/>
      <c r="K958" s="48">
        <f t="shared" si="106"/>
        <v>0</v>
      </c>
      <c r="L958" s="49">
        <f t="shared" si="107"/>
        <v>0</v>
      </c>
      <c r="M958" s="47">
        <f t="shared" si="108"/>
        <v>0</v>
      </c>
      <c r="N958" s="47">
        <f t="shared" si="109"/>
        <v>0</v>
      </c>
      <c r="O958" s="47">
        <f t="shared" si="110"/>
        <v>0</v>
      </c>
      <c r="P958" s="48">
        <f t="shared" si="111"/>
        <v>0</v>
      </c>
    </row>
    <row r="959" spans="1:16" ht="12" hidden="1" thickBot="1" x14ac:dyDescent="0.25">
      <c r="A959" s="38"/>
      <c r="B959" s="39"/>
      <c r="C959" s="46"/>
      <c r="D959" s="24"/>
      <c r="E959" s="70"/>
      <c r="F959" s="74"/>
      <c r="G959" s="68"/>
      <c r="H959" s="47">
        <f t="shared" si="105"/>
        <v>0</v>
      </c>
      <c r="I959" s="68"/>
      <c r="J959" s="68"/>
      <c r="K959" s="48">
        <f t="shared" si="106"/>
        <v>0</v>
      </c>
      <c r="L959" s="49">
        <f t="shared" si="107"/>
        <v>0</v>
      </c>
      <c r="M959" s="47">
        <f t="shared" si="108"/>
        <v>0</v>
      </c>
      <c r="N959" s="47">
        <f t="shared" si="109"/>
        <v>0</v>
      </c>
      <c r="O959" s="47">
        <f t="shared" si="110"/>
        <v>0</v>
      </c>
      <c r="P959" s="48">
        <f t="shared" si="111"/>
        <v>0</v>
      </c>
    </row>
    <row r="960" spans="1:16" ht="12" hidden="1" thickBot="1" x14ac:dyDescent="0.25">
      <c r="A960" s="38"/>
      <c r="B960" s="39"/>
      <c r="C960" s="46"/>
      <c r="D960" s="24"/>
      <c r="E960" s="70"/>
      <c r="F960" s="74"/>
      <c r="G960" s="68"/>
      <c r="H960" s="47">
        <f t="shared" si="105"/>
        <v>0</v>
      </c>
      <c r="I960" s="68"/>
      <c r="J960" s="68"/>
      <c r="K960" s="48">
        <f t="shared" si="106"/>
        <v>0</v>
      </c>
      <c r="L960" s="49">
        <f t="shared" si="107"/>
        <v>0</v>
      </c>
      <c r="M960" s="47">
        <f t="shared" si="108"/>
        <v>0</v>
      </c>
      <c r="N960" s="47">
        <f t="shared" si="109"/>
        <v>0</v>
      </c>
      <c r="O960" s="47">
        <f t="shared" si="110"/>
        <v>0</v>
      </c>
      <c r="P960" s="48">
        <f t="shared" si="111"/>
        <v>0</v>
      </c>
    </row>
    <row r="961" spans="1:16" ht="12" hidden="1" thickBot="1" x14ac:dyDescent="0.25">
      <c r="A961" s="38"/>
      <c r="B961" s="39"/>
      <c r="C961" s="46"/>
      <c r="D961" s="24"/>
      <c r="E961" s="70"/>
      <c r="F961" s="74"/>
      <c r="G961" s="68"/>
      <c r="H961" s="47">
        <f t="shared" si="105"/>
        <v>0</v>
      </c>
      <c r="I961" s="68"/>
      <c r="J961" s="68"/>
      <c r="K961" s="48">
        <f t="shared" si="106"/>
        <v>0</v>
      </c>
      <c r="L961" s="49">
        <f t="shared" si="107"/>
        <v>0</v>
      </c>
      <c r="M961" s="47">
        <f t="shared" si="108"/>
        <v>0</v>
      </c>
      <c r="N961" s="47">
        <f t="shared" si="109"/>
        <v>0</v>
      </c>
      <c r="O961" s="47">
        <f t="shared" si="110"/>
        <v>0</v>
      </c>
      <c r="P961" s="48">
        <f t="shared" si="111"/>
        <v>0</v>
      </c>
    </row>
    <row r="962" spans="1:16" ht="12" hidden="1" thickBot="1" x14ac:dyDescent="0.25">
      <c r="A962" s="38"/>
      <c r="B962" s="39"/>
      <c r="C962" s="46"/>
      <c r="D962" s="24"/>
      <c r="E962" s="70"/>
      <c r="F962" s="74"/>
      <c r="G962" s="68"/>
      <c r="H962" s="47">
        <f t="shared" si="105"/>
        <v>0</v>
      </c>
      <c r="I962" s="68"/>
      <c r="J962" s="68"/>
      <c r="K962" s="48">
        <f t="shared" si="106"/>
        <v>0</v>
      </c>
      <c r="L962" s="49">
        <f t="shared" si="107"/>
        <v>0</v>
      </c>
      <c r="M962" s="47">
        <f t="shared" si="108"/>
        <v>0</v>
      </c>
      <c r="N962" s="47">
        <f t="shared" si="109"/>
        <v>0</v>
      </c>
      <c r="O962" s="47">
        <f t="shared" si="110"/>
        <v>0</v>
      </c>
      <c r="P962" s="48">
        <f t="shared" si="111"/>
        <v>0</v>
      </c>
    </row>
    <row r="963" spans="1:16" ht="12" hidden="1" thickBot="1" x14ac:dyDescent="0.25">
      <c r="A963" s="38"/>
      <c r="B963" s="39"/>
      <c r="C963" s="46"/>
      <c r="D963" s="24"/>
      <c r="E963" s="70"/>
      <c r="F963" s="74"/>
      <c r="G963" s="68"/>
      <c r="H963" s="47">
        <f t="shared" si="105"/>
        <v>0</v>
      </c>
      <c r="I963" s="68"/>
      <c r="J963" s="68"/>
      <c r="K963" s="48">
        <f t="shared" si="106"/>
        <v>0</v>
      </c>
      <c r="L963" s="49">
        <f t="shared" si="107"/>
        <v>0</v>
      </c>
      <c r="M963" s="47">
        <f t="shared" si="108"/>
        <v>0</v>
      </c>
      <c r="N963" s="47">
        <f t="shared" si="109"/>
        <v>0</v>
      </c>
      <c r="O963" s="47">
        <f t="shared" si="110"/>
        <v>0</v>
      </c>
      <c r="P963" s="48">
        <f t="shared" si="111"/>
        <v>0</v>
      </c>
    </row>
    <row r="964" spans="1:16" ht="12" hidden="1" thickBot="1" x14ac:dyDescent="0.25">
      <c r="A964" s="38"/>
      <c r="B964" s="39"/>
      <c r="C964" s="46"/>
      <c r="D964" s="24"/>
      <c r="E964" s="70"/>
      <c r="F964" s="74"/>
      <c r="G964" s="68"/>
      <c r="H964" s="47">
        <f t="shared" si="105"/>
        <v>0</v>
      </c>
      <c r="I964" s="68"/>
      <c r="J964" s="68"/>
      <c r="K964" s="48">
        <f t="shared" si="106"/>
        <v>0</v>
      </c>
      <c r="L964" s="49">
        <f t="shared" si="107"/>
        <v>0</v>
      </c>
      <c r="M964" s="47">
        <f t="shared" si="108"/>
        <v>0</v>
      </c>
      <c r="N964" s="47">
        <f t="shared" si="109"/>
        <v>0</v>
      </c>
      <c r="O964" s="47">
        <f t="shared" si="110"/>
        <v>0</v>
      </c>
      <c r="P964" s="48">
        <f t="shared" si="111"/>
        <v>0</v>
      </c>
    </row>
    <row r="965" spans="1:16" ht="12" hidden="1" thickBot="1" x14ac:dyDescent="0.25">
      <c r="A965" s="38"/>
      <c r="B965" s="39"/>
      <c r="C965" s="46"/>
      <c r="D965" s="24"/>
      <c r="E965" s="70"/>
      <c r="F965" s="74"/>
      <c r="G965" s="68"/>
      <c r="H965" s="47">
        <f t="shared" si="105"/>
        <v>0</v>
      </c>
      <c r="I965" s="68"/>
      <c r="J965" s="68"/>
      <c r="K965" s="48">
        <f t="shared" si="106"/>
        <v>0</v>
      </c>
      <c r="L965" s="49">
        <f t="shared" si="107"/>
        <v>0</v>
      </c>
      <c r="M965" s="47">
        <f t="shared" si="108"/>
        <v>0</v>
      </c>
      <c r="N965" s="47">
        <f t="shared" si="109"/>
        <v>0</v>
      </c>
      <c r="O965" s="47">
        <f t="shared" si="110"/>
        <v>0</v>
      </c>
      <c r="P965" s="48">
        <f t="shared" si="111"/>
        <v>0</v>
      </c>
    </row>
    <row r="966" spans="1:16" ht="12" hidden="1" thickBot="1" x14ac:dyDescent="0.25">
      <c r="A966" s="38"/>
      <c r="B966" s="39"/>
      <c r="C966" s="46"/>
      <c r="D966" s="24"/>
      <c r="E966" s="70"/>
      <c r="F966" s="74"/>
      <c r="G966" s="68"/>
      <c r="H966" s="47">
        <f t="shared" si="105"/>
        <v>0</v>
      </c>
      <c r="I966" s="68"/>
      <c r="J966" s="68"/>
      <c r="K966" s="48">
        <f t="shared" si="106"/>
        <v>0</v>
      </c>
      <c r="L966" s="49">
        <f t="shared" si="107"/>
        <v>0</v>
      </c>
      <c r="M966" s="47">
        <f t="shared" si="108"/>
        <v>0</v>
      </c>
      <c r="N966" s="47">
        <f t="shared" si="109"/>
        <v>0</v>
      </c>
      <c r="O966" s="47">
        <f t="shared" si="110"/>
        <v>0</v>
      </c>
      <c r="P966" s="48">
        <f t="shared" si="111"/>
        <v>0</v>
      </c>
    </row>
    <row r="967" spans="1:16" ht="12" hidden="1" thickBot="1" x14ac:dyDescent="0.25">
      <c r="A967" s="38"/>
      <c r="B967" s="39"/>
      <c r="C967" s="46"/>
      <c r="D967" s="24"/>
      <c r="E967" s="70"/>
      <c r="F967" s="74"/>
      <c r="G967" s="68"/>
      <c r="H967" s="47">
        <f t="shared" si="105"/>
        <v>0</v>
      </c>
      <c r="I967" s="68"/>
      <c r="J967" s="68"/>
      <c r="K967" s="48">
        <f t="shared" si="106"/>
        <v>0</v>
      </c>
      <c r="L967" s="49">
        <f t="shared" si="107"/>
        <v>0</v>
      </c>
      <c r="M967" s="47">
        <f t="shared" si="108"/>
        <v>0</v>
      </c>
      <c r="N967" s="47">
        <f t="shared" si="109"/>
        <v>0</v>
      </c>
      <c r="O967" s="47">
        <f t="shared" si="110"/>
        <v>0</v>
      </c>
      <c r="P967" s="48">
        <f t="shared" si="111"/>
        <v>0</v>
      </c>
    </row>
    <row r="968" spans="1:16" ht="12" hidden="1" thickBot="1" x14ac:dyDescent="0.25">
      <c r="A968" s="38"/>
      <c r="B968" s="39"/>
      <c r="C968" s="46"/>
      <c r="D968" s="24"/>
      <c r="E968" s="70"/>
      <c r="F968" s="74"/>
      <c r="G968" s="68"/>
      <c r="H968" s="47">
        <f t="shared" ref="H968:H1006" si="112">ROUND(F968*G968,2)</f>
        <v>0</v>
      </c>
      <c r="I968" s="68"/>
      <c r="J968" s="68"/>
      <c r="K968" s="48">
        <f t="shared" ref="K968:K1006" si="113">SUM(H968:J968)</f>
        <v>0</v>
      </c>
      <c r="L968" s="49">
        <f t="shared" ref="L968:L1006" si="114">ROUND(E968*F968,2)</f>
        <v>0</v>
      </c>
      <c r="M968" s="47">
        <f t="shared" ref="M968:M1006" si="115">ROUND(H968*E968,2)</f>
        <v>0</v>
      </c>
      <c r="N968" s="47">
        <f t="shared" ref="N968:N1006" si="116">ROUND(I968*E968,2)</f>
        <v>0</v>
      </c>
      <c r="O968" s="47">
        <f t="shared" ref="O968:O1006" si="117">ROUND(J968*E968,2)</f>
        <v>0</v>
      </c>
      <c r="P968" s="48">
        <f t="shared" ref="P968:P1006" si="118">SUM(M968:O968)</f>
        <v>0</v>
      </c>
    </row>
    <row r="969" spans="1:16" ht="12" hidden="1" thickBot="1" x14ac:dyDescent="0.25">
      <c r="A969" s="38"/>
      <c r="B969" s="39"/>
      <c r="C969" s="46"/>
      <c r="D969" s="24"/>
      <c r="E969" s="70"/>
      <c r="F969" s="74"/>
      <c r="G969" s="68"/>
      <c r="H969" s="47">
        <f t="shared" si="112"/>
        <v>0</v>
      </c>
      <c r="I969" s="68"/>
      <c r="J969" s="68"/>
      <c r="K969" s="48">
        <f t="shared" si="113"/>
        <v>0</v>
      </c>
      <c r="L969" s="49">
        <f t="shared" si="114"/>
        <v>0</v>
      </c>
      <c r="M969" s="47">
        <f t="shared" si="115"/>
        <v>0</v>
      </c>
      <c r="N969" s="47">
        <f t="shared" si="116"/>
        <v>0</v>
      </c>
      <c r="O969" s="47">
        <f t="shared" si="117"/>
        <v>0</v>
      </c>
      <c r="P969" s="48">
        <f t="shared" si="118"/>
        <v>0</v>
      </c>
    </row>
    <row r="970" spans="1:16" ht="12" hidden="1" thickBot="1" x14ac:dyDescent="0.25">
      <c r="A970" s="38"/>
      <c r="B970" s="39"/>
      <c r="C970" s="46"/>
      <c r="D970" s="24"/>
      <c r="E970" s="70"/>
      <c r="F970" s="74"/>
      <c r="G970" s="68"/>
      <c r="H970" s="47">
        <f t="shared" si="112"/>
        <v>0</v>
      </c>
      <c r="I970" s="68"/>
      <c r="J970" s="68"/>
      <c r="K970" s="48">
        <f t="shared" si="113"/>
        <v>0</v>
      </c>
      <c r="L970" s="49">
        <f t="shared" si="114"/>
        <v>0</v>
      </c>
      <c r="M970" s="47">
        <f t="shared" si="115"/>
        <v>0</v>
      </c>
      <c r="N970" s="47">
        <f t="shared" si="116"/>
        <v>0</v>
      </c>
      <c r="O970" s="47">
        <f t="shared" si="117"/>
        <v>0</v>
      </c>
      <c r="P970" s="48">
        <f t="shared" si="118"/>
        <v>0</v>
      </c>
    </row>
    <row r="971" spans="1:16" ht="12" hidden="1" thickBot="1" x14ac:dyDescent="0.25">
      <c r="A971" s="38"/>
      <c r="B971" s="39"/>
      <c r="C971" s="46"/>
      <c r="D971" s="24"/>
      <c r="E971" s="70"/>
      <c r="F971" s="74"/>
      <c r="G971" s="68"/>
      <c r="H971" s="47">
        <f t="shared" si="112"/>
        <v>0</v>
      </c>
      <c r="I971" s="68"/>
      <c r="J971" s="68"/>
      <c r="K971" s="48">
        <f t="shared" si="113"/>
        <v>0</v>
      </c>
      <c r="L971" s="49">
        <f t="shared" si="114"/>
        <v>0</v>
      </c>
      <c r="M971" s="47">
        <f t="shared" si="115"/>
        <v>0</v>
      </c>
      <c r="N971" s="47">
        <f t="shared" si="116"/>
        <v>0</v>
      </c>
      <c r="O971" s="47">
        <f t="shared" si="117"/>
        <v>0</v>
      </c>
      <c r="P971" s="48">
        <f t="shared" si="118"/>
        <v>0</v>
      </c>
    </row>
    <row r="972" spans="1:16" ht="12" hidden="1" thickBot="1" x14ac:dyDescent="0.25">
      <c r="A972" s="38"/>
      <c r="B972" s="39"/>
      <c r="C972" s="46"/>
      <c r="D972" s="24"/>
      <c r="E972" s="70"/>
      <c r="F972" s="74"/>
      <c r="G972" s="68"/>
      <c r="H972" s="47">
        <f t="shared" si="112"/>
        <v>0</v>
      </c>
      <c r="I972" s="68"/>
      <c r="J972" s="68"/>
      <c r="K972" s="48">
        <f t="shared" si="113"/>
        <v>0</v>
      </c>
      <c r="L972" s="49">
        <f t="shared" si="114"/>
        <v>0</v>
      </c>
      <c r="M972" s="47">
        <f t="shared" si="115"/>
        <v>0</v>
      </c>
      <c r="N972" s="47">
        <f t="shared" si="116"/>
        <v>0</v>
      </c>
      <c r="O972" s="47">
        <f t="shared" si="117"/>
        <v>0</v>
      </c>
      <c r="P972" s="48">
        <f t="shared" si="118"/>
        <v>0</v>
      </c>
    </row>
    <row r="973" spans="1:16" ht="12" hidden="1" thickBot="1" x14ac:dyDescent="0.25">
      <c r="A973" s="38"/>
      <c r="B973" s="39"/>
      <c r="C973" s="46"/>
      <c r="D973" s="24"/>
      <c r="E973" s="70"/>
      <c r="F973" s="74"/>
      <c r="G973" s="68"/>
      <c r="H973" s="47">
        <f t="shared" si="112"/>
        <v>0</v>
      </c>
      <c r="I973" s="68"/>
      <c r="J973" s="68"/>
      <c r="K973" s="48">
        <f t="shared" si="113"/>
        <v>0</v>
      </c>
      <c r="L973" s="49">
        <f t="shared" si="114"/>
        <v>0</v>
      </c>
      <c r="M973" s="47">
        <f t="shared" si="115"/>
        <v>0</v>
      </c>
      <c r="N973" s="47">
        <f t="shared" si="116"/>
        <v>0</v>
      </c>
      <c r="O973" s="47">
        <f t="shared" si="117"/>
        <v>0</v>
      </c>
      <c r="P973" s="48">
        <f t="shared" si="118"/>
        <v>0</v>
      </c>
    </row>
    <row r="974" spans="1:16" ht="12" hidden="1" thickBot="1" x14ac:dyDescent="0.25">
      <c r="A974" s="38"/>
      <c r="B974" s="39"/>
      <c r="C974" s="46"/>
      <c r="D974" s="24"/>
      <c r="E974" s="70"/>
      <c r="F974" s="74"/>
      <c r="G974" s="68"/>
      <c r="H974" s="47">
        <f t="shared" si="112"/>
        <v>0</v>
      </c>
      <c r="I974" s="68"/>
      <c r="J974" s="68"/>
      <c r="K974" s="48">
        <f t="shared" si="113"/>
        <v>0</v>
      </c>
      <c r="L974" s="49">
        <f t="shared" si="114"/>
        <v>0</v>
      </c>
      <c r="M974" s="47">
        <f t="shared" si="115"/>
        <v>0</v>
      </c>
      <c r="N974" s="47">
        <f t="shared" si="116"/>
        <v>0</v>
      </c>
      <c r="O974" s="47">
        <f t="shared" si="117"/>
        <v>0</v>
      </c>
      <c r="P974" s="48">
        <f t="shared" si="118"/>
        <v>0</v>
      </c>
    </row>
    <row r="975" spans="1:16" ht="12" hidden="1" thickBot="1" x14ac:dyDescent="0.25">
      <c r="A975" s="38"/>
      <c r="B975" s="39"/>
      <c r="C975" s="46"/>
      <c r="D975" s="24"/>
      <c r="E975" s="70"/>
      <c r="F975" s="74"/>
      <c r="G975" s="68"/>
      <c r="H975" s="47">
        <f t="shared" si="112"/>
        <v>0</v>
      </c>
      <c r="I975" s="68"/>
      <c r="J975" s="68"/>
      <c r="K975" s="48">
        <f t="shared" si="113"/>
        <v>0</v>
      </c>
      <c r="L975" s="49">
        <f t="shared" si="114"/>
        <v>0</v>
      </c>
      <c r="M975" s="47">
        <f t="shared" si="115"/>
        <v>0</v>
      </c>
      <c r="N975" s="47">
        <f t="shared" si="116"/>
        <v>0</v>
      </c>
      <c r="O975" s="47">
        <f t="shared" si="117"/>
        <v>0</v>
      </c>
      <c r="P975" s="48">
        <f t="shared" si="118"/>
        <v>0</v>
      </c>
    </row>
    <row r="976" spans="1:16" ht="12" hidden="1" thickBot="1" x14ac:dyDescent="0.25">
      <c r="A976" s="38"/>
      <c r="B976" s="39"/>
      <c r="C976" s="46"/>
      <c r="D976" s="24"/>
      <c r="E976" s="70"/>
      <c r="F976" s="74"/>
      <c r="G976" s="68"/>
      <c r="H976" s="47">
        <f t="shared" si="112"/>
        <v>0</v>
      </c>
      <c r="I976" s="68"/>
      <c r="J976" s="68"/>
      <c r="K976" s="48">
        <f t="shared" si="113"/>
        <v>0</v>
      </c>
      <c r="L976" s="49">
        <f t="shared" si="114"/>
        <v>0</v>
      </c>
      <c r="M976" s="47">
        <f t="shared" si="115"/>
        <v>0</v>
      </c>
      <c r="N976" s="47">
        <f t="shared" si="116"/>
        <v>0</v>
      </c>
      <c r="O976" s="47">
        <f t="shared" si="117"/>
        <v>0</v>
      </c>
      <c r="P976" s="48">
        <f t="shared" si="118"/>
        <v>0</v>
      </c>
    </row>
    <row r="977" spans="1:16" ht="12" hidden="1" thickBot="1" x14ac:dyDescent="0.25">
      <c r="A977" s="38"/>
      <c r="B977" s="39"/>
      <c r="C977" s="46"/>
      <c r="D977" s="24"/>
      <c r="E977" s="70"/>
      <c r="F977" s="74"/>
      <c r="G977" s="68"/>
      <c r="H977" s="47">
        <f t="shared" si="112"/>
        <v>0</v>
      </c>
      <c r="I977" s="68"/>
      <c r="J977" s="68"/>
      <c r="K977" s="48">
        <f t="shared" si="113"/>
        <v>0</v>
      </c>
      <c r="L977" s="49">
        <f t="shared" si="114"/>
        <v>0</v>
      </c>
      <c r="M977" s="47">
        <f t="shared" si="115"/>
        <v>0</v>
      </c>
      <c r="N977" s="47">
        <f t="shared" si="116"/>
        <v>0</v>
      </c>
      <c r="O977" s="47">
        <f t="shared" si="117"/>
        <v>0</v>
      </c>
      <c r="P977" s="48">
        <f t="shared" si="118"/>
        <v>0</v>
      </c>
    </row>
    <row r="978" spans="1:16" ht="12" hidden="1" thickBot="1" x14ac:dyDescent="0.25">
      <c r="A978" s="38"/>
      <c r="B978" s="39"/>
      <c r="C978" s="46"/>
      <c r="D978" s="24"/>
      <c r="E978" s="70"/>
      <c r="F978" s="74"/>
      <c r="G978" s="68"/>
      <c r="H978" s="47">
        <f t="shared" si="112"/>
        <v>0</v>
      </c>
      <c r="I978" s="68"/>
      <c r="J978" s="68"/>
      <c r="K978" s="48">
        <f t="shared" si="113"/>
        <v>0</v>
      </c>
      <c r="L978" s="49">
        <f t="shared" si="114"/>
        <v>0</v>
      </c>
      <c r="M978" s="47">
        <f t="shared" si="115"/>
        <v>0</v>
      </c>
      <c r="N978" s="47">
        <f t="shared" si="116"/>
        <v>0</v>
      </c>
      <c r="O978" s="47">
        <f t="shared" si="117"/>
        <v>0</v>
      </c>
      <c r="P978" s="48">
        <f t="shared" si="118"/>
        <v>0</v>
      </c>
    </row>
    <row r="979" spans="1:16" ht="12" hidden="1" thickBot="1" x14ac:dyDescent="0.25">
      <c r="A979" s="38"/>
      <c r="B979" s="39"/>
      <c r="C979" s="46"/>
      <c r="D979" s="24"/>
      <c r="E979" s="70"/>
      <c r="F979" s="74"/>
      <c r="G979" s="68"/>
      <c r="H979" s="47">
        <f t="shared" si="112"/>
        <v>0</v>
      </c>
      <c r="I979" s="68"/>
      <c r="J979" s="68"/>
      <c r="K979" s="48">
        <f t="shared" si="113"/>
        <v>0</v>
      </c>
      <c r="L979" s="49">
        <f t="shared" si="114"/>
        <v>0</v>
      </c>
      <c r="M979" s="47">
        <f t="shared" si="115"/>
        <v>0</v>
      </c>
      <c r="N979" s="47">
        <f t="shared" si="116"/>
        <v>0</v>
      </c>
      <c r="O979" s="47">
        <f t="shared" si="117"/>
        <v>0</v>
      </c>
      <c r="P979" s="48">
        <f t="shared" si="118"/>
        <v>0</v>
      </c>
    </row>
    <row r="980" spans="1:16" ht="12" hidden="1" thickBot="1" x14ac:dyDescent="0.25">
      <c r="A980" s="38"/>
      <c r="B980" s="39"/>
      <c r="C980" s="46"/>
      <c r="D980" s="24"/>
      <c r="E980" s="70"/>
      <c r="F980" s="74"/>
      <c r="G980" s="68"/>
      <c r="H980" s="47">
        <f t="shared" si="112"/>
        <v>0</v>
      </c>
      <c r="I980" s="68"/>
      <c r="J980" s="68"/>
      <c r="K980" s="48">
        <f t="shared" si="113"/>
        <v>0</v>
      </c>
      <c r="L980" s="49">
        <f t="shared" si="114"/>
        <v>0</v>
      </c>
      <c r="M980" s="47">
        <f t="shared" si="115"/>
        <v>0</v>
      </c>
      <c r="N980" s="47">
        <f t="shared" si="116"/>
        <v>0</v>
      </c>
      <c r="O980" s="47">
        <f t="shared" si="117"/>
        <v>0</v>
      </c>
      <c r="P980" s="48">
        <f t="shared" si="118"/>
        <v>0</v>
      </c>
    </row>
    <row r="981" spans="1:16" ht="12" hidden="1" thickBot="1" x14ac:dyDescent="0.25">
      <c r="A981" s="38"/>
      <c r="B981" s="39"/>
      <c r="C981" s="46"/>
      <c r="D981" s="24"/>
      <c r="E981" s="70"/>
      <c r="F981" s="74"/>
      <c r="G981" s="68"/>
      <c r="H981" s="47">
        <f t="shared" si="112"/>
        <v>0</v>
      </c>
      <c r="I981" s="68"/>
      <c r="J981" s="68"/>
      <c r="K981" s="48">
        <f t="shared" si="113"/>
        <v>0</v>
      </c>
      <c r="L981" s="49">
        <f t="shared" si="114"/>
        <v>0</v>
      </c>
      <c r="M981" s="47">
        <f t="shared" si="115"/>
        <v>0</v>
      </c>
      <c r="N981" s="47">
        <f t="shared" si="116"/>
        <v>0</v>
      </c>
      <c r="O981" s="47">
        <f t="shared" si="117"/>
        <v>0</v>
      </c>
      <c r="P981" s="48">
        <f t="shared" si="118"/>
        <v>0</v>
      </c>
    </row>
    <row r="982" spans="1:16" ht="12" hidden="1" thickBot="1" x14ac:dyDescent="0.25">
      <c r="A982" s="38"/>
      <c r="B982" s="39"/>
      <c r="C982" s="46"/>
      <c r="D982" s="24"/>
      <c r="E982" s="70"/>
      <c r="F982" s="74"/>
      <c r="G982" s="68"/>
      <c r="H982" s="47">
        <f t="shared" si="112"/>
        <v>0</v>
      </c>
      <c r="I982" s="68"/>
      <c r="J982" s="68"/>
      <c r="K982" s="48">
        <f t="shared" si="113"/>
        <v>0</v>
      </c>
      <c r="L982" s="49">
        <f t="shared" si="114"/>
        <v>0</v>
      </c>
      <c r="M982" s="47">
        <f t="shared" si="115"/>
        <v>0</v>
      </c>
      <c r="N982" s="47">
        <f t="shared" si="116"/>
        <v>0</v>
      </c>
      <c r="O982" s="47">
        <f t="shared" si="117"/>
        <v>0</v>
      </c>
      <c r="P982" s="48">
        <f t="shared" si="118"/>
        <v>0</v>
      </c>
    </row>
    <row r="983" spans="1:16" ht="12" hidden="1" thickBot="1" x14ac:dyDescent="0.25">
      <c r="A983" s="38"/>
      <c r="B983" s="39"/>
      <c r="C983" s="46"/>
      <c r="D983" s="24"/>
      <c r="E983" s="70"/>
      <c r="F983" s="74"/>
      <c r="G983" s="68"/>
      <c r="H983" s="47">
        <f t="shared" si="112"/>
        <v>0</v>
      </c>
      <c r="I983" s="68"/>
      <c r="J983" s="68"/>
      <c r="K983" s="48">
        <f t="shared" si="113"/>
        <v>0</v>
      </c>
      <c r="L983" s="49">
        <f t="shared" si="114"/>
        <v>0</v>
      </c>
      <c r="M983" s="47">
        <f t="shared" si="115"/>
        <v>0</v>
      </c>
      <c r="N983" s="47">
        <f t="shared" si="116"/>
        <v>0</v>
      </c>
      <c r="O983" s="47">
        <f t="shared" si="117"/>
        <v>0</v>
      </c>
      <c r="P983" s="48">
        <f t="shared" si="118"/>
        <v>0</v>
      </c>
    </row>
    <row r="984" spans="1:16" ht="12" hidden="1" thickBot="1" x14ac:dyDescent="0.25">
      <c r="A984" s="38"/>
      <c r="B984" s="39"/>
      <c r="C984" s="46"/>
      <c r="D984" s="24"/>
      <c r="E984" s="70"/>
      <c r="F984" s="74"/>
      <c r="G984" s="68"/>
      <c r="H984" s="47">
        <f t="shared" si="112"/>
        <v>0</v>
      </c>
      <c r="I984" s="68"/>
      <c r="J984" s="68"/>
      <c r="K984" s="48">
        <f t="shared" si="113"/>
        <v>0</v>
      </c>
      <c r="L984" s="49">
        <f t="shared" si="114"/>
        <v>0</v>
      </c>
      <c r="M984" s="47">
        <f t="shared" si="115"/>
        <v>0</v>
      </c>
      <c r="N984" s="47">
        <f t="shared" si="116"/>
        <v>0</v>
      </c>
      <c r="O984" s="47">
        <f t="shared" si="117"/>
        <v>0</v>
      </c>
      <c r="P984" s="48">
        <f t="shared" si="118"/>
        <v>0</v>
      </c>
    </row>
    <row r="985" spans="1:16" ht="12" hidden="1" thickBot="1" x14ac:dyDescent="0.25">
      <c r="A985" s="38"/>
      <c r="B985" s="39"/>
      <c r="C985" s="46"/>
      <c r="D985" s="24"/>
      <c r="E985" s="70"/>
      <c r="F985" s="74"/>
      <c r="G985" s="68"/>
      <c r="H985" s="47">
        <f t="shared" si="112"/>
        <v>0</v>
      </c>
      <c r="I985" s="68"/>
      <c r="J985" s="68"/>
      <c r="K985" s="48">
        <f t="shared" si="113"/>
        <v>0</v>
      </c>
      <c r="L985" s="49">
        <f t="shared" si="114"/>
        <v>0</v>
      </c>
      <c r="M985" s="47">
        <f t="shared" si="115"/>
        <v>0</v>
      </c>
      <c r="N985" s="47">
        <f t="shared" si="116"/>
        <v>0</v>
      </c>
      <c r="O985" s="47">
        <f t="shared" si="117"/>
        <v>0</v>
      </c>
      <c r="P985" s="48">
        <f t="shared" si="118"/>
        <v>0</v>
      </c>
    </row>
    <row r="986" spans="1:16" ht="12" hidden="1" thickBot="1" x14ac:dyDescent="0.25">
      <c r="A986" s="38"/>
      <c r="B986" s="39"/>
      <c r="C986" s="46"/>
      <c r="D986" s="24"/>
      <c r="E986" s="70"/>
      <c r="F986" s="74"/>
      <c r="G986" s="68"/>
      <c r="H986" s="47">
        <f t="shared" si="112"/>
        <v>0</v>
      </c>
      <c r="I986" s="68"/>
      <c r="J986" s="68"/>
      <c r="K986" s="48">
        <f t="shared" si="113"/>
        <v>0</v>
      </c>
      <c r="L986" s="49">
        <f t="shared" si="114"/>
        <v>0</v>
      </c>
      <c r="M986" s="47">
        <f t="shared" si="115"/>
        <v>0</v>
      </c>
      <c r="N986" s="47">
        <f t="shared" si="116"/>
        <v>0</v>
      </c>
      <c r="O986" s="47">
        <f t="shared" si="117"/>
        <v>0</v>
      </c>
      <c r="P986" s="48">
        <f t="shared" si="118"/>
        <v>0</v>
      </c>
    </row>
    <row r="987" spans="1:16" ht="12" hidden="1" thickBot="1" x14ac:dyDescent="0.25">
      <c r="A987" s="38"/>
      <c r="B987" s="39"/>
      <c r="C987" s="46"/>
      <c r="D987" s="24"/>
      <c r="E987" s="70"/>
      <c r="F987" s="74"/>
      <c r="G987" s="68"/>
      <c r="H987" s="47">
        <f t="shared" si="112"/>
        <v>0</v>
      </c>
      <c r="I987" s="68"/>
      <c r="J987" s="68"/>
      <c r="K987" s="48">
        <f t="shared" si="113"/>
        <v>0</v>
      </c>
      <c r="L987" s="49">
        <f t="shared" si="114"/>
        <v>0</v>
      </c>
      <c r="M987" s="47">
        <f t="shared" si="115"/>
        <v>0</v>
      </c>
      <c r="N987" s="47">
        <f t="shared" si="116"/>
        <v>0</v>
      </c>
      <c r="O987" s="47">
        <f t="shared" si="117"/>
        <v>0</v>
      </c>
      <c r="P987" s="48">
        <f t="shared" si="118"/>
        <v>0</v>
      </c>
    </row>
    <row r="988" spans="1:16" ht="12" hidden="1" thickBot="1" x14ac:dyDescent="0.25">
      <c r="A988" s="38"/>
      <c r="B988" s="39"/>
      <c r="C988" s="46"/>
      <c r="D988" s="24"/>
      <c r="E988" s="70"/>
      <c r="F988" s="74"/>
      <c r="G988" s="68"/>
      <c r="H988" s="47">
        <f t="shared" si="112"/>
        <v>0</v>
      </c>
      <c r="I988" s="68"/>
      <c r="J988" s="68"/>
      <c r="K988" s="48">
        <f t="shared" si="113"/>
        <v>0</v>
      </c>
      <c r="L988" s="49">
        <f t="shared" si="114"/>
        <v>0</v>
      </c>
      <c r="M988" s="47">
        <f t="shared" si="115"/>
        <v>0</v>
      </c>
      <c r="N988" s="47">
        <f t="shared" si="116"/>
        <v>0</v>
      </c>
      <c r="O988" s="47">
        <f t="shared" si="117"/>
        <v>0</v>
      </c>
      <c r="P988" s="48">
        <f t="shared" si="118"/>
        <v>0</v>
      </c>
    </row>
    <row r="989" spans="1:16" ht="12" hidden="1" thickBot="1" x14ac:dyDescent="0.25">
      <c r="A989" s="38"/>
      <c r="B989" s="39"/>
      <c r="C989" s="46"/>
      <c r="D989" s="24"/>
      <c r="E989" s="70"/>
      <c r="F989" s="74"/>
      <c r="G989" s="68"/>
      <c r="H989" s="47">
        <f t="shared" si="112"/>
        <v>0</v>
      </c>
      <c r="I989" s="68"/>
      <c r="J989" s="68"/>
      <c r="K989" s="48">
        <f t="shared" si="113"/>
        <v>0</v>
      </c>
      <c r="L989" s="49">
        <f t="shared" si="114"/>
        <v>0</v>
      </c>
      <c r="M989" s="47">
        <f t="shared" si="115"/>
        <v>0</v>
      </c>
      <c r="N989" s="47">
        <f t="shared" si="116"/>
        <v>0</v>
      </c>
      <c r="O989" s="47">
        <f t="shared" si="117"/>
        <v>0</v>
      </c>
      <c r="P989" s="48">
        <f t="shared" si="118"/>
        <v>0</v>
      </c>
    </row>
    <row r="990" spans="1:16" ht="12" hidden="1" thickBot="1" x14ac:dyDescent="0.25">
      <c r="A990" s="38"/>
      <c r="B990" s="39"/>
      <c r="C990" s="46"/>
      <c r="D990" s="24"/>
      <c r="E990" s="70"/>
      <c r="F990" s="74"/>
      <c r="G990" s="68"/>
      <c r="H990" s="47">
        <f t="shared" si="112"/>
        <v>0</v>
      </c>
      <c r="I990" s="68"/>
      <c r="J990" s="68"/>
      <c r="K990" s="48">
        <f t="shared" si="113"/>
        <v>0</v>
      </c>
      <c r="L990" s="49">
        <f t="shared" si="114"/>
        <v>0</v>
      </c>
      <c r="M990" s="47">
        <f t="shared" si="115"/>
        <v>0</v>
      </c>
      <c r="N990" s="47">
        <f t="shared" si="116"/>
        <v>0</v>
      </c>
      <c r="O990" s="47">
        <f t="shared" si="117"/>
        <v>0</v>
      </c>
      <c r="P990" s="48">
        <f t="shared" si="118"/>
        <v>0</v>
      </c>
    </row>
    <row r="991" spans="1:16" ht="12" hidden="1" thickBot="1" x14ac:dyDescent="0.25">
      <c r="A991" s="38"/>
      <c r="B991" s="39"/>
      <c r="C991" s="46"/>
      <c r="D991" s="24"/>
      <c r="E991" s="70"/>
      <c r="F991" s="74"/>
      <c r="G991" s="68"/>
      <c r="H991" s="47">
        <f t="shared" si="112"/>
        <v>0</v>
      </c>
      <c r="I991" s="68"/>
      <c r="J991" s="68"/>
      <c r="K991" s="48">
        <f t="shared" si="113"/>
        <v>0</v>
      </c>
      <c r="L991" s="49">
        <f t="shared" si="114"/>
        <v>0</v>
      </c>
      <c r="M991" s="47">
        <f t="shared" si="115"/>
        <v>0</v>
      </c>
      <c r="N991" s="47">
        <f t="shared" si="116"/>
        <v>0</v>
      </c>
      <c r="O991" s="47">
        <f t="shared" si="117"/>
        <v>0</v>
      </c>
      <c r="P991" s="48">
        <f t="shared" si="118"/>
        <v>0</v>
      </c>
    </row>
    <row r="992" spans="1:16" ht="12" hidden="1" thickBot="1" x14ac:dyDescent="0.25">
      <c r="A992" s="38"/>
      <c r="B992" s="39"/>
      <c r="C992" s="46"/>
      <c r="D992" s="24"/>
      <c r="E992" s="70"/>
      <c r="F992" s="74"/>
      <c r="G992" s="68"/>
      <c r="H992" s="47">
        <f t="shared" si="112"/>
        <v>0</v>
      </c>
      <c r="I992" s="68"/>
      <c r="J992" s="68"/>
      <c r="K992" s="48">
        <f t="shared" si="113"/>
        <v>0</v>
      </c>
      <c r="L992" s="49">
        <f t="shared" si="114"/>
        <v>0</v>
      </c>
      <c r="M992" s="47">
        <f t="shared" si="115"/>
        <v>0</v>
      </c>
      <c r="N992" s="47">
        <f t="shared" si="116"/>
        <v>0</v>
      </c>
      <c r="O992" s="47">
        <f t="shared" si="117"/>
        <v>0</v>
      </c>
      <c r="P992" s="48">
        <f t="shared" si="118"/>
        <v>0</v>
      </c>
    </row>
    <row r="993" spans="1:16" ht="12" hidden="1" thickBot="1" x14ac:dyDescent="0.25">
      <c r="A993" s="38"/>
      <c r="B993" s="39"/>
      <c r="C993" s="46"/>
      <c r="D993" s="24"/>
      <c r="E993" s="70"/>
      <c r="F993" s="74"/>
      <c r="G993" s="68"/>
      <c r="H993" s="47">
        <f t="shared" si="112"/>
        <v>0</v>
      </c>
      <c r="I993" s="68"/>
      <c r="J993" s="68"/>
      <c r="K993" s="48">
        <f t="shared" si="113"/>
        <v>0</v>
      </c>
      <c r="L993" s="49">
        <f t="shared" si="114"/>
        <v>0</v>
      </c>
      <c r="M993" s="47">
        <f t="shared" si="115"/>
        <v>0</v>
      </c>
      <c r="N993" s="47">
        <f t="shared" si="116"/>
        <v>0</v>
      </c>
      <c r="O993" s="47">
        <f t="shared" si="117"/>
        <v>0</v>
      </c>
      <c r="P993" s="48">
        <f t="shared" si="118"/>
        <v>0</v>
      </c>
    </row>
    <row r="994" spans="1:16" ht="12" hidden="1" thickBot="1" x14ac:dyDescent="0.25">
      <c r="A994" s="38"/>
      <c r="B994" s="39"/>
      <c r="C994" s="46"/>
      <c r="D994" s="24"/>
      <c r="E994" s="70"/>
      <c r="F994" s="74"/>
      <c r="G994" s="68"/>
      <c r="H994" s="47">
        <f t="shared" si="112"/>
        <v>0</v>
      </c>
      <c r="I994" s="68"/>
      <c r="J994" s="68"/>
      <c r="K994" s="48">
        <f t="shared" si="113"/>
        <v>0</v>
      </c>
      <c r="L994" s="49">
        <f t="shared" si="114"/>
        <v>0</v>
      </c>
      <c r="M994" s="47">
        <f t="shared" si="115"/>
        <v>0</v>
      </c>
      <c r="N994" s="47">
        <f t="shared" si="116"/>
        <v>0</v>
      </c>
      <c r="O994" s="47">
        <f t="shared" si="117"/>
        <v>0</v>
      </c>
      <c r="P994" s="48">
        <f t="shared" si="118"/>
        <v>0</v>
      </c>
    </row>
    <row r="995" spans="1:16" ht="12" hidden="1" thickBot="1" x14ac:dyDescent="0.25">
      <c r="A995" s="38"/>
      <c r="B995" s="39"/>
      <c r="C995" s="46"/>
      <c r="D995" s="24"/>
      <c r="E995" s="70"/>
      <c r="F995" s="74"/>
      <c r="G995" s="68"/>
      <c r="H995" s="47">
        <f t="shared" si="112"/>
        <v>0</v>
      </c>
      <c r="I995" s="68"/>
      <c r="J995" s="68"/>
      <c r="K995" s="48">
        <f t="shared" si="113"/>
        <v>0</v>
      </c>
      <c r="L995" s="49">
        <f t="shared" si="114"/>
        <v>0</v>
      </c>
      <c r="M995" s="47">
        <f t="shared" si="115"/>
        <v>0</v>
      </c>
      <c r="N995" s="47">
        <f t="shared" si="116"/>
        <v>0</v>
      </c>
      <c r="O995" s="47">
        <f t="shared" si="117"/>
        <v>0</v>
      </c>
      <c r="P995" s="48">
        <f t="shared" si="118"/>
        <v>0</v>
      </c>
    </row>
    <row r="996" spans="1:16" ht="12" hidden="1" thickBot="1" x14ac:dyDescent="0.25">
      <c r="A996" s="38"/>
      <c r="B996" s="39"/>
      <c r="C996" s="46"/>
      <c r="D996" s="24"/>
      <c r="E996" s="70"/>
      <c r="F996" s="74"/>
      <c r="G996" s="68"/>
      <c r="H996" s="47">
        <f t="shared" si="112"/>
        <v>0</v>
      </c>
      <c r="I996" s="68"/>
      <c r="J996" s="68"/>
      <c r="K996" s="48">
        <f t="shared" si="113"/>
        <v>0</v>
      </c>
      <c r="L996" s="49">
        <f t="shared" si="114"/>
        <v>0</v>
      </c>
      <c r="M996" s="47">
        <f t="shared" si="115"/>
        <v>0</v>
      </c>
      <c r="N996" s="47">
        <f t="shared" si="116"/>
        <v>0</v>
      </c>
      <c r="O996" s="47">
        <f t="shared" si="117"/>
        <v>0</v>
      </c>
      <c r="P996" s="48">
        <f t="shared" si="118"/>
        <v>0</v>
      </c>
    </row>
    <row r="997" spans="1:16" ht="12" hidden="1" thickBot="1" x14ac:dyDescent="0.25">
      <c r="A997" s="38"/>
      <c r="B997" s="39"/>
      <c r="C997" s="46"/>
      <c r="D997" s="24"/>
      <c r="E997" s="70"/>
      <c r="F997" s="74"/>
      <c r="G997" s="68"/>
      <c r="H997" s="47">
        <f t="shared" si="112"/>
        <v>0</v>
      </c>
      <c r="I997" s="68"/>
      <c r="J997" s="68"/>
      <c r="K997" s="48">
        <f t="shared" si="113"/>
        <v>0</v>
      </c>
      <c r="L997" s="49">
        <f t="shared" si="114"/>
        <v>0</v>
      </c>
      <c r="M997" s="47">
        <f t="shared" si="115"/>
        <v>0</v>
      </c>
      <c r="N997" s="47">
        <f t="shared" si="116"/>
        <v>0</v>
      </c>
      <c r="O997" s="47">
        <f t="shared" si="117"/>
        <v>0</v>
      </c>
      <c r="P997" s="48">
        <f t="shared" si="118"/>
        <v>0</v>
      </c>
    </row>
    <row r="998" spans="1:16" ht="12" hidden="1" thickBot="1" x14ac:dyDescent="0.25">
      <c r="A998" s="38"/>
      <c r="B998" s="39"/>
      <c r="C998" s="46"/>
      <c r="D998" s="24"/>
      <c r="E998" s="70"/>
      <c r="F998" s="74"/>
      <c r="G998" s="68"/>
      <c r="H998" s="47">
        <f t="shared" si="112"/>
        <v>0</v>
      </c>
      <c r="I998" s="68"/>
      <c r="J998" s="68"/>
      <c r="K998" s="48">
        <f t="shared" si="113"/>
        <v>0</v>
      </c>
      <c r="L998" s="49">
        <f t="shared" si="114"/>
        <v>0</v>
      </c>
      <c r="M998" s="47">
        <f t="shared" si="115"/>
        <v>0</v>
      </c>
      <c r="N998" s="47">
        <f t="shared" si="116"/>
        <v>0</v>
      </c>
      <c r="O998" s="47">
        <f t="shared" si="117"/>
        <v>0</v>
      </c>
      <c r="P998" s="48">
        <f t="shared" si="118"/>
        <v>0</v>
      </c>
    </row>
    <row r="999" spans="1:16" ht="12" hidden="1" thickBot="1" x14ac:dyDescent="0.25">
      <c r="A999" s="38"/>
      <c r="B999" s="39"/>
      <c r="C999" s="46"/>
      <c r="D999" s="24"/>
      <c r="E999" s="70"/>
      <c r="F999" s="74"/>
      <c r="G999" s="68"/>
      <c r="H999" s="47">
        <f t="shared" si="112"/>
        <v>0</v>
      </c>
      <c r="I999" s="68"/>
      <c r="J999" s="68"/>
      <c r="K999" s="48">
        <f t="shared" si="113"/>
        <v>0</v>
      </c>
      <c r="L999" s="49">
        <f t="shared" si="114"/>
        <v>0</v>
      </c>
      <c r="M999" s="47">
        <f t="shared" si="115"/>
        <v>0</v>
      </c>
      <c r="N999" s="47">
        <f t="shared" si="116"/>
        <v>0</v>
      </c>
      <c r="O999" s="47">
        <f t="shared" si="117"/>
        <v>0</v>
      </c>
      <c r="P999" s="48">
        <f t="shared" si="118"/>
        <v>0</v>
      </c>
    </row>
    <row r="1000" spans="1:16" ht="12" hidden="1" thickBot="1" x14ac:dyDescent="0.25">
      <c r="A1000" s="38"/>
      <c r="B1000" s="39"/>
      <c r="C1000" s="46"/>
      <c r="D1000" s="24"/>
      <c r="E1000" s="70"/>
      <c r="F1000" s="74"/>
      <c r="G1000" s="68"/>
      <c r="H1000" s="47">
        <f t="shared" si="112"/>
        <v>0</v>
      </c>
      <c r="I1000" s="68"/>
      <c r="J1000" s="68"/>
      <c r="K1000" s="48">
        <f t="shared" si="113"/>
        <v>0</v>
      </c>
      <c r="L1000" s="49">
        <f t="shared" si="114"/>
        <v>0</v>
      </c>
      <c r="M1000" s="47">
        <f t="shared" si="115"/>
        <v>0</v>
      </c>
      <c r="N1000" s="47">
        <f t="shared" si="116"/>
        <v>0</v>
      </c>
      <c r="O1000" s="47">
        <f t="shared" si="117"/>
        <v>0</v>
      </c>
      <c r="P1000" s="48">
        <f t="shared" si="118"/>
        <v>0</v>
      </c>
    </row>
    <row r="1001" spans="1:16" ht="12" hidden="1" thickBot="1" x14ac:dyDescent="0.25">
      <c r="A1001" s="38"/>
      <c r="B1001" s="39"/>
      <c r="C1001" s="46"/>
      <c r="D1001" s="24"/>
      <c r="E1001" s="70"/>
      <c r="F1001" s="74"/>
      <c r="G1001" s="68"/>
      <c r="H1001" s="47">
        <f t="shared" si="112"/>
        <v>0</v>
      </c>
      <c r="I1001" s="68"/>
      <c r="J1001" s="68"/>
      <c r="K1001" s="48">
        <f t="shared" si="113"/>
        <v>0</v>
      </c>
      <c r="L1001" s="49">
        <f t="shared" si="114"/>
        <v>0</v>
      </c>
      <c r="M1001" s="47">
        <f t="shared" si="115"/>
        <v>0</v>
      </c>
      <c r="N1001" s="47">
        <f t="shared" si="116"/>
        <v>0</v>
      </c>
      <c r="O1001" s="47">
        <f t="shared" si="117"/>
        <v>0</v>
      </c>
      <c r="P1001" s="48">
        <f t="shared" si="118"/>
        <v>0</v>
      </c>
    </row>
    <row r="1002" spans="1:16" ht="12" hidden="1" thickBot="1" x14ac:dyDescent="0.25">
      <c r="A1002" s="38"/>
      <c r="B1002" s="39"/>
      <c r="C1002" s="46"/>
      <c r="D1002" s="24"/>
      <c r="E1002" s="70"/>
      <c r="F1002" s="74"/>
      <c r="G1002" s="68"/>
      <c r="H1002" s="47">
        <f t="shared" si="112"/>
        <v>0</v>
      </c>
      <c r="I1002" s="68"/>
      <c r="J1002" s="68"/>
      <c r="K1002" s="48">
        <f t="shared" si="113"/>
        <v>0</v>
      </c>
      <c r="L1002" s="49">
        <f t="shared" si="114"/>
        <v>0</v>
      </c>
      <c r="M1002" s="47">
        <f t="shared" si="115"/>
        <v>0</v>
      </c>
      <c r="N1002" s="47">
        <f t="shared" si="116"/>
        <v>0</v>
      </c>
      <c r="O1002" s="47">
        <f t="shared" si="117"/>
        <v>0</v>
      </c>
      <c r="P1002" s="48">
        <f t="shared" si="118"/>
        <v>0</v>
      </c>
    </row>
    <row r="1003" spans="1:16" ht="12" hidden="1" thickBot="1" x14ac:dyDescent="0.25">
      <c r="A1003" s="38"/>
      <c r="B1003" s="39"/>
      <c r="C1003" s="46"/>
      <c r="D1003" s="24"/>
      <c r="E1003" s="70"/>
      <c r="F1003" s="74"/>
      <c r="G1003" s="68"/>
      <c r="H1003" s="47">
        <f t="shared" si="112"/>
        <v>0</v>
      </c>
      <c r="I1003" s="68"/>
      <c r="J1003" s="68"/>
      <c r="K1003" s="48">
        <f t="shared" si="113"/>
        <v>0</v>
      </c>
      <c r="L1003" s="49">
        <f t="shared" si="114"/>
        <v>0</v>
      </c>
      <c r="M1003" s="47">
        <f t="shared" si="115"/>
        <v>0</v>
      </c>
      <c r="N1003" s="47">
        <f t="shared" si="116"/>
        <v>0</v>
      </c>
      <c r="O1003" s="47">
        <f t="shared" si="117"/>
        <v>0</v>
      </c>
      <c r="P1003" s="48">
        <f t="shared" si="118"/>
        <v>0</v>
      </c>
    </row>
    <row r="1004" spans="1:16" ht="12" hidden="1" thickBot="1" x14ac:dyDescent="0.25">
      <c r="A1004" s="38"/>
      <c r="B1004" s="39"/>
      <c r="C1004" s="46"/>
      <c r="D1004" s="24"/>
      <c r="E1004" s="70"/>
      <c r="F1004" s="74"/>
      <c r="G1004" s="68"/>
      <c r="H1004" s="47">
        <f t="shared" si="112"/>
        <v>0</v>
      </c>
      <c r="I1004" s="68"/>
      <c r="J1004" s="68"/>
      <c r="K1004" s="48">
        <f t="shared" si="113"/>
        <v>0</v>
      </c>
      <c r="L1004" s="49">
        <f t="shared" si="114"/>
        <v>0</v>
      </c>
      <c r="M1004" s="47">
        <f t="shared" si="115"/>
        <v>0</v>
      </c>
      <c r="N1004" s="47">
        <f t="shared" si="116"/>
        <v>0</v>
      </c>
      <c r="O1004" s="47">
        <f t="shared" si="117"/>
        <v>0</v>
      </c>
      <c r="P1004" s="48">
        <f t="shared" si="118"/>
        <v>0</v>
      </c>
    </row>
    <row r="1005" spans="1:16" ht="12" hidden="1" thickBot="1" x14ac:dyDescent="0.25">
      <c r="A1005" s="38"/>
      <c r="B1005" s="39"/>
      <c r="C1005" s="46"/>
      <c r="D1005" s="24"/>
      <c r="E1005" s="70"/>
      <c r="F1005" s="74"/>
      <c r="G1005" s="68"/>
      <c r="H1005" s="47">
        <f t="shared" si="112"/>
        <v>0</v>
      </c>
      <c r="I1005" s="68"/>
      <c r="J1005" s="68"/>
      <c r="K1005" s="48">
        <f t="shared" si="113"/>
        <v>0</v>
      </c>
      <c r="L1005" s="49">
        <f t="shared" si="114"/>
        <v>0</v>
      </c>
      <c r="M1005" s="47">
        <f t="shared" si="115"/>
        <v>0</v>
      </c>
      <c r="N1005" s="47">
        <f t="shared" si="116"/>
        <v>0</v>
      </c>
      <c r="O1005" s="47">
        <f t="shared" si="117"/>
        <v>0</v>
      </c>
      <c r="P1005" s="48">
        <f t="shared" si="118"/>
        <v>0</v>
      </c>
    </row>
    <row r="1006" spans="1:16" ht="12" hidden="1" thickBot="1" x14ac:dyDescent="0.25">
      <c r="A1006" s="38"/>
      <c r="B1006" s="39"/>
      <c r="C1006" s="46"/>
      <c r="D1006" s="24"/>
      <c r="E1006" s="70"/>
      <c r="F1006" s="74"/>
      <c r="G1006" s="68"/>
      <c r="H1006" s="47">
        <f t="shared" si="112"/>
        <v>0</v>
      </c>
      <c r="I1006" s="68"/>
      <c r="J1006" s="68"/>
      <c r="K1006" s="48">
        <f t="shared" si="113"/>
        <v>0</v>
      </c>
      <c r="L1006" s="49">
        <f t="shared" si="114"/>
        <v>0</v>
      </c>
      <c r="M1006" s="47">
        <f t="shared" si="115"/>
        <v>0</v>
      </c>
      <c r="N1006" s="47">
        <f t="shared" si="116"/>
        <v>0</v>
      </c>
      <c r="O1006" s="47">
        <f t="shared" si="117"/>
        <v>0</v>
      </c>
      <c r="P1006" s="48">
        <f t="shared" si="118"/>
        <v>0</v>
      </c>
    </row>
    <row r="1007" spans="1:16" ht="12" thickBot="1" x14ac:dyDescent="0.25">
      <c r="A1007" s="288" t="s">
        <v>465</v>
      </c>
      <c r="B1007" s="289"/>
      <c r="C1007" s="289"/>
      <c r="D1007" s="289"/>
      <c r="E1007" s="289"/>
      <c r="F1007" s="289"/>
      <c r="G1007" s="289"/>
      <c r="H1007" s="289"/>
      <c r="I1007" s="289"/>
      <c r="J1007" s="289"/>
      <c r="K1007" s="290"/>
      <c r="L1007" s="75">
        <f>SUM(L14:L1006)</f>
        <v>0</v>
      </c>
      <c r="M1007" s="76">
        <f>SUM(M14:M1006)</f>
        <v>0</v>
      </c>
      <c r="N1007" s="76">
        <f>SUM(N14:N1006)</f>
        <v>0</v>
      </c>
      <c r="O1007" s="76">
        <f>SUM(O14:O1006)</f>
        <v>0</v>
      </c>
      <c r="P1007" s="77">
        <f>SUM(P14:P1006)</f>
        <v>0</v>
      </c>
    </row>
    <row r="1008" spans="1:16" x14ac:dyDescent="0.2">
      <c r="A1008" s="16"/>
      <c r="B1008" s="16"/>
      <c r="C1008" s="16"/>
      <c r="D1008" s="16"/>
      <c r="E1008" s="16"/>
      <c r="F1008" s="16"/>
      <c r="G1008" s="16"/>
      <c r="H1008" s="16"/>
      <c r="I1008" s="16"/>
      <c r="J1008" s="16"/>
      <c r="K1008" s="16"/>
      <c r="L1008" s="16"/>
      <c r="M1008" s="16"/>
      <c r="N1008" s="16"/>
      <c r="O1008" s="16"/>
      <c r="P1008" s="16"/>
    </row>
    <row r="1009" spans="1:16" x14ac:dyDescent="0.2">
      <c r="A1009" s="16"/>
      <c r="B1009" s="16"/>
      <c r="C1009" s="16"/>
      <c r="D1009" s="16"/>
      <c r="E1009" s="16"/>
      <c r="F1009" s="16"/>
      <c r="G1009" s="16"/>
      <c r="H1009" s="16"/>
      <c r="I1009" s="16"/>
      <c r="J1009" s="16"/>
      <c r="K1009" s="16"/>
      <c r="L1009" s="16"/>
      <c r="M1009" s="16"/>
      <c r="N1009" s="16"/>
      <c r="O1009" s="16"/>
      <c r="P1009" s="16"/>
    </row>
    <row r="1010" spans="1:16" x14ac:dyDescent="0.2">
      <c r="A1010" s="1" t="s">
        <v>14</v>
      </c>
      <c r="B1010" s="16"/>
      <c r="C1010" s="287">
        <f>'Kops a'!C36:H36</f>
        <v>0</v>
      </c>
      <c r="D1010" s="287"/>
      <c r="E1010" s="287"/>
      <c r="F1010" s="287"/>
      <c r="G1010" s="287"/>
      <c r="H1010" s="287"/>
      <c r="I1010" s="16"/>
      <c r="J1010" s="16"/>
      <c r="K1010" s="16"/>
      <c r="L1010" s="16"/>
      <c r="M1010" s="16"/>
      <c r="N1010" s="16"/>
      <c r="O1010" s="16"/>
      <c r="P1010" s="16"/>
    </row>
    <row r="1011" spans="1:16" x14ac:dyDescent="0.2">
      <c r="A1011" s="16"/>
      <c r="B1011" s="16"/>
      <c r="C1011" s="238" t="s">
        <v>15</v>
      </c>
      <c r="D1011" s="238"/>
      <c r="E1011" s="238"/>
      <c r="F1011" s="238"/>
      <c r="G1011" s="238"/>
      <c r="H1011" s="238"/>
      <c r="I1011" s="16"/>
      <c r="J1011" s="16"/>
      <c r="K1011" s="16"/>
      <c r="L1011" s="16"/>
      <c r="M1011" s="16"/>
      <c r="N1011" s="16"/>
      <c r="O1011" s="16"/>
      <c r="P1011" s="16"/>
    </row>
    <row r="1012" spans="1:16" x14ac:dyDescent="0.2">
      <c r="A1012" s="16"/>
      <c r="B1012" s="16"/>
      <c r="C1012" s="16"/>
      <c r="D1012" s="16"/>
      <c r="E1012" s="16"/>
      <c r="F1012" s="16"/>
      <c r="G1012" s="16"/>
      <c r="H1012" s="16"/>
      <c r="I1012" s="16"/>
      <c r="J1012" s="16"/>
      <c r="K1012" s="16"/>
      <c r="L1012" s="16"/>
      <c r="M1012" s="16"/>
      <c r="N1012" s="16"/>
      <c r="O1012" s="16"/>
      <c r="P1012" s="16"/>
    </row>
    <row r="1013" spans="1:16" x14ac:dyDescent="0.2">
      <c r="A1013" s="89" t="str">
        <f>'Kops a'!A39</f>
        <v>Tāme sastādīta</v>
      </c>
      <c r="B1013" s="90"/>
      <c r="C1013" s="90"/>
      <c r="D1013" s="90"/>
      <c r="E1013" s="16"/>
      <c r="F1013" s="16"/>
      <c r="G1013" s="16"/>
      <c r="H1013" s="16"/>
      <c r="I1013" s="16"/>
      <c r="J1013" s="16"/>
      <c r="K1013" s="16"/>
      <c r="L1013" s="16"/>
      <c r="M1013" s="16"/>
      <c r="N1013" s="16"/>
      <c r="O1013" s="16"/>
      <c r="P1013" s="16"/>
    </row>
    <row r="1014" spans="1:16" x14ac:dyDescent="0.2">
      <c r="A1014" s="16"/>
      <c r="B1014" s="16"/>
      <c r="C1014" s="16"/>
      <c r="D1014" s="16"/>
      <c r="E1014" s="16"/>
      <c r="F1014" s="16"/>
      <c r="G1014" s="16"/>
      <c r="H1014" s="16"/>
      <c r="I1014" s="16"/>
      <c r="J1014" s="16"/>
      <c r="K1014" s="16"/>
      <c r="L1014" s="16"/>
      <c r="M1014" s="16"/>
      <c r="N1014" s="16"/>
      <c r="O1014" s="16"/>
      <c r="P1014" s="16"/>
    </row>
    <row r="1015" spans="1:16" x14ac:dyDescent="0.2">
      <c r="A1015" s="1" t="s">
        <v>37</v>
      </c>
      <c r="B1015" s="16"/>
      <c r="C1015" s="287">
        <f>'Kops a'!C41:H41</f>
        <v>0</v>
      </c>
      <c r="D1015" s="287"/>
      <c r="E1015" s="287"/>
      <c r="F1015" s="287"/>
      <c r="G1015" s="287"/>
      <c r="H1015" s="287"/>
      <c r="I1015" s="16"/>
      <c r="J1015" s="16"/>
      <c r="K1015" s="16"/>
      <c r="L1015" s="16"/>
      <c r="M1015" s="16"/>
      <c r="N1015" s="16"/>
      <c r="O1015" s="16"/>
      <c r="P1015" s="16"/>
    </row>
    <row r="1016" spans="1:16" x14ac:dyDescent="0.2">
      <c r="A1016" s="16"/>
      <c r="B1016" s="16"/>
      <c r="C1016" s="238" t="s">
        <v>15</v>
      </c>
      <c r="D1016" s="238"/>
      <c r="E1016" s="238"/>
      <c r="F1016" s="238"/>
      <c r="G1016" s="238"/>
      <c r="H1016" s="238"/>
      <c r="I1016" s="16"/>
      <c r="J1016" s="16"/>
      <c r="K1016" s="16"/>
      <c r="L1016" s="16"/>
      <c r="M1016" s="16"/>
      <c r="N1016" s="16"/>
      <c r="O1016" s="16"/>
      <c r="P1016" s="16"/>
    </row>
    <row r="1017" spans="1:16" x14ac:dyDescent="0.2">
      <c r="A1017" s="16"/>
      <c r="B1017" s="16"/>
      <c r="C1017" s="16"/>
      <c r="D1017" s="16"/>
      <c r="E1017" s="16"/>
      <c r="F1017" s="16"/>
      <c r="G1017" s="16"/>
      <c r="H1017" s="16"/>
      <c r="I1017" s="16"/>
      <c r="J1017" s="16"/>
      <c r="K1017" s="16"/>
      <c r="L1017" s="16"/>
      <c r="M1017" s="16"/>
      <c r="N1017" s="16"/>
      <c r="O1017" s="16"/>
      <c r="P1017" s="16"/>
    </row>
    <row r="1018" spans="1:16" x14ac:dyDescent="0.2">
      <c r="A1018" s="89" t="s">
        <v>54</v>
      </c>
      <c r="B1018" s="90"/>
      <c r="C1018" s="94">
        <f>'Kops a'!C44</f>
        <v>0</v>
      </c>
      <c r="D1018" s="53"/>
      <c r="E1018" s="16"/>
      <c r="F1018" s="16"/>
      <c r="G1018" s="16"/>
      <c r="H1018" s="16"/>
      <c r="I1018" s="16"/>
      <c r="J1018" s="16"/>
      <c r="K1018" s="16"/>
      <c r="L1018" s="16"/>
      <c r="M1018" s="16"/>
      <c r="N1018" s="16"/>
      <c r="O1018" s="16"/>
      <c r="P1018" s="16"/>
    </row>
    <row r="1019" spans="1:16" x14ac:dyDescent="0.2">
      <c r="A1019" s="16"/>
      <c r="B1019" s="16"/>
      <c r="C1019" s="16"/>
      <c r="D1019" s="16"/>
      <c r="E1019" s="16"/>
      <c r="F1019" s="16"/>
      <c r="G1019" s="16"/>
      <c r="H1019" s="16"/>
      <c r="I1019" s="16"/>
      <c r="J1019" s="16"/>
      <c r="K1019" s="16"/>
      <c r="L1019" s="16"/>
      <c r="M1019" s="16"/>
      <c r="N1019" s="16"/>
      <c r="O1019" s="16"/>
      <c r="P1019" s="16"/>
    </row>
  </sheetData>
  <mergeCells count="23">
    <mergeCell ref="C2:I2"/>
    <mergeCell ref="C3:I3"/>
    <mergeCell ref="D5:L5"/>
    <mergeCell ref="D6:L6"/>
    <mergeCell ref="D7:L7"/>
    <mergeCell ref="C4:I4"/>
    <mergeCell ref="D8:L8"/>
    <mergeCell ref="A12:A13"/>
    <mergeCell ref="B12:B13"/>
    <mergeCell ref="C12:C13"/>
    <mergeCell ref="D12:D13"/>
    <mergeCell ref="E12:E13"/>
    <mergeCell ref="N9:O9"/>
    <mergeCell ref="L12:P12"/>
    <mergeCell ref="C1016:H1016"/>
    <mergeCell ref="A1007:K1007"/>
    <mergeCell ref="C1010:H1010"/>
    <mergeCell ref="C1011:H1011"/>
    <mergeCell ref="C1015:H1015"/>
    <mergeCell ref="B15:B22"/>
    <mergeCell ref="F12:K12"/>
    <mergeCell ref="A9:F9"/>
    <mergeCell ref="J9:M9"/>
  </mergeCells>
  <conditionalFormatting sqref="A15:B15 D16:E16 E15 E17 D18:E19 A18:A19 A16 E20 A21 C22:E22 A23:E24 A25:G1006 F14:G24 I14:J1006">
    <cfRule type="cellIs" dxfId="112" priority="47" operator="equal">
      <formula>0</formula>
    </cfRule>
  </conditionalFormatting>
  <conditionalFormatting sqref="N9:O9 K14:P1006 H14:H1006">
    <cfRule type="cellIs" dxfId="111" priority="46" operator="equal">
      <formula>0</formula>
    </cfRule>
  </conditionalFormatting>
  <conditionalFormatting sqref="A9:F9">
    <cfRule type="containsText" dxfId="110" priority="44" operator="containsText" text="Tāme sastādīta  20__. gada tirgus cenās, pamatojoties uz ___ daļas rasējumiem">
      <formula>NOT(ISERROR(SEARCH("Tāme sastādīta  20__. gada tirgus cenās, pamatojoties uz ___ daļas rasējumiem",A9)))</formula>
    </cfRule>
  </conditionalFormatting>
  <conditionalFormatting sqref="C2:I2">
    <cfRule type="cellIs" dxfId="109" priority="43" operator="equal">
      <formula>0</formula>
    </cfRule>
  </conditionalFormatting>
  <conditionalFormatting sqref="O10">
    <cfRule type="cellIs" dxfId="108" priority="42" operator="equal">
      <formula>"20__. gada __. _________"</formula>
    </cfRule>
  </conditionalFormatting>
  <conditionalFormatting sqref="A1007:K1007">
    <cfRule type="containsText" dxfId="107" priority="41" operator="containsText" text="Tiešās izmaksas kopā, t. sk. darba devēja sociālais nodoklis __.__% ">
      <formula>NOT(ISERROR(SEARCH("Tiešās izmaksas kopā, t. sk. darba devēja sociālais nodoklis __.__% ",A1007)))</formula>
    </cfRule>
  </conditionalFormatting>
  <conditionalFormatting sqref="L1007:P1007">
    <cfRule type="cellIs" dxfId="106" priority="36" operator="equal">
      <formula>0</formula>
    </cfRule>
  </conditionalFormatting>
  <conditionalFormatting sqref="C4:I4">
    <cfRule type="cellIs" dxfId="105" priority="35" operator="equal">
      <formula>0</formula>
    </cfRule>
  </conditionalFormatting>
  <conditionalFormatting sqref="C15:C18">
    <cfRule type="cellIs" dxfId="104" priority="34" operator="equal">
      <formula>0</formula>
    </cfRule>
  </conditionalFormatting>
  <conditionalFormatting sqref="D5:L8">
    <cfRule type="cellIs" dxfId="103" priority="31" operator="equal">
      <formula>0</formula>
    </cfRule>
  </conditionalFormatting>
  <conditionalFormatting sqref="A14:B14 D14:E14 A17 A20 A22">
    <cfRule type="cellIs" dxfId="102" priority="30" operator="equal">
      <formula>0</formula>
    </cfRule>
  </conditionalFormatting>
  <conditionalFormatting sqref="C14">
    <cfRule type="cellIs" dxfId="101" priority="29" operator="equal">
      <formula>0</formula>
    </cfRule>
  </conditionalFormatting>
  <conditionalFormatting sqref="P10">
    <cfRule type="cellIs" dxfId="100" priority="27" operator="equal">
      <formula>"20__. gada __. _________"</formula>
    </cfRule>
  </conditionalFormatting>
  <conditionalFormatting sqref="C1015:H1015">
    <cfRule type="cellIs" dxfId="99" priority="24" operator="equal">
      <formula>0</formula>
    </cfRule>
  </conditionalFormatting>
  <conditionalFormatting sqref="C1010:H1010">
    <cfRule type="cellIs" dxfId="98" priority="23" operator="equal">
      <formula>0</formula>
    </cfRule>
  </conditionalFormatting>
  <conditionalFormatting sqref="C1015:H1015 C1018 C1010:H1010">
    <cfRule type="cellIs" dxfId="97" priority="22" operator="equal">
      <formula>0</formula>
    </cfRule>
  </conditionalFormatting>
  <conditionalFormatting sqref="D1">
    <cfRule type="cellIs" dxfId="96" priority="21" operator="equal">
      <formula>0</formula>
    </cfRule>
  </conditionalFormatting>
  <conditionalFormatting sqref="C20">
    <cfRule type="cellIs" dxfId="95" priority="20" operator="equal">
      <formula>0</formula>
    </cfRule>
  </conditionalFormatting>
  <conditionalFormatting sqref="C19">
    <cfRule type="cellIs" dxfId="94" priority="19" operator="equal">
      <formula>0</formula>
    </cfRule>
  </conditionalFormatting>
  <conditionalFormatting sqref="D15">
    <cfRule type="cellIs" dxfId="93" priority="18" operator="equal">
      <formula>0</formula>
    </cfRule>
  </conditionalFormatting>
  <conditionalFormatting sqref="D17">
    <cfRule type="cellIs" dxfId="92" priority="17" operator="equal">
      <formula>0</formula>
    </cfRule>
  </conditionalFormatting>
  <conditionalFormatting sqref="D20">
    <cfRule type="cellIs" dxfId="91" priority="15" operator="equal">
      <formula>0</formula>
    </cfRule>
  </conditionalFormatting>
  <conditionalFormatting sqref="C21:E21">
    <cfRule type="cellIs" dxfId="90" priority="1" operator="equal">
      <formula>0</formula>
    </cfRule>
  </conditionalFormatting>
  <pageMargins left="1.2649999999999999" right="0.7" top="0.75" bottom="0.75" header="0.3" footer="0.3"/>
  <pageSetup paperSize="9" scale="82" orientation="landscape" r:id="rId1"/>
  <legacyDrawing r:id="rId2"/>
  <extLst>
    <ext xmlns:x14="http://schemas.microsoft.com/office/spreadsheetml/2009/9/main" uri="{78C0D931-6437-407d-A8EE-F0AAD7539E65}">
      <x14:conditionalFormattings>
        <x14:conditionalFormatting xmlns:xm="http://schemas.microsoft.com/office/excel/2006/main">
          <x14:cfRule type="containsText" priority="26" operator="containsText" id="{EE428164-089A-404E-98DC-227888EB2467}">
            <xm:f>NOT(ISERROR(SEARCH("Tāme sastādīta ____. gada ___. ______________",A1013)))</xm:f>
            <xm:f>"Tāme sastādīta ____. gada ___. ______________"</xm:f>
            <x14:dxf>
              <font>
                <color auto="1"/>
              </font>
              <fill>
                <patternFill>
                  <bgColor rgb="FFC6EFCE"/>
                </patternFill>
              </fill>
            </x14:dxf>
          </x14:cfRule>
          <xm:sqref>A1013</xm:sqref>
        </x14:conditionalFormatting>
        <x14:conditionalFormatting xmlns:xm="http://schemas.microsoft.com/office/excel/2006/main">
          <x14:cfRule type="containsText" priority="25" operator="containsText" id="{879A8C95-2477-46CB-81ED-05AD5C15D29F}">
            <xm:f>NOT(ISERROR(SEARCH("Sertifikāta Nr. _________________________________",A1018)))</xm:f>
            <xm:f>"Sertifikāta Nr. _________________________________"</xm:f>
            <x14:dxf>
              <font>
                <color auto="1"/>
              </font>
              <fill>
                <patternFill>
                  <bgColor rgb="FFC6EFCE"/>
                </patternFill>
              </fill>
            </x14:dxf>
          </x14:cfRule>
          <xm:sqref>A1018</xm:sqref>
        </x14:conditionalFormatting>
      </x14:conditionalFormatting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3">
    <tabColor rgb="FF00B050"/>
  </sheetPr>
  <dimension ref="A1:P1025"/>
  <sheetViews>
    <sheetView view="pageBreakPreview" topLeftCell="A73" zoomScale="115" zoomScaleNormal="115" zoomScaleSheetLayoutView="115" workbookViewId="0">
      <selection activeCell="C2" sqref="C2:I2"/>
    </sheetView>
  </sheetViews>
  <sheetFormatPr defaultColWidth="9.140625" defaultRowHeight="11.25" x14ac:dyDescent="0.2"/>
  <cols>
    <col min="1" max="1" width="4.5703125" style="1" customWidth="1"/>
    <col min="2" max="2" width="5.28515625" style="1" customWidth="1"/>
    <col min="3" max="3" width="38.42578125" style="1" customWidth="1"/>
    <col min="4" max="4" width="5.85546875" style="1" customWidth="1"/>
    <col min="5" max="5" width="8.7109375" style="1" customWidth="1"/>
    <col min="6" max="6" width="5.42578125" style="1" customWidth="1"/>
    <col min="7" max="7" width="4.85546875" style="1" customWidth="1"/>
    <col min="8" max="10" width="6.7109375" style="1" customWidth="1"/>
    <col min="11" max="11" width="7" style="1" customWidth="1"/>
    <col min="12" max="15" width="7.7109375" style="1" customWidth="1"/>
    <col min="16" max="16" width="9" style="1" customWidth="1"/>
    <col min="17" max="16384" width="9.140625" style="1"/>
  </cols>
  <sheetData>
    <row r="1" spans="1:16" x14ac:dyDescent="0.2">
      <c r="A1" s="22"/>
      <c r="B1" s="22"/>
      <c r="C1" s="27" t="s">
        <v>38</v>
      </c>
      <c r="D1" s="54">
        <f>'Kops a'!A23</f>
        <v>9</v>
      </c>
      <c r="E1" s="22"/>
      <c r="F1" s="22"/>
      <c r="G1" s="22"/>
      <c r="H1" s="22"/>
      <c r="I1" s="22"/>
      <c r="J1" s="22"/>
      <c r="N1" s="26"/>
      <c r="O1" s="27"/>
      <c r="P1" s="28"/>
    </row>
    <row r="2" spans="1:16" x14ac:dyDescent="0.2">
      <c r="A2" s="29"/>
      <c r="B2" s="29"/>
      <c r="C2" s="294" t="s">
        <v>335</v>
      </c>
      <c r="D2" s="294"/>
      <c r="E2" s="294"/>
      <c r="F2" s="294"/>
      <c r="G2" s="294"/>
      <c r="H2" s="294"/>
      <c r="I2" s="294"/>
      <c r="J2" s="29"/>
    </row>
    <row r="3" spans="1:16" x14ac:dyDescent="0.2">
      <c r="A3" s="30"/>
      <c r="B3" s="30"/>
      <c r="C3" s="276" t="s">
        <v>17</v>
      </c>
      <c r="D3" s="276"/>
      <c r="E3" s="276"/>
      <c r="F3" s="276"/>
      <c r="G3" s="276"/>
      <c r="H3" s="276"/>
      <c r="I3" s="276"/>
      <c r="J3" s="30"/>
    </row>
    <row r="4" spans="1:16" x14ac:dyDescent="0.2">
      <c r="A4" s="30"/>
      <c r="B4" s="30"/>
      <c r="C4" s="295" t="s">
        <v>52</v>
      </c>
      <c r="D4" s="295"/>
      <c r="E4" s="295"/>
      <c r="F4" s="295"/>
      <c r="G4" s="295"/>
      <c r="H4" s="295"/>
      <c r="I4" s="295"/>
      <c r="J4" s="30"/>
    </row>
    <row r="5" spans="1:16" x14ac:dyDescent="0.2">
      <c r="A5" s="22"/>
      <c r="B5" s="22"/>
      <c r="C5" s="27" t="s">
        <v>5</v>
      </c>
      <c r="D5" s="308" t="str">
        <f>'Kops a'!D6</f>
        <v>Daudzdzīvokļu dzīvojamās ēkas energoefektivitātes paaugstināšana</v>
      </c>
      <c r="E5" s="308"/>
      <c r="F5" s="308"/>
      <c r="G5" s="308"/>
      <c r="H5" s="308"/>
      <c r="I5" s="308"/>
      <c r="J5" s="308"/>
      <c r="K5" s="308"/>
      <c r="L5" s="308"/>
      <c r="M5" s="16"/>
      <c r="N5" s="16"/>
      <c r="O5" s="16"/>
      <c r="P5" s="16"/>
    </row>
    <row r="6" spans="1:16" x14ac:dyDescent="0.2">
      <c r="A6" s="22"/>
      <c r="B6" s="22"/>
      <c r="C6" s="27" t="s">
        <v>6</v>
      </c>
      <c r="D6" s="308" t="str">
        <f>'Kops a'!D7</f>
        <v>Daudzdzīvokļu dzīvojamās ēkas energoefektivitātes paaugstināšana</v>
      </c>
      <c r="E6" s="308"/>
      <c r="F6" s="308"/>
      <c r="G6" s="308"/>
      <c r="H6" s="308"/>
      <c r="I6" s="308"/>
      <c r="J6" s="308"/>
      <c r="K6" s="308"/>
      <c r="L6" s="308"/>
      <c r="M6" s="16"/>
      <c r="N6" s="16"/>
      <c r="O6" s="16"/>
      <c r="P6" s="16"/>
    </row>
    <row r="7" spans="1:16" x14ac:dyDescent="0.2">
      <c r="A7" s="22"/>
      <c r="B7" s="22"/>
      <c r="C7" s="27" t="s">
        <v>7</v>
      </c>
      <c r="D7" s="308" t="str">
        <f>'Kops a'!D8</f>
        <v>Pionieru iela 88, Jaunolaine, Olaines novads, LV-2127</v>
      </c>
      <c r="E7" s="308"/>
      <c r="F7" s="308"/>
      <c r="G7" s="308"/>
      <c r="H7" s="308"/>
      <c r="I7" s="308"/>
      <c r="J7" s="308"/>
      <c r="K7" s="308"/>
      <c r="L7" s="308"/>
      <c r="M7" s="16"/>
      <c r="N7" s="16"/>
      <c r="O7" s="16"/>
      <c r="P7" s="16"/>
    </row>
    <row r="8" spans="1:16" x14ac:dyDescent="0.2">
      <c r="A8" s="22"/>
      <c r="B8" s="22"/>
      <c r="C8" s="4" t="s">
        <v>20</v>
      </c>
      <c r="D8" s="308" t="str">
        <f>'Kops a'!D9</f>
        <v>Iepirkums Nr.AS OŪS 2022/06_E</v>
      </c>
      <c r="E8" s="308"/>
      <c r="F8" s="308"/>
      <c r="G8" s="308"/>
      <c r="H8" s="308"/>
      <c r="I8" s="308"/>
      <c r="J8" s="308"/>
      <c r="K8" s="308"/>
      <c r="L8" s="308"/>
      <c r="M8" s="16"/>
      <c r="N8" s="16"/>
      <c r="O8" s="16"/>
      <c r="P8" s="16"/>
    </row>
    <row r="9" spans="1:16" ht="11.25" customHeight="1" x14ac:dyDescent="0.2">
      <c r="A9" s="296" t="s">
        <v>336</v>
      </c>
      <c r="B9" s="296"/>
      <c r="C9" s="296"/>
      <c r="D9" s="296"/>
      <c r="E9" s="296"/>
      <c r="F9" s="296"/>
      <c r="G9" s="31"/>
      <c r="H9" s="31"/>
      <c r="I9" s="31"/>
      <c r="J9" s="300" t="s">
        <v>39</v>
      </c>
      <c r="K9" s="300"/>
      <c r="L9" s="300"/>
      <c r="M9" s="300"/>
      <c r="N9" s="307">
        <f>P1013</f>
        <v>0</v>
      </c>
      <c r="O9" s="307"/>
      <c r="P9" s="31"/>
    </row>
    <row r="10" spans="1:16" x14ac:dyDescent="0.2">
      <c r="A10" s="32"/>
      <c r="B10" s="33"/>
      <c r="C10" s="4"/>
      <c r="D10" s="22"/>
      <c r="E10" s="22"/>
      <c r="F10" s="22"/>
      <c r="G10" s="22"/>
      <c r="H10" s="22"/>
      <c r="I10" s="22"/>
      <c r="J10" s="22"/>
      <c r="K10" s="22"/>
      <c r="L10" s="29"/>
      <c r="M10" s="29"/>
      <c r="O10" s="92"/>
      <c r="P10" s="91" t="str">
        <f>A1019</f>
        <v>Tāme sastādīta</v>
      </c>
    </row>
    <row r="11" spans="1:16" ht="12" thickBot="1" x14ac:dyDescent="0.25">
      <c r="A11" s="32"/>
      <c r="B11" s="33"/>
      <c r="C11" s="4"/>
      <c r="D11" s="22"/>
      <c r="E11" s="22"/>
      <c r="F11" s="22"/>
      <c r="G11" s="22"/>
      <c r="H11" s="22"/>
      <c r="I11" s="22"/>
      <c r="J11" s="22"/>
      <c r="K11" s="22"/>
      <c r="L11" s="34"/>
      <c r="M11" s="34"/>
      <c r="N11" s="35"/>
      <c r="O11" s="26"/>
      <c r="P11" s="22"/>
    </row>
    <row r="12" spans="1:16" x14ac:dyDescent="0.2">
      <c r="A12" s="261" t="s">
        <v>23</v>
      </c>
      <c r="B12" s="302" t="s">
        <v>40</v>
      </c>
      <c r="C12" s="298" t="s">
        <v>41</v>
      </c>
      <c r="D12" s="305" t="s">
        <v>42</v>
      </c>
      <c r="E12" s="285" t="s">
        <v>43</v>
      </c>
      <c r="F12" s="297" t="s">
        <v>44</v>
      </c>
      <c r="G12" s="298"/>
      <c r="H12" s="298"/>
      <c r="I12" s="298"/>
      <c r="J12" s="298"/>
      <c r="K12" s="299"/>
      <c r="L12" s="297" t="s">
        <v>45</v>
      </c>
      <c r="M12" s="298"/>
      <c r="N12" s="298"/>
      <c r="O12" s="298"/>
      <c r="P12" s="299"/>
    </row>
    <row r="13" spans="1:16" ht="126.75" customHeight="1" thickBot="1" x14ac:dyDescent="0.25">
      <c r="A13" s="301"/>
      <c r="B13" s="303"/>
      <c r="C13" s="304"/>
      <c r="D13" s="306"/>
      <c r="E13" s="286"/>
      <c r="F13" s="36" t="s">
        <v>46</v>
      </c>
      <c r="G13" s="37" t="s">
        <v>47</v>
      </c>
      <c r="H13" s="37" t="s">
        <v>48</v>
      </c>
      <c r="I13" s="37" t="s">
        <v>49</v>
      </c>
      <c r="J13" s="37" t="s">
        <v>50</v>
      </c>
      <c r="K13" s="63" t="s">
        <v>51</v>
      </c>
      <c r="L13" s="36" t="s">
        <v>46</v>
      </c>
      <c r="M13" s="37" t="s">
        <v>48</v>
      </c>
      <c r="N13" s="37" t="s">
        <v>49</v>
      </c>
      <c r="O13" s="37" t="s">
        <v>50</v>
      </c>
      <c r="P13" s="63" t="s">
        <v>51</v>
      </c>
    </row>
    <row r="14" spans="1:16" x14ac:dyDescent="0.2">
      <c r="A14" s="64">
        <v>1</v>
      </c>
      <c r="B14" s="65"/>
      <c r="C14" s="101" t="s">
        <v>337</v>
      </c>
      <c r="D14" s="127"/>
      <c r="E14" s="202"/>
      <c r="F14" s="147"/>
      <c r="G14" s="148"/>
      <c r="H14" s="148">
        <f t="shared" ref="H14" si="0">ROUND(F14*G14,2)</f>
        <v>0</v>
      </c>
      <c r="I14" s="148"/>
      <c r="J14" s="148"/>
      <c r="K14" s="150">
        <f t="shared" ref="K14" si="1">SUM(H14:J14)</f>
        <v>0</v>
      </c>
      <c r="L14" s="49">
        <f t="shared" ref="L14" si="2">ROUND(E14*F14,2)</f>
        <v>0</v>
      </c>
      <c r="M14" s="47">
        <f t="shared" ref="M14" si="3">ROUND(H14*E14,2)</f>
        <v>0</v>
      </c>
      <c r="N14" s="47">
        <f t="shared" ref="N14" si="4">ROUND(I14*E14,2)</f>
        <v>0</v>
      </c>
      <c r="O14" s="47">
        <f t="shared" ref="O14" si="5">ROUND(J14*E14,2)</f>
        <v>0</v>
      </c>
      <c r="P14" s="48">
        <f t="shared" ref="P14" si="6">SUM(M14:O14)</f>
        <v>0</v>
      </c>
    </row>
    <row r="15" spans="1:16" ht="11.25" customHeight="1" x14ac:dyDescent="0.2">
      <c r="A15" s="38">
        <v>2</v>
      </c>
      <c r="B15" s="309" t="s">
        <v>182</v>
      </c>
      <c r="C15" s="126" t="s">
        <v>338</v>
      </c>
      <c r="D15" s="127" t="s">
        <v>88</v>
      </c>
      <c r="E15" s="203">
        <v>8</v>
      </c>
      <c r="F15" s="151"/>
      <c r="G15" s="100"/>
      <c r="H15" s="47"/>
      <c r="I15" s="100"/>
      <c r="J15" s="100"/>
      <c r="K15" s="48"/>
      <c r="L15" s="49"/>
      <c r="M15" s="47"/>
      <c r="N15" s="47"/>
      <c r="O15" s="47"/>
      <c r="P15" s="48"/>
    </row>
    <row r="16" spans="1:16" x14ac:dyDescent="0.2">
      <c r="A16" s="38">
        <v>3</v>
      </c>
      <c r="B16" s="292"/>
      <c r="C16" s="126" t="s">
        <v>339</v>
      </c>
      <c r="D16" s="127" t="s">
        <v>88</v>
      </c>
      <c r="E16" s="203">
        <f>14*1.21</f>
        <v>16.939999999999998</v>
      </c>
      <c r="F16" s="151"/>
      <c r="G16" s="100"/>
      <c r="H16" s="47"/>
      <c r="I16" s="100"/>
      <c r="J16" s="100"/>
      <c r="K16" s="48"/>
      <c r="L16" s="49"/>
      <c r="M16" s="47"/>
      <c r="N16" s="47"/>
      <c r="O16" s="47"/>
      <c r="P16" s="48"/>
    </row>
    <row r="17" spans="1:16" x14ac:dyDescent="0.2">
      <c r="A17" s="64">
        <v>4</v>
      </c>
      <c r="B17" s="292"/>
      <c r="C17" s="126" t="s">
        <v>340</v>
      </c>
      <c r="D17" s="127" t="s">
        <v>88</v>
      </c>
      <c r="E17" s="203">
        <f>20.1*1.21</f>
        <v>24.321000000000002</v>
      </c>
      <c r="F17" s="151"/>
      <c r="G17" s="100"/>
      <c r="H17" s="47"/>
      <c r="I17" s="100"/>
      <c r="J17" s="100"/>
      <c r="K17" s="48"/>
      <c r="L17" s="49"/>
      <c r="M17" s="47"/>
      <c r="N17" s="47"/>
      <c r="O17" s="47"/>
      <c r="P17" s="48"/>
    </row>
    <row r="18" spans="1:16" x14ac:dyDescent="0.2">
      <c r="A18" s="38">
        <v>5</v>
      </c>
      <c r="B18" s="292"/>
      <c r="C18" s="126" t="s">
        <v>341</v>
      </c>
      <c r="D18" s="127" t="s">
        <v>88</v>
      </c>
      <c r="E18" s="203">
        <f>15*1.21</f>
        <v>18.149999999999999</v>
      </c>
      <c r="F18" s="151"/>
      <c r="G18" s="100"/>
      <c r="H18" s="47"/>
      <c r="I18" s="100"/>
      <c r="J18" s="100"/>
      <c r="K18" s="48"/>
      <c r="L18" s="49"/>
      <c r="M18" s="47"/>
      <c r="N18" s="47"/>
      <c r="O18" s="47"/>
      <c r="P18" s="48"/>
    </row>
    <row r="19" spans="1:16" x14ac:dyDescent="0.2">
      <c r="A19" s="38">
        <v>6</v>
      </c>
      <c r="B19" s="292"/>
      <c r="C19" s="126" t="s">
        <v>342</v>
      </c>
      <c r="D19" s="127" t="s">
        <v>88</v>
      </c>
      <c r="E19" s="203">
        <f>26.2*1.21</f>
        <v>31.701999999999998</v>
      </c>
      <c r="F19" s="151"/>
      <c r="G19" s="100"/>
      <c r="H19" s="47"/>
      <c r="I19" s="100"/>
      <c r="J19" s="100"/>
      <c r="K19" s="48"/>
      <c r="L19" s="49"/>
      <c r="M19" s="47"/>
      <c r="N19" s="47"/>
      <c r="O19" s="47"/>
      <c r="P19" s="48"/>
    </row>
    <row r="20" spans="1:16" x14ac:dyDescent="0.2">
      <c r="A20" s="64">
        <v>7</v>
      </c>
      <c r="B20" s="292"/>
      <c r="C20" s="126" t="s">
        <v>343</v>
      </c>
      <c r="D20" s="127" t="s">
        <v>88</v>
      </c>
      <c r="E20" s="203">
        <f>12*1.21</f>
        <v>14.52</v>
      </c>
      <c r="F20" s="151"/>
      <c r="G20" s="100"/>
      <c r="H20" s="47"/>
      <c r="I20" s="100"/>
      <c r="J20" s="100"/>
      <c r="K20" s="48"/>
      <c r="L20" s="49"/>
      <c r="M20" s="47"/>
      <c r="N20" s="47"/>
      <c r="O20" s="47"/>
      <c r="P20" s="48"/>
    </row>
    <row r="21" spans="1:16" x14ac:dyDescent="0.2">
      <c r="A21" s="38">
        <v>8</v>
      </c>
      <c r="B21" s="292"/>
      <c r="C21" s="126" t="s">
        <v>344</v>
      </c>
      <c r="D21" s="127" t="s">
        <v>88</v>
      </c>
      <c r="E21" s="203">
        <f t="shared" ref="E21:E26" si="7">E15</f>
        <v>8</v>
      </c>
      <c r="F21" s="151"/>
      <c r="G21" s="100"/>
      <c r="H21" s="47"/>
      <c r="I21" s="100"/>
      <c r="J21" s="100"/>
      <c r="K21" s="48"/>
      <c r="L21" s="49"/>
      <c r="M21" s="47"/>
      <c r="N21" s="47"/>
      <c r="O21" s="47"/>
      <c r="P21" s="48"/>
    </row>
    <row r="22" spans="1:16" x14ac:dyDescent="0.2">
      <c r="A22" s="64">
        <v>9</v>
      </c>
      <c r="B22" s="292"/>
      <c r="C22" s="126" t="s">
        <v>345</v>
      </c>
      <c r="D22" s="127" t="s">
        <v>88</v>
      </c>
      <c r="E22" s="203">
        <f t="shared" si="7"/>
        <v>16.939999999999998</v>
      </c>
      <c r="F22" s="151"/>
      <c r="G22" s="100"/>
      <c r="H22" s="47"/>
      <c r="I22" s="100"/>
      <c r="J22" s="100"/>
      <c r="K22" s="48"/>
      <c r="L22" s="49"/>
      <c r="M22" s="47"/>
      <c r="N22" s="47"/>
      <c r="O22" s="47"/>
      <c r="P22" s="48"/>
    </row>
    <row r="23" spans="1:16" x14ac:dyDescent="0.2">
      <c r="A23" s="38">
        <v>10</v>
      </c>
      <c r="B23" s="292"/>
      <c r="C23" s="126" t="s">
        <v>346</v>
      </c>
      <c r="D23" s="127" t="s">
        <v>88</v>
      </c>
      <c r="E23" s="203">
        <f t="shared" si="7"/>
        <v>24.321000000000002</v>
      </c>
      <c r="F23" s="151"/>
      <c r="G23" s="100"/>
      <c r="H23" s="47"/>
      <c r="I23" s="100"/>
      <c r="J23" s="100"/>
      <c r="K23" s="48"/>
      <c r="L23" s="49"/>
      <c r="M23" s="47"/>
      <c r="N23" s="47"/>
      <c r="O23" s="47"/>
      <c r="P23" s="48"/>
    </row>
    <row r="24" spans="1:16" x14ac:dyDescent="0.2">
      <c r="A24" s="38">
        <v>11</v>
      </c>
      <c r="B24" s="292"/>
      <c r="C24" s="126" t="s">
        <v>347</v>
      </c>
      <c r="D24" s="127" t="s">
        <v>88</v>
      </c>
      <c r="E24" s="203">
        <f t="shared" si="7"/>
        <v>18.149999999999999</v>
      </c>
      <c r="F24" s="151"/>
      <c r="G24" s="100"/>
      <c r="H24" s="47"/>
      <c r="I24" s="100"/>
      <c r="J24" s="100"/>
      <c r="K24" s="48"/>
      <c r="L24" s="49"/>
      <c r="M24" s="47"/>
      <c r="N24" s="47"/>
      <c r="O24" s="47"/>
      <c r="P24" s="48"/>
    </row>
    <row r="25" spans="1:16" x14ac:dyDescent="0.2">
      <c r="A25" s="64">
        <v>12</v>
      </c>
      <c r="B25" s="292"/>
      <c r="C25" s="126" t="s">
        <v>348</v>
      </c>
      <c r="D25" s="127" t="s">
        <v>88</v>
      </c>
      <c r="E25" s="203">
        <f t="shared" si="7"/>
        <v>31.701999999999998</v>
      </c>
      <c r="F25" s="151"/>
      <c r="G25" s="100"/>
      <c r="H25" s="47"/>
      <c r="I25" s="100"/>
      <c r="J25" s="100"/>
      <c r="K25" s="48"/>
      <c r="L25" s="49"/>
      <c r="M25" s="47"/>
      <c r="N25" s="47"/>
      <c r="O25" s="47"/>
      <c r="P25" s="48"/>
    </row>
    <row r="26" spans="1:16" x14ac:dyDescent="0.2">
      <c r="A26" s="38">
        <v>13</v>
      </c>
      <c r="B26" s="292"/>
      <c r="C26" s="126" t="s">
        <v>349</v>
      </c>
      <c r="D26" s="127" t="s">
        <v>88</v>
      </c>
      <c r="E26" s="203">
        <f t="shared" si="7"/>
        <v>14.52</v>
      </c>
      <c r="F26" s="151"/>
      <c r="G26" s="100"/>
      <c r="H26" s="47"/>
      <c r="I26" s="100"/>
      <c r="J26" s="100"/>
      <c r="K26" s="48"/>
      <c r="L26" s="49"/>
      <c r="M26" s="47"/>
      <c r="N26" s="47"/>
      <c r="O26" s="47"/>
      <c r="P26" s="48"/>
    </row>
    <row r="27" spans="1:16" x14ac:dyDescent="0.2">
      <c r="A27" s="38">
        <v>14</v>
      </c>
      <c r="B27" s="292"/>
      <c r="C27" s="126" t="s">
        <v>350</v>
      </c>
      <c r="D27" s="127" t="s">
        <v>89</v>
      </c>
      <c r="E27" s="203">
        <v>1</v>
      </c>
      <c r="F27" s="151"/>
      <c r="G27" s="100"/>
      <c r="H27" s="47"/>
      <c r="I27" s="100"/>
      <c r="J27" s="100"/>
      <c r="K27" s="48"/>
      <c r="L27" s="49"/>
      <c r="M27" s="47"/>
      <c r="N27" s="47"/>
      <c r="O27" s="47"/>
      <c r="P27" s="48"/>
    </row>
    <row r="28" spans="1:16" x14ac:dyDescent="0.2">
      <c r="A28" s="64">
        <v>15</v>
      </c>
      <c r="B28" s="292"/>
      <c r="C28" s="126" t="s">
        <v>351</v>
      </c>
      <c r="D28" s="127" t="s">
        <v>89</v>
      </c>
      <c r="E28" s="203">
        <v>1</v>
      </c>
      <c r="F28" s="151"/>
      <c r="G28" s="100"/>
      <c r="H28" s="47"/>
      <c r="I28" s="100"/>
      <c r="J28" s="100"/>
      <c r="K28" s="48"/>
      <c r="L28" s="49"/>
      <c r="M28" s="47"/>
      <c r="N28" s="47"/>
      <c r="O28" s="47"/>
      <c r="P28" s="48"/>
    </row>
    <row r="29" spans="1:16" x14ac:dyDescent="0.2">
      <c r="A29" s="38">
        <v>16</v>
      </c>
      <c r="B29" s="292"/>
      <c r="C29" s="126" t="s">
        <v>352</v>
      </c>
      <c r="D29" s="127" t="s">
        <v>87</v>
      </c>
      <c r="E29" s="203">
        <v>1</v>
      </c>
      <c r="F29" s="151"/>
      <c r="G29" s="100"/>
      <c r="H29" s="47"/>
      <c r="I29" s="100"/>
      <c r="J29" s="100"/>
      <c r="K29" s="48"/>
      <c r="L29" s="49"/>
      <c r="M29" s="47"/>
      <c r="N29" s="47"/>
      <c r="O29" s="47"/>
      <c r="P29" s="48"/>
    </row>
    <row r="30" spans="1:16" x14ac:dyDescent="0.2">
      <c r="A30" s="64">
        <v>17</v>
      </c>
      <c r="B30" s="292"/>
      <c r="C30" s="126" t="s">
        <v>353</v>
      </c>
      <c r="D30" s="127" t="s">
        <v>87</v>
      </c>
      <c r="E30" s="203">
        <v>1</v>
      </c>
      <c r="F30" s="151"/>
      <c r="G30" s="100"/>
      <c r="H30" s="47"/>
      <c r="I30" s="100"/>
      <c r="J30" s="100"/>
      <c r="K30" s="48"/>
      <c r="L30" s="49"/>
      <c r="M30" s="47"/>
      <c r="N30" s="47"/>
      <c r="O30" s="47"/>
      <c r="P30" s="48"/>
    </row>
    <row r="31" spans="1:16" x14ac:dyDescent="0.2">
      <c r="A31" s="38">
        <v>18</v>
      </c>
      <c r="B31" s="292"/>
      <c r="C31" s="126" t="s">
        <v>354</v>
      </c>
      <c r="D31" s="127" t="s">
        <v>87</v>
      </c>
      <c r="E31" s="203">
        <v>8</v>
      </c>
      <c r="F31" s="151"/>
      <c r="G31" s="100"/>
      <c r="H31" s="47"/>
      <c r="I31" s="100"/>
      <c r="J31" s="100"/>
      <c r="K31" s="48"/>
      <c r="L31" s="49"/>
      <c r="M31" s="47"/>
      <c r="N31" s="47"/>
      <c r="O31" s="47"/>
      <c r="P31" s="48"/>
    </row>
    <row r="32" spans="1:16" x14ac:dyDescent="0.2">
      <c r="A32" s="38">
        <v>19</v>
      </c>
      <c r="B32" s="292"/>
      <c r="C32" s="126" t="s">
        <v>355</v>
      </c>
      <c r="D32" s="127" t="s">
        <v>87</v>
      </c>
      <c r="E32" s="203">
        <v>4</v>
      </c>
      <c r="F32" s="151"/>
      <c r="G32" s="100"/>
      <c r="H32" s="47"/>
      <c r="I32" s="100"/>
      <c r="J32" s="100"/>
      <c r="K32" s="48"/>
      <c r="L32" s="49"/>
      <c r="M32" s="47"/>
      <c r="N32" s="47"/>
      <c r="O32" s="47"/>
      <c r="P32" s="48"/>
    </row>
    <row r="33" spans="1:16" x14ac:dyDescent="0.2">
      <c r="A33" s="64">
        <v>20</v>
      </c>
      <c r="B33" s="292"/>
      <c r="C33" s="126" t="s">
        <v>356</v>
      </c>
      <c r="D33" s="127" t="s">
        <v>87</v>
      </c>
      <c r="E33" s="203">
        <v>1</v>
      </c>
      <c r="F33" s="151"/>
      <c r="G33" s="100"/>
      <c r="H33" s="47"/>
      <c r="I33" s="100"/>
      <c r="J33" s="100"/>
      <c r="K33" s="48"/>
      <c r="L33" s="49"/>
      <c r="M33" s="47"/>
      <c r="N33" s="47"/>
      <c r="O33" s="47"/>
      <c r="P33" s="48"/>
    </row>
    <row r="34" spans="1:16" x14ac:dyDescent="0.2">
      <c r="A34" s="38">
        <v>21</v>
      </c>
      <c r="B34" s="292"/>
      <c r="C34" s="126" t="s">
        <v>357</v>
      </c>
      <c r="D34" s="127" t="s">
        <v>87</v>
      </c>
      <c r="E34" s="203">
        <v>12</v>
      </c>
      <c r="F34" s="151"/>
      <c r="G34" s="100"/>
      <c r="H34" s="47"/>
      <c r="I34" s="100"/>
      <c r="J34" s="100"/>
      <c r="K34" s="48"/>
      <c r="L34" s="49"/>
      <c r="M34" s="47"/>
      <c r="N34" s="47"/>
      <c r="O34" s="47"/>
      <c r="P34" s="48"/>
    </row>
    <row r="35" spans="1:16" x14ac:dyDescent="0.2">
      <c r="A35" s="38">
        <v>22</v>
      </c>
      <c r="B35" s="292"/>
      <c r="C35" s="101" t="s">
        <v>358</v>
      </c>
      <c r="D35" s="127"/>
      <c r="E35" s="203"/>
      <c r="F35" s="151"/>
      <c r="G35" s="102"/>
      <c r="H35" s="47"/>
      <c r="I35" s="100"/>
      <c r="J35" s="100"/>
      <c r="K35" s="48"/>
      <c r="L35" s="49"/>
      <c r="M35" s="47"/>
      <c r="N35" s="47"/>
      <c r="O35" s="47"/>
      <c r="P35" s="48"/>
    </row>
    <row r="36" spans="1:16" x14ac:dyDescent="0.2">
      <c r="A36" s="64">
        <v>23</v>
      </c>
      <c r="B36" s="292"/>
      <c r="C36" s="126" t="s">
        <v>342</v>
      </c>
      <c r="D36" s="127" t="s">
        <v>88</v>
      </c>
      <c r="E36" s="203">
        <f>56*1.21</f>
        <v>67.759999999999991</v>
      </c>
      <c r="F36" s="151"/>
      <c r="G36" s="100"/>
      <c r="H36" s="47"/>
      <c r="I36" s="100"/>
      <c r="J36" s="100"/>
      <c r="K36" s="48"/>
      <c r="L36" s="49"/>
      <c r="M36" s="47"/>
      <c r="N36" s="47"/>
      <c r="O36" s="47"/>
      <c r="P36" s="48"/>
    </row>
    <row r="37" spans="1:16" x14ac:dyDescent="0.2">
      <c r="A37" s="38">
        <v>24</v>
      </c>
      <c r="B37" s="292"/>
      <c r="C37" s="126" t="s">
        <v>343</v>
      </c>
      <c r="D37" s="127" t="s">
        <v>88</v>
      </c>
      <c r="E37" s="203">
        <f>28*1.21</f>
        <v>33.879999999999995</v>
      </c>
      <c r="F37" s="151"/>
      <c r="G37" s="100"/>
      <c r="H37" s="47"/>
      <c r="I37" s="100"/>
      <c r="J37" s="100"/>
      <c r="K37" s="48"/>
      <c r="L37" s="49"/>
      <c r="M37" s="47"/>
      <c r="N37" s="47"/>
      <c r="O37" s="47"/>
      <c r="P37" s="48"/>
    </row>
    <row r="38" spans="1:16" x14ac:dyDescent="0.2">
      <c r="A38" s="64">
        <v>25</v>
      </c>
      <c r="B38" s="292"/>
      <c r="C38" s="126" t="s">
        <v>359</v>
      </c>
      <c r="D38" s="127" t="s">
        <v>88</v>
      </c>
      <c r="E38" s="203">
        <f>36*0.75*1.21</f>
        <v>32.67</v>
      </c>
      <c r="F38" s="151"/>
      <c r="G38" s="100"/>
      <c r="H38" s="47"/>
      <c r="I38" s="100"/>
      <c r="J38" s="100"/>
      <c r="K38" s="48"/>
      <c r="L38" s="49"/>
      <c r="M38" s="47"/>
      <c r="N38" s="47"/>
      <c r="O38" s="47"/>
      <c r="P38" s="48"/>
    </row>
    <row r="39" spans="1:16" x14ac:dyDescent="0.2">
      <c r="A39" s="38">
        <v>26</v>
      </c>
      <c r="B39" s="292"/>
      <c r="C39" s="126" t="s">
        <v>348</v>
      </c>
      <c r="D39" s="127" t="s">
        <v>88</v>
      </c>
      <c r="E39" s="203">
        <f>E36</f>
        <v>67.759999999999991</v>
      </c>
      <c r="F39" s="151"/>
      <c r="G39" s="100"/>
      <c r="H39" s="47"/>
      <c r="I39" s="100"/>
      <c r="J39" s="100"/>
      <c r="K39" s="48"/>
      <c r="L39" s="49"/>
      <c r="M39" s="47"/>
      <c r="N39" s="47"/>
      <c r="O39" s="47"/>
      <c r="P39" s="48"/>
    </row>
    <row r="40" spans="1:16" x14ac:dyDescent="0.2">
      <c r="A40" s="38">
        <v>27</v>
      </c>
      <c r="B40" s="292"/>
      <c r="C40" s="126" t="s">
        <v>349</v>
      </c>
      <c r="D40" s="127" t="s">
        <v>88</v>
      </c>
      <c r="E40" s="203">
        <f>E37</f>
        <v>33.879999999999995</v>
      </c>
      <c r="F40" s="151"/>
      <c r="G40" s="100"/>
      <c r="H40" s="47"/>
      <c r="I40" s="100"/>
      <c r="J40" s="100"/>
      <c r="K40" s="48"/>
      <c r="L40" s="49"/>
      <c r="M40" s="47"/>
      <c r="N40" s="47"/>
      <c r="O40" s="47"/>
      <c r="P40" s="48"/>
    </row>
    <row r="41" spans="1:16" x14ac:dyDescent="0.2">
      <c r="A41" s="64">
        <v>28</v>
      </c>
      <c r="B41" s="292"/>
      <c r="C41" s="126" t="s">
        <v>360</v>
      </c>
      <c r="D41" s="127" t="s">
        <v>88</v>
      </c>
      <c r="E41" s="203">
        <f>E38</f>
        <v>32.67</v>
      </c>
      <c r="F41" s="151"/>
      <c r="G41" s="100"/>
      <c r="H41" s="47"/>
      <c r="I41" s="100"/>
      <c r="J41" s="100"/>
      <c r="K41" s="48"/>
      <c r="L41" s="49"/>
      <c r="M41" s="47"/>
      <c r="N41" s="47"/>
      <c r="O41" s="47"/>
      <c r="P41" s="48"/>
    </row>
    <row r="42" spans="1:16" x14ac:dyDescent="0.2">
      <c r="A42" s="38">
        <v>29</v>
      </c>
      <c r="B42" s="292"/>
      <c r="C42" s="126" t="s">
        <v>361</v>
      </c>
      <c r="D42" s="127" t="s">
        <v>89</v>
      </c>
      <c r="E42" s="203">
        <v>36</v>
      </c>
      <c r="F42" s="151"/>
      <c r="G42" s="100"/>
      <c r="H42" s="47"/>
      <c r="I42" s="100"/>
      <c r="J42" s="100"/>
      <c r="K42" s="48"/>
      <c r="L42" s="49"/>
      <c r="M42" s="47"/>
      <c r="N42" s="47"/>
      <c r="O42" s="47"/>
      <c r="P42" s="48"/>
    </row>
    <row r="43" spans="1:16" x14ac:dyDescent="0.2">
      <c r="A43" s="38">
        <v>30</v>
      </c>
      <c r="B43" s="292"/>
      <c r="C43" s="126" t="s">
        <v>362</v>
      </c>
      <c r="D43" s="127" t="s">
        <v>89</v>
      </c>
      <c r="E43" s="203">
        <v>36</v>
      </c>
      <c r="F43" s="151"/>
      <c r="G43" s="100"/>
      <c r="H43" s="47"/>
      <c r="I43" s="100"/>
      <c r="J43" s="100"/>
      <c r="K43" s="48"/>
      <c r="L43" s="49"/>
      <c r="M43" s="47"/>
      <c r="N43" s="47"/>
      <c r="O43" s="47"/>
      <c r="P43" s="48"/>
    </row>
    <row r="44" spans="1:16" x14ac:dyDescent="0.2">
      <c r="A44" s="64">
        <v>31</v>
      </c>
      <c r="B44" s="292"/>
      <c r="C44" s="101" t="s">
        <v>363</v>
      </c>
      <c r="D44" s="127"/>
      <c r="E44" s="203"/>
      <c r="F44" s="151"/>
      <c r="G44" s="102"/>
      <c r="H44" s="47"/>
      <c r="I44" s="100"/>
      <c r="J44" s="100"/>
      <c r="K44" s="48"/>
      <c r="L44" s="49"/>
      <c r="M44" s="47"/>
      <c r="N44" s="47"/>
      <c r="O44" s="47"/>
      <c r="P44" s="48"/>
    </row>
    <row r="45" spans="1:16" x14ac:dyDescent="0.2">
      <c r="A45" s="38">
        <v>32</v>
      </c>
      <c r="B45" s="292"/>
      <c r="C45" s="126" t="s">
        <v>339</v>
      </c>
      <c r="D45" s="127" t="s">
        <v>88</v>
      </c>
      <c r="E45" s="203">
        <f>15*1.21</f>
        <v>18.149999999999999</v>
      </c>
      <c r="F45" s="151"/>
      <c r="G45" s="100"/>
      <c r="H45" s="47"/>
      <c r="I45" s="100"/>
      <c r="J45" s="100"/>
      <c r="K45" s="48"/>
      <c r="L45" s="49"/>
      <c r="M45" s="47"/>
      <c r="N45" s="47"/>
      <c r="O45" s="47"/>
      <c r="P45" s="48"/>
    </row>
    <row r="46" spans="1:16" x14ac:dyDescent="0.2">
      <c r="A46" s="64">
        <v>33</v>
      </c>
      <c r="B46" s="292"/>
      <c r="C46" s="126" t="s">
        <v>340</v>
      </c>
      <c r="D46" s="127" t="s">
        <v>88</v>
      </c>
      <c r="E46" s="203">
        <f>20.1*1.21</f>
        <v>24.321000000000002</v>
      </c>
      <c r="F46" s="151"/>
      <c r="G46" s="100"/>
      <c r="H46" s="47"/>
      <c r="I46" s="100"/>
      <c r="J46" s="100"/>
      <c r="K46" s="48"/>
      <c r="L46" s="49"/>
      <c r="M46" s="47"/>
      <c r="N46" s="47"/>
      <c r="O46" s="47"/>
      <c r="P46" s="48"/>
    </row>
    <row r="47" spans="1:16" x14ac:dyDescent="0.2">
      <c r="A47" s="38">
        <v>34</v>
      </c>
      <c r="B47" s="292"/>
      <c r="C47" s="126" t="s">
        <v>341</v>
      </c>
      <c r="D47" s="127" t="s">
        <v>88</v>
      </c>
      <c r="E47" s="203">
        <f>31*1.21</f>
        <v>37.51</v>
      </c>
      <c r="F47" s="151"/>
      <c r="G47" s="100"/>
      <c r="H47" s="47"/>
      <c r="I47" s="100"/>
      <c r="J47" s="100"/>
      <c r="K47" s="48"/>
      <c r="L47" s="49"/>
      <c r="M47" s="47"/>
      <c r="N47" s="47"/>
      <c r="O47" s="47"/>
      <c r="P47" s="48"/>
    </row>
    <row r="48" spans="1:16" x14ac:dyDescent="0.2">
      <c r="A48" s="38">
        <v>35</v>
      </c>
      <c r="B48" s="292"/>
      <c r="C48" s="126" t="s">
        <v>342</v>
      </c>
      <c r="D48" s="127" t="s">
        <v>88</v>
      </c>
      <c r="E48" s="203">
        <f>64.5*1.21</f>
        <v>78.045000000000002</v>
      </c>
      <c r="F48" s="151"/>
      <c r="G48" s="100"/>
      <c r="H48" s="47"/>
      <c r="I48" s="100"/>
      <c r="J48" s="100"/>
      <c r="K48" s="48"/>
      <c r="L48" s="49"/>
      <c r="M48" s="47"/>
      <c r="N48" s="47"/>
      <c r="O48" s="47"/>
      <c r="P48" s="48"/>
    </row>
    <row r="49" spans="1:16" x14ac:dyDescent="0.2">
      <c r="A49" s="64">
        <v>36</v>
      </c>
      <c r="B49" s="292"/>
      <c r="C49" s="126" t="s">
        <v>343</v>
      </c>
      <c r="D49" s="127" t="s">
        <v>88</v>
      </c>
      <c r="E49" s="203">
        <f>40.8*1.21</f>
        <v>49.367999999999995</v>
      </c>
      <c r="F49" s="151"/>
      <c r="G49" s="100"/>
      <c r="H49" s="47"/>
      <c r="I49" s="100"/>
      <c r="J49" s="100"/>
      <c r="K49" s="48"/>
      <c r="L49" s="49"/>
      <c r="M49" s="47"/>
      <c r="N49" s="47"/>
      <c r="O49" s="47"/>
      <c r="P49" s="48"/>
    </row>
    <row r="50" spans="1:16" x14ac:dyDescent="0.2">
      <c r="A50" s="38">
        <v>37</v>
      </c>
      <c r="B50" s="292"/>
      <c r="C50" s="126" t="s">
        <v>359</v>
      </c>
      <c r="D50" s="127" t="s">
        <v>88</v>
      </c>
      <c r="E50" s="203">
        <f>11.5*1.21</f>
        <v>13.914999999999999</v>
      </c>
      <c r="F50" s="151"/>
      <c r="G50" s="100"/>
      <c r="H50" s="47"/>
      <c r="I50" s="100"/>
      <c r="J50" s="100"/>
      <c r="K50" s="48"/>
      <c r="L50" s="49"/>
      <c r="M50" s="47"/>
      <c r="N50" s="47"/>
      <c r="O50" s="47"/>
      <c r="P50" s="48"/>
    </row>
    <row r="51" spans="1:16" ht="22.5" x14ac:dyDescent="0.2">
      <c r="A51" s="38">
        <v>38</v>
      </c>
      <c r="B51" s="292"/>
      <c r="C51" s="103" t="s">
        <v>453</v>
      </c>
      <c r="D51" s="127" t="s">
        <v>88</v>
      </c>
      <c r="E51" s="203">
        <f t="shared" ref="E51:E56" si="8">E45</f>
        <v>18.149999999999999</v>
      </c>
      <c r="F51" s="151"/>
      <c r="G51" s="100"/>
      <c r="H51" s="47"/>
      <c r="I51" s="100"/>
      <c r="J51" s="100"/>
      <c r="K51" s="48"/>
      <c r="L51" s="49"/>
      <c r="M51" s="47"/>
      <c r="N51" s="47"/>
      <c r="O51" s="47"/>
      <c r="P51" s="48"/>
    </row>
    <row r="52" spans="1:16" ht="22.5" x14ac:dyDescent="0.2">
      <c r="A52" s="64">
        <v>39</v>
      </c>
      <c r="B52" s="292"/>
      <c r="C52" s="103" t="s">
        <v>454</v>
      </c>
      <c r="D52" s="127" t="s">
        <v>88</v>
      </c>
      <c r="E52" s="203">
        <f t="shared" si="8"/>
        <v>24.321000000000002</v>
      </c>
      <c r="F52" s="151"/>
      <c r="G52" s="100"/>
      <c r="H52" s="47"/>
      <c r="I52" s="100"/>
      <c r="J52" s="100"/>
      <c r="K52" s="48"/>
      <c r="L52" s="49"/>
      <c r="M52" s="47"/>
      <c r="N52" s="47"/>
      <c r="O52" s="47"/>
      <c r="P52" s="48"/>
    </row>
    <row r="53" spans="1:16" ht="22.5" x14ac:dyDescent="0.2">
      <c r="A53" s="38">
        <v>40</v>
      </c>
      <c r="B53" s="292"/>
      <c r="C53" s="103" t="s">
        <v>455</v>
      </c>
      <c r="D53" s="127" t="s">
        <v>88</v>
      </c>
      <c r="E53" s="203">
        <f t="shared" si="8"/>
        <v>37.51</v>
      </c>
      <c r="F53" s="151"/>
      <c r="G53" s="100"/>
      <c r="H53" s="47"/>
      <c r="I53" s="100"/>
      <c r="J53" s="100"/>
      <c r="K53" s="48"/>
      <c r="L53" s="49"/>
      <c r="M53" s="47"/>
      <c r="N53" s="47"/>
      <c r="O53" s="47"/>
      <c r="P53" s="48"/>
    </row>
    <row r="54" spans="1:16" ht="22.5" x14ac:dyDescent="0.2">
      <c r="A54" s="64">
        <v>41</v>
      </c>
      <c r="B54" s="292"/>
      <c r="C54" s="103" t="s">
        <v>456</v>
      </c>
      <c r="D54" s="127" t="s">
        <v>88</v>
      </c>
      <c r="E54" s="203">
        <f t="shared" si="8"/>
        <v>78.045000000000002</v>
      </c>
      <c r="F54" s="151"/>
      <c r="G54" s="100"/>
      <c r="H54" s="47"/>
      <c r="I54" s="100"/>
      <c r="J54" s="100"/>
      <c r="K54" s="48"/>
      <c r="L54" s="49"/>
      <c r="M54" s="47"/>
      <c r="N54" s="47"/>
      <c r="O54" s="47"/>
      <c r="P54" s="48"/>
    </row>
    <row r="55" spans="1:16" ht="22.5" x14ac:dyDescent="0.2">
      <c r="A55" s="38">
        <v>42</v>
      </c>
      <c r="B55" s="292"/>
      <c r="C55" s="103" t="s">
        <v>457</v>
      </c>
      <c r="D55" s="127" t="s">
        <v>88</v>
      </c>
      <c r="E55" s="203">
        <f t="shared" si="8"/>
        <v>49.367999999999995</v>
      </c>
      <c r="F55" s="151"/>
      <c r="G55" s="100"/>
      <c r="H55" s="47"/>
      <c r="I55" s="100"/>
      <c r="J55" s="100"/>
      <c r="K55" s="48"/>
      <c r="L55" s="49"/>
      <c r="M55" s="47"/>
      <c r="N55" s="47"/>
      <c r="O55" s="47"/>
      <c r="P55" s="48"/>
    </row>
    <row r="56" spans="1:16" ht="22.5" x14ac:dyDescent="0.2">
      <c r="A56" s="38">
        <v>43</v>
      </c>
      <c r="B56" s="292"/>
      <c r="C56" s="103" t="s">
        <v>458</v>
      </c>
      <c r="D56" s="127" t="s">
        <v>88</v>
      </c>
      <c r="E56" s="203">
        <f t="shared" si="8"/>
        <v>13.914999999999999</v>
      </c>
      <c r="F56" s="151"/>
      <c r="G56" s="100"/>
      <c r="H56" s="47"/>
      <c r="I56" s="100"/>
      <c r="J56" s="100"/>
      <c r="K56" s="48"/>
      <c r="L56" s="49"/>
      <c r="M56" s="47"/>
      <c r="N56" s="47"/>
      <c r="O56" s="47"/>
      <c r="P56" s="48"/>
    </row>
    <row r="57" spans="1:16" x14ac:dyDescent="0.2">
      <c r="A57" s="64">
        <v>44</v>
      </c>
      <c r="B57" s="292"/>
      <c r="C57" s="126" t="s">
        <v>364</v>
      </c>
      <c r="D57" s="127" t="s">
        <v>87</v>
      </c>
      <c r="E57" s="203">
        <v>4</v>
      </c>
      <c r="F57" s="151"/>
      <c r="G57" s="100"/>
      <c r="H57" s="47"/>
      <c r="I57" s="100"/>
      <c r="J57" s="100"/>
      <c r="K57" s="48"/>
      <c r="L57" s="49"/>
      <c r="M57" s="47"/>
      <c r="N57" s="47"/>
      <c r="O57" s="47"/>
      <c r="P57" s="48"/>
    </row>
    <row r="58" spans="1:16" x14ac:dyDescent="0.2">
      <c r="A58" s="38">
        <v>45</v>
      </c>
      <c r="B58" s="292"/>
      <c r="C58" s="126" t="s">
        <v>355</v>
      </c>
      <c r="D58" s="127" t="s">
        <v>87</v>
      </c>
      <c r="E58" s="203">
        <f>12</f>
        <v>12</v>
      </c>
      <c r="F58" s="151"/>
      <c r="G58" s="100"/>
      <c r="H58" s="47"/>
      <c r="I58" s="100"/>
      <c r="J58" s="100"/>
      <c r="K58" s="48"/>
      <c r="L58" s="49"/>
      <c r="M58" s="47"/>
      <c r="N58" s="47"/>
      <c r="O58" s="47"/>
      <c r="P58" s="48"/>
    </row>
    <row r="59" spans="1:16" x14ac:dyDescent="0.2">
      <c r="A59" s="38">
        <v>46</v>
      </c>
      <c r="B59" s="292"/>
      <c r="C59" s="126" t="s">
        <v>354</v>
      </c>
      <c r="D59" s="127" t="s">
        <v>87</v>
      </c>
      <c r="E59" s="203">
        <v>12</v>
      </c>
      <c r="F59" s="151"/>
      <c r="G59" s="100"/>
      <c r="H59" s="47"/>
      <c r="I59" s="100"/>
      <c r="J59" s="100"/>
      <c r="K59" s="48"/>
      <c r="L59" s="49"/>
      <c r="M59" s="47"/>
      <c r="N59" s="47"/>
      <c r="O59" s="47"/>
      <c r="P59" s="48"/>
    </row>
    <row r="60" spans="1:16" x14ac:dyDescent="0.2">
      <c r="A60" s="64">
        <v>47</v>
      </c>
      <c r="B60" s="292"/>
      <c r="C60" s="126" t="s">
        <v>365</v>
      </c>
      <c r="D60" s="127" t="s">
        <v>87</v>
      </c>
      <c r="E60" s="203">
        <v>1</v>
      </c>
      <c r="F60" s="151"/>
      <c r="G60" s="100"/>
      <c r="H60" s="47"/>
      <c r="I60" s="100"/>
      <c r="J60" s="100"/>
      <c r="K60" s="48"/>
      <c r="L60" s="49"/>
      <c r="M60" s="47"/>
      <c r="N60" s="47"/>
      <c r="O60" s="47"/>
      <c r="P60" s="48"/>
    </row>
    <row r="61" spans="1:16" x14ac:dyDescent="0.2">
      <c r="A61" s="38">
        <v>48</v>
      </c>
      <c r="B61" s="292"/>
      <c r="C61" s="126" t="s">
        <v>353</v>
      </c>
      <c r="D61" s="127" t="s">
        <v>87</v>
      </c>
      <c r="E61" s="203">
        <v>1</v>
      </c>
      <c r="F61" s="151"/>
      <c r="G61" s="100"/>
      <c r="H61" s="47"/>
      <c r="I61" s="100"/>
      <c r="J61" s="100"/>
      <c r="K61" s="48"/>
      <c r="L61" s="49"/>
      <c r="M61" s="47"/>
      <c r="N61" s="47"/>
      <c r="O61" s="47"/>
      <c r="P61" s="48"/>
    </row>
    <row r="62" spans="1:16" x14ac:dyDescent="0.2">
      <c r="A62" s="64">
        <v>49</v>
      </c>
      <c r="B62" s="292"/>
      <c r="C62" s="126" t="s">
        <v>366</v>
      </c>
      <c r="D62" s="127" t="s">
        <v>87</v>
      </c>
      <c r="E62" s="203">
        <v>1</v>
      </c>
      <c r="F62" s="151"/>
      <c r="G62" s="100"/>
      <c r="H62" s="47"/>
      <c r="I62" s="100"/>
      <c r="J62" s="100"/>
      <c r="K62" s="48"/>
      <c r="L62" s="49"/>
      <c r="M62" s="47"/>
      <c r="N62" s="47"/>
      <c r="O62" s="47"/>
      <c r="P62" s="48"/>
    </row>
    <row r="63" spans="1:16" x14ac:dyDescent="0.2">
      <c r="A63" s="38">
        <v>50</v>
      </c>
      <c r="B63" s="292"/>
      <c r="C63" s="126" t="s">
        <v>351</v>
      </c>
      <c r="D63" s="127" t="s">
        <v>89</v>
      </c>
      <c r="E63" s="203">
        <v>1</v>
      </c>
      <c r="F63" s="151"/>
      <c r="G63" s="100"/>
      <c r="H63" s="47"/>
      <c r="I63" s="100"/>
      <c r="J63" s="100"/>
      <c r="K63" s="48"/>
      <c r="L63" s="49"/>
      <c r="M63" s="47"/>
      <c r="N63" s="47"/>
      <c r="O63" s="47"/>
      <c r="P63" s="48"/>
    </row>
    <row r="64" spans="1:16" x14ac:dyDescent="0.2">
      <c r="A64" s="38">
        <v>51</v>
      </c>
      <c r="B64" s="292"/>
      <c r="C64" s="126" t="s">
        <v>367</v>
      </c>
      <c r="D64" s="127" t="s">
        <v>87</v>
      </c>
      <c r="E64" s="203">
        <v>24</v>
      </c>
      <c r="F64" s="151"/>
      <c r="G64" s="100"/>
      <c r="H64" s="47"/>
      <c r="I64" s="100"/>
      <c r="J64" s="100"/>
      <c r="K64" s="48"/>
      <c r="L64" s="49"/>
      <c r="M64" s="47"/>
      <c r="N64" s="47"/>
      <c r="O64" s="47"/>
      <c r="P64" s="48"/>
    </row>
    <row r="65" spans="1:16" x14ac:dyDescent="0.2">
      <c r="A65" s="64">
        <v>52</v>
      </c>
      <c r="B65" s="292"/>
      <c r="C65" s="101" t="s">
        <v>368</v>
      </c>
      <c r="D65" s="127"/>
      <c r="E65" s="203"/>
      <c r="F65" s="151"/>
      <c r="G65" s="102"/>
      <c r="H65" s="47"/>
      <c r="I65" s="100"/>
      <c r="J65" s="100"/>
      <c r="K65" s="48"/>
      <c r="L65" s="49"/>
      <c r="M65" s="47"/>
      <c r="N65" s="47"/>
      <c r="O65" s="47"/>
      <c r="P65" s="48"/>
    </row>
    <row r="66" spans="1:16" x14ac:dyDescent="0.2">
      <c r="A66" s="38">
        <v>53</v>
      </c>
      <c r="B66" s="292"/>
      <c r="C66" s="126" t="s">
        <v>342</v>
      </c>
      <c r="D66" s="127" t="s">
        <v>88</v>
      </c>
      <c r="E66" s="203">
        <f>56.8*1.21</f>
        <v>68.727999999999994</v>
      </c>
      <c r="F66" s="151"/>
      <c r="G66" s="100"/>
      <c r="H66" s="47"/>
      <c r="I66" s="100"/>
      <c r="J66" s="100"/>
      <c r="K66" s="48"/>
      <c r="L66" s="49"/>
      <c r="M66" s="47"/>
      <c r="N66" s="47"/>
      <c r="O66" s="47"/>
      <c r="P66" s="48"/>
    </row>
    <row r="67" spans="1:16" x14ac:dyDescent="0.2">
      <c r="A67" s="38">
        <v>54</v>
      </c>
      <c r="B67" s="292"/>
      <c r="C67" s="126" t="s">
        <v>343</v>
      </c>
      <c r="D67" s="127" t="s">
        <v>88</v>
      </c>
      <c r="E67" s="203">
        <f>85.2*1.21</f>
        <v>103.092</v>
      </c>
      <c r="F67" s="151"/>
      <c r="G67" s="100"/>
      <c r="H67" s="47"/>
      <c r="I67" s="100"/>
      <c r="J67" s="100"/>
      <c r="K67" s="48"/>
      <c r="L67" s="49"/>
      <c r="M67" s="47"/>
      <c r="N67" s="47"/>
      <c r="O67" s="47"/>
      <c r="P67" s="48"/>
    </row>
    <row r="68" spans="1:16" x14ac:dyDescent="0.2">
      <c r="A68" s="64">
        <v>55</v>
      </c>
      <c r="B68" s="292"/>
      <c r="C68" s="126" t="s">
        <v>359</v>
      </c>
      <c r="D68" s="127" t="s">
        <v>88</v>
      </c>
      <c r="E68" s="203">
        <f>7.1*4+36*0.5</f>
        <v>46.4</v>
      </c>
      <c r="F68" s="151"/>
      <c r="G68" s="100"/>
      <c r="H68" s="47"/>
      <c r="I68" s="100"/>
      <c r="J68" s="100"/>
      <c r="K68" s="48"/>
      <c r="L68" s="49"/>
      <c r="M68" s="47"/>
      <c r="N68" s="47"/>
      <c r="O68" s="47"/>
      <c r="P68" s="48"/>
    </row>
    <row r="69" spans="1:16" ht="22.5" x14ac:dyDescent="0.2">
      <c r="A69" s="38">
        <v>56</v>
      </c>
      <c r="B69" s="292"/>
      <c r="C69" s="126" t="s">
        <v>456</v>
      </c>
      <c r="D69" s="127" t="s">
        <v>88</v>
      </c>
      <c r="E69" s="203">
        <f>E66</f>
        <v>68.727999999999994</v>
      </c>
      <c r="F69" s="151"/>
      <c r="G69" s="100"/>
      <c r="H69" s="47"/>
      <c r="I69" s="100"/>
      <c r="J69" s="100"/>
      <c r="K69" s="48"/>
      <c r="L69" s="49"/>
      <c r="M69" s="47"/>
      <c r="N69" s="47"/>
      <c r="O69" s="47"/>
      <c r="P69" s="48"/>
    </row>
    <row r="70" spans="1:16" ht="22.5" x14ac:dyDescent="0.2">
      <c r="A70" s="64">
        <v>57</v>
      </c>
      <c r="B70" s="292"/>
      <c r="C70" s="126" t="s">
        <v>457</v>
      </c>
      <c r="D70" s="127" t="s">
        <v>88</v>
      </c>
      <c r="E70" s="203">
        <f>E67</f>
        <v>103.092</v>
      </c>
      <c r="F70" s="151"/>
      <c r="G70" s="100"/>
      <c r="H70" s="47"/>
      <c r="I70" s="100"/>
      <c r="J70" s="100"/>
      <c r="K70" s="48"/>
      <c r="L70" s="49"/>
      <c r="M70" s="47"/>
      <c r="N70" s="47"/>
      <c r="O70" s="47"/>
      <c r="P70" s="48"/>
    </row>
    <row r="71" spans="1:16" ht="22.5" x14ac:dyDescent="0.2">
      <c r="A71" s="38">
        <v>58</v>
      </c>
      <c r="B71" s="292"/>
      <c r="C71" s="126" t="s">
        <v>458</v>
      </c>
      <c r="D71" s="127" t="s">
        <v>88</v>
      </c>
      <c r="E71" s="203">
        <f>E68</f>
        <v>46.4</v>
      </c>
      <c r="F71" s="151"/>
      <c r="G71" s="100"/>
      <c r="H71" s="47"/>
      <c r="I71" s="100"/>
      <c r="J71" s="100"/>
      <c r="K71" s="48"/>
      <c r="L71" s="49"/>
      <c r="M71" s="47"/>
      <c r="N71" s="47"/>
      <c r="O71" s="47"/>
      <c r="P71" s="48"/>
    </row>
    <row r="72" spans="1:16" x14ac:dyDescent="0.2">
      <c r="A72" s="38">
        <v>59</v>
      </c>
      <c r="B72" s="292"/>
      <c r="C72" s="126" t="s">
        <v>354</v>
      </c>
      <c r="D72" s="127" t="s">
        <v>87</v>
      </c>
      <c r="E72" s="203">
        <v>8</v>
      </c>
      <c r="F72" s="151"/>
      <c r="G72" s="100"/>
      <c r="H72" s="47"/>
      <c r="I72" s="100"/>
      <c r="J72" s="100"/>
      <c r="K72" s="48"/>
      <c r="L72" s="49"/>
      <c r="M72" s="47"/>
      <c r="N72" s="47"/>
      <c r="O72" s="47"/>
      <c r="P72" s="48"/>
    </row>
    <row r="73" spans="1:16" x14ac:dyDescent="0.2">
      <c r="A73" s="64">
        <v>60</v>
      </c>
      <c r="B73" s="292"/>
      <c r="C73" s="126" t="s">
        <v>355</v>
      </c>
      <c r="D73" s="127" t="s">
        <v>87</v>
      </c>
      <c r="E73" s="203">
        <v>4</v>
      </c>
      <c r="F73" s="151"/>
      <c r="G73" s="100"/>
      <c r="H73" s="47"/>
      <c r="I73" s="100"/>
      <c r="J73" s="100"/>
      <c r="K73" s="48"/>
      <c r="L73" s="49"/>
      <c r="M73" s="47"/>
      <c r="N73" s="47"/>
      <c r="O73" s="47"/>
      <c r="P73" s="48"/>
    </row>
    <row r="74" spans="1:16" x14ac:dyDescent="0.2">
      <c r="A74" s="38">
        <v>61</v>
      </c>
      <c r="B74" s="292"/>
      <c r="C74" s="126" t="s">
        <v>362</v>
      </c>
      <c r="D74" s="127" t="s">
        <v>89</v>
      </c>
      <c r="E74" s="203">
        <v>36</v>
      </c>
      <c r="F74" s="151"/>
      <c r="G74" s="100"/>
      <c r="H74" s="47"/>
      <c r="I74" s="100"/>
      <c r="J74" s="100"/>
      <c r="K74" s="48"/>
      <c r="L74" s="49"/>
      <c r="M74" s="47"/>
      <c r="N74" s="47"/>
      <c r="O74" s="47"/>
      <c r="P74" s="48"/>
    </row>
    <row r="75" spans="1:16" x14ac:dyDescent="0.2">
      <c r="A75" s="38">
        <v>62</v>
      </c>
      <c r="B75" s="292"/>
      <c r="C75" s="126" t="s">
        <v>369</v>
      </c>
      <c r="D75" s="127" t="s">
        <v>87</v>
      </c>
      <c r="E75" s="203">
        <v>12</v>
      </c>
      <c r="F75" s="151"/>
      <c r="G75" s="100"/>
      <c r="H75" s="47"/>
      <c r="I75" s="100"/>
      <c r="J75" s="100"/>
      <c r="K75" s="48"/>
      <c r="L75" s="49"/>
      <c r="M75" s="47"/>
      <c r="N75" s="47"/>
      <c r="O75" s="47"/>
      <c r="P75" s="48"/>
    </row>
    <row r="76" spans="1:16" x14ac:dyDescent="0.2">
      <c r="A76" s="64">
        <v>63</v>
      </c>
      <c r="B76" s="292"/>
      <c r="C76" s="126" t="s">
        <v>361</v>
      </c>
      <c r="D76" s="127" t="s">
        <v>89</v>
      </c>
      <c r="E76" s="203">
        <v>36</v>
      </c>
      <c r="F76" s="151"/>
      <c r="G76" s="100"/>
      <c r="H76" s="47"/>
      <c r="I76" s="100"/>
      <c r="J76" s="100"/>
      <c r="K76" s="48"/>
      <c r="L76" s="49"/>
      <c r="M76" s="47"/>
      <c r="N76" s="47"/>
      <c r="O76" s="47"/>
      <c r="P76" s="48"/>
    </row>
    <row r="77" spans="1:16" x14ac:dyDescent="0.2">
      <c r="A77" s="38">
        <v>64</v>
      </c>
      <c r="B77" s="292"/>
      <c r="C77" s="126" t="s">
        <v>370</v>
      </c>
      <c r="D77" s="127" t="s">
        <v>89</v>
      </c>
      <c r="E77" s="203">
        <v>36</v>
      </c>
      <c r="F77" s="151"/>
      <c r="G77" s="100"/>
      <c r="H77" s="47"/>
      <c r="I77" s="100"/>
      <c r="J77" s="100"/>
      <c r="K77" s="48"/>
      <c r="L77" s="49"/>
      <c r="M77" s="47"/>
      <c r="N77" s="47"/>
      <c r="O77" s="47"/>
      <c r="P77" s="48"/>
    </row>
    <row r="78" spans="1:16" x14ac:dyDescent="0.2">
      <c r="A78" s="64">
        <v>65</v>
      </c>
      <c r="B78" s="292"/>
      <c r="C78" s="126" t="s">
        <v>371</v>
      </c>
      <c r="D78" s="127" t="s">
        <v>87</v>
      </c>
      <c r="E78" s="203">
        <v>4</v>
      </c>
      <c r="F78" s="151"/>
      <c r="G78" s="100"/>
      <c r="H78" s="47"/>
      <c r="I78" s="100"/>
      <c r="J78" s="100"/>
      <c r="K78" s="48"/>
      <c r="L78" s="49"/>
      <c r="M78" s="47"/>
      <c r="N78" s="47"/>
      <c r="O78" s="47"/>
      <c r="P78" s="48"/>
    </row>
    <row r="79" spans="1:16" x14ac:dyDescent="0.2">
      <c r="A79" s="38">
        <v>66</v>
      </c>
      <c r="B79" s="292"/>
      <c r="C79" s="126" t="s">
        <v>372</v>
      </c>
      <c r="D79" s="127" t="s">
        <v>87</v>
      </c>
      <c r="E79" s="203">
        <v>8</v>
      </c>
      <c r="F79" s="151"/>
      <c r="G79" s="100"/>
      <c r="H79" s="47"/>
      <c r="I79" s="100"/>
      <c r="J79" s="100"/>
      <c r="K79" s="48"/>
      <c r="L79" s="49"/>
      <c r="M79" s="47"/>
      <c r="N79" s="47"/>
      <c r="O79" s="47"/>
      <c r="P79" s="48"/>
    </row>
    <row r="80" spans="1:16" x14ac:dyDescent="0.2">
      <c r="A80" s="38">
        <v>67</v>
      </c>
      <c r="B80" s="292"/>
      <c r="C80" s="101" t="s">
        <v>373</v>
      </c>
      <c r="D80" s="127"/>
      <c r="E80" s="203"/>
      <c r="F80" s="151"/>
      <c r="G80" s="102"/>
      <c r="H80" s="47"/>
      <c r="I80" s="100"/>
      <c r="J80" s="100"/>
      <c r="K80" s="48"/>
      <c r="L80" s="49"/>
      <c r="M80" s="47"/>
      <c r="N80" s="47"/>
      <c r="O80" s="47"/>
      <c r="P80" s="48"/>
    </row>
    <row r="81" spans="1:16" x14ac:dyDescent="0.2">
      <c r="A81" s="64">
        <v>68</v>
      </c>
      <c r="B81" s="292"/>
      <c r="C81" s="103" t="s">
        <v>374</v>
      </c>
      <c r="D81" s="104" t="s">
        <v>89</v>
      </c>
      <c r="E81" s="204">
        <v>1</v>
      </c>
      <c r="F81" s="151"/>
      <c r="G81" s="100"/>
      <c r="H81" s="47"/>
      <c r="I81" s="100"/>
      <c r="J81" s="100"/>
      <c r="K81" s="48"/>
      <c r="L81" s="49"/>
      <c r="M81" s="47"/>
      <c r="N81" s="47"/>
      <c r="O81" s="47"/>
      <c r="P81" s="48"/>
    </row>
    <row r="82" spans="1:16" ht="12.75" customHeight="1" x14ac:dyDescent="0.2">
      <c r="A82" s="38">
        <v>69</v>
      </c>
      <c r="B82" s="292"/>
      <c r="C82" s="103" t="s">
        <v>83</v>
      </c>
      <c r="D82" s="104" t="s">
        <v>89</v>
      </c>
      <c r="E82" s="204">
        <v>1</v>
      </c>
      <c r="F82" s="151"/>
      <c r="G82" s="100"/>
      <c r="H82" s="47"/>
      <c r="I82" s="100"/>
      <c r="J82" s="100"/>
      <c r="K82" s="48"/>
      <c r="L82" s="49"/>
      <c r="M82" s="47"/>
      <c r="N82" s="47"/>
      <c r="O82" s="47"/>
      <c r="P82" s="48"/>
    </row>
    <row r="83" spans="1:16" x14ac:dyDescent="0.2">
      <c r="A83" s="38">
        <v>70</v>
      </c>
      <c r="B83" s="292"/>
      <c r="C83" s="103" t="s">
        <v>82</v>
      </c>
      <c r="D83" s="104" t="s">
        <v>89</v>
      </c>
      <c r="E83" s="204">
        <v>1</v>
      </c>
      <c r="F83" s="151"/>
      <c r="G83" s="100"/>
      <c r="H83" s="47"/>
      <c r="I83" s="100"/>
      <c r="J83" s="100"/>
      <c r="K83" s="48"/>
      <c r="L83" s="49"/>
      <c r="M83" s="47"/>
      <c r="N83" s="47"/>
      <c r="O83" s="47"/>
      <c r="P83" s="48"/>
    </row>
    <row r="84" spans="1:16" x14ac:dyDescent="0.2">
      <c r="A84" s="64">
        <v>71</v>
      </c>
      <c r="B84" s="292"/>
      <c r="C84" s="103" t="s">
        <v>375</v>
      </c>
      <c r="D84" s="104" t="s">
        <v>89</v>
      </c>
      <c r="E84" s="204">
        <v>1</v>
      </c>
      <c r="F84" s="151"/>
      <c r="G84" s="100"/>
      <c r="H84" s="47"/>
      <c r="I84" s="100"/>
      <c r="J84" s="100"/>
      <c r="K84" s="48"/>
      <c r="L84" s="49"/>
      <c r="M84" s="47"/>
      <c r="N84" s="47"/>
      <c r="O84" s="47"/>
      <c r="P84" s="48"/>
    </row>
    <row r="85" spans="1:16" x14ac:dyDescent="0.2">
      <c r="A85" s="38">
        <v>72</v>
      </c>
      <c r="B85" s="292"/>
      <c r="C85" s="103" t="s">
        <v>376</v>
      </c>
      <c r="D85" s="104" t="s">
        <v>89</v>
      </c>
      <c r="E85" s="204">
        <v>1</v>
      </c>
      <c r="F85" s="151"/>
      <c r="G85" s="100"/>
      <c r="H85" s="47"/>
      <c r="I85" s="100"/>
      <c r="J85" s="100"/>
      <c r="K85" s="48"/>
      <c r="L85" s="49"/>
      <c r="M85" s="47"/>
      <c r="N85" s="47"/>
      <c r="O85" s="47"/>
      <c r="P85" s="48"/>
    </row>
    <row r="86" spans="1:16" ht="12" thickBot="1" x14ac:dyDescent="0.25">
      <c r="A86" s="230"/>
      <c r="B86" s="292"/>
      <c r="C86" s="103" t="s">
        <v>377</v>
      </c>
      <c r="D86" s="104" t="s">
        <v>89</v>
      </c>
      <c r="E86" s="204">
        <v>1</v>
      </c>
      <c r="F86" s="153"/>
      <c r="G86" s="154"/>
      <c r="H86" s="51"/>
      <c r="I86" s="154"/>
      <c r="J86" s="154"/>
      <c r="K86" s="52"/>
      <c r="L86" s="49"/>
      <c r="M86" s="47"/>
      <c r="N86" s="47"/>
      <c r="O86" s="47"/>
      <c r="P86" s="48"/>
    </row>
    <row r="87" spans="1:16" ht="12" thickBot="1" x14ac:dyDescent="0.25">
      <c r="A87" s="64">
        <v>73</v>
      </c>
      <c r="B87" s="293"/>
      <c r="C87" s="126" t="s">
        <v>463</v>
      </c>
      <c r="D87" s="104" t="s">
        <v>89</v>
      </c>
      <c r="E87" s="204">
        <v>1</v>
      </c>
      <c r="F87" s="153"/>
      <c r="G87" s="154"/>
      <c r="H87" s="51"/>
      <c r="I87" s="154"/>
      <c r="J87" s="154"/>
      <c r="K87" s="52"/>
      <c r="L87" s="49"/>
      <c r="M87" s="47"/>
      <c r="N87" s="47"/>
      <c r="O87" s="47"/>
      <c r="P87" s="48"/>
    </row>
    <row r="88" spans="1:16" ht="12.75" hidden="1" customHeight="1" x14ac:dyDescent="0.2">
      <c r="A88" s="38"/>
      <c r="B88" s="39"/>
      <c r="C88" s="46"/>
      <c r="D88" s="24"/>
      <c r="E88" s="70"/>
      <c r="F88" s="74"/>
      <c r="G88" s="68"/>
      <c r="H88" s="68">
        <f t="shared" ref="H88:H141" si="9">ROUND(F88*G88,2)</f>
        <v>0</v>
      </c>
      <c r="I88" s="68"/>
      <c r="J88" s="68"/>
      <c r="K88" s="69">
        <f t="shared" ref="K88:K141" si="10">SUM(H88:J88)</f>
        <v>0</v>
      </c>
      <c r="L88" s="49">
        <f t="shared" ref="L88:L141" si="11">ROUND(E88*F88,2)</f>
        <v>0</v>
      </c>
      <c r="M88" s="47">
        <f t="shared" ref="M88:M141" si="12">ROUND(H88*E88,2)</f>
        <v>0</v>
      </c>
      <c r="N88" s="47">
        <f t="shared" ref="N88:N141" si="13">ROUND(I88*E88,2)</f>
        <v>0</v>
      </c>
      <c r="O88" s="47">
        <f t="shared" ref="O88:O141" si="14">ROUND(J88*E88,2)</f>
        <v>0</v>
      </c>
      <c r="P88" s="48">
        <f t="shared" ref="P88:P141" si="15">SUM(M88:O88)</f>
        <v>0</v>
      </c>
    </row>
    <row r="89" spans="1:16" ht="12.75" hidden="1" customHeight="1" x14ac:dyDescent="0.2">
      <c r="A89" s="38"/>
      <c r="B89" s="39"/>
      <c r="C89" s="46"/>
      <c r="D89" s="24"/>
      <c r="E89" s="70"/>
      <c r="F89" s="74"/>
      <c r="G89" s="68"/>
      <c r="H89" s="47">
        <f t="shared" si="9"/>
        <v>0</v>
      </c>
      <c r="I89" s="68"/>
      <c r="J89" s="68"/>
      <c r="K89" s="48">
        <f t="shared" si="10"/>
        <v>0</v>
      </c>
      <c r="L89" s="49">
        <f t="shared" si="11"/>
        <v>0</v>
      </c>
      <c r="M89" s="47">
        <f t="shared" si="12"/>
        <v>0</v>
      </c>
      <c r="N89" s="47">
        <f t="shared" si="13"/>
        <v>0</v>
      </c>
      <c r="O89" s="47">
        <f t="shared" si="14"/>
        <v>0</v>
      </c>
      <c r="P89" s="48">
        <f t="shared" si="15"/>
        <v>0</v>
      </c>
    </row>
    <row r="90" spans="1:16" ht="12.75" hidden="1" customHeight="1" x14ac:dyDescent="0.2">
      <c r="A90" s="38"/>
      <c r="B90" s="39"/>
      <c r="C90" s="46"/>
      <c r="D90" s="24"/>
      <c r="E90" s="70"/>
      <c r="F90" s="74"/>
      <c r="G90" s="68"/>
      <c r="H90" s="47">
        <f t="shared" si="9"/>
        <v>0</v>
      </c>
      <c r="I90" s="68"/>
      <c r="J90" s="68"/>
      <c r="K90" s="48">
        <f t="shared" si="10"/>
        <v>0</v>
      </c>
      <c r="L90" s="49">
        <f t="shared" si="11"/>
        <v>0</v>
      </c>
      <c r="M90" s="47">
        <f t="shared" si="12"/>
        <v>0</v>
      </c>
      <c r="N90" s="47">
        <f t="shared" si="13"/>
        <v>0</v>
      </c>
      <c r="O90" s="47">
        <f t="shared" si="14"/>
        <v>0</v>
      </c>
      <c r="P90" s="48">
        <f t="shared" si="15"/>
        <v>0</v>
      </c>
    </row>
    <row r="91" spans="1:16" ht="12.75" hidden="1" customHeight="1" x14ac:dyDescent="0.2">
      <c r="A91" s="38"/>
      <c r="B91" s="39"/>
      <c r="C91" s="46"/>
      <c r="D91" s="24"/>
      <c r="E91" s="70"/>
      <c r="F91" s="74"/>
      <c r="G91" s="68"/>
      <c r="H91" s="47">
        <f t="shared" si="9"/>
        <v>0</v>
      </c>
      <c r="I91" s="68"/>
      <c r="J91" s="68"/>
      <c r="K91" s="48">
        <f t="shared" si="10"/>
        <v>0</v>
      </c>
      <c r="L91" s="49">
        <f t="shared" si="11"/>
        <v>0</v>
      </c>
      <c r="M91" s="47">
        <f t="shared" si="12"/>
        <v>0</v>
      </c>
      <c r="N91" s="47">
        <f t="shared" si="13"/>
        <v>0</v>
      </c>
      <c r="O91" s="47">
        <f t="shared" si="14"/>
        <v>0</v>
      </c>
      <c r="P91" s="48">
        <f t="shared" si="15"/>
        <v>0</v>
      </c>
    </row>
    <row r="92" spans="1:16" ht="12.75" hidden="1" customHeight="1" x14ac:dyDescent="0.2">
      <c r="A92" s="38"/>
      <c r="B92" s="39"/>
      <c r="C92" s="46"/>
      <c r="D92" s="24"/>
      <c r="E92" s="70"/>
      <c r="F92" s="74"/>
      <c r="G92" s="68"/>
      <c r="H92" s="47">
        <f t="shared" si="9"/>
        <v>0</v>
      </c>
      <c r="I92" s="68"/>
      <c r="J92" s="68"/>
      <c r="K92" s="48">
        <f t="shared" si="10"/>
        <v>0</v>
      </c>
      <c r="L92" s="49">
        <f t="shared" si="11"/>
        <v>0</v>
      </c>
      <c r="M92" s="47">
        <f t="shared" si="12"/>
        <v>0</v>
      </c>
      <c r="N92" s="47">
        <f t="shared" si="13"/>
        <v>0</v>
      </c>
      <c r="O92" s="47">
        <f t="shared" si="14"/>
        <v>0</v>
      </c>
      <c r="P92" s="48">
        <f t="shared" si="15"/>
        <v>0</v>
      </c>
    </row>
    <row r="93" spans="1:16" ht="12.75" hidden="1" customHeight="1" x14ac:dyDescent="0.2">
      <c r="A93" s="38"/>
      <c r="B93" s="39"/>
      <c r="C93" s="46"/>
      <c r="D93" s="24"/>
      <c r="E93" s="70"/>
      <c r="F93" s="74"/>
      <c r="G93" s="68"/>
      <c r="H93" s="47">
        <f t="shared" si="9"/>
        <v>0</v>
      </c>
      <c r="I93" s="68"/>
      <c r="J93" s="68"/>
      <c r="K93" s="48">
        <f t="shared" si="10"/>
        <v>0</v>
      </c>
      <c r="L93" s="49">
        <f t="shared" si="11"/>
        <v>0</v>
      </c>
      <c r="M93" s="47">
        <f t="shared" si="12"/>
        <v>0</v>
      </c>
      <c r="N93" s="47">
        <f t="shared" si="13"/>
        <v>0</v>
      </c>
      <c r="O93" s="47">
        <f t="shared" si="14"/>
        <v>0</v>
      </c>
      <c r="P93" s="48">
        <f t="shared" si="15"/>
        <v>0</v>
      </c>
    </row>
    <row r="94" spans="1:16" ht="12.75" hidden="1" customHeight="1" x14ac:dyDescent="0.2">
      <c r="A94" s="38"/>
      <c r="B94" s="39"/>
      <c r="C94" s="46"/>
      <c r="D94" s="24"/>
      <c r="E94" s="70"/>
      <c r="F94" s="74"/>
      <c r="G94" s="68"/>
      <c r="H94" s="47">
        <f t="shared" si="9"/>
        <v>0</v>
      </c>
      <c r="I94" s="68"/>
      <c r="J94" s="68"/>
      <c r="K94" s="48">
        <f t="shared" si="10"/>
        <v>0</v>
      </c>
      <c r="L94" s="49">
        <f t="shared" si="11"/>
        <v>0</v>
      </c>
      <c r="M94" s="47">
        <f t="shared" si="12"/>
        <v>0</v>
      </c>
      <c r="N94" s="47">
        <f t="shared" si="13"/>
        <v>0</v>
      </c>
      <c r="O94" s="47">
        <f t="shared" si="14"/>
        <v>0</v>
      </c>
      <c r="P94" s="48">
        <f t="shared" si="15"/>
        <v>0</v>
      </c>
    </row>
    <row r="95" spans="1:16" ht="12.75" hidden="1" customHeight="1" x14ac:dyDescent="0.2">
      <c r="A95" s="38"/>
      <c r="B95" s="39"/>
      <c r="C95" s="46"/>
      <c r="D95" s="24"/>
      <c r="E95" s="70"/>
      <c r="F95" s="74"/>
      <c r="G95" s="68"/>
      <c r="H95" s="47">
        <f t="shared" si="9"/>
        <v>0</v>
      </c>
      <c r="I95" s="68"/>
      <c r="J95" s="68"/>
      <c r="K95" s="48">
        <f t="shared" si="10"/>
        <v>0</v>
      </c>
      <c r="L95" s="49">
        <f t="shared" si="11"/>
        <v>0</v>
      </c>
      <c r="M95" s="47">
        <f t="shared" si="12"/>
        <v>0</v>
      </c>
      <c r="N95" s="47">
        <f t="shared" si="13"/>
        <v>0</v>
      </c>
      <c r="O95" s="47">
        <f t="shared" si="14"/>
        <v>0</v>
      </c>
      <c r="P95" s="48">
        <f t="shared" si="15"/>
        <v>0</v>
      </c>
    </row>
    <row r="96" spans="1:16" ht="12.75" hidden="1" customHeight="1" x14ac:dyDescent="0.2">
      <c r="A96" s="38"/>
      <c r="B96" s="39"/>
      <c r="C96" s="46"/>
      <c r="D96" s="24"/>
      <c r="E96" s="70"/>
      <c r="F96" s="74"/>
      <c r="G96" s="68"/>
      <c r="H96" s="47">
        <f t="shared" si="9"/>
        <v>0</v>
      </c>
      <c r="I96" s="68"/>
      <c r="J96" s="68"/>
      <c r="K96" s="48">
        <f t="shared" si="10"/>
        <v>0</v>
      </c>
      <c r="L96" s="49">
        <f t="shared" si="11"/>
        <v>0</v>
      </c>
      <c r="M96" s="47">
        <f t="shared" si="12"/>
        <v>0</v>
      </c>
      <c r="N96" s="47">
        <f t="shared" si="13"/>
        <v>0</v>
      </c>
      <c r="O96" s="47">
        <f t="shared" si="14"/>
        <v>0</v>
      </c>
      <c r="P96" s="48">
        <f t="shared" si="15"/>
        <v>0</v>
      </c>
    </row>
    <row r="97" spans="1:16" ht="12.75" hidden="1" customHeight="1" x14ac:dyDescent="0.2">
      <c r="A97" s="38"/>
      <c r="B97" s="39"/>
      <c r="C97" s="46"/>
      <c r="D97" s="24"/>
      <c r="E97" s="70"/>
      <c r="F97" s="74"/>
      <c r="G97" s="68"/>
      <c r="H97" s="47">
        <f t="shared" si="9"/>
        <v>0</v>
      </c>
      <c r="I97" s="68"/>
      <c r="J97" s="68"/>
      <c r="K97" s="48">
        <f t="shared" si="10"/>
        <v>0</v>
      </c>
      <c r="L97" s="49">
        <f t="shared" si="11"/>
        <v>0</v>
      </c>
      <c r="M97" s="47">
        <f t="shared" si="12"/>
        <v>0</v>
      </c>
      <c r="N97" s="47">
        <f t="shared" si="13"/>
        <v>0</v>
      </c>
      <c r="O97" s="47">
        <f t="shared" si="14"/>
        <v>0</v>
      </c>
      <c r="P97" s="48">
        <f t="shared" si="15"/>
        <v>0</v>
      </c>
    </row>
    <row r="98" spans="1:16" ht="12.75" hidden="1" customHeight="1" x14ac:dyDescent="0.2">
      <c r="A98" s="38"/>
      <c r="B98" s="39"/>
      <c r="C98" s="46"/>
      <c r="D98" s="24"/>
      <c r="E98" s="70"/>
      <c r="F98" s="74"/>
      <c r="G98" s="68"/>
      <c r="H98" s="47">
        <f t="shared" si="9"/>
        <v>0</v>
      </c>
      <c r="I98" s="68"/>
      <c r="J98" s="68"/>
      <c r="K98" s="48">
        <f t="shared" si="10"/>
        <v>0</v>
      </c>
      <c r="L98" s="49">
        <f t="shared" si="11"/>
        <v>0</v>
      </c>
      <c r="M98" s="47">
        <f t="shared" si="12"/>
        <v>0</v>
      </c>
      <c r="N98" s="47">
        <f t="shared" si="13"/>
        <v>0</v>
      </c>
      <c r="O98" s="47">
        <f t="shared" si="14"/>
        <v>0</v>
      </c>
      <c r="P98" s="48">
        <f t="shared" si="15"/>
        <v>0</v>
      </c>
    </row>
    <row r="99" spans="1:16" ht="12.75" hidden="1" customHeight="1" x14ac:dyDescent="0.2">
      <c r="A99" s="38"/>
      <c r="B99" s="39"/>
      <c r="C99" s="46"/>
      <c r="D99" s="24"/>
      <c r="E99" s="70"/>
      <c r="F99" s="74"/>
      <c r="G99" s="68"/>
      <c r="H99" s="47">
        <f t="shared" si="9"/>
        <v>0</v>
      </c>
      <c r="I99" s="68"/>
      <c r="J99" s="68"/>
      <c r="K99" s="48">
        <f t="shared" si="10"/>
        <v>0</v>
      </c>
      <c r="L99" s="49">
        <f t="shared" si="11"/>
        <v>0</v>
      </c>
      <c r="M99" s="47">
        <f t="shared" si="12"/>
        <v>0</v>
      </c>
      <c r="N99" s="47">
        <f t="shared" si="13"/>
        <v>0</v>
      </c>
      <c r="O99" s="47">
        <f t="shared" si="14"/>
        <v>0</v>
      </c>
      <c r="P99" s="48">
        <f t="shared" si="15"/>
        <v>0</v>
      </c>
    </row>
    <row r="100" spans="1:16" ht="12.75" hidden="1" customHeight="1" x14ac:dyDescent="0.2">
      <c r="A100" s="38"/>
      <c r="B100" s="39"/>
      <c r="C100" s="46"/>
      <c r="D100" s="24"/>
      <c r="E100" s="70"/>
      <c r="F100" s="74"/>
      <c r="G100" s="68"/>
      <c r="H100" s="47">
        <f t="shared" si="9"/>
        <v>0</v>
      </c>
      <c r="I100" s="68"/>
      <c r="J100" s="68"/>
      <c r="K100" s="48">
        <f t="shared" si="10"/>
        <v>0</v>
      </c>
      <c r="L100" s="49">
        <f t="shared" si="11"/>
        <v>0</v>
      </c>
      <c r="M100" s="47">
        <f t="shared" si="12"/>
        <v>0</v>
      </c>
      <c r="N100" s="47">
        <f t="shared" si="13"/>
        <v>0</v>
      </c>
      <c r="O100" s="47">
        <f t="shared" si="14"/>
        <v>0</v>
      </c>
      <c r="P100" s="48">
        <f t="shared" si="15"/>
        <v>0</v>
      </c>
    </row>
    <row r="101" spans="1:16" ht="12.75" hidden="1" customHeight="1" x14ac:dyDescent="0.2">
      <c r="A101" s="38"/>
      <c r="B101" s="39"/>
      <c r="C101" s="46"/>
      <c r="D101" s="24"/>
      <c r="E101" s="70"/>
      <c r="F101" s="74"/>
      <c r="G101" s="68"/>
      <c r="H101" s="47">
        <f t="shared" si="9"/>
        <v>0</v>
      </c>
      <c r="I101" s="68"/>
      <c r="J101" s="68"/>
      <c r="K101" s="48">
        <f t="shared" si="10"/>
        <v>0</v>
      </c>
      <c r="L101" s="49">
        <f t="shared" si="11"/>
        <v>0</v>
      </c>
      <c r="M101" s="47">
        <f t="shared" si="12"/>
        <v>0</v>
      </c>
      <c r="N101" s="47">
        <f t="shared" si="13"/>
        <v>0</v>
      </c>
      <c r="O101" s="47">
        <f t="shared" si="14"/>
        <v>0</v>
      </c>
      <c r="P101" s="48">
        <f t="shared" si="15"/>
        <v>0</v>
      </c>
    </row>
    <row r="102" spans="1:16" ht="12.75" hidden="1" customHeight="1" x14ac:dyDescent="0.2">
      <c r="A102" s="38"/>
      <c r="B102" s="39"/>
      <c r="C102" s="46"/>
      <c r="D102" s="24"/>
      <c r="E102" s="70"/>
      <c r="F102" s="74"/>
      <c r="G102" s="68"/>
      <c r="H102" s="47">
        <f t="shared" si="9"/>
        <v>0</v>
      </c>
      <c r="I102" s="68"/>
      <c r="J102" s="68"/>
      <c r="K102" s="48">
        <f t="shared" si="10"/>
        <v>0</v>
      </c>
      <c r="L102" s="49">
        <f t="shared" si="11"/>
        <v>0</v>
      </c>
      <c r="M102" s="47">
        <f t="shared" si="12"/>
        <v>0</v>
      </c>
      <c r="N102" s="47">
        <f t="shared" si="13"/>
        <v>0</v>
      </c>
      <c r="O102" s="47">
        <f t="shared" si="14"/>
        <v>0</v>
      </c>
      <c r="P102" s="48">
        <f t="shared" si="15"/>
        <v>0</v>
      </c>
    </row>
    <row r="103" spans="1:16" ht="12.75" hidden="1" customHeight="1" x14ac:dyDescent="0.2">
      <c r="A103" s="38"/>
      <c r="B103" s="39"/>
      <c r="C103" s="46"/>
      <c r="D103" s="24"/>
      <c r="E103" s="70"/>
      <c r="F103" s="74"/>
      <c r="G103" s="68"/>
      <c r="H103" s="47">
        <f t="shared" si="9"/>
        <v>0</v>
      </c>
      <c r="I103" s="68"/>
      <c r="J103" s="68"/>
      <c r="K103" s="48">
        <f t="shared" si="10"/>
        <v>0</v>
      </c>
      <c r="L103" s="49">
        <f t="shared" si="11"/>
        <v>0</v>
      </c>
      <c r="M103" s="47">
        <f t="shared" si="12"/>
        <v>0</v>
      </c>
      <c r="N103" s="47">
        <f t="shared" si="13"/>
        <v>0</v>
      </c>
      <c r="O103" s="47">
        <f t="shared" si="14"/>
        <v>0</v>
      </c>
      <c r="P103" s="48">
        <f t="shared" si="15"/>
        <v>0</v>
      </c>
    </row>
    <row r="104" spans="1:16" ht="12.75" hidden="1" customHeight="1" x14ac:dyDescent="0.2">
      <c r="A104" s="38"/>
      <c r="B104" s="39"/>
      <c r="C104" s="46"/>
      <c r="D104" s="24"/>
      <c r="E104" s="70"/>
      <c r="F104" s="74"/>
      <c r="G104" s="68"/>
      <c r="H104" s="47">
        <f t="shared" si="9"/>
        <v>0</v>
      </c>
      <c r="I104" s="68"/>
      <c r="J104" s="68"/>
      <c r="K104" s="48">
        <f t="shared" si="10"/>
        <v>0</v>
      </c>
      <c r="L104" s="49">
        <f t="shared" si="11"/>
        <v>0</v>
      </c>
      <c r="M104" s="47">
        <f t="shared" si="12"/>
        <v>0</v>
      </c>
      <c r="N104" s="47">
        <f t="shared" si="13"/>
        <v>0</v>
      </c>
      <c r="O104" s="47">
        <f t="shared" si="14"/>
        <v>0</v>
      </c>
      <c r="P104" s="48">
        <f t="shared" si="15"/>
        <v>0</v>
      </c>
    </row>
    <row r="105" spans="1:16" ht="12.75" hidden="1" customHeight="1" x14ac:dyDescent="0.2">
      <c r="A105" s="38"/>
      <c r="B105" s="39"/>
      <c r="C105" s="46"/>
      <c r="D105" s="24"/>
      <c r="E105" s="70"/>
      <c r="F105" s="74"/>
      <c r="G105" s="68"/>
      <c r="H105" s="47">
        <f t="shared" si="9"/>
        <v>0</v>
      </c>
      <c r="I105" s="68"/>
      <c r="J105" s="68"/>
      <c r="K105" s="48">
        <f t="shared" si="10"/>
        <v>0</v>
      </c>
      <c r="L105" s="49">
        <f t="shared" si="11"/>
        <v>0</v>
      </c>
      <c r="M105" s="47">
        <f t="shared" si="12"/>
        <v>0</v>
      </c>
      <c r="N105" s="47">
        <f t="shared" si="13"/>
        <v>0</v>
      </c>
      <c r="O105" s="47">
        <f t="shared" si="14"/>
        <v>0</v>
      </c>
      <c r="P105" s="48">
        <f t="shared" si="15"/>
        <v>0</v>
      </c>
    </row>
    <row r="106" spans="1:16" ht="12.75" hidden="1" customHeight="1" x14ac:dyDescent="0.2">
      <c r="A106" s="38"/>
      <c r="B106" s="39"/>
      <c r="C106" s="46"/>
      <c r="D106" s="24"/>
      <c r="E106" s="70"/>
      <c r="F106" s="74"/>
      <c r="G106" s="68"/>
      <c r="H106" s="47">
        <f t="shared" si="9"/>
        <v>0</v>
      </c>
      <c r="I106" s="68"/>
      <c r="J106" s="68"/>
      <c r="K106" s="48">
        <f t="shared" si="10"/>
        <v>0</v>
      </c>
      <c r="L106" s="49">
        <f t="shared" si="11"/>
        <v>0</v>
      </c>
      <c r="M106" s="47">
        <f t="shared" si="12"/>
        <v>0</v>
      </c>
      <c r="N106" s="47">
        <f t="shared" si="13"/>
        <v>0</v>
      </c>
      <c r="O106" s="47">
        <f t="shared" si="14"/>
        <v>0</v>
      </c>
      <c r="P106" s="48">
        <f t="shared" si="15"/>
        <v>0</v>
      </c>
    </row>
    <row r="107" spans="1:16" ht="12.75" hidden="1" customHeight="1" x14ac:dyDescent="0.2">
      <c r="A107" s="38"/>
      <c r="B107" s="39"/>
      <c r="C107" s="46"/>
      <c r="D107" s="24"/>
      <c r="E107" s="70"/>
      <c r="F107" s="74"/>
      <c r="G107" s="68"/>
      <c r="H107" s="47">
        <f t="shared" si="9"/>
        <v>0</v>
      </c>
      <c r="I107" s="68"/>
      <c r="J107" s="68"/>
      <c r="K107" s="48">
        <f t="shared" si="10"/>
        <v>0</v>
      </c>
      <c r="L107" s="49">
        <f t="shared" si="11"/>
        <v>0</v>
      </c>
      <c r="M107" s="47">
        <f t="shared" si="12"/>
        <v>0</v>
      </c>
      <c r="N107" s="47">
        <f t="shared" si="13"/>
        <v>0</v>
      </c>
      <c r="O107" s="47">
        <f t="shared" si="14"/>
        <v>0</v>
      </c>
      <c r="P107" s="48">
        <f t="shared" si="15"/>
        <v>0</v>
      </c>
    </row>
    <row r="108" spans="1:16" ht="12.75" hidden="1" customHeight="1" x14ac:dyDescent="0.2">
      <c r="A108" s="38"/>
      <c r="B108" s="39"/>
      <c r="C108" s="46"/>
      <c r="D108" s="24"/>
      <c r="E108" s="70"/>
      <c r="F108" s="74"/>
      <c r="G108" s="68"/>
      <c r="H108" s="47">
        <f t="shared" si="9"/>
        <v>0</v>
      </c>
      <c r="I108" s="68"/>
      <c r="J108" s="68"/>
      <c r="K108" s="48">
        <f t="shared" si="10"/>
        <v>0</v>
      </c>
      <c r="L108" s="49">
        <f t="shared" si="11"/>
        <v>0</v>
      </c>
      <c r="M108" s="47">
        <f t="shared" si="12"/>
        <v>0</v>
      </c>
      <c r="N108" s="47">
        <f t="shared" si="13"/>
        <v>0</v>
      </c>
      <c r="O108" s="47">
        <f t="shared" si="14"/>
        <v>0</v>
      </c>
      <c r="P108" s="48">
        <f t="shared" si="15"/>
        <v>0</v>
      </c>
    </row>
    <row r="109" spans="1:16" ht="12.75" hidden="1" customHeight="1" x14ac:dyDescent="0.2">
      <c r="A109" s="38"/>
      <c r="B109" s="39"/>
      <c r="C109" s="46"/>
      <c r="D109" s="24"/>
      <c r="E109" s="70"/>
      <c r="F109" s="74"/>
      <c r="G109" s="68"/>
      <c r="H109" s="47">
        <f t="shared" si="9"/>
        <v>0</v>
      </c>
      <c r="I109" s="68"/>
      <c r="J109" s="68"/>
      <c r="K109" s="48">
        <f t="shared" si="10"/>
        <v>0</v>
      </c>
      <c r="L109" s="49">
        <f t="shared" si="11"/>
        <v>0</v>
      </c>
      <c r="M109" s="47">
        <f t="shared" si="12"/>
        <v>0</v>
      </c>
      <c r="N109" s="47">
        <f t="shared" si="13"/>
        <v>0</v>
      </c>
      <c r="O109" s="47">
        <f t="shared" si="14"/>
        <v>0</v>
      </c>
      <c r="P109" s="48">
        <f t="shared" si="15"/>
        <v>0</v>
      </c>
    </row>
    <row r="110" spans="1:16" ht="12.75" hidden="1" customHeight="1" x14ac:dyDescent="0.2">
      <c r="A110" s="38"/>
      <c r="B110" s="39"/>
      <c r="C110" s="46"/>
      <c r="D110" s="24"/>
      <c r="E110" s="70"/>
      <c r="F110" s="74"/>
      <c r="G110" s="68"/>
      <c r="H110" s="47">
        <f t="shared" si="9"/>
        <v>0</v>
      </c>
      <c r="I110" s="68"/>
      <c r="J110" s="68"/>
      <c r="K110" s="48">
        <f t="shared" si="10"/>
        <v>0</v>
      </c>
      <c r="L110" s="49">
        <f t="shared" si="11"/>
        <v>0</v>
      </c>
      <c r="M110" s="47">
        <f t="shared" si="12"/>
        <v>0</v>
      </c>
      <c r="N110" s="47">
        <f t="shared" si="13"/>
        <v>0</v>
      </c>
      <c r="O110" s="47">
        <f t="shared" si="14"/>
        <v>0</v>
      </c>
      <c r="P110" s="48">
        <f t="shared" si="15"/>
        <v>0</v>
      </c>
    </row>
    <row r="111" spans="1:16" ht="12.75" hidden="1" customHeight="1" x14ac:dyDescent="0.2">
      <c r="A111" s="38"/>
      <c r="B111" s="39"/>
      <c r="C111" s="46"/>
      <c r="D111" s="24"/>
      <c r="E111" s="70"/>
      <c r="F111" s="74"/>
      <c r="G111" s="68"/>
      <c r="H111" s="47">
        <f t="shared" si="9"/>
        <v>0</v>
      </c>
      <c r="I111" s="68"/>
      <c r="J111" s="68"/>
      <c r="K111" s="48">
        <f t="shared" si="10"/>
        <v>0</v>
      </c>
      <c r="L111" s="49">
        <f t="shared" si="11"/>
        <v>0</v>
      </c>
      <c r="M111" s="47">
        <f t="shared" si="12"/>
        <v>0</v>
      </c>
      <c r="N111" s="47">
        <f t="shared" si="13"/>
        <v>0</v>
      </c>
      <c r="O111" s="47">
        <f t="shared" si="14"/>
        <v>0</v>
      </c>
      <c r="P111" s="48">
        <f t="shared" si="15"/>
        <v>0</v>
      </c>
    </row>
    <row r="112" spans="1:16" ht="12.75" hidden="1" customHeight="1" x14ac:dyDescent="0.2">
      <c r="A112" s="38"/>
      <c r="B112" s="39"/>
      <c r="C112" s="46"/>
      <c r="D112" s="24"/>
      <c r="E112" s="70"/>
      <c r="F112" s="74"/>
      <c r="G112" s="68"/>
      <c r="H112" s="47">
        <f t="shared" si="9"/>
        <v>0</v>
      </c>
      <c r="I112" s="68"/>
      <c r="J112" s="68"/>
      <c r="K112" s="48">
        <f t="shared" si="10"/>
        <v>0</v>
      </c>
      <c r="L112" s="49">
        <f t="shared" si="11"/>
        <v>0</v>
      </c>
      <c r="M112" s="47">
        <f t="shared" si="12"/>
        <v>0</v>
      </c>
      <c r="N112" s="47">
        <f t="shared" si="13"/>
        <v>0</v>
      </c>
      <c r="O112" s="47">
        <f t="shared" si="14"/>
        <v>0</v>
      </c>
      <c r="P112" s="48">
        <f t="shared" si="15"/>
        <v>0</v>
      </c>
    </row>
    <row r="113" spans="1:16" ht="12.75" hidden="1" customHeight="1" x14ac:dyDescent="0.2">
      <c r="A113" s="38"/>
      <c r="B113" s="39"/>
      <c r="C113" s="46"/>
      <c r="D113" s="24"/>
      <c r="E113" s="70"/>
      <c r="F113" s="74"/>
      <c r="G113" s="68"/>
      <c r="H113" s="47">
        <f t="shared" si="9"/>
        <v>0</v>
      </c>
      <c r="I113" s="68"/>
      <c r="J113" s="68"/>
      <c r="K113" s="48">
        <f t="shared" si="10"/>
        <v>0</v>
      </c>
      <c r="L113" s="49">
        <f t="shared" si="11"/>
        <v>0</v>
      </c>
      <c r="M113" s="47">
        <f t="shared" si="12"/>
        <v>0</v>
      </c>
      <c r="N113" s="47">
        <f t="shared" si="13"/>
        <v>0</v>
      </c>
      <c r="O113" s="47">
        <f t="shared" si="14"/>
        <v>0</v>
      </c>
      <c r="P113" s="48">
        <f t="shared" si="15"/>
        <v>0</v>
      </c>
    </row>
    <row r="114" spans="1:16" ht="12.75" hidden="1" customHeight="1" x14ac:dyDescent="0.2">
      <c r="A114" s="38"/>
      <c r="B114" s="39"/>
      <c r="C114" s="46"/>
      <c r="D114" s="24"/>
      <c r="E114" s="70"/>
      <c r="F114" s="74"/>
      <c r="G114" s="68"/>
      <c r="H114" s="47">
        <f t="shared" si="9"/>
        <v>0</v>
      </c>
      <c r="I114" s="68"/>
      <c r="J114" s="68"/>
      <c r="K114" s="48">
        <f t="shared" si="10"/>
        <v>0</v>
      </c>
      <c r="L114" s="49">
        <f t="shared" si="11"/>
        <v>0</v>
      </c>
      <c r="M114" s="47">
        <f t="shared" si="12"/>
        <v>0</v>
      </c>
      <c r="N114" s="47">
        <f t="shared" si="13"/>
        <v>0</v>
      </c>
      <c r="O114" s="47">
        <f t="shared" si="14"/>
        <v>0</v>
      </c>
      <c r="P114" s="48">
        <f t="shared" si="15"/>
        <v>0</v>
      </c>
    </row>
    <row r="115" spans="1:16" ht="12.75" hidden="1" customHeight="1" x14ac:dyDescent="0.2">
      <c r="A115" s="38"/>
      <c r="B115" s="39"/>
      <c r="C115" s="46"/>
      <c r="D115" s="24"/>
      <c r="E115" s="70"/>
      <c r="F115" s="74"/>
      <c r="G115" s="68"/>
      <c r="H115" s="47">
        <f t="shared" si="9"/>
        <v>0</v>
      </c>
      <c r="I115" s="68"/>
      <c r="J115" s="68"/>
      <c r="K115" s="48">
        <f t="shared" si="10"/>
        <v>0</v>
      </c>
      <c r="L115" s="49">
        <f t="shared" si="11"/>
        <v>0</v>
      </c>
      <c r="M115" s="47">
        <f t="shared" si="12"/>
        <v>0</v>
      </c>
      <c r="N115" s="47">
        <f t="shared" si="13"/>
        <v>0</v>
      </c>
      <c r="O115" s="47">
        <f t="shared" si="14"/>
        <v>0</v>
      </c>
      <c r="P115" s="48">
        <f t="shared" si="15"/>
        <v>0</v>
      </c>
    </row>
    <row r="116" spans="1:16" ht="12" hidden="1" thickBot="1" x14ac:dyDescent="0.25">
      <c r="A116" s="38"/>
      <c r="B116" s="39"/>
      <c r="C116" s="46"/>
      <c r="D116" s="24"/>
      <c r="E116" s="70"/>
      <c r="F116" s="74"/>
      <c r="G116" s="68"/>
      <c r="H116" s="47">
        <f t="shared" si="9"/>
        <v>0</v>
      </c>
      <c r="I116" s="68"/>
      <c r="J116" s="68"/>
      <c r="K116" s="48">
        <f t="shared" si="10"/>
        <v>0</v>
      </c>
      <c r="L116" s="49">
        <f t="shared" si="11"/>
        <v>0</v>
      </c>
      <c r="M116" s="47">
        <f t="shared" si="12"/>
        <v>0</v>
      </c>
      <c r="N116" s="47">
        <f t="shared" si="13"/>
        <v>0</v>
      </c>
      <c r="O116" s="47">
        <f t="shared" si="14"/>
        <v>0</v>
      </c>
      <c r="P116" s="48">
        <f t="shared" si="15"/>
        <v>0</v>
      </c>
    </row>
    <row r="117" spans="1:16" ht="12" hidden="1" thickBot="1" x14ac:dyDescent="0.25">
      <c r="A117" s="38"/>
      <c r="B117" s="39"/>
      <c r="C117" s="46"/>
      <c r="D117" s="24"/>
      <c r="E117" s="70"/>
      <c r="F117" s="74"/>
      <c r="G117" s="68"/>
      <c r="H117" s="47">
        <f t="shared" si="9"/>
        <v>0</v>
      </c>
      <c r="I117" s="68"/>
      <c r="J117" s="68"/>
      <c r="K117" s="48">
        <f t="shared" si="10"/>
        <v>0</v>
      </c>
      <c r="L117" s="49">
        <f t="shared" si="11"/>
        <v>0</v>
      </c>
      <c r="M117" s="47">
        <f t="shared" si="12"/>
        <v>0</v>
      </c>
      <c r="N117" s="47">
        <f t="shared" si="13"/>
        <v>0</v>
      </c>
      <c r="O117" s="47">
        <f t="shared" si="14"/>
        <v>0</v>
      </c>
      <c r="P117" s="48">
        <f t="shared" si="15"/>
        <v>0</v>
      </c>
    </row>
    <row r="118" spans="1:16" ht="12" hidden="1" thickBot="1" x14ac:dyDescent="0.25">
      <c r="A118" s="38"/>
      <c r="B118" s="39"/>
      <c r="C118" s="46"/>
      <c r="D118" s="24"/>
      <c r="E118" s="70"/>
      <c r="F118" s="74"/>
      <c r="G118" s="68"/>
      <c r="H118" s="47">
        <f t="shared" si="9"/>
        <v>0</v>
      </c>
      <c r="I118" s="68"/>
      <c r="J118" s="68"/>
      <c r="K118" s="48">
        <f t="shared" si="10"/>
        <v>0</v>
      </c>
      <c r="L118" s="49">
        <f t="shared" si="11"/>
        <v>0</v>
      </c>
      <c r="M118" s="47">
        <f t="shared" si="12"/>
        <v>0</v>
      </c>
      <c r="N118" s="47">
        <f t="shared" si="13"/>
        <v>0</v>
      </c>
      <c r="O118" s="47">
        <f t="shared" si="14"/>
        <v>0</v>
      </c>
      <c r="P118" s="48">
        <f t="shared" si="15"/>
        <v>0</v>
      </c>
    </row>
    <row r="119" spans="1:16" ht="12" hidden="1" thickBot="1" x14ac:dyDescent="0.25">
      <c r="A119" s="38"/>
      <c r="B119" s="39"/>
      <c r="C119" s="46"/>
      <c r="D119" s="24"/>
      <c r="E119" s="70"/>
      <c r="F119" s="74"/>
      <c r="G119" s="68"/>
      <c r="H119" s="47">
        <f t="shared" si="9"/>
        <v>0</v>
      </c>
      <c r="I119" s="68"/>
      <c r="J119" s="68"/>
      <c r="K119" s="48">
        <f t="shared" si="10"/>
        <v>0</v>
      </c>
      <c r="L119" s="49">
        <f t="shared" si="11"/>
        <v>0</v>
      </c>
      <c r="M119" s="47">
        <f t="shared" si="12"/>
        <v>0</v>
      </c>
      <c r="N119" s="47">
        <f t="shared" si="13"/>
        <v>0</v>
      </c>
      <c r="O119" s="47">
        <f t="shared" si="14"/>
        <v>0</v>
      </c>
      <c r="P119" s="48">
        <f t="shared" si="15"/>
        <v>0</v>
      </c>
    </row>
    <row r="120" spans="1:16" ht="12" hidden="1" thickBot="1" x14ac:dyDescent="0.25">
      <c r="A120" s="38"/>
      <c r="B120" s="39"/>
      <c r="C120" s="46"/>
      <c r="D120" s="24"/>
      <c r="E120" s="70"/>
      <c r="F120" s="74"/>
      <c r="G120" s="68"/>
      <c r="H120" s="47">
        <f t="shared" si="9"/>
        <v>0</v>
      </c>
      <c r="I120" s="68"/>
      <c r="J120" s="68"/>
      <c r="K120" s="48">
        <f t="shared" si="10"/>
        <v>0</v>
      </c>
      <c r="L120" s="49">
        <f t="shared" si="11"/>
        <v>0</v>
      </c>
      <c r="M120" s="47">
        <f t="shared" si="12"/>
        <v>0</v>
      </c>
      <c r="N120" s="47">
        <f t="shared" si="13"/>
        <v>0</v>
      </c>
      <c r="O120" s="47">
        <f t="shared" si="14"/>
        <v>0</v>
      </c>
      <c r="P120" s="48">
        <f t="shared" si="15"/>
        <v>0</v>
      </c>
    </row>
    <row r="121" spans="1:16" ht="12" hidden="1" thickBot="1" x14ac:dyDescent="0.25">
      <c r="A121" s="38"/>
      <c r="B121" s="39"/>
      <c r="C121" s="46"/>
      <c r="D121" s="24"/>
      <c r="E121" s="70"/>
      <c r="F121" s="74"/>
      <c r="G121" s="68"/>
      <c r="H121" s="47">
        <f t="shared" si="9"/>
        <v>0</v>
      </c>
      <c r="I121" s="68"/>
      <c r="J121" s="68"/>
      <c r="K121" s="48">
        <f t="shared" si="10"/>
        <v>0</v>
      </c>
      <c r="L121" s="49">
        <f t="shared" si="11"/>
        <v>0</v>
      </c>
      <c r="M121" s="47">
        <f t="shared" si="12"/>
        <v>0</v>
      </c>
      <c r="N121" s="47">
        <f t="shared" si="13"/>
        <v>0</v>
      </c>
      <c r="O121" s="47">
        <f t="shared" si="14"/>
        <v>0</v>
      </c>
      <c r="P121" s="48">
        <f t="shared" si="15"/>
        <v>0</v>
      </c>
    </row>
    <row r="122" spans="1:16" ht="12" hidden="1" thickBot="1" x14ac:dyDescent="0.25">
      <c r="A122" s="38"/>
      <c r="B122" s="39"/>
      <c r="C122" s="46"/>
      <c r="D122" s="24"/>
      <c r="E122" s="70"/>
      <c r="F122" s="74"/>
      <c r="G122" s="68"/>
      <c r="H122" s="47">
        <f t="shared" si="9"/>
        <v>0</v>
      </c>
      <c r="I122" s="68"/>
      <c r="J122" s="68"/>
      <c r="K122" s="48">
        <f t="shared" si="10"/>
        <v>0</v>
      </c>
      <c r="L122" s="49">
        <f t="shared" si="11"/>
        <v>0</v>
      </c>
      <c r="M122" s="47">
        <f t="shared" si="12"/>
        <v>0</v>
      </c>
      <c r="N122" s="47">
        <f t="shared" si="13"/>
        <v>0</v>
      </c>
      <c r="O122" s="47">
        <f t="shared" si="14"/>
        <v>0</v>
      </c>
      <c r="P122" s="48">
        <f t="shared" si="15"/>
        <v>0</v>
      </c>
    </row>
    <row r="123" spans="1:16" ht="12" hidden="1" thickBot="1" x14ac:dyDescent="0.25">
      <c r="A123" s="38"/>
      <c r="B123" s="39"/>
      <c r="C123" s="46"/>
      <c r="D123" s="24"/>
      <c r="E123" s="70"/>
      <c r="F123" s="74"/>
      <c r="G123" s="68"/>
      <c r="H123" s="47">
        <f t="shared" si="9"/>
        <v>0</v>
      </c>
      <c r="I123" s="68"/>
      <c r="J123" s="68"/>
      <c r="K123" s="48">
        <f t="shared" si="10"/>
        <v>0</v>
      </c>
      <c r="L123" s="49">
        <f t="shared" si="11"/>
        <v>0</v>
      </c>
      <c r="M123" s="47">
        <f t="shared" si="12"/>
        <v>0</v>
      </c>
      <c r="N123" s="47">
        <f t="shared" si="13"/>
        <v>0</v>
      </c>
      <c r="O123" s="47">
        <f t="shared" si="14"/>
        <v>0</v>
      </c>
      <c r="P123" s="48">
        <f t="shared" si="15"/>
        <v>0</v>
      </c>
    </row>
    <row r="124" spans="1:16" ht="12" hidden="1" thickBot="1" x14ac:dyDescent="0.25">
      <c r="A124" s="38"/>
      <c r="B124" s="39"/>
      <c r="C124" s="46"/>
      <c r="D124" s="24"/>
      <c r="E124" s="70"/>
      <c r="F124" s="74"/>
      <c r="G124" s="68"/>
      <c r="H124" s="47">
        <f t="shared" si="9"/>
        <v>0</v>
      </c>
      <c r="I124" s="68"/>
      <c r="J124" s="68"/>
      <c r="K124" s="48">
        <f t="shared" si="10"/>
        <v>0</v>
      </c>
      <c r="L124" s="49">
        <f t="shared" si="11"/>
        <v>0</v>
      </c>
      <c r="M124" s="47">
        <f t="shared" si="12"/>
        <v>0</v>
      </c>
      <c r="N124" s="47">
        <f t="shared" si="13"/>
        <v>0</v>
      </c>
      <c r="O124" s="47">
        <f t="shared" si="14"/>
        <v>0</v>
      </c>
      <c r="P124" s="48">
        <f t="shared" si="15"/>
        <v>0</v>
      </c>
    </row>
    <row r="125" spans="1:16" ht="12" hidden="1" thickBot="1" x14ac:dyDescent="0.25">
      <c r="A125" s="38"/>
      <c r="B125" s="39"/>
      <c r="C125" s="46"/>
      <c r="D125" s="24"/>
      <c r="E125" s="70"/>
      <c r="F125" s="74"/>
      <c r="G125" s="68"/>
      <c r="H125" s="47">
        <f t="shared" si="9"/>
        <v>0</v>
      </c>
      <c r="I125" s="68"/>
      <c r="J125" s="68"/>
      <c r="K125" s="48">
        <f t="shared" si="10"/>
        <v>0</v>
      </c>
      <c r="L125" s="49">
        <f t="shared" si="11"/>
        <v>0</v>
      </c>
      <c r="M125" s="47">
        <f t="shared" si="12"/>
        <v>0</v>
      </c>
      <c r="N125" s="47">
        <f t="shared" si="13"/>
        <v>0</v>
      </c>
      <c r="O125" s="47">
        <f t="shared" si="14"/>
        <v>0</v>
      </c>
      <c r="P125" s="48">
        <f t="shared" si="15"/>
        <v>0</v>
      </c>
    </row>
    <row r="126" spans="1:16" ht="12" hidden="1" thickBot="1" x14ac:dyDescent="0.25">
      <c r="A126" s="38"/>
      <c r="B126" s="39"/>
      <c r="C126" s="46"/>
      <c r="D126" s="24"/>
      <c r="E126" s="70"/>
      <c r="F126" s="74"/>
      <c r="G126" s="68"/>
      <c r="H126" s="47">
        <f t="shared" si="9"/>
        <v>0</v>
      </c>
      <c r="I126" s="68"/>
      <c r="J126" s="68"/>
      <c r="K126" s="48">
        <f t="shared" si="10"/>
        <v>0</v>
      </c>
      <c r="L126" s="49">
        <f t="shared" si="11"/>
        <v>0</v>
      </c>
      <c r="M126" s="47">
        <f t="shared" si="12"/>
        <v>0</v>
      </c>
      <c r="N126" s="47">
        <f t="shared" si="13"/>
        <v>0</v>
      </c>
      <c r="O126" s="47">
        <f t="shared" si="14"/>
        <v>0</v>
      </c>
      <c r="P126" s="48">
        <f t="shared" si="15"/>
        <v>0</v>
      </c>
    </row>
    <row r="127" spans="1:16" ht="12" hidden="1" thickBot="1" x14ac:dyDescent="0.25">
      <c r="A127" s="38"/>
      <c r="B127" s="39"/>
      <c r="C127" s="46"/>
      <c r="D127" s="24"/>
      <c r="E127" s="70"/>
      <c r="F127" s="74"/>
      <c r="G127" s="68"/>
      <c r="H127" s="47">
        <f t="shared" si="9"/>
        <v>0</v>
      </c>
      <c r="I127" s="68"/>
      <c r="J127" s="68"/>
      <c r="K127" s="48">
        <f t="shared" si="10"/>
        <v>0</v>
      </c>
      <c r="L127" s="49">
        <f t="shared" si="11"/>
        <v>0</v>
      </c>
      <c r="M127" s="47">
        <f t="shared" si="12"/>
        <v>0</v>
      </c>
      <c r="N127" s="47">
        <f t="shared" si="13"/>
        <v>0</v>
      </c>
      <c r="O127" s="47">
        <f t="shared" si="14"/>
        <v>0</v>
      </c>
      <c r="P127" s="48">
        <f t="shared" si="15"/>
        <v>0</v>
      </c>
    </row>
    <row r="128" spans="1:16" ht="12" hidden="1" thickBot="1" x14ac:dyDescent="0.25">
      <c r="A128" s="38"/>
      <c r="B128" s="39"/>
      <c r="C128" s="46"/>
      <c r="D128" s="24"/>
      <c r="E128" s="70"/>
      <c r="F128" s="74"/>
      <c r="G128" s="68"/>
      <c r="H128" s="47">
        <f t="shared" si="9"/>
        <v>0</v>
      </c>
      <c r="I128" s="68"/>
      <c r="J128" s="68"/>
      <c r="K128" s="48">
        <f t="shared" si="10"/>
        <v>0</v>
      </c>
      <c r="L128" s="49">
        <f t="shared" si="11"/>
        <v>0</v>
      </c>
      <c r="M128" s="47">
        <f t="shared" si="12"/>
        <v>0</v>
      </c>
      <c r="N128" s="47">
        <f t="shared" si="13"/>
        <v>0</v>
      </c>
      <c r="O128" s="47">
        <f t="shared" si="14"/>
        <v>0</v>
      </c>
      <c r="P128" s="48">
        <f t="shared" si="15"/>
        <v>0</v>
      </c>
    </row>
    <row r="129" spans="1:16" ht="12" hidden="1" thickBot="1" x14ac:dyDescent="0.25">
      <c r="A129" s="38"/>
      <c r="B129" s="39"/>
      <c r="C129" s="46"/>
      <c r="D129" s="24"/>
      <c r="E129" s="70"/>
      <c r="F129" s="74"/>
      <c r="G129" s="68"/>
      <c r="H129" s="47">
        <f t="shared" si="9"/>
        <v>0</v>
      </c>
      <c r="I129" s="68"/>
      <c r="J129" s="68"/>
      <c r="K129" s="48">
        <f t="shared" si="10"/>
        <v>0</v>
      </c>
      <c r="L129" s="49">
        <f t="shared" si="11"/>
        <v>0</v>
      </c>
      <c r="M129" s="47">
        <f t="shared" si="12"/>
        <v>0</v>
      </c>
      <c r="N129" s="47">
        <f t="shared" si="13"/>
        <v>0</v>
      </c>
      <c r="O129" s="47">
        <f t="shared" si="14"/>
        <v>0</v>
      </c>
      <c r="P129" s="48">
        <f t="shared" si="15"/>
        <v>0</v>
      </c>
    </row>
    <row r="130" spans="1:16" ht="12" hidden="1" thickBot="1" x14ac:dyDescent="0.25">
      <c r="A130" s="38"/>
      <c r="B130" s="39"/>
      <c r="C130" s="46"/>
      <c r="D130" s="24"/>
      <c r="E130" s="70"/>
      <c r="F130" s="74"/>
      <c r="G130" s="68"/>
      <c r="H130" s="47">
        <f t="shared" si="9"/>
        <v>0</v>
      </c>
      <c r="I130" s="68"/>
      <c r="J130" s="68"/>
      <c r="K130" s="48">
        <f t="shared" si="10"/>
        <v>0</v>
      </c>
      <c r="L130" s="49">
        <f t="shared" si="11"/>
        <v>0</v>
      </c>
      <c r="M130" s="47">
        <f t="shared" si="12"/>
        <v>0</v>
      </c>
      <c r="N130" s="47">
        <f t="shared" si="13"/>
        <v>0</v>
      </c>
      <c r="O130" s="47">
        <f t="shared" si="14"/>
        <v>0</v>
      </c>
      <c r="P130" s="48">
        <f t="shared" si="15"/>
        <v>0</v>
      </c>
    </row>
    <row r="131" spans="1:16" ht="12" hidden="1" thickBot="1" x14ac:dyDescent="0.25">
      <c r="A131" s="38"/>
      <c r="B131" s="39"/>
      <c r="C131" s="46"/>
      <c r="D131" s="24"/>
      <c r="E131" s="70"/>
      <c r="F131" s="74"/>
      <c r="G131" s="68"/>
      <c r="H131" s="47">
        <f t="shared" si="9"/>
        <v>0</v>
      </c>
      <c r="I131" s="68"/>
      <c r="J131" s="68"/>
      <c r="K131" s="48">
        <f t="shared" si="10"/>
        <v>0</v>
      </c>
      <c r="L131" s="49">
        <f t="shared" si="11"/>
        <v>0</v>
      </c>
      <c r="M131" s="47">
        <f t="shared" si="12"/>
        <v>0</v>
      </c>
      <c r="N131" s="47">
        <f t="shared" si="13"/>
        <v>0</v>
      </c>
      <c r="O131" s="47">
        <f t="shared" si="14"/>
        <v>0</v>
      </c>
      <c r="P131" s="48">
        <f t="shared" si="15"/>
        <v>0</v>
      </c>
    </row>
    <row r="132" spans="1:16" ht="12" hidden="1" thickBot="1" x14ac:dyDescent="0.25">
      <c r="A132" s="38"/>
      <c r="B132" s="39"/>
      <c r="C132" s="46"/>
      <c r="D132" s="24"/>
      <c r="E132" s="70"/>
      <c r="F132" s="74"/>
      <c r="G132" s="68"/>
      <c r="H132" s="47">
        <f t="shared" si="9"/>
        <v>0</v>
      </c>
      <c r="I132" s="68"/>
      <c r="J132" s="68"/>
      <c r="K132" s="48">
        <f t="shared" si="10"/>
        <v>0</v>
      </c>
      <c r="L132" s="49">
        <f t="shared" si="11"/>
        <v>0</v>
      </c>
      <c r="M132" s="47">
        <f t="shared" si="12"/>
        <v>0</v>
      </c>
      <c r="N132" s="47">
        <f t="shared" si="13"/>
        <v>0</v>
      </c>
      <c r="O132" s="47">
        <f t="shared" si="14"/>
        <v>0</v>
      </c>
      <c r="P132" s="48">
        <f t="shared" si="15"/>
        <v>0</v>
      </c>
    </row>
    <row r="133" spans="1:16" ht="12" hidden="1" thickBot="1" x14ac:dyDescent="0.25">
      <c r="A133" s="38"/>
      <c r="B133" s="39"/>
      <c r="C133" s="46"/>
      <c r="D133" s="24"/>
      <c r="E133" s="70"/>
      <c r="F133" s="74"/>
      <c r="G133" s="68"/>
      <c r="H133" s="47">
        <f t="shared" si="9"/>
        <v>0</v>
      </c>
      <c r="I133" s="68"/>
      <c r="J133" s="68"/>
      <c r="K133" s="48">
        <f t="shared" si="10"/>
        <v>0</v>
      </c>
      <c r="L133" s="49">
        <f t="shared" si="11"/>
        <v>0</v>
      </c>
      <c r="M133" s="47">
        <f t="shared" si="12"/>
        <v>0</v>
      </c>
      <c r="N133" s="47">
        <f t="shared" si="13"/>
        <v>0</v>
      </c>
      <c r="O133" s="47">
        <f t="shared" si="14"/>
        <v>0</v>
      </c>
      <c r="P133" s="48">
        <f t="shared" si="15"/>
        <v>0</v>
      </c>
    </row>
    <row r="134" spans="1:16" ht="12" hidden="1" thickBot="1" x14ac:dyDescent="0.25">
      <c r="A134" s="38"/>
      <c r="B134" s="39"/>
      <c r="C134" s="46"/>
      <c r="D134" s="24"/>
      <c r="E134" s="70"/>
      <c r="F134" s="74"/>
      <c r="G134" s="68"/>
      <c r="H134" s="47">
        <f t="shared" si="9"/>
        <v>0</v>
      </c>
      <c r="I134" s="68"/>
      <c r="J134" s="68"/>
      <c r="K134" s="48">
        <f t="shared" si="10"/>
        <v>0</v>
      </c>
      <c r="L134" s="49">
        <f t="shared" si="11"/>
        <v>0</v>
      </c>
      <c r="M134" s="47">
        <f t="shared" si="12"/>
        <v>0</v>
      </c>
      <c r="N134" s="47">
        <f t="shared" si="13"/>
        <v>0</v>
      </c>
      <c r="O134" s="47">
        <f t="shared" si="14"/>
        <v>0</v>
      </c>
      <c r="P134" s="48">
        <f t="shared" si="15"/>
        <v>0</v>
      </c>
    </row>
    <row r="135" spans="1:16" ht="12" hidden="1" thickBot="1" x14ac:dyDescent="0.25">
      <c r="A135" s="38"/>
      <c r="B135" s="39"/>
      <c r="C135" s="46"/>
      <c r="D135" s="24"/>
      <c r="E135" s="70"/>
      <c r="F135" s="74"/>
      <c r="G135" s="68"/>
      <c r="H135" s="47">
        <f t="shared" si="9"/>
        <v>0</v>
      </c>
      <c r="I135" s="68"/>
      <c r="J135" s="68"/>
      <c r="K135" s="48">
        <f t="shared" si="10"/>
        <v>0</v>
      </c>
      <c r="L135" s="49">
        <f t="shared" si="11"/>
        <v>0</v>
      </c>
      <c r="M135" s="47">
        <f t="shared" si="12"/>
        <v>0</v>
      </c>
      <c r="N135" s="47">
        <f t="shared" si="13"/>
        <v>0</v>
      </c>
      <c r="O135" s="47">
        <f t="shared" si="14"/>
        <v>0</v>
      </c>
      <c r="P135" s="48">
        <f t="shared" si="15"/>
        <v>0</v>
      </c>
    </row>
    <row r="136" spans="1:16" ht="12" hidden="1" thickBot="1" x14ac:dyDescent="0.25">
      <c r="A136" s="38"/>
      <c r="B136" s="39"/>
      <c r="C136" s="46"/>
      <c r="D136" s="24"/>
      <c r="E136" s="70"/>
      <c r="F136" s="74"/>
      <c r="G136" s="68"/>
      <c r="H136" s="47">
        <f t="shared" si="9"/>
        <v>0</v>
      </c>
      <c r="I136" s="68"/>
      <c r="J136" s="68"/>
      <c r="K136" s="48">
        <f t="shared" si="10"/>
        <v>0</v>
      </c>
      <c r="L136" s="49">
        <f t="shared" si="11"/>
        <v>0</v>
      </c>
      <c r="M136" s="47">
        <f t="shared" si="12"/>
        <v>0</v>
      </c>
      <c r="N136" s="47">
        <f t="shared" si="13"/>
        <v>0</v>
      </c>
      <c r="O136" s="47">
        <f t="shared" si="14"/>
        <v>0</v>
      </c>
      <c r="P136" s="48">
        <f t="shared" si="15"/>
        <v>0</v>
      </c>
    </row>
    <row r="137" spans="1:16" ht="12" hidden="1" thickBot="1" x14ac:dyDescent="0.25">
      <c r="A137" s="38"/>
      <c r="B137" s="39"/>
      <c r="C137" s="46"/>
      <c r="D137" s="24"/>
      <c r="E137" s="70"/>
      <c r="F137" s="74"/>
      <c r="G137" s="68"/>
      <c r="H137" s="47">
        <f t="shared" si="9"/>
        <v>0</v>
      </c>
      <c r="I137" s="68"/>
      <c r="J137" s="68"/>
      <c r="K137" s="48">
        <f t="shared" si="10"/>
        <v>0</v>
      </c>
      <c r="L137" s="49">
        <f t="shared" si="11"/>
        <v>0</v>
      </c>
      <c r="M137" s="47">
        <f t="shared" si="12"/>
        <v>0</v>
      </c>
      <c r="N137" s="47">
        <f t="shared" si="13"/>
        <v>0</v>
      </c>
      <c r="O137" s="47">
        <f t="shared" si="14"/>
        <v>0</v>
      </c>
      <c r="P137" s="48">
        <f t="shared" si="15"/>
        <v>0</v>
      </c>
    </row>
    <row r="138" spans="1:16" ht="12" hidden="1" thickBot="1" x14ac:dyDescent="0.25">
      <c r="A138" s="38"/>
      <c r="B138" s="39"/>
      <c r="C138" s="46"/>
      <c r="D138" s="24"/>
      <c r="E138" s="70"/>
      <c r="F138" s="74"/>
      <c r="G138" s="68"/>
      <c r="H138" s="47">
        <f t="shared" si="9"/>
        <v>0</v>
      </c>
      <c r="I138" s="68"/>
      <c r="J138" s="68"/>
      <c r="K138" s="48">
        <f t="shared" si="10"/>
        <v>0</v>
      </c>
      <c r="L138" s="49">
        <f t="shared" si="11"/>
        <v>0</v>
      </c>
      <c r="M138" s="47">
        <f t="shared" si="12"/>
        <v>0</v>
      </c>
      <c r="N138" s="47">
        <f t="shared" si="13"/>
        <v>0</v>
      </c>
      <c r="O138" s="47">
        <f t="shared" si="14"/>
        <v>0</v>
      </c>
      <c r="P138" s="48">
        <f t="shared" si="15"/>
        <v>0</v>
      </c>
    </row>
    <row r="139" spans="1:16" ht="12" hidden="1" thickBot="1" x14ac:dyDescent="0.25">
      <c r="A139" s="38"/>
      <c r="B139" s="39"/>
      <c r="C139" s="46"/>
      <c r="D139" s="24"/>
      <c r="E139" s="70"/>
      <c r="F139" s="74"/>
      <c r="G139" s="68"/>
      <c r="H139" s="47">
        <f t="shared" si="9"/>
        <v>0</v>
      </c>
      <c r="I139" s="68"/>
      <c r="J139" s="68"/>
      <c r="K139" s="48">
        <f t="shared" si="10"/>
        <v>0</v>
      </c>
      <c r="L139" s="49">
        <f t="shared" si="11"/>
        <v>0</v>
      </c>
      <c r="M139" s="47">
        <f t="shared" si="12"/>
        <v>0</v>
      </c>
      <c r="N139" s="47">
        <f t="shared" si="13"/>
        <v>0</v>
      </c>
      <c r="O139" s="47">
        <f t="shared" si="14"/>
        <v>0</v>
      </c>
      <c r="P139" s="48">
        <f t="shared" si="15"/>
        <v>0</v>
      </c>
    </row>
    <row r="140" spans="1:16" ht="12" hidden="1" thickBot="1" x14ac:dyDescent="0.25">
      <c r="A140" s="38"/>
      <c r="B140" s="39"/>
      <c r="C140" s="46"/>
      <c r="D140" s="24"/>
      <c r="E140" s="70"/>
      <c r="F140" s="74"/>
      <c r="G140" s="68"/>
      <c r="H140" s="47">
        <f t="shared" si="9"/>
        <v>0</v>
      </c>
      <c r="I140" s="68"/>
      <c r="J140" s="68"/>
      <c r="K140" s="48">
        <f t="shared" si="10"/>
        <v>0</v>
      </c>
      <c r="L140" s="49">
        <f t="shared" si="11"/>
        <v>0</v>
      </c>
      <c r="M140" s="47">
        <f t="shared" si="12"/>
        <v>0</v>
      </c>
      <c r="N140" s="47">
        <f t="shared" si="13"/>
        <v>0</v>
      </c>
      <c r="O140" s="47">
        <f t="shared" si="14"/>
        <v>0</v>
      </c>
      <c r="P140" s="48">
        <f t="shared" si="15"/>
        <v>0</v>
      </c>
    </row>
    <row r="141" spans="1:16" ht="12" hidden="1" thickBot="1" x14ac:dyDescent="0.25">
      <c r="A141" s="38"/>
      <c r="B141" s="39"/>
      <c r="C141" s="46"/>
      <c r="D141" s="24"/>
      <c r="E141" s="70"/>
      <c r="F141" s="74"/>
      <c r="G141" s="68"/>
      <c r="H141" s="47">
        <f t="shared" si="9"/>
        <v>0</v>
      </c>
      <c r="I141" s="68"/>
      <c r="J141" s="68"/>
      <c r="K141" s="48">
        <f t="shared" si="10"/>
        <v>0</v>
      </c>
      <c r="L141" s="49">
        <f t="shared" si="11"/>
        <v>0</v>
      </c>
      <c r="M141" s="47">
        <f t="shared" si="12"/>
        <v>0</v>
      </c>
      <c r="N141" s="47">
        <f t="shared" si="13"/>
        <v>0</v>
      </c>
      <c r="O141" s="47">
        <f t="shared" si="14"/>
        <v>0</v>
      </c>
      <c r="P141" s="48">
        <f t="shared" si="15"/>
        <v>0</v>
      </c>
    </row>
    <row r="142" spans="1:16" ht="12" hidden="1" thickBot="1" x14ac:dyDescent="0.25">
      <c r="A142" s="38"/>
      <c r="B142" s="39"/>
      <c r="C142" s="46"/>
      <c r="D142" s="24"/>
      <c r="E142" s="70"/>
      <c r="F142" s="74"/>
      <c r="G142" s="68"/>
      <c r="H142" s="47">
        <f t="shared" ref="H142:H205" si="16">ROUND(F142*G142,2)</f>
        <v>0</v>
      </c>
      <c r="I142" s="68"/>
      <c r="J142" s="68"/>
      <c r="K142" s="48">
        <f t="shared" ref="K142:K205" si="17">SUM(H142:J142)</f>
        <v>0</v>
      </c>
      <c r="L142" s="49">
        <f t="shared" ref="L142:L205" si="18">ROUND(E142*F142,2)</f>
        <v>0</v>
      </c>
      <c r="M142" s="47">
        <f t="shared" ref="M142:M205" si="19">ROUND(H142*E142,2)</f>
        <v>0</v>
      </c>
      <c r="N142" s="47">
        <f t="shared" ref="N142:N205" si="20">ROUND(I142*E142,2)</f>
        <v>0</v>
      </c>
      <c r="O142" s="47">
        <f t="shared" ref="O142:O205" si="21">ROUND(J142*E142,2)</f>
        <v>0</v>
      </c>
      <c r="P142" s="48">
        <f t="shared" ref="P142:P205" si="22">SUM(M142:O142)</f>
        <v>0</v>
      </c>
    </row>
    <row r="143" spans="1:16" ht="12" hidden="1" thickBot="1" x14ac:dyDescent="0.25">
      <c r="A143" s="38"/>
      <c r="B143" s="39"/>
      <c r="C143" s="46"/>
      <c r="D143" s="24"/>
      <c r="E143" s="70"/>
      <c r="F143" s="74"/>
      <c r="G143" s="68"/>
      <c r="H143" s="47">
        <f t="shared" si="16"/>
        <v>0</v>
      </c>
      <c r="I143" s="68"/>
      <c r="J143" s="68"/>
      <c r="K143" s="48">
        <f t="shared" si="17"/>
        <v>0</v>
      </c>
      <c r="L143" s="49">
        <f t="shared" si="18"/>
        <v>0</v>
      </c>
      <c r="M143" s="47">
        <f t="shared" si="19"/>
        <v>0</v>
      </c>
      <c r="N143" s="47">
        <f t="shared" si="20"/>
        <v>0</v>
      </c>
      <c r="O143" s="47">
        <f t="shared" si="21"/>
        <v>0</v>
      </c>
      <c r="P143" s="48">
        <f t="shared" si="22"/>
        <v>0</v>
      </c>
    </row>
    <row r="144" spans="1:16" ht="12" hidden="1" thickBot="1" x14ac:dyDescent="0.25">
      <c r="A144" s="38"/>
      <c r="B144" s="39"/>
      <c r="C144" s="46"/>
      <c r="D144" s="24"/>
      <c r="E144" s="70"/>
      <c r="F144" s="74"/>
      <c r="G144" s="68"/>
      <c r="H144" s="47">
        <f t="shared" si="16"/>
        <v>0</v>
      </c>
      <c r="I144" s="68"/>
      <c r="J144" s="68"/>
      <c r="K144" s="48">
        <f t="shared" si="17"/>
        <v>0</v>
      </c>
      <c r="L144" s="49">
        <f t="shared" si="18"/>
        <v>0</v>
      </c>
      <c r="M144" s="47">
        <f t="shared" si="19"/>
        <v>0</v>
      </c>
      <c r="N144" s="47">
        <f t="shared" si="20"/>
        <v>0</v>
      </c>
      <c r="O144" s="47">
        <f t="shared" si="21"/>
        <v>0</v>
      </c>
      <c r="P144" s="48">
        <f t="shared" si="22"/>
        <v>0</v>
      </c>
    </row>
    <row r="145" spans="1:16" ht="12" hidden="1" thickBot="1" x14ac:dyDescent="0.25">
      <c r="A145" s="38"/>
      <c r="B145" s="39"/>
      <c r="C145" s="46"/>
      <c r="D145" s="24"/>
      <c r="E145" s="70"/>
      <c r="F145" s="74"/>
      <c r="G145" s="68"/>
      <c r="H145" s="47">
        <f t="shared" si="16"/>
        <v>0</v>
      </c>
      <c r="I145" s="68"/>
      <c r="J145" s="68"/>
      <c r="K145" s="48">
        <f t="shared" si="17"/>
        <v>0</v>
      </c>
      <c r="L145" s="49">
        <f t="shared" si="18"/>
        <v>0</v>
      </c>
      <c r="M145" s="47">
        <f t="shared" si="19"/>
        <v>0</v>
      </c>
      <c r="N145" s="47">
        <f t="shared" si="20"/>
        <v>0</v>
      </c>
      <c r="O145" s="47">
        <f t="shared" si="21"/>
        <v>0</v>
      </c>
      <c r="P145" s="48">
        <f t="shared" si="22"/>
        <v>0</v>
      </c>
    </row>
    <row r="146" spans="1:16" ht="12" hidden="1" thickBot="1" x14ac:dyDescent="0.25">
      <c r="A146" s="38"/>
      <c r="B146" s="39"/>
      <c r="C146" s="46"/>
      <c r="D146" s="24"/>
      <c r="E146" s="70"/>
      <c r="F146" s="74"/>
      <c r="G146" s="68"/>
      <c r="H146" s="47">
        <f t="shared" si="16"/>
        <v>0</v>
      </c>
      <c r="I146" s="68"/>
      <c r="J146" s="68"/>
      <c r="K146" s="48">
        <f t="shared" si="17"/>
        <v>0</v>
      </c>
      <c r="L146" s="49">
        <f t="shared" si="18"/>
        <v>0</v>
      </c>
      <c r="M146" s="47">
        <f t="shared" si="19"/>
        <v>0</v>
      </c>
      <c r="N146" s="47">
        <f t="shared" si="20"/>
        <v>0</v>
      </c>
      <c r="O146" s="47">
        <f t="shared" si="21"/>
        <v>0</v>
      </c>
      <c r="P146" s="48">
        <f t="shared" si="22"/>
        <v>0</v>
      </c>
    </row>
    <row r="147" spans="1:16" ht="12" hidden="1" thickBot="1" x14ac:dyDescent="0.25">
      <c r="A147" s="38"/>
      <c r="B147" s="39"/>
      <c r="C147" s="46"/>
      <c r="D147" s="24"/>
      <c r="E147" s="70"/>
      <c r="F147" s="74"/>
      <c r="G147" s="68"/>
      <c r="H147" s="47">
        <f t="shared" si="16"/>
        <v>0</v>
      </c>
      <c r="I147" s="68"/>
      <c r="J147" s="68"/>
      <c r="K147" s="48">
        <f t="shared" si="17"/>
        <v>0</v>
      </c>
      <c r="L147" s="49">
        <f t="shared" si="18"/>
        <v>0</v>
      </c>
      <c r="M147" s="47">
        <f t="shared" si="19"/>
        <v>0</v>
      </c>
      <c r="N147" s="47">
        <f t="shared" si="20"/>
        <v>0</v>
      </c>
      <c r="O147" s="47">
        <f t="shared" si="21"/>
        <v>0</v>
      </c>
      <c r="P147" s="48">
        <f t="shared" si="22"/>
        <v>0</v>
      </c>
    </row>
    <row r="148" spans="1:16" ht="12" hidden="1" thickBot="1" x14ac:dyDescent="0.25">
      <c r="A148" s="38"/>
      <c r="B148" s="39"/>
      <c r="C148" s="46"/>
      <c r="D148" s="24"/>
      <c r="E148" s="70"/>
      <c r="F148" s="74"/>
      <c r="G148" s="68"/>
      <c r="H148" s="47">
        <f t="shared" si="16"/>
        <v>0</v>
      </c>
      <c r="I148" s="68"/>
      <c r="J148" s="68"/>
      <c r="K148" s="48">
        <f t="shared" si="17"/>
        <v>0</v>
      </c>
      <c r="L148" s="49">
        <f t="shared" si="18"/>
        <v>0</v>
      </c>
      <c r="M148" s="47">
        <f t="shared" si="19"/>
        <v>0</v>
      </c>
      <c r="N148" s="47">
        <f t="shared" si="20"/>
        <v>0</v>
      </c>
      <c r="O148" s="47">
        <f t="shared" si="21"/>
        <v>0</v>
      </c>
      <c r="P148" s="48">
        <f t="shared" si="22"/>
        <v>0</v>
      </c>
    </row>
    <row r="149" spans="1:16" ht="12" hidden="1" thickBot="1" x14ac:dyDescent="0.25">
      <c r="A149" s="38"/>
      <c r="B149" s="39"/>
      <c r="C149" s="46"/>
      <c r="D149" s="24"/>
      <c r="E149" s="70"/>
      <c r="F149" s="74"/>
      <c r="G149" s="68"/>
      <c r="H149" s="47">
        <f t="shared" si="16"/>
        <v>0</v>
      </c>
      <c r="I149" s="68"/>
      <c r="J149" s="68"/>
      <c r="K149" s="48">
        <f t="shared" si="17"/>
        <v>0</v>
      </c>
      <c r="L149" s="49">
        <f t="shared" si="18"/>
        <v>0</v>
      </c>
      <c r="M149" s="47">
        <f t="shared" si="19"/>
        <v>0</v>
      </c>
      <c r="N149" s="47">
        <f t="shared" si="20"/>
        <v>0</v>
      </c>
      <c r="O149" s="47">
        <f t="shared" si="21"/>
        <v>0</v>
      </c>
      <c r="P149" s="48">
        <f t="shared" si="22"/>
        <v>0</v>
      </c>
    </row>
    <row r="150" spans="1:16" ht="12" hidden="1" thickBot="1" x14ac:dyDescent="0.25">
      <c r="A150" s="38"/>
      <c r="B150" s="39"/>
      <c r="C150" s="46"/>
      <c r="D150" s="24"/>
      <c r="E150" s="70"/>
      <c r="F150" s="74"/>
      <c r="G150" s="68"/>
      <c r="H150" s="47">
        <f t="shared" si="16"/>
        <v>0</v>
      </c>
      <c r="I150" s="68"/>
      <c r="J150" s="68"/>
      <c r="K150" s="48">
        <f t="shared" si="17"/>
        <v>0</v>
      </c>
      <c r="L150" s="49">
        <f t="shared" si="18"/>
        <v>0</v>
      </c>
      <c r="M150" s="47">
        <f t="shared" si="19"/>
        <v>0</v>
      </c>
      <c r="N150" s="47">
        <f t="shared" si="20"/>
        <v>0</v>
      </c>
      <c r="O150" s="47">
        <f t="shared" si="21"/>
        <v>0</v>
      </c>
      <c r="P150" s="48">
        <f t="shared" si="22"/>
        <v>0</v>
      </c>
    </row>
    <row r="151" spans="1:16" ht="12" hidden="1" thickBot="1" x14ac:dyDescent="0.25">
      <c r="A151" s="38"/>
      <c r="B151" s="39"/>
      <c r="C151" s="46"/>
      <c r="D151" s="24"/>
      <c r="E151" s="70"/>
      <c r="F151" s="74"/>
      <c r="G151" s="68"/>
      <c r="H151" s="47">
        <f t="shared" si="16"/>
        <v>0</v>
      </c>
      <c r="I151" s="68"/>
      <c r="J151" s="68"/>
      <c r="K151" s="48">
        <f t="shared" si="17"/>
        <v>0</v>
      </c>
      <c r="L151" s="49">
        <f t="shared" si="18"/>
        <v>0</v>
      </c>
      <c r="M151" s="47">
        <f t="shared" si="19"/>
        <v>0</v>
      </c>
      <c r="N151" s="47">
        <f t="shared" si="20"/>
        <v>0</v>
      </c>
      <c r="O151" s="47">
        <f t="shared" si="21"/>
        <v>0</v>
      </c>
      <c r="P151" s="48">
        <f t="shared" si="22"/>
        <v>0</v>
      </c>
    </row>
    <row r="152" spans="1:16" ht="12" hidden="1" thickBot="1" x14ac:dyDescent="0.25">
      <c r="A152" s="38"/>
      <c r="B152" s="39"/>
      <c r="C152" s="46"/>
      <c r="D152" s="24"/>
      <c r="E152" s="70"/>
      <c r="F152" s="74"/>
      <c r="G152" s="68"/>
      <c r="H152" s="47">
        <f t="shared" si="16"/>
        <v>0</v>
      </c>
      <c r="I152" s="68"/>
      <c r="J152" s="68"/>
      <c r="K152" s="48">
        <f t="shared" si="17"/>
        <v>0</v>
      </c>
      <c r="L152" s="49">
        <f t="shared" si="18"/>
        <v>0</v>
      </c>
      <c r="M152" s="47">
        <f t="shared" si="19"/>
        <v>0</v>
      </c>
      <c r="N152" s="47">
        <f t="shared" si="20"/>
        <v>0</v>
      </c>
      <c r="O152" s="47">
        <f t="shared" si="21"/>
        <v>0</v>
      </c>
      <c r="P152" s="48">
        <f t="shared" si="22"/>
        <v>0</v>
      </c>
    </row>
    <row r="153" spans="1:16" ht="12" hidden="1" thickBot="1" x14ac:dyDescent="0.25">
      <c r="A153" s="38"/>
      <c r="B153" s="39"/>
      <c r="C153" s="46"/>
      <c r="D153" s="24"/>
      <c r="E153" s="70"/>
      <c r="F153" s="74"/>
      <c r="G153" s="68"/>
      <c r="H153" s="47">
        <f t="shared" si="16"/>
        <v>0</v>
      </c>
      <c r="I153" s="68"/>
      <c r="J153" s="68"/>
      <c r="K153" s="48">
        <f t="shared" si="17"/>
        <v>0</v>
      </c>
      <c r="L153" s="49">
        <f t="shared" si="18"/>
        <v>0</v>
      </c>
      <c r="M153" s="47">
        <f t="shared" si="19"/>
        <v>0</v>
      </c>
      <c r="N153" s="47">
        <f t="shared" si="20"/>
        <v>0</v>
      </c>
      <c r="O153" s="47">
        <f t="shared" si="21"/>
        <v>0</v>
      </c>
      <c r="P153" s="48">
        <f t="shared" si="22"/>
        <v>0</v>
      </c>
    </row>
    <row r="154" spans="1:16" ht="12" hidden="1" thickBot="1" x14ac:dyDescent="0.25">
      <c r="A154" s="38"/>
      <c r="B154" s="39"/>
      <c r="C154" s="46"/>
      <c r="D154" s="24"/>
      <c r="E154" s="70"/>
      <c r="F154" s="74"/>
      <c r="G154" s="68"/>
      <c r="H154" s="47">
        <f t="shared" si="16"/>
        <v>0</v>
      </c>
      <c r="I154" s="68"/>
      <c r="J154" s="68"/>
      <c r="K154" s="48">
        <f t="shared" si="17"/>
        <v>0</v>
      </c>
      <c r="L154" s="49">
        <f t="shared" si="18"/>
        <v>0</v>
      </c>
      <c r="M154" s="47">
        <f t="shared" si="19"/>
        <v>0</v>
      </c>
      <c r="N154" s="47">
        <f t="shared" si="20"/>
        <v>0</v>
      </c>
      <c r="O154" s="47">
        <f t="shared" si="21"/>
        <v>0</v>
      </c>
      <c r="P154" s="48">
        <f t="shared" si="22"/>
        <v>0</v>
      </c>
    </row>
    <row r="155" spans="1:16" ht="12" hidden="1" thickBot="1" x14ac:dyDescent="0.25">
      <c r="A155" s="38"/>
      <c r="B155" s="39"/>
      <c r="C155" s="46"/>
      <c r="D155" s="24"/>
      <c r="E155" s="70"/>
      <c r="F155" s="74"/>
      <c r="G155" s="68"/>
      <c r="H155" s="47">
        <f t="shared" si="16"/>
        <v>0</v>
      </c>
      <c r="I155" s="68"/>
      <c r="J155" s="68"/>
      <c r="K155" s="48">
        <f t="shared" si="17"/>
        <v>0</v>
      </c>
      <c r="L155" s="49">
        <f t="shared" si="18"/>
        <v>0</v>
      </c>
      <c r="M155" s="47">
        <f t="shared" si="19"/>
        <v>0</v>
      </c>
      <c r="N155" s="47">
        <f t="shared" si="20"/>
        <v>0</v>
      </c>
      <c r="O155" s="47">
        <f t="shared" si="21"/>
        <v>0</v>
      </c>
      <c r="P155" s="48">
        <f t="shared" si="22"/>
        <v>0</v>
      </c>
    </row>
    <row r="156" spans="1:16" ht="12" hidden="1" thickBot="1" x14ac:dyDescent="0.25">
      <c r="A156" s="38"/>
      <c r="B156" s="39"/>
      <c r="C156" s="46"/>
      <c r="D156" s="24"/>
      <c r="E156" s="70"/>
      <c r="F156" s="74"/>
      <c r="G156" s="68"/>
      <c r="H156" s="47">
        <f t="shared" si="16"/>
        <v>0</v>
      </c>
      <c r="I156" s="68"/>
      <c r="J156" s="68"/>
      <c r="K156" s="48">
        <f t="shared" si="17"/>
        <v>0</v>
      </c>
      <c r="L156" s="49">
        <f t="shared" si="18"/>
        <v>0</v>
      </c>
      <c r="M156" s="47">
        <f t="shared" si="19"/>
        <v>0</v>
      </c>
      <c r="N156" s="47">
        <f t="shared" si="20"/>
        <v>0</v>
      </c>
      <c r="O156" s="47">
        <f t="shared" si="21"/>
        <v>0</v>
      </c>
      <c r="P156" s="48">
        <f t="shared" si="22"/>
        <v>0</v>
      </c>
    </row>
    <row r="157" spans="1:16" ht="12" hidden="1" thickBot="1" x14ac:dyDescent="0.25">
      <c r="A157" s="38"/>
      <c r="B157" s="39"/>
      <c r="C157" s="46"/>
      <c r="D157" s="24"/>
      <c r="E157" s="70"/>
      <c r="F157" s="74"/>
      <c r="G157" s="68"/>
      <c r="H157" s="47">
        <f t="shared" si="16"/>
        <v>0</v>
      </c>
      <c r="I157" s="68"/>
      <c r="J157" s="68"/>
      <c r="K157" s="48">
        <f t="shared" si="17"/>
        <v>0</v>
      </c>
      <c r="L157" s="49">
        <f t="shared" si="18"/>
        <v>0</v>
      </c>
      <c r="M157" s="47">
        <f t="shared" si="19"/>
        <v>0</v>
      </c>
      <c r="N157" s="47">
        <f t="shared" si="20"/>
        <v>0</v>
      </c>
      <c r="O157" s="47">
        <f t="shared" si="21"/>
        <v>0</v>
      </c>
      <c r="P157" s="48">
        <f t="shared" si="22"/>
        <v>0</v>
      </c>
    </row>
    <row r="158" spans="1:16" ht="12" hidden="1" thickBot="1" x14ac:dyDescent="0.25">
      <c r="A158" s="38"/>
      <c r="B158" s="39"/>
      <c r="C158" s="46"/>
      <c r="D158" s="24"/>
      <c r="E158" s="70"/>
      <c r="F158" s="74"/>
      <c r="G158" s="68"/>
      <c r="H158" s="47">
        <f t="shared" si="16"/>
        <v>0</v>
      </c>
      <c r="I158" s="68"/>
      <c r="J158" s="68"/>
      <c r="K158" s="48">
        <f t="shared" si="17"/>
        <v>0</v>
      </c>
      <c r="L158" s="49">
        <f t="shared" si="18"/>
        <v>0</v>
      </c>
      <c r="M158" s="47">
        <f t="shared" si="19"/>
        <v>0</v>
      </c>
      <c r="N158" s="47">
        <f t="shared" si="20"/>
        <v>0</v>
      </c>
      <c r="O158" s="47">
        <f t="shared" si="21"/>
        <v>0</v>
      </c>
      <c r="P158" s="48">
        <f t="shared" si="22"/>
        <v>0</v>
      </c>
    </row>
    <row r="159" spans="1:16" ht="12" hidden="1" thickBot="1" x14ac:dyDescent="0.25">
      <c r="A159" s="38"/>
      <c r="B159" s="39"/>
      <c r="C159" s="46"/>
      <c r="D159" s="24"/>
      <c r="E159" s="70"/>
      <c r="F159" s="74"/>
      <c r="G159" s="68"/>
      <c r="H159" s="47">
        <f t="shared" si="16"/>
        <v>0</v>
      </c>
      <c r="I159" s="68"/>
      <c r="J159" s="68"/>
      <c r="K159" s="48">
        <f t="shared" si="17"/>
        <v>0</v>
      </c>
      <c r="L159" s="49">
        <f t="shared" si="18"/>
        <v>0</v>
      </c>
      <c r="M159" s="47">
        <f t="shared" si="19"/>
        <v>0</v>
      </c>
      <c r="N159" s="47">
        <f t="shared" si="20"/>
        <v>0</v>
      </c>
      <c r="O159" s="47">
        <f t="shared" si="21"/>
        <v>0</v>
      </c>
      <c r="P159" s="48">
        <f t="shared" si="22"/>
        <v>0</v>
      </c>
    </row>
    <row r="160" spans="1:16" ht="12" hidden="1" thickBot="1" x14ac:dyDescent="0.25">
      <c r="A160" s="38"/>
      <c r="B160" s="39"/>
      <c r="C160" s="46"/>
      <c r="D160" s="24"/>
      <c r="E160" s="70"/>
      <c r="F160" s="74"/>
      <c r="G160" s="68"/>
      <c r="H160" s="47">
        <f t="shared" si="16"/>
        <v>0</v>
      </c>
      <c r="I160" s="68"/>
      <c r="J160" s="68"/>
      <c r="K160" s="48">
        <f t="shared" si="17"/>
        <v>0</v>
      </c>
      <c r="L160" s="49">
        <f t="shared" si="18"/>
        <v>0</v>
      </c>
      <c r="M160" s="47">
        <f t="shared" si="19"/>
        <v>0</v>
      </c>
      <c r="N160" s="47">
        <f t="shared" si="20"/>
        <v>0</v>
      </c>
      <c r="O160" s="47">
        <f t="shared" si="21"/>
        <v>0</v>
      </c>
      <c r="P160" s="48">
        <f t="shared" si="22"/>
        <v>0</v>
      </c>
    </row>
    <row r="161" spans="1:16" ht="12" hidden="1" thickBot="1" x14ac:dyDescent="0.25">
      <c r="A161" s="38"/>
      <c r="B161" s="39"/>
      <c r="C161" s="46"/>
      <c r="D161" s="24"/>
      <c r="E161" s="70"/>
      <c r="F161" s="74"/>
      <c r="G161" s="68"/>
      <c r="H161" s="47">
        <f t="shared" si="16"/>
        <v>0</v>
      </c>
      <c r="I161" s="68"/>
      <c r="J161" s="68"/>
      <c r="K161" s="48">
        <f t="shared" si="17"/>
        <v>0</v>
      </c>
      <c r="L161" s="49">
        <f t="shared" si="18"/>
        <v>0</v>
      </c>
      <c r="M161" s="47">
        <f t="shared" si="19"/>
        <v>0</v>
      </c>
      <c r="N161" s="47">
        <f t="shared" si="20"/>
        <v>0</v>
      </c>
      <c r="O161" s="47">
        <f t="shared" si="21"/>
        <v>0</v>
      </c>
      <c r="P161" s="48">
        <f t="shared" si="22"/>
        <v>0</v>
      </c>
    </row>
    <row r="162" spans="1:16" ht="12" hidden="1" thickBot="1" x14ac:dyDescent="0.25">
      <c r="A162" s="38"/>
      <c r="B162" s="39"/>
      <c r="C162" s="46"/>
      <c r="D162" s="24"/>
      <c r="E162" s="70"/>
      <c r="F162" s="74"/>
      <c r="G162" s="68"/>
      <c r="H162" s="47">
        <f t="shared" si="16"/>
        <v>0</v>
      </c>
      <c r="I162" s="68"/>
      <c r="J162" s="68"/>
      <c r="K162" s="48">
        <f t="shared" si="17"/>
        <v>0</v>
      </c>
      <c r="L162" s="49">
        <f t="shared" si="18"/>
        <v>0</v>
      </c>
      <c r="M162" s="47">
        <f t="shared" si="19"/>
        <v>0</v>
      </c>
      <c r="N162" s="47">
        <f t="shared" si="20"/>
        <v>0</v>
      </c>
      <c r="O162" s="47">
        <f t="shared" si="21"/>
        <v>0</v>
      </c>
      <c r="P162" s="48">
        <f t="shared" si="22"/>
        <v>0</v>
      </c>
    </row>
    <row r="163" spans="1:16" ht="12" hidden="1" thickBot="1" x14ac:dyDescent="0.25">
      <c r="A163" s="38"/>
      <c r="B163" s="39"/>
      <c r="C163" s="46"/>
      <c r="D163" s="24"/>
      <c r="E163" s="70"/>
      <c r="F163" s="74"/>
      <c r="G163" s="68"/>
      <c r="H163" s="47">
        <f t="shared" si="16"/>
        <v>0</v>
      </c>
      <c r="I163" s="68"/>
      <c r="J163" s="68"/>
      <c r="K163" s="48">
        <f t="shared" si="17"/>
        <v>0</v>
      </c>
      <c r="L163" s="49">
        <f t="shared" si="18"/>
        <v>0</v>
      </c>
      <c r="M163" s="47">
        <f t="shared" si="19"/>
        <v>0</v>
      </c>
      <c r="N163" s="47">
        <f t="shared" si="20"/>
        <v>0</v>
      </c>
      <c r="O163" s="47">
        <f t="shared" si="21"/>
        <v>0</v>
      </c>
      <c r="P163" s="48">
        <f t="shared" si="22"/>
        <v>0</v>
      </c>
    </row>
    <row r="164" spans="1:16" ht="12" hidden="1" thickBot="1" x14ac:dyDescent="0.25">
      <c r="A164" s="38"/>
      <c r="B164" s="39"/>
      <c r="C164" s="46"/>
      <c r="D164" s="24"/>
      <c r="E164" s="70"/>
      <c r="F164" s="74"/>
      <c r="G164" s="68"/>
      <c r="H164" s="47">
        <f t="shared" si="16"/>
        <v>0</v>
      </c>
      <c r="I164" s="68"/>
      <c r="J164" s="68"/>
      <c r="K164" s="48">
        <f t="shared" si="17"/>
        <v>0</v>
      </c>
      <c r="L164" s="49">
        <f t="shared" si="18"/>
        <v>0</v>
      </c>
      <c r="M164" s="47">
        <f t="shared" si="19"/>
        <v>0</v>
      </c>
      <c r="N164" s="47">
        <f t="shared" si="20"/>
        <v>0</v>
      </c>
      <c r="O164" s="47">
        <f t="shared" si="21"/>
        <v>0</v>
      </c>
      <c r="P164" s="48">
        <f t="shared" si="22"/>
        <v>0</v>
      </c>
    </row>
    <row r="165" spans="1:16" ht="12" hidden="1" thickBot="1" x14ac:dyDescent="0.25">
      <c r="A165" s="38"/>
      <c r="B165" s="39"/>
      <c r="C165" s="46"/>
      <c r="D165" s="24"/>
      <c r="E165" s="70"/>
      <c r="F165" s="74"/>
      <c r="G165" s="68"/>
      <c r="H165" s="47">
        <f t="shared" si="16"/>
        <v>0</v>
      </c>
      <c r="I165" s="68"/>
      <c r="J165" s="68"/>
      <c r="K165" s="48">
        <f t="shared" si="17"/>
        <v>0</v>
      </c>
      <c r="L165" s="49">
        <f t="shared" si="18"/>
        <v>0</v>
      </c>
      <c r="M165" s="47">
        <f t="shared" si="19"/>
        <v>0</v>
      </c>
      <c r="N165" s="47">
        <f t="shared" si="20"/>
        <v>0</v>
      </c>
      <c r="O165" s="47">
        <f t="shared" si="21"/>
        <v>0</v>
      </c>
      <c r="P165" s="48">
        <f t="shared" si="22"/>
        <v>0</v>
      </c>
    </row>
    <row r="166" spans="1:16" ht="12" hidden="1" thickBot="1" x14ac:dyDescent="0.25">
      <c r="A166" s="38"/>
      <c r="B166" s="39"/>
      <c r="C166" s="46"/>
      <c r="D166" s="24"/>
      <c r="E166" s="70"/>
      <c r="F166" s="74"/>
      <c r="G166" s="68"/>
      <c r="H166" s="47">
        <f t="shared" si="16"/>
        <v>0</v>
      </c>
      <c r="I166" s="68"/>
      <c r="J166" s="68"/>
      <c r="K166" s="48">
        <f t="shared" si="17"/>
        <v>0</v>
      </c>
      <c r="L166" s="49">
        <f t="shared" si="18"/>
        <v>0</v>
      </c>
      <c r="M166" s="47">
        <f t="shared" si="19"/>
        <v>0</v>
      </c>
      <c r="N166" s="47">
        <f t="shared" si="20"/>
        <v>0</v>
      </c>
      <c r="O166" s="47">
        <f t="shared" si="21"/>
        <v>0</v>
      </c>
      <c r="P166" s="48">
        <f t="shared" si="22"/>
        <v>0</v>
      </c>
    </row>
    <row r="167" spans="1:16" ht="12" hidden="1" thickBot="1" x14ac:dyDescent="0.25">
      <c r="A167" s="38"/>
      <c r="B167" s="39"/>
      <c r="C167" s="46"/>
      <c r="D167" s="24"/>
      <c r="E167" s="70"/>
      <c r="F167" s="74"/>
      <c r="G167" s="68"/>
      <c r="H167" s="47">
        <f t="shared" si="16"/>
        <v>0</v>
      </c>
      <c r="I167" s="68"/>
      <c r="J167" s="68"/>
      <c r="K167" s="48">
        <f t="shared" si="17"/>
        <v>0</v>
      </c>
      <c r="L167" s="49">
        <f t="shared" si="18"/>
        <v>0</v>
      </c>
      <c r="M167" s="47">
        <f t="shared" si="19"/>
        <v>0</v>
      </c>
      <c r="N167" s="47">
        <f t="shared" si="20"/>
        <v>0</v>
      </c>
      <c r="O167" s="47">
        <f t="shared" si="21"/>
        <v>0</v>
      </c>
      <c r="P167" s="48">
        <f t="shared" si="22"/>
        <v>0</v>
      </c>
    </row>
    <row r="168" spans="1:16" ht="12" hidden="1" thickBot="1" x14ac:dyDescent="0.25">
      <c r="A168" s="38"/>
      <c r="B168" s="39"/>
      <c r="C168" s="46"/>
      <c r="D168" s="24"/>
      <c r="E168" s="70"/>
      <c r="F168" s="74"/>
      <c r="G168" s="68"/>
      <c r="H168" s="47">
        <f t="shared" si="16"/>
        <v>0</v>
      </c>
      <c r="I168" s="68"/>
      <c r="J168" s="68"/>
      <c r="K168" s="48">
        <f t="shared" si="17"/>
        <v>0</v>
      </c>
      <c r="L168" s="49">
        <f t="shared" si="18"/>
        <v>0</v>
      </c>
      <c r="M168" s="47">
        <f t="shared" si="19"/>
        <v>0</v>
      </c>
      <c r="N168" s="47">
        <f t="shared" si="20"/>
        <v>0</v>
      </c>
      <c r="O168" s="47">
        <f t="shared" si="21"/>
        <v>0</v>
      </c>
      <c r="P168" s="48">
        <f t="shared" si="22"/>
        <v>0</v>
      </c>
    </row>
    <row r="169" spans="1:16" ht="12" hidden="1" thickBot="1" x14ac:dyDescent="0.25">
      <c r="A169" s="38"/>
      <c r="B169" s="39"/>
      <c r="C169" s="46"/>
      <c r="D169" s="24"/>
      <c r="E169" s="70"/>
      <c r="F169" s="74"/>
      <c r="G169" s="68"/>
      <c r="H169" s="47">
        <f t="shared" si="16"/>
        <v>0</v>
      </c>
      <c r="I169" s="68"/>
      <c r="J169" s="68"/>
      <c r="K169" s="48">
        <f t="shared" si="17"/>
        <v>0</v>
      </c>
      <c r="L169" s="49">
        <f t="shared" si="18"/>
        <v>0</v>
      </c>
      <c r="M169" s="47">
        <f t="shared" si="19"/>
        <v>0</v>
      </c>
      <c r="N169" s="47">
        <f t="shared" si="20"/>
        <v>0</v>
      </c>
      <c r="O169" s="47">
        <f t="shared" si="21"/>
        <v>0</v>
      </c>
      <c r="P169" s="48">
        <f t="shared" si="22"/>
        <v>0</v>
      </c>
    </row>
    <row r="170" spans="1:16" ht="12" hidden="1" thickBot="1" x14ac:dyDescent="0.25">
      <c r="A170" s="38"/>
      <c r="B170" s="39"/>
      <c r="C170" s="46"/>
      <c r="D170" s="24"/>
      <c r="E170" s="70"/>
      <c r="F170" s="74"/>
      <c r="G170" s="68"/>
      <c r="H170" s="47">
        <f t="shared" si="16"/>
        <v>0</v>
      </c>
      <c r="I170" s="68"/>
      <c r="J170" s="68"/>
      <c r="K170" s="48">
        <f t="shared" si="17"/>
        <v>0</v>
      </c>
      <c r="L170" s="49">
        <f t="shared" si="18"/>
        <v>0</v>
      </c>
      <c r="M170" s="47">
        <f t="shared" si="19"/>
        <v>0</v>
      </c>
      <c r="N170" s="47">
        <f t="shared" si="20"/>
        <v>0</v>
      </c>
      <c r="O170" s="47">
        <f t="shared" si="21"/>
        <v>0</v>
      </c>
      <c r="P170" s="48">
        <f t="shared" si="22"/>
        <v>0</v>
      </c>
    </row>
    <row r="171" spans="1:16" ht="12" hidden="1" thickBot="1" x14ac:dyDescent="0.25">
      <c r="A171" s="38"/>
      <c r="B171" s="39"/>
      <c r="C171" s="46"/>
      <c r="D171" s="24"/>
      <c r="E171" s="70"/>
      <c r="F171" s="74"/>
      <c r="G171" s="68"/>
      <c r="H171" s="47">
        <f t="shared" si="16"/>
        <v>0</v>
      </c>
      <c r="I171" s="68"/>
      <c r="J171" s="68"/>
      <c r="K171" s="48">
        <f t="shared" si="17"/>
        <v>0</v>
      </c>
      <c r="L171" s="49">
        <f t="shared" si="18"/>
        <v>0</v>
      </c>
      <c r="M171" s="47">
        <f t="shared" si="19"/>
        <v>0</v>
      </c>
      <c r="N171" s="47">
        <f t="shared" si="20"/>
        <v>0</v>
      </c>
      <c r="O171" s="47">
        <f t="shared" si="21"/>
        <v>0</v>
      </c>
      <c r="P171" s="48">
        <f t="shared" si="22"/>
        <v>0</v>
      </c>
    </row>
    <row r="172" spans="1:16" ht="12" hidden="1" thickBot="1" x14ac:dyDescent="0.25">
      <c r="A172" s="38"/>
      <c r="B172" s="39"/>
      <c r="C172" s="46"/>
      <c r="D172" s="24"/>
      <c r="E172" s="70"/>
      <c r="F172" s="74"/>
      <c r="G172" s="68"/>
      <c r="H172" s="47">
        <f t="shared" si="16"/>
        <v>0</v>
      </c>
      <c r="I172" s="68"/>
      <c r="J172" s="68"/>
      <c r="K172" s="48">
        <f t="shared" si="17"/>
        <v>0</v>
      </c>
      <c r="L172" s="49">
        <f t="shared" si="18"/>
        <v>0</v>
      </c>
      <c r="M172" s="47">
        <f t="shared" si="19"/>
        <v>0</v>
      </c>
      <c r="N172" s="47">
        <f t="shared" si="20"/>
        <v>0</v>
      </c>
      <c r="O172" s="47">
        <f t="shared" si="21"/>
        <v>0</v>
      </c>
      <c r="P172" s="48">
        <f t="shared" si="22"/>
        <v>0</v>
      </c>
    </row>
    <row r="173" spans="1:16" ht="12" hidden="1" thickBot="1" x14ac:dyDescent="0.25">
      <c r="A173" s="38"/>
      <c r="B173" s="39"/>
      <c r="C173" s="46"/>
      <c r="D173" s="24"/>
      <c r="E173" s="70"/>
      <c r="F173" s="74"/>
      <c r="G173" s="68"/>
      <c r="H173" s="47">
        <f t="shared" si="16"/>
        <v>0</v>
      </c>
      <c r="I173" s="68"/>
      <c r="J173" s="68"/>
      <c r="K173" s="48">
        <f t="shared" si="17"/>
        <v>0</v>
      </c>
      <c r="L173" s="49">
        <f t="shared" si="18"/>
        <v>0</v>
      </c>
      <c r="M173" s="47">
        <f t="shared" si="19"/>
        <v>0</v>
      </c>
      <c r="N173" s="47">
        <f t="shared" si="20"/>
        <v>0</v>
      </c>
      <c r="O173" s="47">
        <f t="shared" si="21"/>
        <v>0</v>
      </c>
      <c r="P173" s="48">
        <f t="shared" si="22"/>
        <v>0</v>
      </c>
    </row>
    <row r="174" spans="1:16" ht="12" hidden="1" thickBot="1" x14ac:dyDescent="0.25">
      <c r="A174" s="38"/>
      <c r="B174" s="39"/>
      <c r="C174" s="46"/>
      <c r="D174" s="24"/>
      <c r="E174" s="70"/>
      <c r="F174" s="74"/>
      <c r="G174" s="68"/>
      <c r="H174" s="47">
        <f t="shared" si="16"/>
        <v>0</v>
      </c>
      <c r="I174" s="68"/>
      <c r="J174" s="68"/>
      <c r="K174" s="48">
        <f t="shared" si="17"/>
        <v>0</v>
      </c>
      <c r="L174" s="49">
        <f t="shared" si="18"/>
        <v>0</v>
      </c>
      <c r="M174" s="47">
        <f t="shared" si="19"/>
        <v>0</v>
      </c>
      <c r="N174" s="47">
        <f t="shared" si="20"/>
        <v>0</v>
      </c>
      <c r="O174" s="47">
        <f t="shared" si="21"/>
        <v>0</v>
      </c>
      <c r="P174" s="48">
        <f t="shared" si="22"/>
        <v>0</v>
      </c>
    </row>
    <row r="175" spans="1:16" ht="12" hidden="1" thickBot="1" x14ac:dyDescent="0.25">
      <c r="A175" s="38"/>
      <c r="B175" s="39"/>
      <c r="C175" s="46"/>
      <c r="D175" s="24"/>
      <c r="E175" s="70"/>
      <c r="F175" s="74"/>
      <c r="G175" s="68"/>
      <c r="H175" s="47">
        <f t="shared" si="16"/>
        <v>0</v>
      </c>
      <c r="I175" s="68"/>
      <c r="J175" s="68"/>
      <c r="K175" s="48">
        <f t="shared" si="17"/>
        <v>0</v>
      </c>
      <c r="L175" s="49">
        <f t="shared" si="18"/>
        <v>0</v>
      </c>
      <c r="M175" s="47">
        <f t="shared" si="19"/>
        <v>0</v>
      </c>
      <c r="N175" s="47">
        <f t="shared" si="20"/>
        <v>0</v>
      </c>
      <c r="O175" s="47">
        <f t="shared" si="21"/>
        <v>0</v>
      </c>
      <c r="P175" s="48">
        <f t="shared" si="22"/>
        <v>0</v>
      </c>
    </row>
    <row r="176" spans="1:16" ht="12" hidden="1" thickBot="1" x14ac:dyDescent="0.25">
      <c r="A176" s="38"/>
      <c r="B176" s="39"/>
      <c r="C176" s="46"/>
      <c r="D176" s="24"/>
      <c r="E176" s="70"/>
      <c r="F176" s="74"/>
      <c r="G176" s="68"/>
      <c r="H176" s="47">
        <f t="shared" si="16"/>
        <v>0</v>
      </c>
      <c r="I176" s="68"/>
      <c r="J176" s="68"/>
      <c r="K176" s="48">
        <f t="shared" si="17"/>
        <v>0</v>
      </c>
      <c r="L176" s="49">
        <f t="shared" si="18"/>
        <v>0</v>
      </c>
      <c r="M176" s="47">
        <f t="shared" si="19"/>
        <v>0</v>
      </c>
      <c r="N176" s="47">
        <f t="shared" si="20"/>
        <v>0</v>
      </c>
      <c r="O176" s="47">
        <f t="shared" si="21"/>
        <v>0</v>
      </c>
      <c r="P176" s="48">
        <f t="shared" si="22"/>
        <v>0</v>
      </c>
    </row>
    <row r="177" spans="1:16" ht="12" hidden="1" thickBot="1" x14ac:dyDescent="0.25">
      <c r="A177" s="38"/>
      <c r="B177" s="39"/>
      <c r="C177" s="46"/>
      <c r="D177" s="24"/>
      <c r="E177" s="70"/>
      <c r="F177" s="74"/>
      <c r="G177" s="68"/>
      <c r="H177" s="47">
        <f t="shared" si="16"/>
        <v>0</v>
      </c>
      <c r="I177" s="68"/>
      <c r="J177" s="68"/>
      <c r="K177" s="48">
        <f t="shared" si="17"/>
        <v>0</v>
      </c>
      <c r="L177" s="49">
        <f t="shared" si="18"/>
        <v>0</v>
      </c>
      <c r="M177" s="47">
        <f t="shared" si="19"/>
        <v>0</v>
      </c>
      <c r="N177" s="47">
        <f t="shared" si="20"/>
        <v>0</v>
      </c>
      <c r="O177" s="47">
        <f t="shared" si="21"/>
        <v>0</v>
      </c>
      <c r="P177" s="48">
        <f t="shared" si="22"/>
        <v>0</v>
      </c>
    </row>
    <row r="178" spans="1:16" ht="12" hidden="1" thickBot="1" x14ac:dyDescent="0.25">
      <c r="A178" s="38"/>
      <c r="B178" s="39"/>
      <c r="C178" s="46"/>
      <c r="D178" s="24"/>
      <c r="E178" s="70"/>
      <c r="F178" s="74"/>
      <c r="G178" s="68"/>
      <c r="H178" s="47">
        <f t="shared" si="16"/>
        <v>0</v>
      </c>
      <c r="I178" s="68"/>
      <c r="J178" s="68"/>
      <c r="K178" s="48">
        <f t="shared" si="17"/>
        <v>0</v>
      </c>
      <c r="L178" s="49">
        <f t="shared" si="18"/>
        <v>0</v>
      </c>
      <c r="M178" s="47">
        <f t="shared" si="19"/>
        <v>0</v>
      </c>
      <c r="N178" s="47">
        <f t="shared" si="20"/>
        <v>0</v>
      </c>
      <c r="O178" s="47">
        <f t="shared" si="21"/>
        <v>0</v>
      </c>
      <c r="P178" s="48">
        <f t="shared" si="22"/>
        <v>0</v>
      </c>
    </row>
    <row r="179" spans="1:16" ht="12" hidden="1" thickBot="1" x14ac:dyDescent="0.25">
      <c r="A179" s="38"/>
      <c r="B179" s="39"/>
      <c r="C179" s="46"/>
      <c r="D179" s="24"/>
      <c r="E179" s="70"/>
      <c r="F179" s="74"/>
      <c r="G179" s="68"/>
      <c r="H179" s="47">
        <f t="shared" si="16"/>
        <v>0</v>
      </c>
      <c r="I179" s="68"/>
      <c r="J179" s="68"/>
      <c r="K179" s="48">
        <f t="shared" si="17"/>
        <v>0</v>
      </c>
      <c r="L179" s="49">
        <f t="shared" si="18"/>
        <v>0</v>
      </c>
      <c r="M179" s="47">
        <f t="shared" si="19"/>
        <v>0</v>
      </c>
      <c r="N179" s="47">
        <f t="shared" si="20"/>
        <v>0</v>
      </c>
      <c r="O179" s="47">
        <f t="shared" si="21"/>
        <v>0</v>
      </c>
      <c r="P179" s="48">
        <f t="shared" si="22"/>
        <v>0</v>
      </c>
    </row>
    <row r="180" spans="1:16" ht="12" hidden="1" thickBot="1" x14ac:dyDescent="0.25">
      <c r="A180" s="38"/>
      <c r="B180" s="39"/>
      <c r="C180" s="46"/>
      <c r="D180" s="24"/>
      <c r="E180" s="70"/>
      <c r="F180" s="74"/>
      <c r="G180" s="68"/>
      <c r="H180" s="47">
        <f t="shared" si="16"/>
        <v>0</v>
      </c>
      <c r="I180" s="68"/>
      <c r="J180" s="68"/>
      <c r="K180" s="48">
        <f t="shared" si="17"/>
        <v>0</v>
      </c>
      <c r="L180" s="49">
        <f t="shared" si="18"/>
        <v>0</v>
      </c>
      <c r="M180" s="47">
        <f t="shared" si="19"/>
        <v>0</v>
      </c>
      <c r="N180" s="47">
        <f t="shared" si="20"/>
        <v>0</v>
      </c>
      <c r="O180" s="47">
        <f t="shared" si="21"/>
        <v>0</v>
      </c>
      <c r="P180" s="48">
        <f t="shared" si="22"/>
        <v>0</v>
      </c>
    </row>
    <row r="181" spans="1:16" ht="12" hidden="1" thickBot="1" x14ac:dyDescent="0.25">
      <c r="A181" s="38"/>
      <c r="B181" s="39"/>
      <c r="C181" s="46"/>
      <c r="D181" s="24"/>
      <c r="E181" s="70"/>
      <c r="F181" s="74"/>
      <c r="G181" s="68"/>
      <c r="H181" s="47">
        <f t="shared" si="16"/>
        <v>0</v>
      </c>
      <c r="I181" s="68"/>
      <c r="J181" s="68"/>
      <c r="K181" s="48">
        <f t="shared" si="17"/>
        <v>0</v>
      </c>
      <c r="L181" s="49">
        <f t="shared" si="18"/>
        <v>0</v>
      </c>
      <c r="M181" s="47">
        <f t="shared" si="19"/>
        <v>0</v>
      </c>
      <c r="N181" s="47">
        <f t="shared" si="20"/>
        <v>0</v>
      </c>
      <c r="O181" s="47">
        <f t="shared" si="21"/>
        <v>0</v>
      </c>
      <c r="P181" s="48">
        <f t="shared" si="22"/>
        <v>0</v>
      </c>
    </row>
    <row r="182" spans="1:16" ht="12" hidden="1" thickBot="1" x14ac:dyDescent="0.25">
      <c r="A182" s="38"/>
      <c r="B182" s="39"/>
      <c r="C182" s="46"/>
      <c r="D182" s="24"/>
      <c r="E182" s="70"/>
      <c r="F182" s="74"/>
      <c r="G182" s="68"/>
      <c r="H182" s="47">
        <f t="shared" si="16"/>
        <v>0</v>
      </c>
      <c r="I182" s="68"/>
      <c r="J182" s="68"/>
      <c r="K182" s="48">
        <f t="shared" si="17"/>
        <v>0</v>
      </c>
      <c r="L182" s="49">
        <f t="shared" si="18"/>
        <v>0</v>
      </c>
      <c r="M182" s="47">
        <f t="shared" si="19"/>
        <v>0</v>
      </c>
      <c r="N182" s="47">
        <f t="shared" si="20"/>
        <v>0</v>
      </c>
      <c r="O182" s="47">
        <f t="shared" si="21"/>
        <v>0</v>
      </c>
      <c r="P182" s="48">
        <f t="shared" si="22"/>
        <v>0</v>
      </c>
    </row>
    <row r="183" spans="1:16" ht="12" hidden="1" thickBot="1" x14ac:dyDescent="0.25">
      <c r="A183" s="38"/>
      <c r="B183" s="39"/>
      <c r="C183" s="46"/>
      <c r="D183" s="24"/>
      <c r="E183" s="70"/>
      <c r="F183" s="74"/>
      <c r="G183" s="68"/>
      <c r="H183" s="47">
        <f t="shared" si="16"/>
        <v>0</v>
      </c>
      <c r="I183" s="68"/>
      <c r="J183" s="68"/>
      <c r="K183" s="48">
        <f t="shared" si="17"/>
        <v>0</v>
      </c>
      <c r="L183" s="49">
        <f t="shared" si="18"/>
        <v>0</v>
      </c>
      <c r="M183" s="47">
        <f t="shared" si="19"/>
        <v>0</v>
      </c>
      <c r="N183" s="47">
        <f t="shared" si="20"/>
        <v>0</v>
      </c>
      <c r="O183" s="47">
        <f t="shared" si="21"/>
        <v>0</v>
      </c>
      <c r="P183" s="48">
        <f t="shared" si="22"/>
        <v>0</v>
      </c>
    </row>
    <row r="184" spans="1:16" ht="12" hidden="1" thickBot="1" x14ac:dyDescent="0.25">
      <c r="A184" s="38"/>
      <c r="B184" s="39"/>
      <c r="C184" s="46"/>
      <c r="D184" s="24"/>
      <c r="E184" s="70"/>
      <c r="F184" s="74"/>
      <c r="G184" s="68"/>
      <c r="H184" s="47">
        <f t="shared" si="16"/>
        <v>0</v>
      </c>
      <c r="I184" s="68"/>
      <c r="J184" s="68"/>
      <c r="K184" s="48">
        <f t="shared" si="17"/>
        <v>0</v>
      </c>
      <c r="L184" s="49">
        <f t="shared" si="18"/>
        <v>0</v>
      </c>
      <c r="M184" s="47">
        <f t="shared" si="19"/>
        <v>0</v>
      </c>
      <c r="N184" s="47">
        <f t="shared" si="20"/>
        <v>0</v>
      </c>
      <c r="O184" s="47">
        <f t="shared" si="21"/>
        <v>0</v>
      </c>
      <c r="P184" s="48">
        <f t="shared" si="22"/>
        <v>0</v>
      </c>
    </row>
    <row r="185" spans="1:16" ht="12" hidden="1" thickBot="1" x14ac:dyDescent="0.25">
      <c r="A185" s="38"/>
      <c r="B185" s="39"/>
      <c r="C185" s="46"/>
      <c r="D185" s="24"/>
      <c r="E185" s="70"/>
      <c r="F185" s="74"/>
      <c r="G185" s="68"/>
      <c r="H185" s="47">
        <f t="shared" si="16"/>
        <v>0</v>
      </c>
      <c r="I185" s="68"/>
      <c r="J185" s="68"/>
      <c r="K185" s="48">
        <f t="shared" si="17"/>
        <v>0</v>
      </c>
      <c r="L185" s="49">
        <f t="shared" si="18"/>
        <v>0</v>
      </c>
      <c r="M185" s="47">
        <f t="shared" si="19"/>
        <v>0</v>
      </c>
      <c r="N185" s="47">
        <f t="shared" si="20"/>
        <v>0</v>
      </c>
      <c r="O185" s="47">
        <f t="shared" si="21"/>
        <v>0</v>
      </c>
      <c r="P185" s="48">
        <f t="shared" si="22"/>
        <v>0</v>
      </c>
    </row>
    <row r="186" spans="1:16" ht="12" hidden="1" thickBot="1" x14ac:dyDescent="0.25">
      <c r="A186" s="38"/>
      <c r="B186" s="39"/>
      <c r="C186" s="46"/>
      <c r="D186" s="24"/>
      <c r="E186" s="70"/>
      <c r="F186" s="74"/>
      <c r="G186" s="68"/>
      <c r="H186" s="47">
        <f t="shared" si="16"/>
        <v>0</v>
      </c>
      <c r="I186" s="68"/>
      <c r="J186" s="68"/>
      <c r="K186" s="48">
        <f t="shared" si="17"/>
        <v>0</v>
      </c>
      <c r="L186" s="49">
        <f t="shared" si="18"/>
        <v>0</v>
      </c>
      <c r="M186" s="47">
        <f t="shared" si="19"/>
        <v>0</v>
      </c>
      <c r="N186" s="47">
        <f t="shared" si="20"/>
        <v>0</v>
      </c>
      <c r="O186" s="47">
        <f t="shared" si="21"/>
        <v>0</v>
      </c>
      <c r="P186" s="48">
        <f t="shared" si="22"/>
        <v>0</v>
      </c>
    </row>
    <row r="187" spans="1:16" ht="12" hidden="1" thickBot="1" x14ac:dyDescent="0.25">
      <c r="A187" s="38"/>
      <c r="B187" s="39"/>
      <c r="C187" s="46"/>
      <c r="D187" s="24"/>
      <c r="E187" s="70"/>
      <c r="F187" s="74"/>
      <c r="G187" s="68"/>
      <c r="H187" s="47">
        <f t="shared" si="16"/>
        <v>0</v>
      </c>
      <c r="I187" s="68"/>
      <c r="J187" s="68"/>
      <c r="K187" s="48">
        <f t="shared" si="17"/>
        <v>0</v>
      </c>
      <c r="L187" s="49">
        <f t="shared" si="18"/>
        <v>0</v>
      </c>
      <c r="M187" s="47">
        <f t="shared" si="19"/>
        <v>0</v>
      </c>
      <c r="N187" s="47">
        <f t="shared" si="20"/>
        <v>0</v>
      </c>
      <c r="O187" s="47">
        <f t="shared" si="21"/>
        <v>0</v>
      </c>
      <c r="P187" s="48">
        <f t="shared" si="22"/>
        <v>0</v>
      </c>
    </row>
    <row r="188" spans="1:16" ht="12" hidden="1" thickBot="1" x14ac:dyDescent="0.25">
      <c r="A188" s="38"/>
      <c r="B188" s="39"/>
      <c r="C188" s="46"/>
      <c r="D188" s="24"/>
      <c r="E188" s="70"/>
      <c r="F188" s="74"/>
      <c r="G188" s="68"/>
      <c r="H188" s="47">
        <f t="shared" si="16"/>
        <v>0</v>
      </c>
      <c r="I188" s="68"/>
      <c r="J188" s="68"/>
      <c r="K188" s="48">
        <f t="shared" si="17"/>
        <v>0</v>
      </c>
      <c r="L188" s="49">
        <f t="shared" si="18"/>
        <v>0</v>
      </c>
      <c r="M188" s="47">
        <f t="shared" si="19"/>
        <v>0</v>
      </c>
      <c r="N188" s="47">
        <f t="shared" si="20"/>
        <v>0</v>
      </c>
      <c r="O188" s="47">
        <f t="shared" si="21"/>
        <v>0</v>
      </c>
      <c r="P188" s="48">
        <f t="shared" si="22"/>
        <v>0</v>
      </c>
    </row>
    <row r="189" spans="1:16" ht="12" hidden="1" thickBot="1" x14ac:dyDescent="0.25">
      <c r="A189" s="38"/>
      <c r="B189" s="39"/>
      <c r="C189" s="46"/>
      <c r="D189" s="24"/>
      <c r="E189" s="70"/>
      <c r="F189" s="74"/>
      <c r="G189" s="68"/>
      <c r="H189" s="47">
        <f t="shared" si="16"/>
        <v>0</v>
      </c>
      <c r="I189" s="68"/>
      <c r="J189" s="68"/>
      <c r="K189" s="48">
        <f t="shared" si="17"/>
        <v>0</v>
      </c>
      <c r="L189" s="49">
        <f t="shared" si="18"/>
        <v>0</v>
      </c>
      <c r="M189" s="47">
        <f t="shared" si="19"/>
        <v>0</v>
      </c>
      <c r="N189" s="47">
        <f t="shared" si="20"/>
        <v>0</v>
      </c>
      <c r="O189" s="47">
        <f t="shared" si="21"/>
        <v>0</v>
      </c>
      <c r="P189" s="48">
        <f t="shared" si="22"/>
        <v>0</v>
      </c>
    </row>
    <row r="190" spans="1:16" ht="12" hidden="1" thickBot="1" x14ac:dyDescent="0.25">
      <c r="A190" s="38"/>
      <c r="B190" s="39"/>
      <c r="C190" s="46"/>
      <c r="D190" s="24"/>
      <c r="E190" s="70"/>
      <c r="F190" s="74"/>
      <c r="G190" s="68"/>
      <c r="H190" s="47">
        <f t="shared" si="16"/>
        <v>0</v>
      </c>
      <c r="I190" s="68"/>
      <c r="J190" s="68"/>
      <c r="K190" s="48">
        <f t="shared" si="17"/>
        <v>0</v>
      </c>
      <c r="L190" s="49">
        <f t="shared" si="18"/>
        <v>0</v>
      </c>
      <c r="M190" s="47">
        <f t="shared" si="19"/>
        <v>0</v>
      </c>
      <c r="N190" s="47">
        <f t="shared" si="20"/>
        <v>0</v>
      </c>
      <c r="O190" s="47">
        <f t="shared" si="21"/>
        <v>0</v>
      </c>
      <c r="P190" s="48">
        <f t="shared" si="22"/>
        <v>0</v>
      </c>
    </row>
    <row r="191" spans="1:16" ht="12" hidden="1" thickBot="1" x14ac:dyDescent="0.25">
      <c r="A191" s="38"/>
      <c r="B191" s="39"/>
      <c r="C191" s="46"/>
      <c r="D191" s="24"/>
      <c r="E191" s="70"/>
      <c r="F191" s="74"/>
      <c r="G191" s="68"/>
      <c r="H191" s="47">
        <f t="shared" si="16"/>
        <v>0</v>
      </c>
      <c r="I191" s="68"/>
      <c r="J191" s="68"/>
      <c r="K191" s="48">
        <f t="shared" si="17"/>
        <v>0</v>
      </c>
      <c r="L191" s="49">
        <f t="shared" si="18"/>
        <v>0</v>
      </c>
      <c r="M191" s="47">
        <f t="shared" si="19"/>
        <v>0</v>
      </c>
      <c r="N191" s="47">
        <f t="shared" si="20"/>
        <v>0</v>
      </c>
      <c r="O191" s="47">
        <f t="shared" si="21"/>
        <v>0</v>
      </c>
      <c r="P191" s="48">
        <f t="shared" si="22"/>
        <v>0</v>
      </c>
    </row>
    <row r="192" spans="1:16" ht="12" hidden="1" thickBot="1" x14ac:dyDescent="0.25">
      <c r="A192" s="38"/>
      <c r="B192" s="39"/>
      <c r="C192" s="46"/>
      <c r="D192" s="24"/>
      <c r="E192" s="70"/>
      <c r="F192" s="74"/>
      <c r="G192" s="68"/>
      <c r="H192" s="47">
        <f t="shared" si="16"/>
        <v>0</v>
      </c>
      <c r="I192" s="68"/>
      <c r="J192" s="68"/>
      <c r="K192" s="48">
        <f t="shared" si="17"/>
        <v>0</v>
      </c>
      <c r="L192" s="49">
        <f t="shared" si="18"/>
        <v>0</v>
      </c>
      <c r="M192" s="47">
        <f t="shared" si="19"/>
        <v>0</v>
      </c>
      <c r="N192" s="47">
        <f t="shared" si="20"/>
        <v>0</v>
      </c>
      <c r="O192" s="47">
        <f t="shared" si="21"/>
        <v>0</v>
      </c>
      <c r="P192" s="48">
        <f t="shared" si="22"/>
        <v>0</v>
      </c>
    </row>
    <row r="193" spans="1:16" ht="12" hidden="1" thickBot="1" x14ac:dyDescent="0.25">
      <c r="A193" s="38"/>
      <c r="B193" s="39"/>
      <c r="C193" s="46"/>
      <c r="D193" s="24"/>
      <c r="E193" s="70"/>
      <c r="F193" s="74"/>
      <c r="G193" s="68"/>
      <c r="H193" s="47">
        <f t="shared" si="16"/>
        <v>0</v>
      </c>
      <c r="I193" s="68"/>
      <c r="J193" s="68"/>
      <c r="K193" s="48">
        <f t="shared" si="17"/>
        <v>0</v>
      </c>
      <c r="L193" s="49">
        <f t="shared" si="18"/>
        <v>0</v>
      </c>
      <c r="M193" s="47">
        <f t="shared" si="19"/>
        <v>0</v>
      </c>
      <c r="N193" s="47">
        <f t="shared" si="20"/>
        <v>0</v>
      </c>
      <c r="O193" s="47">
        <f t="shared" si="21"/>
        <v>0</v>
      </c>
      <c r="P193" s="48">
        <f t="shared" si="22"/>
        <v>0</v>
      </c>
    </row>
    <row r="194" spans="1:16" ht="12" hidden="1" thickBot="1" x14ac:dyDescent="0.25">
      <c r="A194" s="38"/>
      <c r="B194" s="39"/>
      <c r="C194" s="46"/>
      <c r="D194" s="24"/>
      <c r="E194" s="70"/>
      <c r="F194" s="74"/>
      <c r="G194" s="68"/>
      <c r="H194" s="47">
        <f t="shared" si="16"/>
        <v>0</v>
      </c>
      <c r="I194" s="68"/>
      <c r="J194" s="68"/>
      <c r="K194" s="48">
        <f t="shared" si="17"/>
        <v>0</v>
      </c>
      <c r="L194" s="49">
        <f t="shared" si="18"/>
        <v>0</v>
      </c>
      <c r="M194" s="47">
        <f t="shared" si="19"/>
        <v>0</v>
      </c>
      <c r="N194" s="47">
        <f t="shared" si="20"/>
        <v>0</v>
      </c>
      <c r="O194" s="47">
        <f t="shared" si="21"/>
        <v>0</v>
      </c>
      <c r="P194" s="48">
        <f t="shared" si="22"/>
        <v>0</v>
      </c>
    </row>
    <row r="195" spans="1:16" ht="12" hidden="1" thickBot="1" x14ac:dyDescent="0.25">
      <c r="A195" s="38"/>
      <c r="B195" s="39"/>
      <c r="C195" s="46"/>
      <c r="D195" s="24"/>
      <c r="E195" s="70"/>
      <c r="F195" s="74"/>
      <c r="G195" s="68"/>
      <c r="H195" s="47">
        <f t="shared" si="16"/>
        <v>0</v>
      </c>
      <c r="I195" s="68"/>
      <c r="J195" s="68"/>
      <c r="K195" s="48">
        <f t="shared" si="17"/>
        <v>0</v>
      </c>
      <c r="L195" s="49">
        <f t="shared" si="18"/>
        <v>0</v>
      </c>
      <c r="M195" s="47">
        <f t="shared" si="19"/>
        <v>0</v>
      </c>
      <c r="N195" s="47">
        <f t="shared" si="20"/>
        <v>0</v>
      </c>
      <c r="O195" s="47">
        <f t="shared" si="21"/>
        <v>0</v>
      </c>
      <c r="P195" s="48">
        <f t="shared" si="22"/>
        <v>0</v>
      </c>
    </row>
    <row r="196" spans="1:16" ht="12" hidden="1" thickBot="1" x14ac:dyDescent="0.25">
      <c r="A196" s="38"/>
      <c r="B196" s="39"/>
      <c r="C196" s="46"/>
      <c r="D196" s="24"/>
      <c r="E196" s="70"/>
      <c r="F196" s="74"/>
      <c r="G196" s="68"/>
      <c r="H196" s="47">
        <f t="shared" si="16"/>
        <v>0</v>
      </c>
      <c r="I196" s="68"/>
      <c r="J196" s="68"/>
      <c r="K196" s="48">
        <f t="shared" si="17"/>
        <v>0</v>
      </c>
      <c r="L196" s="49">
        <f t="shared" si="18"/>
        <v>0</v>
      </c>
      <c r="M196" s="47">
        <f t="shared" si="19"/>
        <v>0</v>
      </c>
      <c r="N196" s="47">
        <f t="shared" si="20"/>
        <v>0</v>
      </c>
      <c r="O196" s="47">
        <f t="shared" si="21"/>
        <v>0</v>
      </c>
      <c r="P196" s="48">
        <f t="shared" si="22"/>
        <v>0</v>
      </c>
    </row>
    <row r="197" spans="1:16" ht="12" hidden="1" thickBot="1" x14ac:dyDescent="0.25">
      <c r="A197" s="38"/>
      <c r="B197" s="39"/>
      <c r="C197" s="46"/>
      <c r="D197" s="24"/>
      <c r="E197" s="70"/>
      <c r="F197" s="74"/>
      <c r="G197" s="68"/>
      <c r="H197" s="47">
        <f t="shared" si="16"/>
        <v>0</v>
      </c>
      <c r="I197" s="68"/>
      <c r="J197" s="68"/>
      <c r="K197" s="48">
        <f t="shared" si="17"/>
        <v>0</v>
      </c>
      <c r="L197" s="49">
        <f t="shared" si="18"/>
        <v>0</v>
      </c>
      <c r="M197" s="47">
        <f t="shared" si="19"/>
        <v>0</v>
      </c>
      <c r="N197" s="47">
        <f t="shared" si="20"/>
        <v>0</v>
      </c>
      <c r="O197" s="47">
        <f t="shared" si="21"/>
        <v>0</v>
      </c>
      <c r="P197" s="48">
        <f t="shared" si="22"/>
        <v>0</v>
      </c>
    </row>
    <row r="198" spans="1:16" ht="12" hidden="1" thickBot="1" x14ac:dyDescent="0.25">
      <c r="A198" s="38"/>
      <c r="B198" s="39"/>
      <c r="C198" s="46"/>
      <c r="D198" s="24"/>
      <c r="E198" s="70"/>
      <c r="F198" s="74"/>
      <c r="G198" s="68"/>
      <c r="H198" s="47">
        <f t="shared" si="16"/>
        <v>0</v>
      </c>
      <c r="I198" s="68"/>
      <c r="J198" s="68"/>
      <c r="K198" s="48">
        <f t="shared" si="17"/>
        <v>0</v>
      </c>
      <c r="L198" s="49">
        <f t="shared" si="18"/>
        <v>0</v>
      </c>
      <c r="M198" s="47">
        <f t="shared" si="19"/>
        <v>0</v>
      </c>
      <c r="N198" s="47">
        <f t="shared" si="20"/>
        <v>0</v>
      </c>
      <c r="O198" s="47">
        <f t="shared" si="21"/>
        <v>0</v>
      </c>
      <c r="P198" s="48">
        <f t="shared" si="22"/>
        <v>0</v>
      </c>
    </row>
    <row r="199" spans="1:16" ht="12" hidden="1" thickBot="1" x14ac:dyDescent="0.25">
      <c r="A199" s="38"/>
      <c r="B199" s="39"/>
      <c r="C199" s="46"/>
      <c r="D199" s="24"/>
      <c r="E199" s="70"/>
      <c r="F199" s="74"/>
      <c r="G199" s="68"/>
      <c r="H199" s="47">
        <f t="shared" si="16"/>
        <v>0</v>
      </c>
      <c r="I199" s="68"/>
      <c r="J199" s="68"/>
      <c r="K199" s="48">
        <f t="shared" si="17"/>
        <v>0</v>
      </c>
      <c r="L199" s="49">
        <f t="shared" si="18"/>
        <v>0</v>
      </c>
      <c r="M199" s="47">
        <f t="shared" si="19"/>
        <v>0</v>
      </c>
      <c r="N199" s="47">
        <f t="shared" si="20"/>
        <v>0</v>
      </c>
      <c r="O199" s="47">
        <f t="shared" si="21"/>
        <v>0</v>
      </c>
      <c r="P199" s="48">
        <f t="shared" si="22"/>
        <v>0</v>
      </c>
    </row>
    <row r="200" spans="1:16" ht="12" hidden="1" thickBot="1" x14ac:dyDescent="0.25">
      <c r="A200" s="38"/>
      <c r="B200" s="39"/>
      <c r="C200" s="46"/>
      <c r="D200" s="24"/>
      <c r="E200" s="70"/>
      <c r="F200" s="74"/>
      <c r="G200" s="68"/>
      <c r="H200" s="47">
        <f t="shared" si="16"/>
        <v>0</v>
      </c>
      <c r="I200" s="68"/>
      <c r="J200" s="68"/>
      <c r="K200" s="48">
        <f t="shared" si="17"/>
        <v>0</v>
      </c>
      <c r="L200" s="49">
        <f t="shared" si="18"/>
        <v>0</v>
      </c>
      <c r="M200" s="47">
        <f t="shared" si="19"/>
        <v>0</v>
      </c>
      <c r="N200" s="47">
        <f t="shared" si="20"/>
        <v>0</v>
      </c>
      <c r="O200" s="47">
        <f t="shared" si="21"/>
        <v>0</v>
      </c>
      <c r="P200" s="48">
        <f t="shared" si="22"/>
        <v>0</v>
      </c>
    </row>
    <row r="201" spans="1:16" ht="12" hidden="1" thickBot="1" x14ac:dyDescent="0.25">
      <c r="A201" s="38"/>
      <c r="B201" s="39"/>
      <c r="C201" s="46"/>
      <c r="D201" s="24"/>
      <c r="E201" s="70"/>
      <c r="F201" s="74"/>
      <c r="G201" s="68"/>
      <c r="H201" s="47">
        <f t="shared" si="16"/>
        <v>0</v>
      </c>
      <c r="I201" s="68"/>
      <c r="J201" s="68"/>
      <c r="K201" s="48">
        <f t="shared" si="17"/>
        <v>0</v>
      </c>
      <c r="L201" s="49">
        <f t="shared" si="18"/>
        <v>0</v>
      </c>
      <c r="M201" s="47">
        <f t="shared" si="19"/>
        <v>0</v>
      </c>
      <c r="N201" s="47">
        <f t="shared" si="20"/>
        <v>0</v>
      </c>
      <c r="O201" s="47">
        <f t="shared" si="21"/>
        <v>0</v>
      </c>
      <c r="P201" s="48">
        <f t="shared" si="22"/>
        <v>0</v>
      </c>
    </row>
    <row r="202" spans="1:16" ht="12" hidden="1" thickBot="1" x14ac:dyDescent="0.25">
      <c r="A202" s="38"/>
      <c r="B202" s="39"/>
      <c r="C202" s="46"/>
      <c r="D202" s="24"/>
      <c r="E202" s="70"/>
      <c r="F202" s="74"/>
      <c r="G202" s="68"/>
      <c r="H202" s="47">
        <f t="shared" si="16"/>
        <v>0</v>
      </c>
      <c r="I202" s="68"/>
      <c r="J202" s="68"/>
      <c r="K202" s="48">
        <f t="shared" si="17"/>
        <v>0</v>
      </c>
      <c r="L202" s="49">
        <f t="shared" si="18"/>
        <v>0</v>
      </c>
      <c r="M202" s="47">
        <f t="shared" si="19"/>
        <v>0</v>
      </c>
      <c r="N202" s="47">
        <f t="shared" si="20"/>
        <v>0</v>
      </c>
      <c r="O202" s="47">
        <f t="shared" si="21"/>
        <v>0</v>
      </c>
      <c r="P202" s="48">
        <f t="shared" si="22"/>
        <v>0</v>
      </c>
    </row>
    <row r="203" spans="1:16" ht="12" hidden="1" thickBot="1" x14ac:dyDescent="0.25">
      <c r="A203" s="38"/>
      <c r="B203" s="39"/>
      <c r="C203" s="46"/>
      <c r="D203" s="24"/>
      <c r="E203" s="70"/>
      <c r="F203" s="74"/>
      <c r="G203" s="68"/>
      <c r="H203" s="47">
        <f t="shared" si="16"/>
        <v>0</v>
      </c>
      <c r="I203" s="68"/>
      <c r="J203" s="68"/>
      <c r="K203" s="48">
        <f t="shared" si="17"/>
        <v>0</v>
      </c>
      <c r="L203" s="49">
        <f t="shared" si="18"/>
        <v>0</v>
      </c>
      <c r="M203" s="47">
        <f t="shared" si="19"/>
        <v>0</v>
      </c>
      <c r="N203" s="47">
        <f t="shared" si="20"/>
        <v>0</v>
      </c>
      <c r="O203" s="47">
        <f t="shared" si="21"/>
        <v>0</v>
      </c>
      <c r="P203" s="48">
        <f t="shared" si="22"/>
        <v>0</v>
      </c>
    </row>
    <row r="204" spans="1:16" ht="12" hidden="1" thickBot="1" x14ac:dyDescent="0.25">
      <c r="A204" s="38"/>
      <c r="B204" s="39"/>
      <c r="C204" s="46"/>
      <c r="D204" s="24"/>
      <c r="E204" s="70"/>
      <c r="F204" s="74"/>
      <c r="G204" s="68"/>
      <c r="H204" s="47">
        <f t="shared" si="16"/>
        <v>0</v>
      </c>
      <c r="I204" s="68"/>
      <c r="J204" s="68"/>
      <c r="K204" s="48">
        <f t="shared" si="17"/>
        <v>0</v>
      </c>
      <c r="L204" s="49">
        <f t="shared" si="18"/>
        <v>0</v>
      </c>
      <c r="M204" s="47">
        <f t="shared" si="19"/>
        <v>0</v>
      </c>
      <c r="N204" s="47">
        <f t="shared" si="20"/>
        <v>0</v>
      </c>
      <c r="O204" s="47">
        <f t="shared" si="21"/>
        <v>0</v>
      </c>
      <c r="P204" s="48">
        <f t="shared" si="22"/>
        <v>0</v>
      </c>
    </row>
    <row r="205" spans="1:16" ht="12" hidden="1" thickBot="1" x14ac:dyDescent="0.25">
      <c r="A205" s="38"/>
      <c r="B205" s="39"/>
      <c r="C205" s="46"/>
      <c r="D205" s="24"/>
      <c r="E205" s="70"/>
      <c r="F205" s="74"/>
      <c r="G205" s="68"/>
      <c r="H205" s="47">
        <f t="shared" si="16"/>
        <v>0</v>
      </c>
      <c r="I205" s="68"/>
      <c r="J205" s="68"/>
      <c r="K205" s="48">
        <f t="shared" si="17"/>
        <v>0</v>
      </c>
      <c r="L205" s="49">
        <f t="shared" si="18"/>
        <v>0</v>
      </c>
      <c r="M205" s="47">
        <f t="shared" si="19"/>
        <v>0</v>
      </c>
      <c r="N205" s="47">
        <f t="shared" si="20"/>
        <v>0</v>
      </c>
      <c r="O205" s="47">
        <f t="shared" si="21"/>
        <v>0</v>
      </c>
      <c r="P205" s="48">
        <f t="shared" si="22"/>
        <v>0</v>
      </c>
    </row>
    <row r="206" spans="1:16" ht="12" hidden="1" thickBot="1" x14ac:dyDescent="0.25">
      <c r="A206" s="38"/>
      <c r="B206" s="39"/>
      <c r="C206" s="46"/>
      <c r="D206" s="24"/>
      <c r="E206" s="70"/>
      <c r="F206" s="74"/>
      <c r="G206" s="68"/>
      <c r="H206" s="47">
        <f t="shared" ref="H206:H269" si="23">ROUND(F206*G206,2)</f>
        <v>0</v>
      </c>
      <c r="I206" s="68"/>
      <c r="J206" s="68"/>
      <c r="K206" s="48">
        <f t="shared" ref="K206:K269" si="24">SUM(H206:J206)</f>
        <v>0</v>
      </c>
      <c r="L206" s="49">
        <f t="shared" ref="L206:L269" si="25">ROUND(E206*F206,2)</f>
        <v>0</v>
      </c>
      <c r="M206" s="47">
        <f t="shared" ref="M206:M269" si="26">ROUND(H206*E206,2)</f>
        <v>0</v>
      </c>
      <c r="N206" s="47">
        <f t="shared" ref="N206:N269" si="27">ROUND(I206*E206,2)</f>
        <v>0</v>
      </c>
      <c r="O206" s="47">
        <f t="shared" ref="O206:O269" si="28">ROUND(J206*E206,2)</f>
        <v>0</v>
      </c>
      <c r="P206" s="48">
        <f t="shared" ref="P206:P269" si="29">SUM(M206:O206)</f>
        <v>0</v>
      </c>
    </row>
    <row r="207" spans="1:16" ht="12" hidden="1" thickBot="1" x14ac:dyDescent="0.25">
      <c r="A207" s="38"/>
      <c r="B207" s="39"/>
      <c r="C207" s="46"/>
      <c r="D207" s="24"/>
      <c r="E207" s="70"/>
      <c r="F207" s="74"/>
      <c r="G207" s="68"/>
      <c r="H207" s="47">
        <f t="shared" si="23"/>
        <v>0</v>
      </c>
      <c r="I207" s="68"/>
      <c r="J207" s="68"/>
      <c r="K207" s="48">
        <f t="shared" si="24"/>
        <v>0</v>
      </c>
      <c r="L207" s="49">
        <f t="shared" si="25"/>
        <v>0</v>
      </c>
      <c r="M207" s="47">
        <f t="shared" si="26"/>
        <v>0</v>
      </c>
      <c r="N207" s="47">
        <f t="shared" si="27"/>
        <v>0</v>
      </c>
      <c r="O207" s="47">
        <f t="shared" si="28"/>
        <v>0</v>
      </c>
      <c r="P207" s="48">
        <f t="shared" si="29"/>
        <v>0</v>
      </c>
    </row>
    <row r="208" spans="1:16" ht="12" hidden="1" thickBot="1" x14ac:dyDescent="0.25">
      <c r="A208" s="38"/>
      <c r="B208" s="39"/>
      <c r="C208" s="46"/>
      <c r="D208" s="24"/>
      <c r="E208" s="70"/>
      <c r="F208" s="74"/>
      <c r="G208" s="68"/>
      <c r="H208" s="47">
        <f t="shared" si="23"/>
        <v>0</v>
      </c>
      <c r="I208" s="68"/>
      <c r="J208" s="68"/>
      <c r="K208" s="48">
        <f t="shared" si="24"/>
        <v>0</v>
      </c>
      <c r="L208" s="49">
        <f t="shared" si="25"/>
        <v>0</v>
      </c>
      <c r="M208" s="47">
        <f t="shared" si="26"/>
        <v>0</v>
      </c>
      <c r="N208" s="47">
        <f t="shared" si="27"/>
        <v>0</v>
      </c>
      <c r="O208" s="47">
        <f t="shared" si="28"/>
        <v>0</v>
      </c>
      <c r="P208" s="48">
        <f t="shared" si="29"/>
        <v>0</v>
      </c>
    </row>
    <row r="209" spans="1:16" ht="12" hidden="1" thickBot="1" x14ac:dyDescent="0.25">
      <c r="A209" s="38"/>
      <c r="B209" s="39"/>
      <c r="C209" s="46"/>
      <c r="D209" s="24"/>
      <c r="E209" s="70"/>
      <c r="F209" s="74"/>
      <c r="G209" s="68"/>
      <c r="H209" s="47">
        <f t="shared" si="23"/>
        <v>0</v>
      </c>
      <c r="I209" s="68"/>
      <c r="J209" s="68"/>
      <c r="K209" s="48">
        <f t="shared" si="24"/>
        <v>0</v>
      </c>
      <c r="L209" s="49">
        <f t="shared" si="25"/>
        <v>0</v>
      </c>
      <c r="M209" s="47">
        <f t="shared" si="26"/>
        <v>0</v>
      </c>
      <c r="N209" s="47">
        <f t="shared" si="27"/>
        <v>0</v>
      </c>
      <c r="O209" s="47">
        <f t="shared" si="28"/>
        <v>0</v>
      </c>
      <c r="P209" s="48">
        <f t="shared" si="29"/>
        <v>0</v>
      </c>
    </row>
    <row r="210" spans="1:16" ht="12" hidden="1" thickBot="1" x14ac:dyDescent="0.25">
      <c r="A210" s="38"/>
      <c r="B210" s="39"/>
      <c r="C210" s="46"/>
      <c r="D210" s="24"/>
      <c r="E210" s="70"/>
      <c r="F210" s="74"/>
      <c r="G210" s="68"/>
      <c r="H210" s="47">
        <f t="shared" si="23"/>
        <v>0</v>
      </c>
      <c r="I210" s="68"/>
      <c r="J210" s="68"/>
      <c r="K210" s="48">
        <f t="shared" si="24"/>
        <v>0</v>
      </c>
      <c r="L210" s="49">
        <f t="shared" si="25"/>
        <v>0</v>
      </c>
      <c r="M210" s="47">
        <f t="shared" si="26"/>
        <v>0</v>
      </c>
      <c r="N210" s="47">
        <f t="shared" si="27"/>
        <v>0</v>
      </c>
      <c r="O210" s="47">
        <f t="shared" si="28"/>
        <v>0</v>
      </c>
      <c r="P210" s="48">
        <f t="shared" si="29"/>
        <v>0</v>
      </c>
    </row>
    <row r="211" spans="1:16" ht="12" hidden="1" thickBot="1" x14ac:dyDescent="0.25">
      <c r="A211" s="38"/>
      <c r="B211" s="39"/>
      <c r="C211" s="46"/>
      <c r="D211" s="24"/>
      <c r="E211" s="70"/>
      <c r="F211" s="74"/>
      <c r="G211" s="68"/>
      <c r="H211" s="47">
        <f t="shared" si="23"/>
        <v>0</v>
      </c>
      <c r="I211" s="68"/>
      <c r="J211" s="68"/>
      <c r="K211" s="48">
        <f t="shared" si="24"/>
        <v>0</v>
      </c>
      <c r="L211" s="49">
        <f t="shared" si="25"/>
        <v>0</v>
      </c>
      <c r="M211" s="47">
        <f t="shared" si="26"/>
        <v>0</v>
      </c>
      <c r="N211" s="47">
        <f t="shared" si="27"/>
        <v>0</v>
      </c>
      <c r="O211" s="47">
        <f t="shared" si="28"/>
        <v>0</v>
      </c>
      <c r="P211" s="48">
        <f t="shared" si="29"/>
        <v>0</v>
      </c>
    </row>
    <row r="212" spans="1:16" ht="12" hidden="1" thickBot="1" x14ac:dyDescent="0.25">
      <c r="A212" s="38"/>
      <c r="B212" s="39"/>
      <c r="C212" s="46"/>
      <c r="D212" s="24"/>
      <c r="E212" s="70"/>
      <c r="F212" s="74"/>
      <c r="G212" s="68"/>
      <c r="H212" s="47">
        <f t="shared" si="23"/>
        <v>0</v>
      </c>
      <c r="I212" s="68"/>
      <c r="J212" s="68"/>
      <c r="K212" s="48">
        <f t="shared" si="24"/>
        <v>0</v>
      </c>
      <c r="L212" s="49">
        <f t="shared" si="25"/>
        <v>0</v>
      </c>
      <c r="M212" s="47">
        <f t="shared" si="26"/>
        <v>0</v>
      </c>
      <c r="N212" s="47">
        <f t="shared" si="27"/>
        <v>0</v>
      </c>
      <c r="O212" s="47">
        <f t="shared" si="28"/>
        <v>0</v>
      </c>
      <c r="P212" s="48">
        <f t="shared" si="29"/>
        <v>0</v>
      </c>
    </row>
    <row r="213" spans="1:16" ht="12" hidden="1" thickBot="1" x14ac:dyDescent="0.25">
      <c r="A213" s="38"/>
      <c r="B213" s="39"/>
      <c r="C213" s="46"/>
      <c r="D213" s="24"/>
      <c r="E213" s="70"/>
      <c r="F213" s="74"/>
      <c r="G213" s="68"/>
      <c r="H213" s="47">
        <f t="shared" si="23"/>
        <v>0</v>
      </c>
      <c r="I213" s="68"/>
      <c r="J213" s="68"/>
      <c r="K213" s="48">
        <f t="shared" si="24"/>
        <v>0</v>
      </c>
      <c r="L213" s="49">
        <f t="shared" si="25"/>
        <v>0</v>
      </c>
      <c r="M213" s="47">
        <f t="shared" si="26"/>
        <v>0</v>
      </c>
      <c r="N213" s="47">
        <f t="shared" si="27"/>
        <v>0</v>
      </c>
      <c r="O213" s="47">
        <f t="shared" si="28"/>
        <v>0</v>
      </c>
      <c r="P213" s="48">
        <f t="shared" si="29"/>
        <v>0</v>
      </c>
    </row>
    <row r="214" spans="1:16" ht="12" hidden="1" thickBot="1" x14ac:dyDescent="0.25">
      <c r="A214" s="38"/>
      <c r="B214" s="39"/>
      <c r="C214" s="46"/>
      <c r="D214" s="24"/>
      <c r="E214" s="70"/>
      <c r="F214" s="74"/>
      <c r="G214" s="68"/>
      <c r="H214" s="47">
        <f t="shared" si="23"/>
        <v>0</v>
      </c>
      <c r="I214" s="68"/>
      <c r="J214" s="68"/>
      <c r="K214" s="48">
        <f t="shared" si="24"/>
        <v>0</v>
      </c>
      <c r="L214" s="49">
        <f t="shared" si="25"/>
        <v>0</v>
      </c>
      <c r="M214" s="47">
        <f t="shared" si="26"/>
        <v>0</v>
      </c>
      <c r="N214" s="47">
        <f t="shared" si="27"/>
        <v>0</v>
      </c>
      <c r="O214" s="47">
        <f t="shared" si="28"/>
        <v>0</v>
      </c>
      <c r="P214" s="48">
        <f t="shared" si="29"/>
        <v>0</v>
      </c>
    </row>
    <row r="215" spans="1:16" ht="12" hidden="1" thickBot="1" x14ac:dyDescent="0.25">
      <c r="A215" s="38"/>
      <c r="B215" s="39"/>
      <c r="C215" s="46"/>
      <c r="D215" s="24"/>
      <c r="E215" s="70"/>
      <c r="F215" s="74"/>
      <c r="G215" s="68"/>
      <c r="H215" s="47">
        <f t="shared" si="23"/>
        <v>0</v>
      </c>
      <c r="I215" s="68"/>
      <c r="J215" s="68"/>
      <c r="K215" s="48">
        <f t="shared" si="24"/>
        <v>0</v>
      </c>
      <c r="L215" s="49">
        <f t="shared" si="25"/>
        <v>0</v>
      </c>
      <c r="M215" s="47">
        <f t="shared" si="26"/>
        <v>0</v>
      </c>
      <c r="N215" s="47">
        <f t="shared" si="27"/>
        <v>0</v>
      </c>
      <c r="O215" s="47">
        <f t="shared" si="28"/>
        <v>0</v>
      </c>
      <c r="P215" s="48">
        <f t="shared" si="29"/>
        <v>0</v>
      </c>
    </row>
    <row r="216" spans="1:16" ht="12" hidden="1" thickBot="1" x14ac:dyDescent="0.25">
      <c r="A216" s="38"/>
      <c r="B216" s="39"/>
      <c r="C216" s="46"/>
      <c r="D216" s="24"/>
      <c r="E216" s="70"/>
      <c r="F216" s="74"/>
      <c r="G216" s="68"/>
      <c r="H216" s="47">
        <f t="shared" si="23"/>
        <v>0</v>
      </c>
      <c r="I216" s="68"/>
      <c r="J216" s="68"/>
      <c r="K216" s="48">
        <f t="shared" si="24"/>
        <v>0</v>
      </c>
      <c r="L216" s="49">
        <f t="shared" si="25"/>
        <v>0</v>
      </c>
      <c r="M216" s="47">
        <f t="shared" si="26"/>
        <v>0</v>
      </c>
      <c r="N216" s="47">
        <f t="shared" si="27"/>
        <v>0</v>
      </c>
      <c r="O216" s="47">
        <f t="shared" si="28"/>
        <v>0</v>
      </c>
      <c r="P216" s="48">
        <f t="shared" si="29"/>
        <v>0</v>
      </c>
    </row>
    <row r="217" spans="1:16" ht="12" hidden="1" thickBot="1" x14ac:dyDescent="0.25">
      <c r="A217" s="38"/>
      <c r="B217" s="39"/>
      <c r="C217" s="46"/>
      <c r="D217" s="24"/>
      <c r="E217" s="70"/>
      <c r="F217" s="74"/>
      <c r="G217" s="68"/>
      <c r="H217" s="47">
        <f t="shared" si="23"/>
        <v>0</v>
      </c>
      <c r="I217" s="68"/>
      <c r="J217" s="68"/>
      <c r="K217" s="48">
        <f t="shared" si="24"/>
        <v>0</v>
      </c>
      <c r="L217" s="49">
        <f t="shared" si="25"/>
        <v>0</v>
      </c>
      <c r="M217" s="47">
        <f t="shared" si="26"/>
        <v>0</v>
      </c>
      <c r="N217" s="47">
        <f t="shared" si="27"/>
        <v>0</v>
      </c>
      <c r="O217" s="47">
        <f t="shared" si="28"/>
        <v>0</v>
      </c>
      <c r="P217" s="48">
        <f t="shared" si="29"/>
        <v>0</v>
      </c>
    </row>
    <row r="218" spans="1:16" ht="12" hidden="1" thickBot="1" x14ac:dyDescent="0.25">
      <c r="A218" s="38"/>
      <c r="B218" s="39"/>
      <c r="C218" s="46"/>
      <c r="D218" s="24"/>
      <c r="E218" s="70"/>
      <c r="F218" s="74"/>
      <c r="G218" s="68"/>
      <c r="H218" s="47">
        <f t="shared" si="23"/>
        <v>0</v>
      </c>
      <c r="I218" s="68"/>
      <c r="J218" s="68"/>
      <c r="K218" s="48">
        <f t="shared" si="24"/>
        <v>0</v>
      </c>
      <c r="L218" s="49">
        <f t="shared" si="25"/>
        <v>0</v>
      </c>
      <c r="M218" s="47">
        <f t="shared" si="26"/>
        <v>0</v>
      </c>
      <c r="N218" s="47">
        <f t="shared" si="27"/>
        <v>0</v>
      </c>
      <c r="O218" s="47">
        <f t="shared" si="28"/>
        <v>0</v>
      </c>
      <c r="P218" s="48">
        <f t="shared" si="29"/>
        <v>0</v>
      </c>
    </row>
    <row r="219" spans="1:16" ht="12" hidden="1" thickBot="1" x14ac:dyDescent="0.25">
      <c r="A219" s="38"/>
      <c r="B219" s="39"/>
      <c r="C219" s="46"/>
      <c r="D219" s="24"/>
      <c r="E219" s="70"/>
      <c r="F219" s="74"/>
      <c r="G219" s="68"/>
      <c r="H219" s="47">
        <f t="shared" si="23"/>
        <v>0</v>
      </c>
      <c r="I219" s="68"/>
      <c r="J219" s="68"/>
      <c r="K219" s="48">
        <f t="shared" si="24"/>
        <v>0</v>
      </c>
      <c r="L219" s="49">
        <f t="shared" si="25"/>
        <v>0</v>
      </c>
      <c r="M219" s="47">
        <f t="shared" si="26"/>
        <v>0</v>
      </c>
      <c r="N219" s="47">
        <f t="shared" si="27"/>
        <v>0</v>
      </c>
      <c r="O219" s="47">
        <f t="shared" si="28"/>
        <v>0</v>
      </c>
      <c r="P219" s="48">
        <f t="shared" si="29"/>
        <v>0</v>
      </c>
    </row>
    <row r="220" spans="1:16" ht="12" hidden="1" thickBot="1" x14ac:dyDescent="0.25">
      <c r="A220" s="38"/>
      <c r="B220" s="39"/>
      <c r="C220" s="46"/>
      <c r="D220" s="24"/>
      <c r="E220" s="70"/>
      <c r="F220" s="74"/>
      <c r="G220" s="68"/>
      <c r="H220" s="47">
        <f t="shared" si="23"/>
        <v>0</v>
      </c>
      <c r="I220" s="68"/>
      <c r="J220" s="68"/>
      <c r="K220" s="48">
        <f t="shared" si="24"/>
        <v>0</v>
      </c>
      <c r="L220" s="49">
        <f t="shared" si="25"/>
        <v>0</v>
      </c>
      <c r="M220" s="47">
        <f t="shared" si="26"/>
        <v>0</v>
      </c>
      <c r="N220" s="47">
        <f t="shared" si="27"/>
        <v>0</v>
      </c>
      <c r="O220" s="47">
        <f t="shared" si="28"/>
        <v>0</v>
      </c>
      <c r="P220" s="48">
        <f t="shared" si="29"/>
        <v>0</v>
      </c>
    </row>
    <row r="221" spans="1:16" ht="12" hidden="1" thickBot="1" x14ac:dyDescent="0.25">
      <c r="A221" s="38"/>
      <c r="B221" s="39"/>
      <c r="C221" s="46"/>
      <c r="D221" s="24"/>
      <c r="E221" s="70"/>
      <c r="F221" s="74"/>
      <c r="G221" s="68"/>
      <c r="H221" s="47">
        <f t="shared" si="23"/>
        <v>0</v>
      </c>
      <c r="I221" s="68"/>
      <c r="J221" s="68"/>
      <c r="K221" s="48">
        <f t="shared" si="24"/>
        <v>0</v>
      </c>
      <c r="L221" s="49">
        <f t="shared" si="25"/>
        <v>0</v>
      </c>
      <c r="M221" s="47">
        <f t="shared" si="26"/>
        <v>0</v>
      </c>
      <c r="N221" s="47">
        <f t="shared" si="27"/>
        <v>0</v>
      </c>
      <c r="O221" s="47">
        <f t="shared" si="28"/>
        <v>0</v>
      </c>
      <c r="P221" s="48">
        <f t="shared" si="29"/>
        <v>0</v>
      </c>
    </row>
    <row r="222" spans="1:16" ht="12" hidden="1" thickBot="1" x14ac:dyDescent="0.25">
      <c r="A222" s="38"/>
      <c r="B222" s="39"/>
      <c r="C222" s="46"/>
      <c r="D222" s="24"/>
      <c r="E222" s="70"/>
      <c r="F222" s="74"/>
      <c r="G222" s="68"/>
      <c r="H222" s="47">
        <f t="shared" si="23"/>
        <v>0</v>
      </c>
      <c r="I222" s="68"/>
      <c r="J222" s="68"/>
      <c r="K222" s="48">
        <f t="shared" si="24"/>
        <v>0</v>
      </c>
      <c r="L222" s="49">
        <f t="shared" si="25"/>
        <v>0</v>
      </c>
      <c r="M222" s="47">
        <f t="shared" si="26"/>
        <v>0</v>
      </c>
      <c r="N222" s="47">
        <f t="shared" si="27"/>
        <v>0</v>
      </c>
      <c r="O222" s="47">
        <f t="shared" si="28"/>
        <v>0</v>
      </c>
      <c r="P222" s="48">
        <f t="shared" si="29"/>
        <v>0</v>
      </c>
    </row>
    <row r="223" spans="1:16" ht="12" hidden="1" thickBot="1" x14ac:dyDescent="0.25">
      <c r="A223" s="38"/>
      <c r="B223" s="39"/>
      <c r="C223" s="46"/>
      <c r="D223" s="24"/>
      <c r="E223" s="70"/>
      <c r="F223" s="74"/>
      <c r="G223" s="68"/>
      <c r="H223" s="47">
        <f t="shared" si="23"/>
        <v>0</v>
      </c>
      <c r="I223" s="68"/>
      <c r="J223" s="68"/>
      <c r="K223" s="48">
        <f t="shared" si="24"/>
        <v>0</v>
      </c>
      <c r="L223" s="49">
        <f t="shared" si="25"/>
        <v>0</v>
      </c>
      <c r="M223" s="47">
        <f t="shared" si="26"/>
        <v>0</v>
      </c>
      <c r="N223" s="47">
        <f t="shared" si="27"/>
        <v>0</v>
      </c>
      <c r="O223" s="47">
        <f t="shared" si="28"/>
        <v>0</v>
      </c>
      <c r="P223" s="48">
        <f t="shared" si="29"/>
        <v>0</v>
      </c>
    </row>
    <row r="224" spans="1:16" ht="12" hidden="1" thickBot="1" x14ac:dyDescent="0.25">
      <c r="A224" s="38"/>
      <c r="B224" s="39"/>
      <c r="C224" s="46"/>
      <c r="D224" s="24"/>
      <c r="E224" s="70"/>
      <c r="F224" s="74"/>
      <c r="G224" s="68"/>
      <c r="H224" s="47">
        <f t="shared" si="23"/>
        <v>0</v>
      </c>
      <c r="I224" s="68"/>
      <c r="J224" s="68"/>
      <c r="K224" s="48">
        <f t="shared" si="24"/>
        <v>0</v>
      </c>
      <c r="L224" s="49">
        <f t="shared" si="25"/>
        <v>0</v>
      </c>
      <c r="M224" s="47">
        <f t="shared" si="26"/>
        <v>0</v>
      </c>
      <c r="N224" s="47">
        <f t="shared" si="27"/>
        <v>0</v>
      </c>
      <c r="O224" s="47">
        <f t="shared" si="28"/>
        <v>0</v>
      </c>
      <c r="P224" s="48">
        <f t="shared" si="29"/>
        <v>0</v>
      </c>
    </row>
    <row r="225" spans="1:16" ht="12" hidden="1" thickBot="1" x14ac:dyDescent="0.25">
      <c r="A225" s="38"/>
      <c r="B225" s="39"/>
      <c r="C225" s="46"/>
      <c r="D225" s="24"/>
      <c r="E225" s="70"/>
      <c r="F225" s="74"/>
      <c r="G225" s="68"/>
      <c r="H225" s="47">
        <f t="shared" si="23"/>
        <v>0</v>
      </c>
      <c r="I225" s="68"/>
      <c r="J225" s="68"/>
      <c r="K225" s="48">
        <f t="shared" si="24"/>
        <v>0</v>
      </c>
      <c r="L225" s="49">
        <f t="shared" si="25"/>
        <v>0</v>
      </c>
      <c r="M225" s="47">
        <f t="shared" si="26"/>
        <v>0</v>
      </c>
      <c r="N225" s="47">
        <f t="shared" si="27"/>
        <v>0</v>
      </c>
      <c r="O225" s="47">
        <f t="shared" si="28"/>
        <v>0</v>
      </c>
      <c r="P225" s="48">
        <f t="shared" si="29"/>
        <v>0</v>
      </c>
    </row>
    <row r="226" spans="1:16" ht="12" hidden="1" thickBot="1" x14ac:dyDescent="0.25">
      <c r="A226" s="38"/>
      <c r="B226" s="39"/>
      <c r="C226" s="46"/>
      <c r="D226" s="24"/>
      <c r="E226" s="70"/>
      <c r="F226" s="74"/>
      <c r="G226" s="68"/>
      <c r="H226" s="47">
        <f t="shared" si="23"/>
        <v>0</v>
      </c>
      <c r="I226" s="68"/>
      <c r="J226" s="68"/>
      <c r="K226" s="48">
        <f t="shared" si="24"/>
        <v>0</v>
      </c>
      <c r="L226" s="49">
        <f t="shared" si="25"/>
        <v>0</v>
      </c>
      <c r="M226" s="47">
        <f t="shared" si="26"/>
        <v>0</v>
      </c>
      <c r="N226" s="47">
        <f t="shared" si="27"/>
        <v>0</v>
      </c>
      <c r="O226" s="47">
        <f t="shared" si="28"/>
        <v>0</v>
      </c>
      <c r="P226" s="48">
        <f t="shared" si="29"/>
        <v>0</v>
      </c>
    </row>
    <row r="227" spans="1:16" ht="12" hidden="1" thickBot="1" x14ac:dyDescent="0.25">
      <c r="A227" s="38"/>
      <c r="B227" s="39"/>
      <c r="C227" s="46"/>
      <c r="D227" s="24"/>
      <c r="E227" s="70"/>
      <c r="F227" s="74"/>
      <c r="G227" s="68"/>
      <c r="H227" s="47">
        <f t="shared" si="23"/>
        <v>0</v>
      </c>
      <c r="I227" s="68"/>
      <c r="J227" s="68"/>
      <c r="K227" s="48">
        <f t="shared" si="24"/>
        <v>0</v>
      </c>
      <c r="L227" s="49">
        <f t="shared" si="25"/>
        <v>0</v>
      </c>
      <c r="M227" s="47">
        <f t="shared" si="26"/>
        <v>0</v>
      </c>
      <c r="N227" s="47">
        <f t="shared" si="27"/>
        <v>0</v>
      </c>
      <c r="O227" s="47">
        <f t="shared" si="28"/>
        <v>0</v>
      </c>
      <c r="P227" s="48">
        <f t="shared" si="29"/>
        <v>0</v>
      </c>
    </row>
    <row r="228" spans="1:16" ht="12" hidden="1" thickBot="1" x14ac:dyDescent="0.25">
      <c r="A228" s="38"/>
      <c r="B228" s="39"/>
      <c r="C228" s="46"/>
      <c r="D228" s="24"/>
      <c r="E228" s="70"/>
      <c r="F228" s="74"/>
      <c r="G228" s="68"/>
      <c r="H228" s="47">
        <f t="shared" si="23"/>
        <v>0</v>
      </c>
      <c r="I228" s="68"/>
      <c r="J228" s="68"/>
      <c r="K228" s="48">
        <f t="shared" si="24"/>
        <v>0</v>
      </c>
      <c r="L228" s="49">
        <f t="shared" si="25"/>
        <v>0</v>
      </c>
      <c r="M228" s="47">
        <f t="shared" si="26"/>
        <v>0</v>
      </c>
      <c r="N228" s="47">
        <f t="shared" si="27"/>
        <v>0</v>
      </c>
      <c r="O228" s="47">
        <f t="shared" si="28"/>
        <v>0</v>
      </c>
      <c r="P228" s="48">
        <f t="shared" si="29"/>
        <v>0</v>
      </c>
    </row>
    <row r="229" spans="1:16" ht="12" hidden="1" thickBot="1" x14ac:dyDescent="0.25">
      <c r="A229" s="38"/>
      <c r="B229" s="39"/>
      <c r="C229" s="46"/>
      <c r="D229" s="24"/>
      <c r="E229" s="70"/>
      <c r="F229" s="74"/>
      <c r="G229" s="68"/>
      <c r="H229" s="47">
        <f t="shared" si="23"/>
        <v>0</v>
      </c>
      <c r="I229" s="68"/>
      <c r="J229" s="68"/>
      <c r="K229" s="48">
        <f t="shared" si="24"/>
        <v>0</v>
      </c>
      <c r="L229" s="49">
        <f t="shared" si="25"/>
        <v>0</v>
      </c>
      <c r="M229" s="47">
        <f t="shared" si="26"/>
        <v>0</v>
      </c>
      <c r="N229" s="47">
        <f t="shared" si="27"/>
        <v>0</v>
      </c>
      <c r="O229" s="47">
        <f t="shared" si="28"/>
        <v>0</v>
      </c>
      <c r="P229" s="48">
        <f t="shared" si="29"/>
        <v>0</v>
      </c>
    </row>
    <row r="230" spans="1:16" ht="12" hidden="1" thickBot="1" x14ac:dyDescent="0.25">
      <c r="A230" s="38"/>
      <c r="B230" s="39"/>
      <c r="C230" s="46"/>
      <c r="D230" s="24"/>
      <c r="E230" s="70"/>
      <c r="F230" s="74"/>
      <c r="G230" s="68"/>
      <c r="H230" s="47">
        <f t="shared" si="23"/>
        <v>0</v>
      </c>
      <c r="I230" s="68"/>
      <c r="J230" s="68"/>
      <c r="K230" s="48">
        <f t="shared" si="24"/>
        <v>0</v>
      </c>
      <c r="L230" s="49">
        <f t="shared" si="25"/>
        <v>0</v>
      </c>
      <c r="M230" s="47">
        <f t="shared" si="26"/>
        <v>0</v>
      </c>
      <c r="N230" s="47">
        <f t="shared" si="27"/>
        <v>0</v>
      </c>
      <c r="O230" s="47">
        <f t="shared" si="28"/>
        <v>0</v>
      </c>
      <c r="P230" s="48">
        <f t="shared" si="29"/>
        <v>0</v>
      </c>
    </row>
    <row r="231" spans="1:16" ht="12" hidden="1" thickBot="1" x14ac:dyDescent="0.25">
      <c r="A231" s="38"/>
      <c r="B231" s="39"/>
      <c r="C231" s="46"/>
      <c r="D231" s="24"/>
      <c r="E231" s="70"/>
      <c r="F231" s="74"/>
      <c r="G231" s="68"/>
      <c r="H231" s="47">
        <f t="shared" si="23"/>
        <v>0</v>
      </c>
      <c r="I231" s="68"/>
      <c r="J231" s="68"/>
      <c r="K231" s="48">
        <f t="shared" si="24"/>
        <v>0</v>
      </c>
      <c r="L231" s="49">
        <f t="shared" si="25"/>
        <v>0</v>
      </c>
      <c r="M231" s="47">
        <f t="shared" si="26"/>
        <v>0</v>
      </c>
      <c r="N231" s="47">
        <f t="shared" si="27"/>
        <v>0</v>
      </c>
      <c r="O231" s="47">
        <f t="shared" si="28"/>
        <v>0</v>
      </c>
      <c r="P231" s="48">
        <f t="shared" si="29"/>
        <v>0</v>
      </c>
    </row>
    <row r="232" spans="1:16" ht="12" hidden="1" thickBot="1" x14ac:dyDescent="0.25">
      <c r="A232" s="38"/>
      <c r="B232" s="39"/>
      <c r="C232" s="46"/>
      <c r="D232" s="24"/>
      <c r="E232" s="70"/>
      <c r="F232" s="74"/>
      <c r="G232" s="68"/>
      <c r="H232" s="47">
        <f t="shared" si="23"/>
        <v>0</v>
      </c>
      <c r="I232" s="68"/>
      <c r="J232" s="68"/>
      <c r="K232" s="48">
        <f t="shared" si="24"/>
        <v>0</v>
      </c>
      <c r="L232" s="49">
        <f t="shared" si="25"/>
        <v>0</v>
      </c>
      <c r="M232" s="47">
        <f t="shared" si="26"/>
        <v>0</v>
      </c>
      <c r="N232" s="47">
        <f t="shared" si="27"/>
        <v>0</v>
      </c>
      <c r="O232" s="47">
        <f t="shared" si="28"/>
        <v>0</v>
      </c>
      <c r="P232" s="48">
        <f t="shared" si="29"/>
        <v>0</v>
      </c>
    </row>
    <row r="233" spans="1:16" ht="12" hidden="1" thickBot="1" x14ac:dyDescent="0.25">
      <c r="A233" s="38"/>
      <c r="B233" s="39"/>
      <c r="C233" s="46"/>
      <c r="D233" s="24"/>
      <c r="E233" s="70"/>
      <c r="F233" s="74"/>
      <c r="G233" s="68"/>
      <c r="H233" s="47">
        <f t="shared" si="23"/>
        <v>0</v>
      </c>
      <c r="I233" s="68"/>
      <c r="J233" s="68"/>
      <c r="K233" s="48">
        <f t="shared" si="24"/>
        <v>0</v>
      </c>
      <c r="L233" s="49">
        <f t="shared" si="25"/>
        <v>0</v>
      </c>
      <c r="M233" s="47">
        <f t="shared" si="26"/>
        <v>0</v>
      </c>
      <c r="N233" s="47">
        <f t="shared" si="27"/>
        <v>0</v>
      </c>
      <c r="O233" s="47">
        <f t="shared" si="28"/>
        <v>0</v>
      </c>
      <c r="P233" s="48">
        <f t="shared" si="29"/>
        <v>0</v>
      </c>
    </row>
    <row r="234" spans="1:16" ht="12" hidden="1" thickBot="1" x14ac:dyDescent="0.25">
      <c r="A234" s="38"/>
      <c r="B234" s="39"/>
      <c r="C234" s="46"/>
      <c r="D234" s="24"/>
      <c r="E234" s="70"/>
      <c r="F234" s="74"/>
      <c r="G234" s="68"/>
      <c r="H234" s="47">
        <f t="shared" si="23"/>
        <v>0</v>
      </c>
      <c r="I234" s="68"/>
      <c r="J234" s="68"/>
      <c r="K234" s="48">
        <f t="shared" si="24"/>
        <v>0</v>
      </c>
      <c r="L234" s="49">
        <f t="shared" si="25"/>
        <v>0</v>
      </c>
      <c r="M234" s="47">
        <f t="shared" si="26"/>
        <v>0</v>
      </c>
      <c r="N234" s="47">
        <f t="shared" si="27"/>
        <v>0</v>
      </c>
      <c r="O234" s="47">
        <f t="shared" si="28"/>
        <v>0</v>
      </c>
      <c r="P234" s="48">
        <f t="shared" si="29"/>
        <v>0</v>
      </c>
    </row>
    <row r="235" spans="1:16" ht="12" hidden="1" thickBot="1" x14ac:dyDescent="0.25">
      <c r="A235" s="38"/>
      <c r="B235" s="39"/>
      <c r="C235" s="46"/>
      <c r="D235" s="24"/>
      <c r="E235" s="70"/>
      <c r="F235" s="74"/>
      <c r="G235" s="68"/>
      <c r="H235" s="47">
        <f t="shared" si="23"/>
        <v>0</v>
      </c>
      <c r="I235" s="68"/>
      <c r="J235" s="68"/>
      <c r="K235" s="48">
        <f t="shared" si="24"/>
        <v>0</v>
      </c>
      <c r="L235" s="49">
        <f t="shared" si="25"/>
        <v>0</v>
      </c>
      <c r="M235" s="47">
        <f t="shared" si="26"/>
        <v>0</v>
      </c>
      <c r="N235" s="47">
        <f t="shared" si="27"/>
        <v>0</v>
      </c>
      <c r="O235" s="47">
        <f t="shared" si="28"/>
        <v>0</v>
      </c>
      <c r="P235" s="48">
        <f t="shared" si="29"/>
        <v>0</v>
      </c>
    </row>
    <row r="236" spans="1:16" ht="12" hidden="1" thickBot="1" x14ac:dyDescent="0.25">
      <c r="A236" s="38"/>
      <c r="B236" s="39"/>
      <c r="C236" s="46"/>
      <c r="D236" s="24"/>
      <c r="E236" s="70"/>
      <c r="F236" s="74"/>
      <c r="G236" s="68"/>
      <c r="H236" s="47">
        <f t="shared" si="23"/>
        <v>0</v>
      </c>
      <c r="I236" s="68"/>
      <c r="J236" s="68"/>
      <c r="K236" s="48">
        <f t="shared" si="24"/>
        <v>0</v>
      </c>
      <c r="L236" s="49">
        <f t="shared" si="25"/>
        <v>0</v>
      </c>
      <c r="M236" s="47">
        <f t="shared" si="26"/>
        <v>0</v>
      </c>
      <c r="N236" s="47">
        <f t="shared" si="27"/>
        <v>0</v>
      </c>
      <c r="O236" s="47">
        <f t="shared" si="28"/>
        <v>0</v>
      </c>
      <c r="P236" s="48">
        <f t="shared" si="29"/>
        <v>0</v>
      </c>
    </row>
    <row r="237" spans="1:16" ht="12" hidden="1" thickBot="1" x14ac:dyDescent="0.25">
      <c r="A237" s="38"/>
      <c r="B237" s="39"/>
      <c r="C237" s="46"/>
      <c r="D237" s="24"/>
      <c r="E237" s="70"/>
      <c r="F237" s="74"/>
      <c r="G237" s="68"/>
      <c r="H237" s="47">
        <f t="shared" si="23"/>
        <v>0</v>
      </c>
      <c r="I237" s="68"/>
      <c r="J237" s="68"/>
      <c r="K237" s="48">
        <f t="shared" si="24"/>
        <v>0</v>
      </c>
      <c r="L237" s="49">
        <f t="shared" si="25"/>
        <v>0</v>
      </c>
      <c r="M237" s="47">
        <f t="shared" si="26"/>
        <v>0</v>
      </c>
      <c r="N237" s="47">
        <f t="shared" si="27"/>
        <v>0</v>
      </c>
      <c r="O237" s="47">
        <f t="shared" si="28"/>
        <v>0</v>
      </c>
      <c r="P237" s="48">
        <f t="shared" si="29"/>
        <v>0</v>
      </c>
    </row>
    <row r="238" spans="1:16" ht="12" hidden="1" thickBot="1" x14ac:dyDescent="0.25">
      <c r="A238" s="38"/>
      <c r="B238" s="39"/>
      <c r="C238" s="46"/>
      <c r="D238" s="24"/>
      <c r="E238" s="70"/>
      <c r="F238" s="74"/>
      <c r="G238" s="68"/>
      <c r="H238" s="47">
        <f t="shared" si="23"/>
        <v>0</v>
      </c>
      <c r="I238" s="68"/>
      <c r="J238" s="68"/>
      <c r="K238" s="48">
        <f t="shared" si="24"/>
        <v>0</v>
      </c>
      <c r="L238" s="49">
        <f t="shared" si="25"/>
        <v>0</v>
      </c>
      <c r="M238" s="47">
        <f t="shared" si="26"/>
        <v>0</v>
      </c>
      <c r="N238" s="47">
        <f t="shared" si="27"/>
        <v>0</v>
      </c>
      <c r="O238" s="47">
        <f t="shared" si="28"/>
        <v>0</v>
      </c>
      <c r="P238" s="48">
        <f t="shared" si="29"/>
        <v>0</v>
      </c>
    </row>
    <row r="239" spans="1:16" ht="12" hidden="1" thickBot="1" x14ac:dyDescent="0.25">
      <c r="A239" s="38"/>
      <c r="B239" s="39"/>
      <c r="C239" s="46"/>
      <c r="D239" s="24"/>
      <c r="E239" s="70"/>
      <c r="F239" s="74"/>
      <c r="G239" s="68"/>
      <c r="H239" s="47">
        <f t="shared" si="23"/>
        <v>0</v>
      </c>
      <c r="I239" s="68"/>
      <c r="J239" s="68"/>
      <c r="K239" s="48">
        <f t="shared" si="24"/>
        <v>0</v>
      </c>
      <c r="L239" s="49">
        <f t="shared" si="25"/>
        <v>0</v>
      </c>
      <c r="M239" s="47">
        <f t="shared" si="26"/>
        <v>0</v>
      </c>
      <c r="N239" s="47">
        <f t="shared" si="27"/>
        <v>0</v>
      </c>
      <c r="O239" s="47">
        <f t="shared" si="28"/>
        <v>0</v>
      </c>
      <c r="P239" s="48">
        <f t="shared" si="29"/>
        <v>0</v>
      </c>
    </row>
    <row r="240" spans="1:16" ht="12" hidden="1" thickBot="1" x14ac:dyDescent="0.25">
      <c r="A240" s="38"/>
      <c r="B240" s="39"/>
      <c r="C240" s="46"/>
      <c r="D240" s="24"/>
      <c r="E240" s="70"/>
      <c r="F240" s="74"/>
      <c r="G240" s="68"/>
      <c r="H240" s="47">
        <f t="shared" si="23"/>
        <v>0</v>
      </c>
      <c r="I240" s="68"/>
      <c r="J240" s="68"/>
      <c r="K240" s="48">
        <f t="shared" si="24"/>
        <v>0</v>
      </c>
      <c r="L240" s="49">
        <f t="shared" si="25"/>
        <v>0</v>
      </c>
      <c r="M240" s="47">
        <f t="shared" si="26"/>
        <v>0</v>
      </c>
      <c r="N240" s="47">
        <f t="shared" si="27"/>
        <v>0</v>
      </c>
      <c r="O240" s="47">
        <f t="shared" si="28"/>
        <v>0</v>
      </c>
      <c r="P240" s="48">
        <f t="shared" si="29"/>
        <v>0</v>
      </c>
    </row>
    <row r="241" spans="1:16" ht="12" hidden="1" thickBot="1" x14ac:dyDescent="0.25">
      <c r="A241" s="38"/>
      <c r="B241" s="39"/>
      <c r="C241" s="46"/>
      <c r="D241" s="24"/>
      <c r="E241" s="70"/>
      <c r="F241" s="74"/>
      <c r="G241" s="68"/>
      <c r="H241" s="47">
        <f t="shared" si="23"/>
        <v>0</v>
      </c>
      <c r="I241" s="68"/>
      <c r="J241" s="68"/>
      <c r="K241" s="48">
        <f t="shared" si="24"/>
        <v>0</v>
      </c>
      <c r="L241" s="49">
        <f t="shared" si="25"/>
        <v>0</v>
      </c>
      <c r="M241" s="47">
        <f t="shared" si="26"/>
        <v>0</v>
      </c>
      <c r="N241" s="47">
        <f t="shared" si="27"/>
        <v>0</v>
      </c>
      <c r="O241" s="47">
        <f t="shared" si="28"/>
        <v>0</v>
      </c>
      <c r="P241" s="48">
        <f t="shared" si="29"/>
        <v>0</v>
      </c>
    </row>
    <row r="242" spans="1:16" ht="12" hidden="1" thickBot="1" x14ac:dyDescent="0.25">
      <c r="A242" s="38"/>
      <c r="B242" s="39"/>
      <c r="C242" s="46"/>
      <c r="D242" s="24"/>
      <c r="E242" s="70"/>
      <c r="F242" s="74"/>
      <c r="G242" s="68"/>
      <c r="H242" s="47">
        <f t="shared" si="23"/>
        <v>0</v>
      </c>
      <c r="I242" s="68"/>
      <c r="J242" s="68"/>
      <c r="K242" s="48">
        <f t="shared" si="24"/>
        <v>0</v>
      </c>
      <c r="L242" s="49">
        <f t="shared" si="25"/>
        <v>0</v>
      </c>
      <c r="M242" s="47">
        <f t="shared" si="26"/>
        <v>0</v>
      </c>
      <c r="N242" s="47">
        <f t="shared" si="27"/>
        <v>0</v>
      </c>
      <c r="O242" s="47">
        <f t="shared" si="28"/>
        <v>0</v>
      </c>
      <c r="P242" s="48">
        <f t="shared" si="29"/>
        <v>0</v>
      </c>
    </row>
    <row r="243" spans="1:16" ht="12" hidden="1" thickBot="1" x14ac:dyDescent="0.25">
      <c r="A243" s="38"/>
      <c r="B243" s="39"/>
      <c r="C243" s="46"/>
      <c r="D243" s="24"/>
      <c r="E243" s="70"/>
      <c r="F243" s="74"/>
      <c r="G243" s="68"/>
      <c r="H243" s="47">
        <f t="shared" si="23"/>
        <v>0</v>
      </c>
      <c r="I243" s="68"/>
      <c r="J243" s="68"/>
      <c r="K243" s="48">
        <f t="shared" si="24"/>
        <v>0</v>
      </c>
      <c r="L243" s="49">
        <f t="shared" si="25"/>
        <v>0</v>
      </c>
      <c r="M243" s="47">
        <f t="shared" si="26"/>
        <v>0</v>
      </c>
      <c r="N243" s="47">
        <f t="shared" si="27"/>
        <v>0</v>
      </c>
      <c r="O243" s="47">
        <f t="shared" si="28"/>
        <v>0</v>
      </c>
      <c r="P243" s="48">
        <f t="shared" si="29"/>
        <v>0</v>
      </c>
    </row>
    <row r="244" spans="1:16" ht="12" hidden="1" thickBot="1" x14ac:dyDescent="0.25">
      <c r="A244" s="38"/>
      <c r="B244" s="39"/>
      <c r="C244" s="46"/>
      <c r="D244" s="24"/>
      <c r="E244" s="70"/>
      <c r="F244" s="74"/>
      <c r="G244" s="68"/>
      <c r="H244" s="47">
        <f t="shared" si="23"/>
        <v>0</v>
      </c>
      <c r="I244" s="68"/>
      <c r="J244" s="68"/>
      <c r="K244" s="48">
        <f t="shared" si="24"/>
        <v>0</v>
      </c>
      <c r="L244" s="49">
        <f t="shared" si="25"/>
        <v>0</v>
      </c>
      <c r="M244" s="47">
        <f t="shared" si="26"/>
        <v>0</v>
      </c>
      <c r="N244" s="47">
        <f t="shared" si="27"/>
        <v>0</v>
      </c>
      <c r="O244" s="47">
        <f t="shared" si="28"/>
        <v>0</v>
      </c>
      <c r="P244" s="48">
        <f t="shared" si="29"/>
        <v>0</v>
      </c>
    </row>
    <row r="245" spans="1:16" ht="12" hidden="1" thickBot="1" x14ac:dyDescent="0.25">
      <c r="A245" s="38"/>
      <c r="B245" s="39"/>
      <c r="C245" s="46"/>
      <c r="D245" s="24"/>
      <c r="E245" s="70"/>
      <c r="F245" s="74"/>
      <c r="G245" s="68"/>
      <c r="H245" s="47">
        <f t="shared" si="23"/>
        <v>0</v>
      </c>
      <c r="I245" s="68"/>
      <c r="J245" s="68"/>
      <c r="K245" s="48">
        <f t="shared" si="24"/>
        <v>0</v>
      </c>
      <c r="L245" s="49">
        <f t="shared" si="25"/>
        <v>0</v>
      </c>
      <c r="M245" s="47">
        <f t="shared" si="26"/>
        <v>0</v>
      </c>
      <c r="N245" s="47">
        <f t="shared" si="27"/>
        <v>0</v>
      </c>
      <c r="O245" s="47">
        <f t="shared" si="28"/>
        <v>0</v>
      </c>
      <c r="P245" s="48">
        <f t="shared" si="29"/>
        <v>0</v>
      </c>
    </row>
    <row r="246" spans="1:16" ht="12" hidden="1" thickBot="1" x14ac:dyDescent="0.25">
      <c r="A246" s="38"/>
      <c r="B246" s="39"/>
      <c r="C246" s="46"/>
      <c r="D246" s="24"/>
      <c r="E246" s="70"/>
      <c r="F246" s="74"/>
      <c r="G246" s="68"/>
      <c r="H246" s="47">
        <f t="shared" si="23"/>
        <v>0</v>
      </c>
      <c r="I246" s="68"/>
      <c r="J246" s="68"/>
      <c r="K246" s="48">
        <f t="shared" si="24"/>
        <v>0</v>
      </c>
      <c r="L246" s="49">
        <f t="shared" si="25"/>
        <v>0</v>
      </c>
      <c r="M246" s="47">
        <f t="shared" si="26"/>
        <v>0</v>
      </c>
      <c r="N246" s="47">
        <f t="shared" si="27"/>
        <v>0</v>
      </c>
      <c r="O246" s="47">
        <f t="shared" si="28"/>
        <v>0</v>
      </c>
      <c r="P246" s="48">
        <f t="shared" si="29"/>
        <v>0</v>
      </c>
    </row>
    <row r="247" spans="1:16" ht="12" hidden="1" thickBot="1" x14ac:dyDescent="0.25">
      <c r="A247" s="38"/>
      <c r="B247" s="39"/>
      <c r="C247" s="46"/>
      <c r="D247" s="24"/>
      <c r="E247" s="70"/>
      <c r="F247" s="74"/>
      <c r="G247" s="68"/>
      <c r="H247" s="47">
        <f t="shared" si="23"/>
        <v>0</v>
      </c>
      <c r="I247" s="68"/>
      <c r="J247" s="68"/>
      <c r="K247" s="48">
        <f t="shared" si="24"/>
        <v>0</v>
      </c>
      <c r="L247" s="49">
        <f t="shared" si="25"/>
        <v>0</v>
      </c>
      <c r="M247" s="47">
        <f t="shared" si="26"/>
        <v>0</v>
      </c>
      <c r="N247" s="47">
        <f t="shared" si="27"/>
        <v>0</v>
      </c>
      <c r="O247" s="47">
        <f t="shared" si="28"/>
        <v>0</v>
      </c>
      <c r="P247" s="48">
        <f t="shared" si="29"/>
        <v>0</v>
      </c>
    </row>
    <row r="248" spans="1:16" ht="12" hidden="1" thickBot="1" x14ac:dyDescent="0.25">
      <c r="A248" s="38"/>
      <c r="B248" s="39"/>
      <c r="C248" s="46"/>
      <c r="D248" s="24"/>
      <c r="E248" s="70"/>
      <c r="F248" s="74"/>
      <c r="G248" s="68"/>
      <c r="H248" s="47">
        <f t="shared" si="23"/>
        <v>0</v>
      </c>
      <c r="I248" s="68"/>
      <c r="J248" s="68"/>
      <c r="K248" s="48">
        <f t="shared" si="24"/>
        <v>0</v>
      </c>
      <c r="L248" s="49">
        <f t="shared" si="25"/>
        <v>0</v>
      </c>
      <c r="M248" s="47">
        <f t="shared" si="26"/>
        <v>0</v>
      </c>
      <c r="N248" s="47">
        <f t="shared" si="27"/>
        <v>0</v>
      </c>
      <c r="O248" s="47">
        <f t="shared" si="28"/>
        <v>0</v>
      </c>
      <c r="P248" s="48">
        <f t="shared" si="29"/>
        <v>0</v>
      </c>
    </row>
    <row r="249" spans="1:16" ht="12" hidden="1" thickBot="1" x14ac:dyDescent="0.25">
      <c r="A249" s="38"/>
      <c r="B249" s="39"/>
      <c r="C249" s="46"/>
      <c r="D249" s="24"/>
      <c r="E249" s="70"/>
      <c r="F249" s="74"/>
      <c r="G249" s="68"/>
      <c r="H249" s="47">
        <f t="shared" si="23"/>
        <v>0</v>
      </c>
      <c r="I249" s="68"/>
      <c r="J249" s="68"/>
      <c r="K249" s="48">
        <f t="shared" si="24"/>
        <v>0</v>
      </c>
      <c r="L249" s="49">
        <f t="shared" si="25"/>
        <v>0</v>
      </c>
      <c r="M249" s="47">
        <f t="shared" si="26"/>
        <v>0</v>
      </c>
      <c r="N249" s="47">
        <f t="shared" si="27"/>
        <v>0</v>
      </c>
      <c r="O249" s="47">
        <f t="shared" si="28"/>
        <v>0</v>
      </c>
      <c r="P249" s="48">
        <f t="shared" si="29"/>
        <v>0</v>
      </c>
    </row>
    <row r="250" spans="1:16" ht="12" hidden="1" thickBot="1" x14ac:dyDescent="0.25">
      <c r="A250" s="38"/>
      <c r="B250" s="39"/>
      <c r="C250" s="46"/>
      <c r="D250" s="24"/>
      <c r="E250" s="70"/>
      <c r="F250" s="74"/>
      <c r="G250" s="68"/>
      <c r="H250" s="47">
        <f t="shared" si="23"/>
        <v>0</v>
      </c>
      <c r="I250" s="68"/>
      <c r="J250" s="68"/>
      <c r="K250" s="48">
        <f t="shared" si="24"/>
        <v>0</v>
      </c>
      <c r="L250" s="49">
        <f t="shared" si="25"/>
        <v>0</v>
      </c>
      <c r="M250" s="47">
        <f t="shared" si="26"/>
        <v>0</v>
      </c>
      <c r="N250" s="47">
        <f t="shared" si="27"/>
        <v>0</v>
      </c>
      <c r="O250" s="47">
        <f t="shared" si="28"/>
        <v>0</v>
      </c>
      <c r="P250" s="48">
        <f t="shared" si="29"/>
        <v>0</v>
      </c>
    </row>
    <row r="251" spans="1:16" ht="12" hidden="1" thickBot="1" x14ac:dyDescent="0.25">
      <c r="A251" s="38"/>
      <c r="B251" s="39"/>
      <c r="C251" s="46"/>
      <c r="D251" s="24"/>
      <c r="E251" s="70"/>
      <c r="F251" s="74"/>
      <c r="G251" s="68"/>
      <c r="H251" s="47">
        <f t="shared" si="23"/>
        <v>0</v>
      </c>
      <c r="I251" s="68"/>
      <c r="J251" s="68"/>
      <c r="K251" s="48">
        <f t="shared" si="24"/>
        <v>0</v>
      </c>
      <c r="L251" s="49">
        <f t="shared" si="25"/>
        <v>0</v>
      </c>
      <c r="M251" s="47">
        <f t="shared" si="26"/>
        <v>0</v>
      </c>
      <c r="N251" s="47">
        <f t="shared" si="27"/>
        <v>0</v>
      </c>
      <c r="O251" s="47">
        <f t="shared" si="28"/>
        <v>0</v>
      </c>
      <c r="P251" s="48">
        <f t="shared" si="29"/>
        <v>0</v>
      </c>
    </row>
    <row r="252" spans="1:16" ht="12" hidden="1" thickBot="1" x14ac:dyDescent="0.25">
      <c r="A252" s="38"/>
      <c r="B252" s="39"/>
      <c r="C252" s="46"/>
      <c r="D252" s="24"/>
      <c r="E252" s="70"/>
      <c r="F252" s="74"/>
      <c r="G252" s="68"/>
      <c r="H252" s="47">
        <f t="shared" si="23"/>
        <v>0</v>
      </c>
      <c r="I252" s="68"/>
      <c r="J252" s="68"/>
      <c r="K252" s="48">
        <f t="shared" si="24"/>
        <v>0</v>
      </c>
      <c r="L252" s="49">
        <f t="shared" si="25"/>
        <v>0</v>
      </c>
      <c r="M252" s="47">
        <f t="shared" si="26"/>
        <v>0</v>
      </c>
      <c r="N252" s="47">
        <f t="shared" si="27"/>
        <v>0</v>
      </c>
      <c r="O252" s="47">
        <f t="shared" si="28"/>
        <v>0</v>
      </c>
      <c r="P252" s="48">
        <f t="shared" si="29"/>
        <v>0</v>
      </c>
    </row>
    <row r="253" spans="1:16" ht="12" hidden="1" thickBot="1" x14ac:dyDescent="0.25">
      <c r="A253" s="38"/>
      <c r="B253" s="39"/>
      <c r="C253" s="46"/>
      <c r="D253" s="24"/>
      <c r="E253" s="70"/>
      <c r="F253" s="74"/>
      <c r="G253" s="68"/>
      <c r="H253" s="47">
        <f t="shared" si="23"/>
        <v>0</v>
      </c>
      <c r="I253" s="68"/>
      <c r="J253" s="68"/>
      <c r="K253" s="48">
        <f t="shared" si="24"/>
        <v>0</v>
      </c>
      <c r="L253" s="49">
        <f t="shared" si="25"/>
        <v>0</v>
      </c>
      <c r="M253" s="47">
        <f t="shared" si="26"/>
        <v>0</v>
      </c>
      <c r="N253" s="47">
        <f t="shared" si="27"/>
        <v>0</v>
      </c>
      <c r="O253" s="47">
        <f t="shared" si="28"/>
        <v>0</v>
      </c>
      <c r="P253" s="48">
        <f t="shared" si="29"/>
        <v>0</v>
      </c>
    </row>
    <row r="254" spans="1:16" ht="12" hidden="1" thickBot="1" x14ac:dyDescent="0.25">
      <c r="A254" s="38"/>
      <c r="B254" s="39"/>
      <c r="C254" s="46"/>
      <c r="D254" s="24"/>
      <c r="E254" s="70"/>
      <c r="F254" s="74"/>
      <c r="G254" s="68"/>
      <c r="H254" s="47">
        <f t="shared" si="23"/>
        <v>0</v>
      </c>
      <c r="I254" s="68"/>
      <c r="J254" s="68"/>
      <c r="K254" s="48">
        <f t="shared" si="24"/>
        <v>0</v>
      </c>
      <c r="L254" s="49">
        <f t="shared" si="25"/>
        <v>0</v>
      </c>
      <c r="M254" s="47">
        <f t="shared" si="26"/>
        <v>0</v>
      </c>
      <c r="N254" s="47">
        <f t="shared" si="27"/>
        <v>0</v>
      </c>
      <c r="O254" s="47">
        <f t="shared" si="28"/>
        <v>0</v>
      </c>
      <c r="P254" s="48">
        <f t="shared" si="29"/>
        <v>0</v>
      </c>
    </row>
    <row r="255" spans="1:16" ht="12" hidden="1" thickBot="1" x14ac:dyDescent="0.25">
      <c r="A255" s="38"/>
      <c r="B255" s="39"/>
      <c r="C255" s="46"/>
      <c r="D255" s="24"/>
      <c r="E255" s="70"/>
      <c r="F255" s="74"/>
      <c r="G255" s="68"/>
      <c r="H255" s="47">
        <f t="shared" si="23"/>
        <v>0</v>
      </c>
      <c r="I255" s="68"/>
      <c r="J255" s="68"/>
      <c r="K255" s="48">
        <f t="shared" si="24"/>
        <v>0</v>
      </c>
      <c r="L255" s="49">
        <f t="shared" si="25"/>
        <v>0</v>
      </c>
      <c r="M255" s="47">
        <f t="shared" si="26"/>
        <v>0</v>
      </c>
      <c r="N255" s="47">
        <f t="shared" si="27"/>
        <v>0</v>
      </c>
      <c r="O255" s="47">
        <f t="shared" si="28"/>
        <v>0</v>
      </c>
      <c r="P255" s="48">
        <f t="shared" si="29"/>
        <v>0</v>
      </c>
    </row>
    <row r="256" spans="1:16" ht="12" hidden="1" thickBot="1" x14ac:dyDescent="0.25">
      <c r="A256" s="38"/>
      <c r="B256" s="39"/>
      <c r="C256" s="46"/>
      <c r="D256" s="24"/>
      <c r="E256" s="70"/>
      <c r="F256" s="74"/>
      <c r="G256" s="68"/>
      <c r="H256" s="47">
        <f t="shared" si="23"/>
        <v>0</v>
      </c>
      <c r="I256" s="68"/>
      <c r="J256" s="68"/>
      <c r="K256" s="48">
        <f t="shared" si="24"/>
        <v>0</v>
      </c>
      <c r="L256" s="49">
        <f t="shared" si="25"/>
        <v>0</v>
      </c>
      <c r="M256" s="47">
        <f t="shared" si="26"/>
        <v>0</v>
      </c>
      <c r="N256" s="47">
        <f t="shared" si="27"/>
        <v>0</v>
      </c>
      <c r="O256" s="47">
        <f t="shared" si="28"/>
        <v>0</v>
      </c>
      <c r="P256" s="48">
        <f t="shared" si="29"/>
        <v>0</v>
      </c>
    </row>
    <row r="257" spans="1:16" ht="12" hidden="1" thickBot="1" x14ac:dyDescent="0.25">
      <c r="A257" s="38"/>
      <c r="B257" s="39"/>
      <c r="C257" s="46"/>
      <c r="D257" s="24"/>
      <c r="E257" s="70"/>
      <c r="F257" s="74"/>
      <c r="G257" s="68"/>
      <c r="H257" s="47">
        <f t="shared" si="23"/>
        <v>0</v>
      </c>
      <c r="I257" s="68"/>
      <c r="J257" s="68"/>
      <c r="K257" s="48">
        <f t="shared" si="24"/>
        <v>0</v>
      </c>
      <c r="L257" s="49">
        <f t="shared" si="25"/>
        <v>0</v>
      </c>
      <c r="M257" s="47">
        <f t="shared" si="26"/>
        <v>0</v>
      </c>
      <c r="N257" s="47">
        <f t="shared" si="27"/>
        <v>0</v>
      </c>
      <c r="O257" s="47">
        <f t="shared" si="28"/>
        <v>0</v>
      </c>
      <c r="P257" s="48">
        <f t="shared" si="29"/>
        <v>0</v>
      </c>
    </row>
    <row r="258" spans="1:16" ht="12" hidden="1" thickBot="1" x14ac:dyDescent="0.25">
      <c r="A258" s="38"/>
      <c r="B258" s="39"/>
      <c r="C258" s="46"/>
      <c r="D258" s="24"/>
      <c r="E258" s="70"/>
      <c r="F258" s="74"/>
      <c r="G258" s="68"/>
      <c r="H258" s="47">
        <f t="shared" si="23"/>
        <v>0</v>
      </c>
      <c r="I258" s="68"/>
      <c r="J258" s="68"/>
      <c r="K258" s="48">
        <f t="shared" si="24"/>
        <v>0</v>
      </c>
      <c r="L258" s="49">
        <f t="shared" si="25"/>
        <v>0</v>
      </c>
      <c r="M258" s="47">
        <f t="shared" si="26"/>
        <v>0</v>
      </c>
      <c r="N258" s="47">
        <f t="shared" si="27"/>
        <v>0</v>
      </c>
      <c r="O258" s="47">
        <f t="shared" si="28"/>
        <v>0</v>
      </c>
      <c r="P258" s="48">
        <f t="shared" si="29"/>
        <v>0</v>
      </c>
    </row>
    <row r="259" spans="1:16" ht="12" hidden="1" thickBot="1" x14ac:dyDescent="0.25">
      <c r="A259" s="38"/>
      <c r="B259" s="39"/>
      <c r="C259" s="46"/>
      <c r="D259" s="24"/>
      <c r="E259" s="70"/>
      <c r="F259" s="74"/>
      <c r="G259" s="68"/>
      <c r="H259" s="47">
        <f t="shared" si="23"/>
        <v>0</v>
      </c>
      <c r="I259" s="68"/>
      <c r="J259" s="68"/>
      <c r="K259" s="48">
        <f t="shared" si="24"/>
        <v>0</v>
      </c>
      <c r="L259" s="49">
        <f t="shared" si="25"/>
        <v>0</v>
      </c>
      <c r="M259" s="47">
        <f t="shared" si="26"/>
        <v>0</v>
      </c>
      <c r="N259" s="47">
        <f t="shared" si="27"/>
        <v>0</v>
      </c>
      <c r="O259" s="47">
        <f t="shared" si="28"/>
        <v>0</v>
      </c>
      <c r="P259" s="48">
        <f t="shared" si="29"/>
        <v>0</v>
      </c>
    </row>
    <row r="260" spans="1:16" ht="12" hidden="1" thickBot="1" x14ac:dyDescent="0.25">
      <c r="A260" s="38"/>
      <c r="B260" s="39"/>
      <c r="C260" s="46"/>
      <c r="D260" s="24"/>
      <c r="E260" s="70"/>
      <c r="F260" s="74"/>
      <c r="G260" s="68"/>
      <c r="H260" s="47">
        <f t="shared" si="23"/>
        <v>0</v>
      </c>
      <c r="I260" s="68"/>
      <c r="J260" s="68"/>
      <c r="K260" s="48">
        <f t="shared" si="24"/>
        <v>0</v>
      </c>
      <c r="L260" s="49">
        <f t="shared" si="25"/>
        <v>0</v>
      </c>
      <c r="M260" s="47">
        <f t="shared" si="26"/>
        <v>0</v>
      </c>
      <c r="N260" s="47">
        <f t="shared" si="27"/>
        <v>0</v>
      </c>
      <c r="O260" s="47">
        <f t="shared" si="28"/>
        <v>0</v>
      </c>
      <c r="P260" s="48">
        <f t="shared" si="29"/>
        <v>0</v>
      </c>
    </row>
    <row r="261" spans="1:16" ht="12" hidden="1" thickBot="1" x14ac:dyDescent="0.25">
      <c r="A261" s="38"/>
      <c r="B261" s="39"/>
      <c r="C261" s="46"/>
      <c r="D261" s="24"/>
      <c r="E261" s="70"/>
      <c r="F261" s="74"/>
      <c r="G261" s="68"/>
      <c r="H261" s="47">
        <f t="shared" si="23"/>
        <v>0</v>
      </c>
      <c r="I261" s="68"/>
      <c r="J261" s="68"/>
      <c r="K261" s="48">
        <f t="shared" si="24"/>
        <v>0</v>
      </c>
      <c r="L261" s="49">
        <f t="shared" si="25"/>
        <v>0</v>
      </c>
      <c r="M261" s="47">
        <f t="shared" si="26"/>
        <v>0</v>
      </c>
      <c r="N261" s="47">
        <f t="shared" si="27"/>
        <v>0</v>
      </c>
      <c r="O261" s="47">
        <f t="shared" si="28"/>
        <v>0</v>
      </c>
      <c r="P261" s="48">
        <f t="shared" si="29"/>
        <v>0</v>
      </c>
    </row>
    <row r="262" spans="1:16" ht="12" hidden="1" thickBot="1" x14ac:dyDescent="0.25">
      <c r="A262" s="38"/>
      <c r="B262" s="39"/>
      <c r="C262" s="46"/>
      <c r="D262" s="24"/>
      <c r="E262" s="70"/>
      <c r="F262" s="74"/>
      <c r="G262" s="68"/>
      <c r="H262" s="47">
        <f t="shared" si="23"/>
        <v>0</v>
      </c>
      <c r="I262" s="68"/>
      <c r="J262" s="68"/>
      <c r="K262" s="48">
        <f t="shared" si="24"/>
        <v>0</v>
      </c>
      <c r="L262" s="49">
        <f t="shared" si="25"/>
        <v>0</v>
      </c>
      <c r="M262" s="47">
        <f t="shared" si="26"/>
        <v>0</v>
      </c>
      <c r="N262" s="47">
        <f t="shared" si="27"/>
        <v>0</v>
      </c>
      <c r="O262" s="47">
        <f t="shared" si="28"/>
        <v>0</v>
      </c>
      <c r="P262" s="48">
        <f t="shared" si="29"/>
        <v>0</v>
      </c>
    </row>
    <row r="263" spans="1:16" ht="12" hidden="1" thickBot="1" x14ac:dyDescent="0.25">
      <c r="A263" s="38"/>
      <c r="B263" s="39"/>
      <c r="C263" s="46"/>
      <c r="D263" s="24"/>
      <c r="E263" s="70"/>
      <c r="F263" s="74"/>
      <c r="G263" s="68"/>
      <c r="H263" s="47">
        <f t="shared" si="23"/>
        <v>0</v>
      </c>
      <c r="I263" s="68"/>
      <c r="J263" s="68"/>
      <c r="K263" s="48">
        <f t="shared" si="24"/>
        <v>0</v>
      </c>
      <c r="L263" s="49">
        <f t="shared" si="25"/>
        <v>0</v>
      </c>
      <c r="M263" s="47">
        <f t="shared" si="26"/>
        <v>0</v>
      </c>
      <c r="N263" s="47">
        <f t="shared" si="27"/>
        <v>0</v>
      </c>
      <c r="O263" s="47">
        <f t="shared" si="28"/>
        <v>0</v>
      </c>
      <c r="P263" s="48">
        <f t="shared" si="29"/>
        <v>0</v>
      </c>
    </row>
    <row r="264" spans="1:16" ht="12" hidden="1" thickBot="1" x14ac:dyDescent="0.25">
      <c r="A264" s="38"/>
      <c r="B264" s="39"/>
      <c r="C264" s="46"/>
      <c r="D264" s="24"/>
      <c r="E264" s="70"/>
      <c r="F264" s="74"/>
      <c r="G264" s="68"/>
      <c r="H264" s="47">
        <f t="shared" si="23"/>
        <v>0</v>
      </c>
      <c r="I264" s="68"/>
      <c r="J264" s="68"/>
      <c r="K264" s="48">
        <f t="shared" si="24"/>
        <v>0</v>
      </c>
      <c r="L264" s="49">
        <f t="shared" si="25"/>
        <v>0</v>
      </c>
      <c r="M264" s="47">
        <f t="shared" si="26"/>
        <v>0</v>
      </c>
      <c r="N264" s="47">
        <f t="shared" si="27"/>
        <v>0</v>
      </c>
      <c r="O264" s="47">
        <f t="shared" si="28"/>
        <v>0</v>
      </c>
      <c r="P264" s="48">
        <f t="shared" si="29"/>
        <v>0</v>
      </c>
    </row>
    <row r="265" spans="1:16" ht="12" hidden="1" thickBot="1" x14ac:dyDescent="0.25">
      <c r="A265" s="38"/>
      <c r="B265" s="39"/>
      <c r="C265" s="46"/>
      <c r="D265" s="24"/>
      <c r="E265" s="70"/>
      <c r="F265" s="74"/>
      <c r="G265" s="68"/>
      <c r="H265" s="47">
        <f t="shared" si="23"/>
        <v>0</v>
      </c>
      <c r="I265" s="68"/>
      <c r="J265" s="68"/>
      <c r="K265" s="48">
        <f t="shared" si="24"/>
        <v>0</v>
      </c>
      <c r="L265" s="49">
        <f t="shared" si="25"/>
        <v>0</v>
      </c>
      <c r="M265" s="47">
        <f t="shared" si="26"/>
        <v>0</v>
      </c>
      <c r="N265" s="47">
        <f t="shared" si="27"/>
        <v>0</v>
      </c>
      <c r="O265" s="47">
        <f t="shared" si="28"/>
        <v>0</v>
      </c>
      <c r="P265" s="48">
        <f t="shared" si="29"/>
        <v>0</v>
      </c>
    </row>
    <row r="266" spans="1:16" ht="12" hidden="1" thickBot="1" x14ac:dyDescent="0.25">
      <c r="A266" s="38"/>
      <c r="B266" s="39"/>
      <c r="C266" s="46"/>
      <c r="D266" s="24"/>
      <c r="E266" s="70"/>
      <c r="F266" s="74"/>
      <c r="G266" s="68"/>
      <c r="H266" s="47">
        <f t="shared" si="23"/>
        <v>0</v>
      </c>
      <c r="I266" s="68"/>
      <c r="J266" s="68"/>
      <c r="K266" s="48">
        <f t="shared" si="24"/>
        <v>0</v>
      </c>
      <c r="L266" s="49">
        <f t="shared" si="25"/>
        <v>0</v>
      </c>
      <c r="M266" s="47">
        <f t="shared" si="26"/>
        <v>0</v>
      </c>
      <c r="N266" s="47">
        <f t="shared" si="27"/>
        <v>0</v>
      </c>
      <c r="O266" s="47">
        <f t="shared" si="28"/>
        <v>0</v>
      </c>
      <c r="P266" s="48">
        <f t="shared" si="29"/>
        <v>0</v>
      </c>
    </row>
    <row r="267" spans="1:16" ht="12" hidden="1" thickBot="1" x14ac:dyDescent="0.25">
      <c r="A267" s="38"/>
      <c r="B267" s="39"/>
      <c r="C267" s="46"/>
      <c r="D267" s="24"/>
      <c r="E267" s="70"/>
      <c r="F267" s="74"/>
      <c r="G267" s="68"/>
      <c r="H267" s="47">
        <f t="shared" si="23"/>
        <v>0</v>
      </c>
      <c r="I267" s="68"/>
      <c r="J267" s="68"/>
      <c r="K267" s="48">
        <f t="shared" si="24"/>
        <v>0</v>
      </c>
      <c r="L267" s="49">
        <f t="shared" si="25"/>
        <v>0</v>
      </c>
      <c r="M267" s="47">
        <f t="shared" si="26"/>
        <v>0</v>
      </c>
      <c r="N267" s="47">
        <f t="shared" si="27"/>
        <v>0</v>
      </c>
      <c r="O267" s="47">
        <f t="shared" si="28"/>
        <v>0</v>
      </c>
      <c r="P267" s="48">
        <f t="shared" si="29"/>
        <v>0</v>
      </c>
    </row>
    <row r="268" spans="1:16" ht="12" hidden="1" thickBot="1" x14ac:dyDescent="0.25">
      <c r="A268" s="38"/>
      <c r="B268" s="39"/>
      <c r="C268" s="46"/>
      <c r="D268" s="24"/>
      <c r="E268" s="70"/>
      <c r="F268" s="74"/>
      <c r="G268" s="68"/>
      <c r="H268" s="47">
        <f t="shared" si="23"/>
        <v>0</v>
      </c>
      <c r="I268" s="68"/>
      <c r="J268" s="68"/>
      <c r="K268" s="48">
        <f t="shared" si="24"/>
        <v>0</v>
      </c>
      <c r="L268" s="49">
        <f t="shared" si="25"/>
        <v>0</v>
      </c>
      <c r="M268" s="47">
        <f t="shared" si="26"/>
        <v>0</v>
      </c>
      <c r="N268" s="47">
        <f t="shared" si="27"/>
        <v>0</v>
      </c>
      <c r="O268" s="47">
        <f t="shared" si="28"/>
        <v>0</v>
      </c>
      <c r="P268" s="48">
        <f t="shared" si="29"/>
        <v>0</v>
      </c>
    </row>
    <row r="269" spans="1:16" ht="12" hidden="1" thickBot="1" x14ac:dyDescent="0.25">
      <c r="A269" s="38"/>
      <c r="B269" s="39"/>
      <c r="C269" s="46"/>
      <c r="D269" s="24"/>
      <c r="E269" s="70"/>
      <c r="F269" s="74"/>
      <c r="G269" s="68"/>
      <c r="H269" s="47">
        <f t="shared" si="23"/>
        <v>0</v>
      </c>
      <c r="I269" s="68"/>
      <c r="J269" s="68"/>
      <c r="K269" s="48">
        <f t="shared" si="24"/>
        <v>0</v>
      </c>
      <c r="L269" s="49">
        <f t="shared" si="25"/>
        <v>0</v>
      </c>
      <c r="M269" s="47">
        <f t="shared" si="26"/>
        <v>0</v>
      </c>
      <c r="N269" s="47">
        <f t="shared" si="27"/>
        <v>0</v>
      </c>
      <c r="O269" s="47">
        <f t="shared" si="28"/>
        <v>0</v>
      </c>
      <c r="P269" s="48">
        <f t="shared" si="29"/>
        <v>0</v>
      </c>
    </row>
    <row r="270" spans="1:16" ht="12" hidden="1" thickBot="1" x14ac:dyDescent="0.25">
      <c r="A270" s="38"/>
      <c r="B270" s="39"/>
      <c r="C270" s="46"/>
      <c r="D270" s="24"/>
      <c r="E270" s="70"/>
      <c r="F270" s="74"/>
      <c r="G270" s="68"/>
      <c r="H270" s="47">
        <f t="shared" ref="H270:H333" si="30">ROUND(F270*G270,2)</f>
        <v>0</v>
      </c>
      <c r="I270" s="68"/>
      <c r="J270" s="68"/>
      <c r="K270" s="48">
        <f t="shared" ref="K270:K333" si="31">SUM(H270:J270)</f>
        <v>0</v>
      </c>
      <c r="L270" s="49">
        <f t="shared" ref="L270:L333" si="32">ROUND(E270*F270,2)</f>
        <v>0</v>
      </c>
      <c r="M270" s="47">
        <f t="shared" ref="M270:M333" si="33">ROUND(H270*E270,2)</f>
        <v>0</v>
      </c>
      <c r="N270" s="47">
        <f t="shared" ref="N270:N333" si="34">ROUND(I270*E270,2)</f>
        <v>0</v>
      </c>
      <c r="O270" s="47">
        <f t="shared" ref="O270:O333" si="35">ROUND(J270*E270,2)</f>
        <v>0</v>
      </c>
      <c r="P270" s="48">
        <f t="shared" ref="P270:P333" si="36">SUM(M270:O270)</f>
        <v>0</v>
      </c>
    </row>
    <row r="271" spans="1:16" ht="12" hidden="1" thickBot="1" x14ac:dyDescent="0.25">
      <c r="A271" s="38"/>
      <c r="B271" s="39"/>
      <c r="C271" s="46"/>
      <c r="D271" s="24"/>
      <c r="E271" s="70"/>
      <c r="F271" s="74"/>
      <c r="G271" s="68"/>
      <c r="H271" s="47">
        <f t="shared" si="30"/>
        <v>0</v>
      </c>
      <c r="I271" s="68"/>
      <c r="J271" s="68"/>
      <c r="K271" s="48">
        <f t="shared" si="31"/>
        <v>0</v>
      </c>
      <c r="L271" s="49">
        <f t="shared" si="32"/>
        <v>0</v>
      </c>
      <c r="M271" s="47">
        <f t="shared" si="33"/>
        <v>0</v>
      </c>
      <c r="N271" s="47">
        <f t="shared" si="34"/>
        <v>0</v>
      </c>
      <c r="O271" s="47">
        <f t="shared" si="35"/>
        <v>0</v>
      </c>
      <c r="P271" s="48">
        <f t="shared" si="36"/>
        <v>0</v>
      </c>
    </row>
    <row r="272" spans="1:16" ht="12" hidden="1" thickBot="1" x14ac:dyDescent="0.25">
      <c r="A272" s="38"/>
      <c r="B272" s="39"/>
      <c r="C272" s="46"/>
      <c r="D272" s="24"/>
      <c r="E272" s="70"/>
      <c r="F272" s="74"/>
      <c r="G272" s="68"/>
      <c r="H272" s="47">
        <f t="shared" si="30"/>
        <v>0</v>
      </c>
      <c r="I272" s="68"/>
      <c r="J272" s="68"/>
      <c r="K272" s="48">
        <f t="shared" si="31"/>
        <v>0</v>
      </c>
      <c r="L272" s="49">
        <f t="shared" si="32"/>
        <v>0</v>
      </c>
      <c r="M272" s="47">
        <f t="shared" si="33"/>
        <v>0</v>
      </c>
      <c r="N272" s="47">
        <f t="shared" si="34"/>
        <v>0</v>
      </c>
      <c r="O272" s="47">
        <f t="shared" si="35"/>
        <v>0</v>
      </c>
      <c r="P272" s="48">
        <f t="shared" si="36"/>
        <v>0</v>
      </c>
    </row>
    <row r="273" spans="1:16" ht="12" hidden="1" thickBot="1" x14ac:dyDescent="0.25">
      <c r="A273" s="38"/>
      <c r="B273" s="39"/>
      <c r="C273" s="46"/>
      <c r="D273" s="24"/>
      <c r="E273" s="70"/>
      <c r="F273" s="74"/>
      <c r="G273" s="68"/>
      <c r="H273" s="47">
        <f t="shared" si="30"/>
        <v>0</v>
      </c>
      <c r="I273" s="68"/>
      <c r="J273" s="68"/>
      <c r="K273" s="48">
        <f t="shared" si="31"/>
        <v>0</v>
      </c>
      <c r="L273" s="49">
        <f t="shared" si="32"/>
        <v>0</v>
      </c>
      <c r="M273" s="47">
        <f t="shared" si="33"/>
        <v>0</v>
      </c>
      <c r="N273" s="47">
        <f t="shared" si="34"/>
        <v>0</v>
      </c>
      <c r="O273" s="47">
        <f t="shared" si="35"/>
        <v>0</v>
      </c>
      <c r="P273" s="48">
        <f t="shared" si="36"/>
        <v>0</v>
      </c>
    </row>
    <row r="274" spans="1:16" ht="12" hidden="1" thickBot="1" x14ac:dyDescent="0.25">
      <c r="A274" s="38"/>
      <c r="B274" s="39"/>
      <c r="C274" s="46"/>
      <c r="D274" s="24"/>
      <c r="E274" s="70"/>
      <c r="F274" s="74"/>
      <c r="G274" s="68"/>
      <c r="H274" s="47">
        <f t="shared" si="30"/>
        <v>0</v>
      </c>
      <c r="I274" s="68"/>
      <c r="J274" s="68"/>
      <c r="K274" s="48">
        <f t="shared" si="31"/>
        <v>0</v>
      </c>
      <c r="L274" s="49">
        <f t="shared" si="32"/>
        <v>0</v>
      </c>
      <c r="M274" s="47">
        <f t="shared" si="33"/>
        <v>0</v>
      </c>
      <c r="N274" s="47">
        <f t="shared" si="34"/>
        <v>0</v>
      </c>
      <c r="O274" s="47">
        <f t="shared" si="35"/>
        <v>0</v>
      </c>
      <c r="P274" s="48">
        <f t="shared" si="36"/>
        <v>0</v>
      </c>
    </row>
    <row r="275" spans="1:16" ht="12" hidden="1" thickBot="1" x14ac:dyDescent="0.25">
      <c r="A275" s="38"/>
      <c r="B275" s="39"/>
      <c r="C275" s="46"/>
      <c r="D275" s="24"/>
      <c r="E275" s="70"/>
      <c r="F275" s="74"/>
      <c r="G275" s="68"/>
      <c r="H275" s="47">
        <f t="shared" si="30"/>
        <v>0</v>
      </c>
      <c r="I275" s="68"/>
      <c r="J275" s="68"/>
      <c r="K275" s="48">
        <f t="shared" si="31"/>
        <v>0</v>
      </c>
      <c r="L275" s="49">
        <f t="shared" si="32"/>
        <v>0</v>
      </c>
      <c r="M275" s="47">
        <f t="shared" si="33"/>
        <v>0</v>
      </c>
      <c r="N275" s="47">
        <f t="shared" si="34"/>
        <v>0</v>
      </c>
      <c r="O275" s="47">
        <f t="shared" si="35"/>
        <v>0</v>
      </c>
      <c r="P275" s="48">
        <f t="shared" si="36"/>
        <v>0</v>
      </c>
    </row>
    <row r="276" spans="1:16" ht="12" hidden="1" thickBot="1" x14ac:dyDescent="0.25">
      <c r="A276" s="38"/>
      <c r="B276" s="39"/>
      <c r="C276" s="46"/>
      <c r="D276" s="24"/>
      <c r="E276" s="70"/>
      <c r="F276" s="74"/>
      <c r="G276" s="68"/>
      <c r="H276" s="47">
        <f t="shared" si="30"/>
        <v>0</v>
      </c>
      <c r="I276" s="68"/>
      <c r="J276" s="68"/>
      <c r="K276" s="48">
        <f t="shared" si="31"/>
        <v>0</v>
      </c>
      <c r="L276" s="49">
        <f t="shared" si="32"/>
        <v>0</v>
      </c>
      <c r="M276" s="47">
        <f t="shared" si="33"/>
        <v>0</v>
      </c>
      <c r="N276" s="47">
        <f t="shared" si="34"/>
        <v>0</v>
      </c>
      <c r="O276" s="47">
        <f t="shared" si="35"/>
        <v>0</v>
      </c>
      <c r="P276" s="48">
        <f t="shared" si="36"/>
        <v>0</v>
      </c>
    </row>
    <row r="277" spans="1:16" ht="12" hidden="1" thickBot="1" x14ac:dyDescent="0.25">
      <c r="A277" s="38"/>
      <c r="B277" s="39"/>
      <c r="C277" s="46"/>
      <c r="D277" s="24"/>
      <c r="E277" s="70"/>
      <c r="F277" s="74"/>
      <c r="G277" s="68"/>
      <c r="H277" s="47">
        <f t="shared" si="30"/>
        <v>0</v>
      </c>
      <c r="I277" s="68"/>
      <c r="J277" s="68"/>
      <c r="K277" s="48">
        <f t="shared" si="31"/>
        <v>0</v>
      </c>
      <c r="L277" s="49">
        <f t="shared" si="32"/>
        <v>0</v>
      </c>
      <c r="M277" s="47">
        <f t="shared" si="33"/>
        <v>0</v>
      </c>
      <c r="N277" s="47">
        <f t="shared" si="34"/>
        <v>0</v>
      </c>
      <c r="O277" s="47">
        <f t="shared" si="35"/>
        <v>0</v>
      </c>
      <c r="P277" s="48">
        <f t="shared" si="36"/>
        <v>0</v>
      </c>
    </row>
    <row r="278" spans="1:16" ht="12" hidden="1" thickBot="1" x14ac:dyDescent="0.25">
      <c r="A278" s="38"/>
      <c r="B278" s="39"/>
      <c r="C278" s="46"/>
      <c r="D278" s="24"/>
      <c r="E278" s="70"/>
      <c r="F278" s="74"/>
      <c r="G278" s="68"/>
      <c r="H278" s="47">
        <f t="shared" si="30"/>
        <v>0</v>
      </c>
      <c r="I278" s="68"/>
      <c r="J278" s="68"/>
      <c r="K278" s="48">
        <f t="shared" si="31"/>
        <v>0</v>
      </c>
      <c r="L278" s="49">
        <f t="shared" si="32"/>
        <v>0</v>
      </c>
      <c r="M278" s="47">
        <f t="shared" si="33"/>
        <v>0</v>
      </c>
      <c r="N278" s="47">
        <f t="shared" si="34"/>
        <v>0</v>
      </c>
      <c r="O278" s="47">
        <f t="shared" si="35"/>
        <v>0</v>
      </c>
      <c r="P278" s="48">
        <f t="shared" si="36"/>
        <v>0</v>
      </c>
    </row>
    <row r="279" spans="1:16" ht="12" hidden="1" thickBot="1" x14ac:dyDescent="0.25">
      <c r="A279" s="38"/>
      <c r="B279" s="39"/>
      <c r="C279" s="46"/>
      <c r="D279" s="24"/>
      <c r="E279" s="70"/>
      <c r="F279" s="74"/>
      <c r="G279" s="68"/>
      <c r="H279" s="47">
        <f t="shared" si="30"/>
        <v>0</v>
      </c>
      <c r="I279" s="68"/>
      <c r="J279" s="68"/>
      <c r="K279" s="48">
        <f t="shared" si="31"/>
        <v>0</v>
      </c>
      <c r="L279" s="49">
        <f t="shared" si="32"/>
        <v>0</v>
      </c>
      <c r="M279" s="47">
        <f t="shared" si="33"/>
        <v>0</v>
      </c>
      <c r="N279" s="47">
        <f t="shared" si="34"/>
        <v>0</v>
      </c>
      <c r="O279" s="47">
        <f t="shared" si="35"/>
        <v>0</v>
      </c>
      <c r="P279" s="48">
        <f t="shared" si="36"/>
        <v>0</v>
      </c>
    </row>
    <row r="280" spans="1:16" ht="12" hidden="1" thickBot="1" x14ac:dyDescent="0.25">
      <c r="A280" s="38"/>
      <c r="B280" s="39"/>
      <c r="C280" s="46"/>
      <c r="D280" s="24"/>
      <c r="E280" s="70"/>
      <c r="F280" s="74"/>
      <c r="G280" s="68"/>
      <c r="H280" s="47">
        <f t="shared" si="30"/>
        <v>0</v>
      </c>
      <c r="I280" s="68"/>
      <c r="J280" s="68"/>
      <c r="K280" s="48">
        <f t="shared" si="31"/>
        <v>0</v>
      </c>
      <c r="L280" s="49">
        <f t="shared" si="32"/>
        <v>0</v>
      </c>
      <c r="M280" s="47">
        <f t="shared" si="33"/>
        <v>0</v>
      </c>
      <c r="N280" s="47">
        <f t="shared" si="34"/>
        <v>0</v>
      </c>
      <c r="O280" s="47">
        <f t="shared" si="35"/>
        <v>0</v>
      </c>
      <c r="P280" s="48">
        <f t="shared" si="36"/>
        <v>0</v>
      </c>
    </row>
    <row r="281" spans="1:16" ht="12" hidden="1" thickBot="1" x14ac:dyDescent="0.25">
      <c r="A281" s="38"/>
      <c r="B281" s="39"/>
      <c r="C281" s="46"/>
      <c r="D281" s="24"/>
      <c r="E281" s="70"/>
      <c r="F281" s="74"/>
      <c r="G281" s="68"/>
      <c r="H281" s="47">
        <f t="shared" si="30"/>
        <v>0</v>
      </c>
      <c r="I281" s="68"/>
      <c r="J281" s="68"/>
      <c r="K281" s="48">
        <f t="shared" si="31"/>
        <v>0</v>
      </c>
      <c r="L281" s="49">
        <f t="shared" si="32"/>
        <v>0</v>
      </c>
      <c r="M281" s="47">
        <f t="shared" si="33"/>
        <v>0</v>
      </c>
      <c r="N281" s="47">
        <f t="shared" si="34"/>
        <v>0</v>
      </c>
      <c r="O281" s="47">
        <f t="shared" si="35"/>
        <v>0</v>
      </c>
      <c r="P281" s="48">
        <f t="shared" si="36"/>
        <v>0</v>
      </c>
    </row>
    <row r="282" spans="1:16" ht="12" hidden="1" thickBot="1" x14ac:dyDescent="0.25">
      <c r="A282" s="38"/>
      <c r="B282" s="39"/>
      <c r="C282" s="46"/>
      <c r="D282" s="24"/>
      <c r="E282" s="70"/>
      <c r="F282" s="74"/>
      <c r="G282" s="68"/>
      <c r="H282" s="47">
        <f t="shared" si="30"/>
        <v>0</v>
      </c>
      <c r="I282" s="68"/>
      <c r="J282" s="68"/>
      <c r="K282" s="48">
        <f t="shared" si="31"/>
        <v>0</v>
      </c>
      <c r="L282" s="49">
        <f t="shared" si="32"/>
        <v>0</v>
      </c>
      <c r="M282" s="47">
        <f t="shared" si="33"/>
        <v>0</v>
      </c>
      <c r="N282" s="47">
        <f t="shared" si="34"/>
        <v>0</v>
      </c>
      <c r="O282" s="47">
        <f t="shared" si="35"/>
        <v>0</v>
      </c>
      <c r="P282" s="48">
        <f t="shared" si="36"/>
        <v>0</v>
      </c>
    </row>
    <row r="283" spans="1:16" ht="12" hidden="1" thickBot="1" x14ac:dyDescent="0.25">
      <c r="A283" s="38"/>
      <c r="B283" s="39"/>
      <c r="C283" s="46"/>
      <c r="D283" s="24"/>
      <c r="E283" s="70"/>
      <c r="F283" s="74"/>
      <c r="G283" s="68"/>
      <c r="H283" s="47">
        <f t="shared" si="30"/>
        <v>0</v>
      </c>
      <c r="I283" s="68"/>
      <c r="J283" s="68"/>
      <c r="K283" s="48">
        <f t="shared" si="31"/>
        <v>0</v>
      </c>
      <c r="L283" s="49">
        <f t="shared" si="32"/>
        <v>0</v>
      </c>
      <c r="M283" s="47">
        <f t="shared" si="33"/>
        <v>0</v>
      </c>
      <c r="N283" s="47">
        <f t="shared" si="34"/>
        <v>0</v>
      </c>
      <c r="O283" s="47">
        <f t="shared" si="35"/>
        <v>0</v>
      </c>
      <c r="P283" s="48">
        <f t="shared" si="36"/>
        <v>0</v>
      </c>
    </row>
    <row r="284" spans="1:16" ht="12" hidden="1" thickBot="1" x14ac:dyDescent="0.25">
      <c r="A284" s="38"/>
      <c r="B284" s="39"/>
      <c r="C284" s="46"/>
      <c r="D284" s="24"/>
      <c r="E284" s="70"/>
      <c r="F284" s="74"/>
      <c r="G284" s="68"/>
      <c r="H284" s="47">
        <f t="shared" si="30"/>
        <v>0</v>
      </c>
      <c r="I284" s="68"/>
      <c r="J284" s="68"/>
      <c r="K284" s="48">
        <f t="shared" si="31"/>
        <v>0</v>
      </c>
      <c r="L284" s="49">
        <f t="shared" si="32"/>
        <v>0</v>
      </c>
      <c r="M284" s="47">
        <f t="shared" si="33"/>
        <v>0</v>
      </c>
      <c r="N284" s="47">
        <f t="shared" si="34"/>
        <v>0</v>
      </c>
      <c r="O284" s="47">
        <f t="shared" si="35"/>
        <v>0</v>
      </c>
      <c r="P284" s="48">
        <f t="shared" si="36"/>
        <v>0</v>
      </c>
    </row>
    <row r="285" spans="1:16" ht="12" hidden="1" thickBot="1" x14ac:dyDescent="0.25">
      <c r="A285" s="38"/>
      <c r="B285" s="39"/>
      <c r="C285" s="46"/>
      <c r="D285" s="24"/>
      <c r="E285" s="70"/>
      <c r="F285" s="74"/>
      <c r="G285" s="68"/>
      <c r="H285" s="47">
        <f t="shared" si="30"/>
        <v>0</v>
      </c>
      <c r="I285" s="68"/>
      <c r="J285" s="68"/>
      <c r="K285" s="48">
        <f t="shared" si="31"/>
        <v>0</v>
      </c>
      <c r="L285" s="49">
        <f t="shared" si="32"/>
        <v>0</v>
      </c>
      <c r="M285" s="47">
        <f t="shared" si="33"/>
        <v>0</v>
      </c>
      <c r="N285" s="47">
        <f t="shared" si="34"/>
        <v>0</v>
      </c>
      <c r="O285" s="47">
        <f t="shared" si="35"/>
        <v>0</v>
      </c>
      <c r="P285" s="48">
        <f t="shared" si="36"/>
        <v>0</v>
      </c>
    </row>
    <row r="286" spans="1:16" ht="12" hidden="1" thickBot="1" x14ac:dyDescent="0.25">
      <c r="A286" s="38"/>
      <c r="B286" s="39"/>
      <c r="C286" s="46"/>
      <c r="D286" s="24"/>
      <c r="E286" s="70"/>
      <c r="F286" s="74"/>
      <c r="G286" s="68"/>
      <c r="H286" s="47">
        <f t="shared" si="30"/>
        <v>0</v>
      </c>
      <c r="I286" s="68"/>
      <c r="J286" s="68"/>
      <c r="K286" s="48">
        <f t="shared" si="31"/>
        <v>0</v>
      </c>
      <c r="L286" s="49">
        <f t="shared" si="32"/>
        <v>0</v>
      </c>
      <c r="M286" s="47">
        <f t="shared" si="33"/>
        <v>0</v>
      </c>
      <c r="N286" s="47">
        <f t="shared" si="34"/>
        <v>0</v>
      </c>
      <c r="O286" s="47">
        <f t="shared" si="35"/>
        <v>0</v>
      </c>
      <c r="P286" s="48">
        <f t="shared" si="36"/>
        <v>0</v>
      </c>
    </row>
    <row r="287" spans="1:16" ht="12" hidden="1" thickBot="1" x14ac:dyDescent="0.25">
      <c r="A287" s="38"/>
      <c r="B287" s="39"/>
      <c r="C287" s="46"/>
      <c r="D287" s="24"/>
      <c r="E287" s="70"/>
      <c r="F287" s="74"/>
      <c r="G287" s="68"/>
      <c r="H287" s="47">
        <f t="shared" si="30"/>
        <v>0</v>
      </c>
      <c r="I287" s="68"/>
      <c r="J287" s="68"/>
      <c r="K287" s="48">
        <f t="shared" si="31"/>
        <v>0</v>
      </c>
      <c r="L287" s="49">
        <f t="shared" si="32"/>
        <v>0</v>
      </c>
      <c r="M287" s="47">
        <f t="shared" si="33"/>
        <v>0</v>
      </c>
      <c r="N287" s="47">
        <f t="shared" si="34"/>
        <v>0</v>
      </c>
      <c r="O287" s="47">
        <f t="shared" si="35"/>
        <v>0</v>
      </c>
      <c r="P287" s="48">
        <f t="shared" si="36"/>
        <v>0</v>
      </c>
    </row>
    <row r="288" spans="1:16" ht="12" hidden="1" thickBot="1" x14ac:dyDescent="0.25">
      <c r="A288" s="38"/>
      <c r="B288" s="39"/>
      <c r="C288" s="46"/>
      <c r="D288" s="24"/>
      <c r="E288" s="70"/>
      <c r="F288" s="74"/>
      <c r="G288" s="68"/>
      <c r="H288" s="47">
        <f t="shared" si="30"/>
        <v>0</v>
      </c>
      <c r="I288" s="68"/>
      <c r="J288" s="68"/>
      <c r="K288" s="48">
        <f t="shared" si="31"/>
        <v>0</v>
      </c>
      <c r="L288" s="49">
        <f t="shared" si="32"/>
        <v>0</v>
      </c>
      <c r="M288" s="47">
        <f t="shared" si="33"/>
        <v>0</v>
      </c>
      <c r="N288" s="47">
        <f t="shared" si="34"/>
        <v>0</v>
      </c>
      <c r="O288" s="47">
        <f t="shared" si="35"/>
        <v>0</v>
      </c>
      <c r="P288" s="48">
        <f t="shared" si="36"/>
        <v>0</v>
      </c>
    </row>
    <row r="289" spans="1:16" ht="12" hidden="1" thickBot="1" x14ac:dyDescent="0.25">
      <c r="A289" s="38"/>
      <c r="B289" s="39"/>
      <c r="C289" s="46"/>
      <c r="D289" s="24"/>
      <c r="E289" s="70"/>
      <c r="F289" s="74"/>
      <c r="G289" s="68"/>
      <c r="H289" s="47">
        <f t="shared" si="30"/>
        <v>0</v>
      </c>
      <c r="I289" s="68"/>
      <c r="J289" s="68"/>
      <c r="K289" s="48">
        <f t="shared" si="31"/>
        <v>0</v>
      </c>
      <c r="L289" s="49">
        <f t="shared" si="32"/>
        <v>0</v>
      </c>
      <c r="M289" s="47">
        <f t="shared" si="33"/>
        <v>0</v>
      </c>
      <c r="N289" s="47">
        <f t="shared" si="34"/>
        <v>0</v>
      </c>
      <c r="O289" s="47">
        <f t="shared" si="35"/>
        <v>0</v>
      </c>
      <c r="P289" s="48">
        <f t="shared" si="36"/>
        <v>0</v>
      </c>
    </row>
    <row r="290" spans="1:16" ht="12" hidden="1" thickBot="1" x14ac:dyDescent="0.25">
      <c r="A290" s="38"/>
      <c r="B290" s="39"/>
      <c r="C290" s="46"/>
      <c r="D290" s="24"/>
      <c r="E290" s="70"/>
      <c r="F290" s="74"/>
      <c r="G290" s="68"/>
      <c r="H290" s="47">
        <f t="shared" si="30"/>
        <v>0</v>
      </c>
      <c r="I290" s="68"/>
      <c r="J290" s="68"/>
      <c r="K290" s="48">
        <f t="shared" si="31"/>
        <v>0</v>
      </c>
      <c r="L290" s="49">
        <f t="shared" si="32"/>
        <v>0</v>
      </c>
      <c r="M290" s="47">
        <f t="shared" si="33"/>
        <v>0</v>
      </c>
      <c r="N290" s="47">
        <f t="shared" si="34"/>
        <v>0</v>
      </c>
      <c r="O290" s="47">
        <f t="shared" si="35"/>
        <v>0</v>
      </c>
      <c r="P290" s="48">
        <f t="shared" si="36"/>
        <v>0</v>
      </c>
    </row>
    <row r="291" spans="1:16" ht="12" hidden="1" thickBot="1" x14ac:dyDescent="0.25">
      <c r="A291" s="38"/>
      <c r="B291" s="39"/>
      <c r="C291" s="46"/>
      <c r="D291" s="24"/>
      <c r="E291" s="70"/>
      <c r="F291" s="74"/>
      <c r="G291" s="68"/>
      <c r="H291" s="47">
        <f t="shared" si="30"/>
        <v>0</v>
      </c>
      <c r="I291" s="68"/>
      <c r="J291" s="68"/>
      <c r="K291" s="48">
        <f t="shared" si="31"/>
        <v>0</v>
      </c>
      <c r="L291" s="49">
        <f t="shared" si="32"/>
        <v>0</v>
      </c>
      <c r="M291" s="47">
        <f t="shared" si="33"/>
        <v>0</v>
      </c>
      <c r="N291" s="47">
        <f t="shared" si="34"/>
        <v>0</v>
      </c>
      <c r="O291" s="47">
        <f t="shared" si="35"/>
        <v>0</v>
      </c>
      <c r="P291" s="48">
        <f t="shared" si="36"/>
        <v>0</v>
      </c>
    </row>
    <row r="292" spans="1:16" ht="12" hidden="1" thickBot="1" x14ac:dyDescent="0.25">
      <c r="A292" s="38"/>
      <c r="B292" s="39"/>
      <c r="C292" s="46"/>
      <c r="D292" s="24"/>
      <c r="E292" s="70"/>
      <c r="F292" s="74"/>
      <c r="G292" s="68"/>
      <c r="H292" s="47">
        <f t="shared" si="30"/>
        <v>0</v>
      </c>
      <c r="I292" s="68"/>
      <c r="J292" s="68"/>
      <c r="K292" s="48">
        <f t="shared" si="31"/>
        <v>0</v>
      </c>
      <c r="L292" s="49">
        <f t="shared" si="32"/>
        <v>0</v>
      </c>
      <c r="M292" s="47">
        <f t="shared" si="33"/>
        <v>0</v>
      </c>
      <c r="N292" s="47">
        <f t="shared" si="34"/>
        <v>0</v>
      </c>
      <c r="O292" s="47">
        <f t="shared" si="35"/>
        <v>0</v>
      </c>
      <c r="P292" s="48">
        <f t="shared" si="36"/>
        <v>0</v>
      </c>
    </row>
    <row r="293" spans="1:16" ht="12" hidden="1" thickBot="1" x14ac:dyDescent="0.25">
      <c r="A293" s="38"/>
      <c r="B293" s="39"/>
      <c r="C293" s="46"/>
      <c r="D293" s="24"/>
      <c r="E293" s="70"/>
      <c r="F293" s="74"/>
      <c r="G293" s="68"/>
      <c r="H293" s="47">
        <f t="shared" si="30"/>
        <v>0</v>
      </c>
      <c r="I293" s="68"/>
      <c r="J293" s="68"/>
      <c r="K293" s="48">
        <f t="shared" si="31"/>
        <v>0</v>
      </c>
      <c r="L293" s="49">
        <f t="shared" si="32"/>
        <v>0</v>
      </c>
      <c r="M293" s="47">
        <f t="shared" si="33"/>
        <v>0</v>
      </c>
      <c r="N293" s="47">
        <f t="shared" si="34"/>
        <v>0</v>
      </c>
      <c r="O293" s="47">
        <f t="shared" si="35"/>
        <v>0</v>
      </c>
      <c r="P293" s="48">
        <f t="shared" si="36"/>
        <v>0</v>
      </c>
    </row>
    <row r="294" spans="1:16" ht="12" hidden="1" thickBot="1" x14ac:dyDescent="0.25">
      <c r="A294" s="38"/>
      <c r="B294" s="39"/>
      <c r="C294" s="46"/>
      <c r="D294" s="24"/>
      <c r="E294" s="70"/>
      <c r="F294" s="74"/>
      <c r="G294" s="68"/>
      <c r="H294" s="47">
        <f t="shared" si="30"/>
        <v>0</v>
      </c>
      <c r="I294" s="68"/>
      <c r="J294" s="68"/>
      <c r="K294" s="48">
        <f t="shared" si="31"/>
        <v>0</v>
      </c>
      <c r="L294" s="49">
        <f t="shared" si="32"/>
        <v>0</v>
      </c>
      <c r="M294" s="47">
        <f t="shared" si="33"/>
        <v>0</v>
      </c>
      <c r="N294" s="47">
        <f t="shared" si="34"/>
        <v>0</v>
      </c>
      <c r="O294" s="47">
        <f t="shared" si="35"/>
        <v>0</v>
      </c>
      <c r="P294" s="48">
        <f t="shared" si="36"/>
        <v>0</v>
      </c>
    </row>
    <row r="295" spans="1:16" ht="12" hidden="1" thickBot="1" x14ac:dyDescent="0.25">
      <c r="A295" s="38"/>
      <c r="B295" s="39"/>
      <c r="C295" s="46"/>
      <c r="D295" s="24"/>
      <c r="E295" s="70"/>
      <c r="F295" s="74"/>
      <c r="G295" s="68"/>
      <c r="H295" s="47">
        <f t="shared" si="30"/>
        <v>0</v>
      </c>
      <c r="I295" s="68"/>
      <c r="J295" s="68"/>
      <c r="K295" s="48">
        <f t="shared" si="31"/>
        <v>0</v>
      </c>
      <c r="L295" s="49">
        <f t="shared" si="32"/>
        <v>0</v>
      </c>
      <c r="M295" s="47">
        <f t="shared" si="33"/>
        <v>0</v>
      </c>
      <c r="N295" s="47">
        <f t="shared" si="34"/>
        <v>0</v>
      </c>
      <c r="O295" s="47">
        <f t="shared" si="35"/>
        <v>0</v>
      </c>
      <c r="P295" s="48">
        <f t="shared" si="36"/>
        <v>0</v>
      </c>
    </row>
    <row r="296" spans="1:16" ht="12" hidden="1" thickBot="1" x14ac:dyDescent="0.25">
      <c r="A296" s="38"/>
      <c r="B296" s="39"/>
      <c r="C296" s="46"/>
      <c r="D296" s="24"/>
      <c r="E296" s="70"/>
      <c r="F296" s="74"/>
      <c r="G296" s="68"/>
      <c r="H296" s="47">
        <f t="shared" si="30"/>
        <v>0</v>
      </c>
      <c r="I296" s="68"/>
      <c r="J296" s="68"/>
      <c r="K296" s="48">
        <f t="shared" si="31"/>
        <v>0</v>
      </c>
      <c r="L296" s="49">
        <f t="shared" si="32"/>
        <v>0</v>
      </c>
      <c r="M296" s="47">
        <f t="shared" si="33"/>
        <v>0</v>
      </c>
      <c r="N296" s="47">
        <f t="shared" si="34"/>
        <v>0</v>
      </c>
      <c r="O296" s="47">
        <f t="shared" si="35"/>
        <v>0</v>
      </c>
      <c r="P296" s="48">
        <f t="shared" si="36"/>
        <v>0</v>
      </c>
    </row>
    <row r="297" spans="1:16" ht="12" hidden="1" thickBot="1" x14ac:dyDescent="0.25">
      <c r="A297" s="38"/>
      <c r="B297" s="39"/>
      <c r="C297" s="46"/>
      <c r="D297" s="24"/>
      <c r="E297" s="70"/>
      <c r="F297" s="74"/>
      <c r="G297" s="68"/>
      <c r="H297" s="47">
        <f t="shared" si="30"/>
        <v>0</v>
      </c>
      <c r="I297" s="68"/>
      <c r="J297" s="68"/>
      <c r="K297" s="48">
        <f t="shared" si="31"/>
        <v>0</v>
      </c>
      <c r="L297" s="49">
        <f t="shared" si="32"/>
        <v>0</v>
      </c>
      <c r="M297" s="47">
        <f t="shared" si="33"/>
        <v>0</v>
      </c>
      <c r="N297" s="47">
        <f t="shared" si="34"/>
        <v>0</v>
      </c>
      <c r="O297" s="47">
        <f t="shared" si="35"/>
        <v>0</v>
      </c>
      <c r="P297" s="48">
        <f t="shared" si="36"/>
        <v>0</v>
      </c>
    </row>
    <row r="298" spans="1:16" ht="12" hidden="1" thickBot="1" x14ac:dyDescent="0.25">
      <c r="A298" s="38"/>
      <c r="B298" s="39"/>
      <c r="C298" s="46"/>
      <c r="D298" s="24"/>
      <c r="E298" s="70"/>
      <c r="F298" s="74"/>
      <c r="G298" s="68"/>
      <c r="H298" s="47">
        <f t="shared" si="30"/>
        <v>0</v>
      </c>
      <c r="I298" s="68"/>
      <c r="J298" s="68"/>
      <c r="K298" s="48">
        <f t="shared" si="31"/>
        <v>0</v>
      </c>
      <c r="L298" s="49">
        <f t="shared" si="32"/>
        <v>0</v>
      </c>
      <c r="M298" s="47">
        <f t="shared" si="33"/>
        <v>0</v>
      </c>
      <c r="N298" s="47">
        <f t="shared" si="34"/>
        <v>0</v>
      </c>
      <c r="O298" s="47">
        <f t="shared" si="35"/>
        <v>0</v>
      </c>
      <c r="P298" s="48">
        <f t="shared" si="36"/>
        <v>0</v>
      </c>
    </row>
    <row r="299" spans="1:16" ht="12" hidden="1" thickBot="1" x14ac:dyDescent="0.25">
      <c r="A299" s="38"/>
      <c r="B299" s="39"/>
      <c r="C299" s="46"/>
      <c r="D299" s="24"/>
      <c r="E299" s="70"/>
      <c r="F299" s="74"/>
      <c r="G299" s="68"/>
      <c r="H299" s="47">
        <f t="shared" si="30"/>
        <v>0</v>
      </c>
      <c r="I299" s="68"/>
      <c r="J299" s="68"/>
      <c r="K299" s="48">
        <f t="shared" si="31"/>
        <v>0</v>
      </c>
      <c r="L299" s="49">
        <f t="shared" si="32"/>
        <v>0</v>
      </c>
      <c r="M299" s="47">
        <f t="shared" si="33"/>
        <v>0</v>
      </c>
      <c r="N299" s="47">
        <f t="shared" si="34"/>
        <v>0</v>
      </c>
      <c r="O299" s="47">
        <f t="shared" si="35"/>
        <v>0</v>
      </c>
      <c r="P299" s="48">
        <f t="shared" si="36"/>
        <v>0</v>
      </c>
    </row>
    <row r="300" spans="1:16" ht="12" hidden="1" thickBot="1" x14ac:dyDescent="0.25">
      <c r="A300" s="38"/>
      <c r="B300" s="39"/>
      <c r="C300" s="46"/>
      <c r="D300" s="24"/>
      <c r="E300" s="70"/>
      <c r="F300" s="74"/>
      <c r="G300" s="68"/>
      <c r="H300" s="47">
        <f t="shared" si="30"/>
        <v>0</v>
      </c>
      <c r="I300" s="68"/>
      <c r="J300" s="68"/>
      <c r="K300" s="48">
        <f t="shared" si="31"/>
        <v>0</v>
      </c>
      <c r="L300" s="49">
        <f t="shared" si="32"/>
        <v>0</v>
      </c>
      <c r="M300" s="47">
        <f t="shared" si="33"/>
        <v>0</v>
      </c>
      <c r="N300" s="47">
        <f t="shared" si="34"/>
        <v>0</v>
      </c>
      <c r="O300" s="47">
        <f t="shared" si="35"/>
        <v>0</v>
      </c>
      <c r="P300" s="48">
        <f t="shared" si="36"/>
        <v>0</v>
      </c>
    </row>
    <row r="301" spans="1:16" ht="12" hidden="1" thickBot="1" x14ac:dyDescent="0.25">
      <c r="A301" s="38"/>
      <c r="B301" s="39"/>
      <c r="C301" s="46"/>
      <c r="D301" s="24"/>
      <c r="E301" s="70"/>
      <c r="F301" s="74"/>
      <c r="G301" s="68"/>
      <c r="H301" s="47">
        <f t="shared" si="30"/>
        <v>0</v>
      </c>
      <c r="I301" s="68"/>
      <c r="J301" s="68"/>
      <c r="K301" s="48">
        <f t="shared" si="31"/>
        <v>0</v>
      </c>
      <c r="L301" s="49">
        <f t="shared" si="32"/>
        <v>0</v>
      </c>
      <c r="M301" s="47">
        <f t="shared" si="33"/>
        <v>0</v>
      </c>
      <c r="N301" s="47">
        <f t="shared" si="34"/>
        <v>0</v>
      </c>
      <c r="O301" s="47">
        <f t="shared" si="35"/>
        <v>0</v>
      </c>
      <c r="P301" s="48">
        <f t="shared" si="36"/>
        <v>0</v>
      </c>
    </row>
    <row r="302" spans="1:16" ht="12" hidden="1" thickBot="1" x14ac:dyDescent="0.25">
      <c r="A302" s="38"/>
      <c r="B302" s="39"/>
      <c r="C302" s="46"/>
      <c r="D302" s="24"/>
      <c r="E302" s="70"/>
      <c r="F302" s="74"/>
      <c r="G302" s="68"/>
      <c r="H302" s="47">
        <f t="shared" si="30"/>
        <v>0</v>
      </c>
      <c r="I302" s="68"/>
      <c r="J302" s="68"/>
      <c r="K302" s="48">
        <f t="shared" si="31"/>
        <v>0</v>
      </c>
      <c r="L302" s="49">
        <f t="shared" si="32"/>
        <v>0</v>
      </c>
      <c r="M302" s="47">
        <f t="shared" si="33"/>
        <v>0</v>
      </c>
      <c r="N302" s="47">
        <f t="shared" si="34"/>
        <v>0</v>
      </c>
      <c r="O302" s="47">
        <f t="shared" si="35"/>
        <v>0</v>
      </c>
      <c r="P302" s="48">
        <f t="shared" si="36"/>
        <v>0</v>
      </c>
    </row>
    <row r="303" spans="1:16" ht="12" hidden="1" thickBot="1" x14ac:dyDescent="0.25">
      <c r="A303" s="38"/>
      <c r="B303" s="39"/>
      <c r="C303" s="46"/>
      <c r="D303" s="24"/>
      <c r="E303" s="70"/>
      <c r="F303" s="74"/>
      <c r="G303" s="68"/>
      <c r="H303" s="47">
        <f t="shared" si="30"/>
        <v>0</v>
      </c>
      <c r="I303" s="68"/>
      <c r="J303" s="68"/>
      <c r="K303" s="48">
        <f t="shared" si="31"/>
        <v>0</v>
      </c>
      <c r="L303" s="49">
        <f t="shared" si="32"/>
        <v>0</v>
      </c>
      <c r="M303" s="47">
        <f t="shared" si="33"/>
        <v>0</v>
      </c>
      <c r="N303" s="47">
        <f t="shared" si="34"/>
        <v>0</v>
      </c>
      <c r="O303" s="47">
        <f t="shared" si="35"/>
        <v>0</v>
      </c>
      <c r="P303" s="48">
        <f t="shared" si="36"/>
        <v>0</v>
      </c>
    </row>
    <row r="304" spans="1:16" ht="12" hidden="1" thickBot="1" x14ac:dyDescent="0.25">
      <c r="A304" s="38"/>
      <c r="B304" s="39"/>
      <c r="C304" s="46"/>
      <c r="D304" s="24"/>
      <c r="E304" s="70"/>
      <c r="F304" s="74"/>
      <c r="G304" s="68"/>
      <c r="H304" s="47">
        <f t="shared" si="30"/>
        <v>0</v>
      </c>
      <c r="I304" s="68"/>
      <c r="J304" s="68"/>
      <c r="K304" s="48">
        <f t="shared" si="31"/>
        <v>0</v>
      </c>
      <c r="L304" s="49">
        <f t="shared" si="32"/>
        <v>0</v>
      </c>
      <c r="M304" s="47">
        <f t="shared" si="33"/>
        <v>0</v>
      </c>
      <c r="N304" s="47">
        <f t="shared" si="34"/>
        <v>0</v>
      </c>
      <c r="O304" s="47">
        <f t="shared" si="35"/>
        <v>0</v>
      </c>
      <c r="P304" s="48">
        <f t="shared" si="36"/>
        <v>0</v>
      </c>
    </row>
    <row r="305" spans="1:16" ht="12" hidden="1" thickBot="1" x14ac:dyDescent="0.25">
      <c r="A305" s="38"/>
      <c r="B305" s="39"/>
      <c r="C305" s="46"/>
      <c r="D305" s="24"/>
      <c r="E305" s="70"/>
      <c r="F305" s="74"/>
      <c r="G305" s="68"/>
      <c r="H305" s="47">
        <f t="shared" si="30"/>
        <v>0</v>
      </c>
      <c r="I305" s="68"/>
      <c r="J305" s="68"/>
      <c r="K305" s="48">
        <f t="shared" si="31"/>
        <v>0</v>
      </c>
      <c r="L305" s="49">
        <f t="shared" si="32"/>
        <v>0</v>
      </c>
      <c r="M305" s="47">
        <f t="shared" si="33"/>
        <v>0</v>
      </c>
      <c r="N305" s="47">
        <f t="shared" si="34"/>
        <v>0</v>
      </c>
      <c r="O305" s="47">
        <f t="shared" si="35"/>
        <v>0</v>
      </c>
      <c r="P305" s="48">
        <f t="shared" si="36"/>
        <v>0</v>
      </c>
    </row>
    <row r="306" spans="1:16" ht="12" hidden="1" thickBot="1" x14ac:dyDescent="0.25">
      <c r="A306" s="38"/>
      <c r="B306" s="39"/>
      <c r="C306" s="46"/>
      <c r="D306" s="24"/>
      <c r="E306" s="70"/>
      <c r="F306" s="74"/>
      <c r="G306" s="68"/>
      <c r="H306" s="47">
        <f t="shared" si="30"/>
        <v>0</v>
      </c>
      <c r="I306" s="68"/>
      <c r="J306" s="68"/>
      <c r="K306" s="48">
        <f t="shared" si="31"/>
        <v>0</v>
      </c>
      <c r="L306" s="49">
        <f t="shared" si="32"/>
        <v>0</v>
      </c>
      <c r="M306" s="47">
        <f t="shared" si="33"/>
        <v>0</v>
      </c>
      <c r="N306" s="47">
        <f t="shared" si="34"/>
        <v>0</v>
      </c>
      <c r="O306" s="47">
        <f t="shared" si="35"/>
        <v>0</v>
      </c>
      <c r="P306" s="48">
        <f t="shared" si="36"/>
        <v>0</v>
      </c>
    </row>
    <row r="307" spans="1:16" ht="12" hidden="1" thickBot="1" x14ac:dyDescent="0.25">
      <c r="A307" s="38"/>
      <c r="B307" s="39"/>
      <c r="C307" s="46"/>
      <c r="D307" s="24"/>
      <c r="E307" s="70"/>
      <c r="F307" s="74"/>
      <c r="G307" s="68"/>
      <c r="H307" s="47">
        <f t="shared" si="30"/>
        <v>0</v>
      </c>
      <c r="I307" s="68"/>
      <c r="J307" s="68"/>
      <c r="K307" s="48">
        <f t="shared" si="31"/>
        <v>0</v>
      </c>
      <c r="L307" s="49">
        <f t="shared" si="32"/>
        <v>0</v>
      </c>
      <c r="M307" s="47">
        <f t="shared" si="33"/>
        <v>0</v>
      </c>
      <c r="N307" s="47">
        <f t="shared" si="34"/>
        <v>0</v>
      </c>
      <c r="O307" s="47">
        <f t="shared" si="35"/>
        <v>0</v>
      </c>
      <c r="P307" s="48">
        <f t="shared" si="36"/>
        <v>0</v>
      </c>
    </row>
    <row r="308" spans="1:16" ht="12" hidden="1" thickBot="1" x14ac:dyDescent="0.25">
      <c r="A308" s="38"/>
      <c r="B308" s="39"/>
      <c r="C308" s="46"/>
      <c r="D308" s="24"/>
      <c r="E308" s="70"/>
      <c r="F308" s="74"/>
      <c r="G308" s="68"/>
      <c r="H308" s="47">
        <f t="shared" si="30"/>
        <v>0</v>
      </c>
      <c r="I308" s="68"/>
      <c r="J308" s="68"/>
      <c r="K308" s="48">
        <f t="shared" si="31"/>
        <v>0</v>
      </c>
      <c r="L308" s="49">
        <f t="shared" si="32"/>
        <v>0</v>
      </c>
      <c r="M308" s="47">
        <f t="shared" si="33"/>
        <v>0</v>
      </c>
      <c r="N308" s="47">
        <f t="shared" si="34"/>
        <v>0</v>
      </c>
      <c r="O308" s="47">
        <f t="shared" si="35"/>
        <v>0</v>
      </c>
      <c r="P308" s="48">
        <f t="shared" si="36"/>
        <v>0</v>
      </c>
    </row>
    <row r="309" spans="1:16" ht="12" hidden="1" thickBot="1" x14ac:dyDescent="0.25">
      <c r="A309" s="38"/>
      <c r="B309" s="39"/>
      <c r="C309" s="46"/>
      <c r="D309" s="24"/>
      <c r="E309" s="70"/>
      <c r="F309" s="74"/>
      <c r="G309" s="68"/>
      <c r="H309" s="47">
        <f t="shared" si="30"/>
        <v>0</v>
      </c>
      <c r="I309" s="68"/>
      <c r="J309" s="68"/>
      <c r="K309" s="48">
        <f t="shared" si="31"/>
        <v>0</v>
      </c>
      <c r="L309" s="49">
        <f t="shared" si="32"/>
        <v>0</v>
      </c>
      <c r="M309" s="47">
        <f t="shared" si="33"/>
        <v>0</v>
      </c>
      <c r="N309" s="47">
        <f t="shared" si="34"/>
        <v>0</v>
      </c>
      <c r="O309" s="47">
        <f t="shared" si="35"/>
        <v>0</v>
      </c>
      <c r="P309" s="48">
        <f t="shared" si="36"/>
        <v>0</v>
      </c>
    </row>
    <row r="310" spans="1:16" ht="12" hidden="1" thickBot="1" x14ac:dyDescent="0.25">
      <c r="A310" s="38"/>
      <c r="B310" s="39"/>
      <c r="C310" s="46"/>
      <c r="D310" s="24"/>
      <c r="E310" s="70"/>
      <c r="F310" s="74"/>
      <c r="G310" s="68"/>
      <c r="H310" s="47">
        <f t="shared" si="30"/>
        <v>0</v>
      </c>
      <c r="I310" s="68"/>
      <c r="J310" s="68"/>
      <c r="K310" s="48">
        <f t="shared" si="31"/>
        <v>0</v>
      </c>
      <c r="L310" s="49">
        <f t="shared" si="32"/>
        <v>0</v>
      </c>
      <c r="M310" s="47">
        <f t="shared" si="33"/>
        <v>0</v>
      </c>
      <c r="N310" s="47">
        <f t="shared" si="34"/>
        <v>0</v>
      </c>
      <c r="O310" s="47">
        <f t="shared" si="35"/>
        <v>0</v>
      </c>
      <c r="P310" s="48">
        <f t="shared" si="36"/>
        <v>0</v>
      </c>
    </row>
    <row r="311" spans="1:16" ht="12" hidden="1" thickBot="1" x14ac:dyDescent="0.25">
      <c r="A311" s="38"/>
      <c r="B311" s="39"/>
      <c r="C311" s="46"/>
      <c r="D311" s="24"/>
      <c r="E311" s="70"/>
      <c r="F311" s="74"/>
      <c r="G311" s="68"/>
      <c r="H311" s="47">
        <f t="shared" si="30"/>
        <v>0</v>
      </c>
      <c r="I311" s="68"/>
      <c r="J311" s="68"/>
      <c r="K311" s="48">
        <f t="shared" si="31"/>
        <v>0</v>
      </c>
      <c r="L311" s="49">
        <f t="shared" si="32"/>
        <v>0</v>
      </c>
      <c r="M311" s="47">
        <f t="shared" si="33"/>
        <v>0</v>
      </c>
      <c r="N311" s="47">
        <f t="shared" si="34"/>
        <v>0</v>
      </c>
      <c r="O311" s="47">
        <f t="shared" si="35"/>
        <v>0</v>
      </c>
      <c r="P311" s="48">
        <f t="shared" si="36"/>
        <v>0</v>
      </c>
    </row>
    <row r="312" spans="1:16" ht="12" hidden="1" thickBot="1" x14ac:dyDescent="0.25">
      <c r="A312" s="38"/>
      <c r="B312" s="39"/>
      <c r="C312" s="46"/>
      <c r="D312" s="24"/>
      <c r="E312" s="70"/>
      <c r="F312" s="74"/>
      <c r="G312" s="68"/>
      <c r="H312" s="47">
        <f t="shared" si="30"/>
        <v>0</v>
      </c>
      <c r="I312" s="68"/>
      <c r="J312" s="68"/>
      <c r="K312" s="48">
        <f t="shared" si="31"/>
        <v>0</v>
      </c>
      <c r="L312" s="49">
        <f t="shared" si="32"/>
        <v>0</v>
      </c>
      <c r="M312" s="47">
        <f t="shared" si="33"/>
        <v>0</v>
      </c>
      <c r="N312" s="47">
        <f t="shared" si="34"/>
        <v>0</v>
      </c>
      <c r="O312" s="47">
        <f t="shared" si="35"/>
        <v>0</v>
      </c>
      <c r="P312" s="48">
        <f t="shared" si="36"/>
        <v>0</v>
      </c>
    </row>
    <row r="313" spans="1:16" ht="12" hidden="1" thickBot="1" x14ac:dyDescent="0.25">
      <c r="A313" s="38"/>
      <c r="B313" s="39"/>
      <c r="C313" s="46"/>
      <c r="D313" s="24"/>
      <c r="E313" s="70"/>
      <c r="F313" s="74"/>
      <c r="G313" s="68"/>
      <c r="H313" s="47">
        <f t="shared" si="30"/>
        <v>0</v>
      </c>
      <c r="I313" s="68"/>
      <c r="J313" s="68"/>
      <c r="K313" s="48">
        <f t="shared" si="31"/>
        <v>0</v>
      </c>
      <c r="L313" s="49">
        <f t="shared" si="32"/>
        <v>0</v>
      </c>
      <c r="M313" s="47">
        <f t="shared" si="33"/>
        <v>0</v>
      </c>
      <c r="N313" s="47">
        <f t="shared" si="34"/>
        <v>0</v>
      </c>
      <c r="O313" s="47">
        <f t="shared" si="35"/>
        <v>0</v>
      </c>
      <c r="P313" s="48">
        <f t="shared" si="36"/>
        <v>0</v>
      </c>
    </row>
    <row r="314" spans="1:16" ht="12" hidden="1" thickBot="1" x14ac:dyDescent="0.25">
      <c r="A314" s="38"/>
      <c r="B314" s="39"/>
      <c r="C314" s="46"/>
      <c r="D314" s="24"/>
      <c r="E314" s="70"/>
      <c r="F314" s="74"/>
      <c r="G314" s="68"/>
      <c r="H314" s="47">
        <f t="shared" si="30"/>
        <v>0</v>
      </c>
      <c r="I314" s="68"/>
      <c r="J314" s="68"/>
      <c r="K314" s="48">
        <f t="shared" si="31"/>
        <v>0</v>
      </c>
      <c r="L314" s="49">
        <f t="shared" si="32"/>
        <v>0</v>
      </c>
      <c r="M314" s="47">
        <f t="shared" si="33"/>
        <v>0</v>
      </c>
      <c r="N314" s="47">
        <f t="shared" si="34"/>
        <v>0</v>
      </c>
      <c r="O314" s="47">
        <f t="shared" si="35"/>
        <v>0</v>
      </c>
      <c r="P314" s="48">
        <f t="shared" si="36"/>
        <v>0</v>
      </c>
    </row>
    <row r="315" spans="1:16" ht="12" hidden="1" thickBot="1" x14ac:dyDescent="0.25">
      <c r="A315" s="38"/>
      <c r="B315" s="39"/>
      <c r="C315" s="46"/>
      <c r="D315" s="24"/>
      <c r="E315" s="70"/>
      <c r="F315" s="74"/>
      <c r="G315" s="68"/>
      <c r="H315" s="47">
        <f t="shared" si="30"/>
        <v>0</v>
      </c>
      <c r="I315" s="68"/>
      <c r="J315" s="68"/>
      <c r="K315" s="48">
        <f t="shared" si="31"/>
        <v>0</v>
      </c>
      <c r="L315" s="49">
        <f t="shared" si="32"/>
        <v>0</v>
      </c>
      <c r="M315" s="47">
        <f t="shared" si="33"/>
        <v>0</v>
      </c>
      <c r="N315" s="47">
        <f t="shared" si="34"/>
        <v>0</v>
      </c>
      <c r="O315" s="47">
        <f t="shared" si="35"/>
        <v>0</v>
      </c>
      <c r="P315" s="48">
        <f t="shared" si="36"/>
        <v>0</v>
      </c>
    </row>
    <row r="316" spans="1:16" ht="12" hidden="1" thickBot="1" x14ac:dyDescent="0.25">
      <c r="A316" s="38"/>
      <c r="B316" s="39"/>
      <c r="C316" s="46"/>
      <c r="D316" s="24"/>
      <c r="E316" s="70"/>
      <c r="F316" s="74"/>
      <c r="G316" s="68"/>
      <c r="H316" s="47">
        <f t="shared" si="30"/>
        <v>0</v>
      </c>
      <c r="I316" s="68"/>
      <c r="J316" s="68"/>
      <c r="K316" s="48">
        <f t="shared" si="31"/>
        <v>0</v>
      </c>
      <c r="L316" s="49">
        <f t="shared" si="32"/>
        <v>0</v>
      </c>
      <c r="M316" s="47">
        <f t="shared" si="33"/>
        <v>0</v>
      </c>
      <c r="N316" s="47">
        <f t="shared" si="34"/>
        <v>0</v>
      </c>
      <c r="O316" s="47">
        <f t="shared" si="35"/>
        <v>0</v>
      </c>
      <c r="P316" s="48">
        <f t="shared" si="36"/>
        <v>0</v>
      </c>
    </row>
    <row r="317" spans="1:16" ht="12" hidden="1" thickBot="1" x14ac:dyDescent="0.25">
      <c r="A317" s="38"/>
      <c r="B317" s="39"/>
      <c r="C317" s="46"/>
      <c r="D317" s="24"/>
      <c r="E317" s="70"/>
      <c r="F317" s="74"/>
      <c r="G317" s="68"/>
      <c r="H317" s="47">
        <f t="shared" si="30"/>
        <v>0</v>
      </c>
      <c r="I317" s="68"/>
      <c r="J317" s="68"/>
      <c r="K317" s="48">
        <f t="shared" si="31"/>
        <v>0</v>
      </c>
      <c r="L317" s="49">
        <f t="shared" si="32"/>
        <v>0</v>
      </c>
      <c r="M317" s="47">
        <f t="shared" si="33"/>
        <v>0</v>
      </c>
      <c r="N317" s="47">
        <f t="shared" si="34"/>
        <v>0</v>
      </c>
      <c r="O317" s="47">
        <f t="shared" si="35"/>
        <v>0</v>
      </c>
      <c r="P317" s="48">
        <f t="shared" si="36"/>
        <v>0</v>
      </c>
    </row>
    <row r="318" spans="1:16" ht="12" hidden="1" thickBot="1" x14ac:dyDescent="0.25">
      <c r="A318" s="38"/>
      <c r="B318" s="39"/>
      <c r="C318" s="46"/>
      <c r="D318" s="24"/>
      <c r="E318" s="70"/>
      <c r="F318" s="74"/>
      <c r="G318" s="68"/>
      <c r="H318" s="47">
        <f t="shared" si="30"/>
        <v>0</v>
      </c>
      <c r="I318" s="68"/>
      <c r="J318" s="68"/>
      <c r="K318" s="48">
        <f t="shared" si="31"/>
        <v>0</v>
      </c>
      <c r="L318" s="49">
        <f t="shared" si="32"/>
        <v>0</v>
      </c>
      <c r="M318" s="47">
        <f t="shared" si="33"/>
        <v>0</v>
      </c>
      <c r="N318" s="47">
        <f t="shared" si="34"/>
        <v>0</v>
      </c>
      <c r="O318" s="47">
        <f t="shared" si="35"/>
        <v>0</v>
      </c>
      <c r="P318" s="48">
        <f t="shared" si="36"/>
        <v>0</v>
      </c>
    </row>
    <row r="319" spans="1:16" ht="12" hidden="1" thickBot="1" x14ac:dyDescent="0.25">
      <c r="A319" s="38"/>
      <c r="B319" s="39"/>
      <c r="C319" s="46"/>
      <c r="D319" s="24"/>
      <c r="E319" s="70"/>
      <c r="F319" s="74"/>
      <c r="G319" s="68"/>
      <c r="H319" s="47">
        <f t="shared" si="30"/>
        <v>0</v>
      </c>
      <c r="I319" s="68"/>
      <c r="J319" s="68"/>
      <c r="K319" s="48">
        <f t="shared" si="31"/>
        <v>0</v>
      </c>
      <c r="L319" s="49">
        <f t="shared" si="32"/>
        <v>0</v>
      </c>
      <c r="M319" s="47">
        <f t="shared" si="33"/>
        <v>0</v>
      </c>
      <c r="N319" s="47">
        <f t="shared" si="34"/>
        <v>0</v>
      </c>
      <c r="O319" s="47">
        <f t="shared" si="35"/>
        <v>0</v>
      </c>
      <c r="P319" s="48">
        <f t="shared" si="36"/>
        <v>0</v>
      </c>
    </row>
    <row r="320" spans="1:16" ht="12" hidden="1" thickBot="1" x14ac:dyDescent="0.25">
      <c r="A320" s="38"/>
      <c r="B320" s="39"/>
      <c r="C320" s="46"/>
      <c r="D320" s="24"/>
      <c r="E320" s="70"/>
      <c r="F320" s="74"/>
      <c r="G320" s="68"/>
      <c r="H320" s="47">
        <f t="shared" si="30"/>
        <v>0</v>
      </c>
      <c r="I320" s="68"/>
      <c r="J320" s="68"/>
      <c r="K320" s="48">
        <f t="shared" si="31"/>
        <v>0</v>
      </c>
      <c r="L320" s="49">
        <f t="shared" si="32"/>
        <v>0</v>
      </c>
      <c r="M320" s="47">
        <f t="shared" si="33"/>
        <v>0</v>
      </c>
      <c r="N320" s="47">
        <f t="shared" si="34"/>
        <v>0</v>
      </c>
      <c r="O320" s="47">
        <f t="shared" si="35"/>
        <v>0</v>
      </c>
      <c r="P320" s="48">
        <f t="shared" si="36"/>
        <v>0</v>
      </c>
    </row>
    <row r="321" spans="1:16" ht="12" hidden="1" thickBot="1" x14ac:dyDescent="0.25">
      <c r="A321" s="38"/>
      <c r="B321" s="39"/>
      <c r="C321" s="46"/>
      <c r="D321" s="24"/>
      <c r="E321" s="70"/>
      <c r="F321" s="74"/>
      <c r="G321" s="68"/>
      <c r="H321" s="47">
        <f t="shared" si="30"/>
        <v>0</v>
      </c>
      <c r="I321" s="68"/>
      <c r="J321" s="68"/>
      <c r="K321" s="48">
        <f t="shared" si="31"/>
        <v>0</v>
      </c>
      <c r="L321" s="49">
        <f t="shared" si="32"/>
        <v>0</v>
      </c>
      <c r="M321" s="47">
        <f t="shared" si="33"/>
        <v>0</v>
      </c>
      <c r="N321" s="47">
        <f t="shared" si="34"/>
        <v>0</v>
      </c>
      <c r="O321" s="47">
        <f t="shared" si="35"/>
        <v>0</v>
      </c>
      <c r="P321" s="48">
        <f t="shared" si="36"/>
        <v>0</v>
      </c>
    </row>
    <row r="322" spans="1:16" ht="12" hidden="1" thickBot="1" x14ac:dyDescent="0.25">
      <c r="A322" s="38"/>
      <c r="B322" s="39"/>
      <c r="C322" s="46"/>
      <c r="D322" s="24"/>
      <c r="E322" s="70"/>
      <c r="F322" s="74"/>
      <c r="G322" s="68"/>
      <c r="H322" s="47">
        <f t="shared" si="30"/>
        <v>0</v>
      </c>
      <c r="I322" s="68"/>
      <c r="J322" s="68"/>
      <c r="K322" s="48">
        <f t="shared" si="31"/>
        <v>0</v>
      </c>
      <c r="L322" s="49">
        <f t="shared" si="32"/>
        <v>0</v>
      </c>
      <c r="M322" s="47">
        <f t="shared" si="33"/>
        <v>0</v>
      </c>
      <c r="N322" s="47">
        <f t="shared" si="34"/>
        <v>0</v>
      </c>
      <c r="O322" s="47">
        <f t="shared" si="35"/>
        <v>0</v>
      </c>
      <c r="P322" s="48">
        <f t="shared" si="36"/>
        <v>0</v>
      </c>
    </row>
    <row r="323" spans="1:16" ht="12" hidden="1" thickBot="1" x14ac:dyDescent="0.25">
      <c r="A323" s="38"/>
      <c r="B323" s="39"/>
      <c r="C323" s="46"/>
      <c r="D323" s="24"/>
      <c r="E323" s="70"/>
      <c r="F323" s="74"/>
      <c r="G323" s="68"/>
      <c r="H323" s="47">
        <f t="shared" si="30"/>
        <v>0</v>
      </c>
      <c r="I323" s="68"/>
      <c r="J323" s="68"/>
      <c r="K323" s="48">
        <f t="shared" si="31"/>
        <v>0</v>
      </c>
      <c r="L323" s="49">
        <f t="shared" si="32"/>
        <v>0</v>
      </c>
      <c r="M323" s="47">
        <f t="shared" si="33"/>
        <v>0</v>
      </c>
      <c r="N323" s="47">
        <f t="shared" si="34"/>
        <v>0</v>
      </c>
      <c r="O323" s="47">
        <f t="shared" si="35"/>
        <v>0</v>
      </c>
      <c r="P323" s="48">
        <f t="shared" si="36"/>
        <v>0</v>
      </c>
    </row>
    <row r="324" spans="1:16" ht="12" hidden="1" thickBot="1" x14ac:dyDescent="0.25">
      <c r="A324" s="38"/>
      <c r="B324" s="39"/>
      <c r="C324" s="46"/>
      <c r="D324" s="24"/>
      <c r="E324" s="70"/>
      <c r="F324" s="74"/>
      <c r="G324" s="68"/>
      <c r="H324" s="47">
        <f t="shared" si="30"/>
        <v>0</v>
      </c>
      <c r="I324" s="68"/>
      <c r="J324" s="68"/>
      <c r="K324" s="48">
        <f t="shared" si="31"/>
        <v>0</v>
      </c>
      <c r="L324" s="49">
        <f t="shared" si="32"/>
        <v>0</v>
      </c>
      <c r="M324" s="47">
        <f t="shared" si="33"/>
        <v>0</v>
      </c>
      <c r="N324" s="47">
        <f t="shared" si="34"/>
        <v>0</v>
      </c>
      <c r="O324" s="47">
        <f t="shared" si="35"/>
        <v>0</v>
      </c>
      <c r="P324" s="48">
        <f t="shared" si="36"/>
        <v>0</v>
      </c>
    </row>
    <row r="325" spans="1:16" ht="12" hidden="1" thickBot="1" x14ac:dyDescent="0.25">
      <c r="A325" s="38"/>
      <c r="B325" s="39"/>
      <c r="C325" s="46"/>
      <c r="D325" s="24"/>
      <c r="E325" s="70"/>
      <c r="F325" s="74"/>
      <c r="G325" s="68"/>
      <c r="H325" s="47">
        <f t="shared" si="30"/>
        <v>0</v>
      </c>
      <c r="I325" s="68"/>
      <c r="J325" s="68"/>
      <c r="K325" s="48">
        <f t="shared" si="31"/>
        <v>0</v>
      </c>
      <c r="L325" s="49">
        <f t="shared" si="32"/>
        <v>0</v>
      </c>
      <c r="M325" s="47">
        <f t="shared" si="33"/>
        <v>0</v>
      </c>
      <c r="N325" s="47">
        <f t="shared" si="34"/>
        <v>0</v>
      </c>
      <c r="O325" s="47">
        <f t="shared" si="35"/>
        <v>0</v>
      </c>
      <c r="P325" s="48">
        <f t="shared" si="36"/>
        <v>0</v>
      </c>
    </row>
    <row r="326" spans="1:16" ht="12" hidden="1" thickBot="1" x14ac:dyDescent="0.25">
      <c r="A326" s="38"/>
      <c r="B326" s="39"/>
      <c r="C326" s="46"/>
      <c r="D326" s="24"/>
      <c r="E326" s="70"/>
      <c r="F326" s="74"/>
      <c r="G326" s="68"/>
      <c r="H326" s="47">
        <f t="shared" si="30"/>
        <v>0</v>
      </c>
      <c r="I326" s="68"/>
      <c r="J326" s="68"/>
      <c r="K326" s="48">
        <f t="shared" si="31"/>
        <v>0</v>
      </c>
      <c r="L326" s="49">
        <f t="shared" si="32"/>
        <v>0</v>
      </c>
      <c r="M326" s="47">
        <f t="shared" si="33"/>
        <v>0</v>
      </c>
      <c r="N326" s="47">
        <f t="shared" si="34"/>
        <v>0</v>
      </c>
      <c r="O326" s="47">
        <f t="shared" si="35"/>
        <v>0</v>
      </c>
      <c r="P326" s="48">
        <f t="shared" si="36"/>
        <v>0</v>
      </c>
    </row>
    <row r="327" spans="1:16" ht="12" hidden="1" thickBot="1" x14ac:dyDescent="0.25">
      <c r="A327" s="38"/>
      <c r="B327" s="39"/>
      <c r="C327" s="46"/>
      <c r="D327" s="24"/>
      <c r="E327" s="70"/>
      <c r="F327" s="74"/>
      <c r="G327" s="68"/>
      <c r="H327" s="47">
        <f t="shared" si="30"/>
        <v>0</v>
      </c>
      <c r="I327" s="68"/>
      <c r="J327" s="68"/>
      <c r="K327" s="48">
        <f t="shared" si="31"/>
        <v>0</v>
      </c>
      <c r="L327" s="49">
        <f t="shared" si="32"/>
        <v>0</v>
      </c>
      <c r="M327" s="47">
        <f t="shared" si="33"/>
        <v>0</v>
      </c>
      <c r="N327" s="47">
        <f t="shared" si="34"/>
        <v>0</v>
      </c>
      <c r="O327" s="47">
        <f t="shared" si="35"/>
        <v>0</v>
      </c>
      <c r="P327" s="48">
        <f t="shared" si="36"/>
        <v>0</v>
      </c>
    </row>
    <row r="328" spans="1:16" ht="12" hidden="1" thickBot="1" x14ac:dyDescent="0.25">
      <c r="A328" s="38"/>
      <c r="B328" s="39"/>
      <c r="C328" s="46"/>
      <c r="D328" s="24"/>
      <c r="E328" s="70"/>
      <c r="F328" s="74"/>
      <c r="G328" s="68"/>
      <c r="H328" s="47">
        <f t="shared" si="30"/>
        <v>0</v>
      </c>
      <c r="I328" s="68"/>
      <c r="J328" s="68"/>
      <c r="K328" s="48">
        <f t="shared" si="31"/>
        <v>0</v>
      </c>
      <c r="L328" s="49">
        <f t="shared" si="32"/>
        <v>0</v>
      </c>
      <c r="M328" s="47">
        <f t="shared" si="33"/>
        <v>0</v>
      </c>
      <c r="N328" s="47">
        <f t="shared" si="34"/>
        <v>0</v>
      </c>
      <c r="O328" s="47">
        <f t="shared" si="35"/>
        <v>0</v>
      </c>
      <c r="P328" s="48">
        <f t="shared" si="36"/>
        <v>0</v>
      </c>
    </row>
    <row r="329" spans="1:16" ht="12" hidden="1" thickBot="1" x14ac:dyDescent="0.25">
      <c r="A329" s="38"/>
      <c r="B329" s="39"/>
      <c r="C329" s="46"/>
      <c r="D329" s="24"/>
      <c r="E329" s="70"/>
      <c r="F329" s="74"/>
      <c r="G329" s="68"/>
      <c r="H329" s="47">
        <f t="shared" si="30"/>
        <v>0</v>
      </c>
      <c r="I329" s="68"/>
      <c r="J329" s="68"/>
      <c r="K329" s="48">
        <f t="shared" si="31"/>
        <v>0</v>
      </c>
      <c r="L329" s="49">
        <f t="shared" si="32"/>
        <v>0</v>
      </c>
      <c r="M329" s="47">
        <f t="shared" si="33"/>
        <v>0</v>
      </c>
      <c r="N329" s="47">
        <f t="shared" si="34"/>
        <v>0</v>
      </c>
      <c r="O329" s="47">
        <f t="shared" si="35"/>
        <v>0</v>
      </c>
      <c r="P329" s="48">
        <f t="shared" si="36"/>
        <v>0</v>
      </c>
    </row>
    <row r="330" spans="1:16" ht="12" hidden="1" thickBot="1" x14ac:dyDescent="0.25">
      <c r="A330" s="38"/>
      <c r="B330" s="39"/>
      <c r="C330" s="46"/>
      <c r="D330" s="24"/>
      <c r="E330" s="70"/>
      <c r="F330" s="74"/>
      <c r="G330" s="68"/>
      <c r="H330" s="47">
        <f t="shared" si="30"/>
        <v>0</v>
      </c>
      <c r="I330" s="68"/>
      <c r="J330" s="68"/>
      <c r="K330" s="48">
        <f t="shared" si="31"/>
        <v>0</v>
      </c>
      <c r="L330" s="49">
        <f t="shared" si="32"/>
        <v>0</v>
      </c>
      <c r="M330" s="47">
        <f t="shared" si="33"/>
        <v>0</v>
      </c>
      <c r="N330" s="47">
        <f t="shared" si="34"/>
        <v>0</v>
      </c>
      <c r="O330" s="47">
        <f t="shared" si="35"/>
        <v>0</v>
      </c>
      <c r="P330" s="48">
        <f t="shared" si="36"/>
        <v>0</v>
      </c>
    </row>
    <row r="331" spans="1:16" ht="12" hidden="1" thickBot="1" x14ac:dyDescent="0.25">
      <c r="A331" s="38"/>
      <c r="B331" s="39"/>
      <c r="C331" s="46"/>
      <c r="D331" s="24"/>
      <c r="E331" s="70"/>
      <c r="F331" s="74"/>
      <c r="G331" s="68"/>
      <c r="H331" s="47">
        <f t="shared" si="30"/>
        <v>0</v>
      </c>
      <c r="I331" s="68"/>
      <c r="J331" s="68"/>
      <c r="K331" s="48">
        <f t="shared" si="31"/>
        <v>0</v>
      </c>
      <c r="L331" s="49">
        <f t="shared" si="32"/>
        <v>0</v>
      </c>
      <c r="M331" s="47">
        <f t="shared" si="33"/>
        <v>0</v>
      </c>
      <c r="N331" s="47">
        <f t="shared" si="34"/>
        <v>0</v>
      </c>
      <c r="O331" s="47">
        <f t="shared" si="35"/>
        <v>0</v>
      </c>
      <c r="P331" s="48">
        <f t="shared" si="36"/>
        <v>0</v>
      </c>
    </row>
    <row r="332" spans="1:16" ht="12" hidden="1" thickBot="1" x14ac:dyDescent="0.25">
      <c r="A332" s="38"/>
      <c r="B332" s="39"/>
      <c r="C332" s="46"/>
      <c r="D332" s="24"/>
      <c r="E332" s="70"/>
      <c r="F332" s="74"/>
      <c r="G332" s="68"/>
      <c r="H332" s="47">
        <f t="shared" si="30"/>
        <v>0</v>
      </c>
      <c r="I332" s="68"/>
      <c r="J332" s="68"/>
      <c r="K332" s="48">
        <f t="shared" si="31"/>
        <v>0</v>
      </c>
      <c r="L332" s="49">
        <f t="shared" si="32"/>
        <v>0</v>
      </c>
      <c r="M332" s="47">
        <f t="shared" si="33"/>
        <v>0</v>
      </c>
      <c r="N332" s="47">
        <f t="shared" si="34"/>
        <v>0</v>
      </c>
      <c r="O332" s="47">
        <f t="shared" si="35"/>
        <v>0</v>
      </c>
      <c r="P332" s="48">
        <f t="shared" si="36"/>
        <v>0</v>
      </c>
    </row>
    <row r="333" spans="1:16" ht="12" hidden="1" thickBot="1" x14ac:dyDescent="0.25">
      <c r="A333" s="38"/>
      <c r="B333" s="39"/>
      <c r="C333" s="46"/>
      <c r="D333" s="24"/>
      <c r="E333" s="70"/>
      <c r="F333" s="74"/>
      <c r="G333" s="68"/>
      <c r="H333" s="47">
        <f t="shared" si="30"/>
        <v>0</v>
      </c>
      <c r="I333" s="68"/>
      <c r="J333" s="68"/>
      <c r="K333" s="48">
        <f t="shared" si="31"/>
        <v>0</v>
      </c>
      <c r="L333" s="49">
        <f t="shared" si="32"/>
        <v>0</v>
      </c>
      <c r="M333" s="47">
        <f t="shared" si="33"/>
        <v>0</v>
      </c>
      <c r="N333" s="47">
        <f t="shared" si="34"/>
        <v>0</v>
      </c>
      <c r="O333" s="47">
        <f t="shared" si="35"/>
        <v>0</v>
      </c>
      <c r="P333" s="48">
        <f t="shared" si="36"/>
        <v>0</v>
      </c>
    </row>
    <row r="334" spans="1:16" ht="12" hidden="1" thickBot="1" x14ac:dyDescent="0.25">
      <c r="A334" s="38"/>
      <c r="B334" s="39"/>
      <c r="C334" s="46"/>
      <c r="D334" s="24"/>
      <c r="E334" s="70"/>
      <c r="F334" s="74"/>
      <c r="G334" s="68"/>
      <c r="H334" s="47">
        <f t="shared" ref="H334:H397" si="37">ROUND(F334*G334,2)</f>
        <v>0</v>
      </c>
      <c r="I334" s="68"/>
      <c r="J334" s="68"/>
      <c r="K334" s="48">
        <f t="shared" ref="K334:K397" si="38">SUM(H334:J334)</f>
        <v>0</v>
      </c>
      <c r="L334" s="49">
        <f t="shared" ref="L334:L397" si="39">ROUND(E334*F334,2)</f>
        <v>0</v>
      </c>
      <c r="M334" s="47">
        <f t="shared" ref="M334:M397" si="40">ROUND(H334*E334,2)</f>
        <v>0</v>
      </c>
      <c r="N334" s="47">
        <f t="shared" ref="N334:N397" si="41">ROUND(I334*E334,2)</f>
        <v>0</v>
      </c>
      <c r="O334" s="47">
        <f t="shared" ref="O334:O397" si="42">ROUND(J334*E334,2)</f>
        <v>0</v>
      </c>
      <c r="P334" s="48">
        <f t="shared" ref="P334:P397" si="43">SUM(M334:O334)</f>
        <v>0</v>
      </c>
    </row>
    <row r="335" spans="1:16" ht="12" hidden="1" thickBot="1" x14ac:dyDescent="0.25">
      <c r="A335" s="38"/>
      <c r="B335" s="39"/>
      <c r="C335" s="46"/>
      <c r="D335" s="24"/>
      <c r="E335" s="70"/>
      <c r="F335" s="74"/>
      <c r="G335" s="68"/>
      <c r="H335" s="47">
        <f t="shared" si="37"/>
        <v>0</v>
      </c>
      <c r="I335" s="68"/>
      <c r="J335" s="68"/>
      <c r="K335" s="48">
        <f t="shared" si="38"/>
        <v>0</v>
      </c>
      <c r="L335" s="49">
        <f t="shared" si="39"/>
        <v>0</v>
      </c>
      <c r="M335" s="47">
        <f t="shared" si="40"/>
        <v>0</v>
      </c>
      <c r="N335" s="47">
        <f t="shared" si="41"/>
        <v>0</v>
      </c>
      <c r="O335" s="47">
        <f t="shared" si="42"/>
        <v>0</v>
      </c>
      <c r="P335" s="48">
        <f t="shared" si="43"/>
        <v>0</v>
      </c>
    </row>
    <row r="336" spans="1:16" ht="12" hidden="1" thickBot="1" x14ac:dyDescent="0.25">
      <c r="A336" s="38"/>
      <c r="B336" s="39"/>
      <c r="C336" s="46"/>
      <c r="D336" s="24"/>
      <c r="E336" s="70"/>
      <c r="F336" s="74"/>
      <c r="G336" s="68"/>
      <c r="H336" s="47">
        <f t="shared" si="37"/>
        <v>0</v>
      </c>
      <c r="I336" s="68"/>
      <c r="J336" s="68"/>
      <c r="K336" s="48">
        <f t="shared" si="38"/>
        <v>0</v>
      </c>
      <c r="L336" s="49">
        <f t="shared" si="39"/>
        <v>0</v>
      </c>
      <c r="M336" s="47">
        <f t="shared" si="40"/>
        <v>0</v>
      </c>
      <c r="N336" s="47">
        <f t="shared" si="41"/>
        <v>0</v>
      </c>
      <c r="O336" s="47">
        <f t="shared" si="42"/>
        <v>0</v>
      </c>
      <c r="P336" s="48">
        <f t="shared" si="43"/>
        <v>0</v>
      </c>
    </row>
    <row r="337" spans="1:16" ht="12" hidden="1" thickBot="1" x14ac:dyDescent="0.25">
      <c r="A337" s="38"/>
      <c r="B337" s="39"/>
      <c r="C337" s="46"/>
      <c r="D337" s="24"/>
      <c r="E337" s="70"/>
      <c r="F337" s="74"/>
      <c r="G337" s="68"/>
      <c r="H337" s="47">
        <f t="shared" si="37"/>
        <v>0</v>
      </c>
      <c r="I337" s="68"/>
      <c r="J337" s="68"/>
      <c r="K337" s="48">
        <f t="shared" si="38"/>
        <v>0</v>
      </c>
      <c r="L337" s="49">
        <f t="shared" si="39"/>
        <v>0</v>
      </c>
      <c r="M337" s="47">
        <f t="shared" si="40"/>
        <v>0</v>
      </c>
      <c r="N337" s="47">
        <f t="shared" si="41"/>
        <v>0</v>
      </c>
      <c r="O337" s="47">
        <f t="shared" si="42"/>
        <v>0</v>
      </c>
      <c r="P337" s="48">
        <f t="shared" si="43"/>
        <v>0</v>
      </c>
    </row>
    <row r="338" spans="1:16" ht="12" hidden="1" thickBot="1" x14ac:dyDescent="0.25">
      <c r="A338" s="38"/>
      <c r="B338" s="39"/>
      <c r="C338" s="46"/>
      <c r="D338" s="24"/>
      <c r="E338" s="70"/>
      <c r="F338" s="74"/>
      <c r="G338" s="68"/>
      <c r="H338" s="47">
        <f t="shared" si="37"/>
        <v>0</v>
      </c>
      <c r="I338" s="68"/>
      <c r="J338" s="68"/>
      <c r="K338" s="48">
        <f t="shared" si="38"/>
        <v>0</v>
      </c>
      <c r="L338" s="49">
        <f t="shared" si="39"/>
        <v>0</v>
      </c>
      <c r="M338" s="47">
        <f t="shared" si="40"/>
        <v>0</v>
      </c>
      <c r="N338" s="47">
        <f t="shared" si="41"/>
        <v>0</v>
      </c>
      <c r="O338" s="47">
        <f t="shared" si="42"/>
        <v>0</v>
      </c>
      <c r="P338" s="48">
        <f t="shared" si="43"/>
        <v>0</v>
      </c>
    </row>
    <row r="339" spans="1:16" ht="12" hidden="1" thickBot="1" x14ac:dyDescent="0.25">
      <c r="A339" s="38"/>
      <c r="B339" s="39"/>
      <c r="C339" s="46"/>
      <c r="D339" s="24"/>
      <c r="E339" s="70"/>
      <c r="F339" s="74"/>
      <c r="G339" s="68"/>
      <c r="H339" s="47">
        <f t="shared" si="37"/>
        <v>0</v>
      </c>
      <c r="I339" s="68"/>
      <c r="J339" s="68"/>
      <c r="K339" s="48">
        <f t="shared" si="38"/>
        <v>0</v>
      </c>
      <c r="L339" s="49">
        <f t="shared" si="39"/>
        <v>0</v>
      </c>
      <c r="M339" s="47">
        <f t="shared" si="40"/>
        <v>0</v>
      </c>
      <c r="N339" s="47">
        <f t="shared" si="41"/>
        <v>0</v>
      </c>
      <c r="O339" s="47">
        <f t="shared" si="42"/>
        <v>0</v>
      </c>
      <c r="P339" s="48">
        <f t="shared" si="43"/>
        <v>0</v>
      </c>
    </row>
    <row r="340" spans="1:16" ht="12" hidden="1" thickBot="1" x14ac:dyDescent="0.25">
      <c r="A340" s="38"/>
      <c r="B340" s="39"/>
      <c r="C340" s="46"/>
      <c r="D340" s="24"/>
      <c r="E340" s="70"/>
      <c r="F340" s="74"/>
      <c r="G340" s="68"/>
      <c r="H340" s="47">
        <f t="shared" si="37"/>
        <v>0</v>
      </c>
      <c r="I340" s="68"/>
      <c r="J340" s="68"/>
      <c r="K340" s="48">
        <f t="shared" si="38"/>
        <v>0</v>
      </c>
      <c r="L340" s="49">
        <f t="shared" si="39"/>
        <v>0</v>
      </c>
      <c r="M340" s="47">
        <f t="shared" si="40"/>
        <v>0</v>
      </c>
      <c r="N340" s="47">
        <f t="shared" si="41"/>
        <v>0</v>
      </c>
      <c r="O340" s="47">
        <f t="shared" si="42"/>
        <v>0</v>
      </c>
      <c r="P340" s="48">
        <f t="shared" si="43"/>
        <v>0</v>
      </c>
    </row>
    <row r="341" spans="1:16" ht="12" hidden="1" thickBot="1" x14ac:dyDescent="0.25">
      <c r="A341" s="38"/>
      <c r="B341" s="39"/>
      <c r="C341" s="46"/>
      <c r="D341" s="24"/>
      <c r="E341" s="70"/>
      <c r="F341" s="74"/>
      <c r="G341" s="68"/>
      <c r="H341" s="47">
        <f t="shared" si="37"/>
        <v>0</v>
      </c>
      <c r="I341" s="68"/>
      <c r="J341" s="68"/>
      <c r="K341" s="48">
        <f t="shared" si="38"/>
        <v>0</v>
      </c>
      <c r="L341" s="49">
        <f t="shared" si="39"/>
        <v>0</v>
      </c>
      <c r="M341" s="47">
        <f t="shared" si="40"/>
        <v>0</v>
      </c>
      <c r="N341" s="47">
        <f t="shared" si="41"/>
        <v>0</v>
      </c>
      <c r="O341" s="47">
        <f t="shared" si="42"/>
        <v>0</v>
      </c>
      <c r="P341" s="48">
        <f t="shared" si="43"/>
        <v>0</v>
      </c>
    </row>
    <row r="342" spans="1:16" ht="12" hidden="1" thickBot="1" x14ac:dyDescent="0.25">
      <c r="A342" s="38"/>
      <c r="B342" s="39"/>
      <c r="C342" s="46"/>
      <c r="D342" s="24"/>
      <c r="E342" s="70"/>
      <c r="F342" s="74"/>
      <c r="G342" s="68"/>
      <c r="H342" s="47">
        <f t="shared" si="37"/>
        <v>0</v>
      </c>
      <c r="I342" s="68"/>
      <c r="J342" s="68"/>
      <c r="K342" s="48">
        <f t="shared" si="38"/>
        <v>0</v>
      </c>
      <c r="L342" s="49">
        <f t="shared" si="39"/>
        <v>0</v>
      </c>
      <c r="M342" s="47">
        <f t="shared" si="40"/>
        <v>0</v>
      </c>
      <c r="N342" s="47">
        <f t="shared" si="41"/>
        <v>0</v>
      </c>
      <c r="O342" s="47">
        <f t="shared" si="42"/>
        <v>0</v>
      </c>
      <c r="P342" s="48">
        <f t="shared" si="43"/>
        <v>0</v>
      </c>
    </row>
    <row r="343" spans="1:16" ht="12" hidden="1" thickBot="1" x14ac:dyDescent="0.25">
      <c r="A343" s="38"/>
      <c r="B343" s="39"/>
      <c r="C343" s="46"/>
      <c r="D343" s="24"/>
      <c r="E343" s="70"/>
      <c r="F343" s="74"/>
      <c r="G343" s="68"/>
      <c r="H343" s="47">
        <f t="shared" si="37"/>
        <v>0</v>
      </c>
      <c r="I343" s="68"/>
      <c r="J343" s="68"/>
      <c r="K343" s="48">
        <f t="shared" si="38"/>
        <v>0</v>
      </c>
      <c r="L343" s="49">
        <f t="shared" si="39"/>
        <v>0</v>
      </c>
      <c r="M343" s="47">
        <f t="shared" si="40"/>
        <v>0</v>
      </c>
      <c r="N343" s="47">
        <f t="shared" si="41"/>
        <v>0</v>
      </c>
      <c r="O343" s="47">
        <f t="shared" si="42"/>
        <v>0</v>
      </c>
      <c r="P343" s="48">
        <f t="shared" si="43"/>
        <v>0</v>
      </c>
    </row>
    <row r="344" spans="1:16" ht="12" hidden="1" thickBot="1" x14ac:dyDescent="0.25">
      <c r="A344" s="38"/>
      <c r="B344" s="39"/>
      <c r="C344" s="46"/>
      <c r="D344" s="24"/>
      <c r="E344" s="70"/>
      <c r="F344" s="74"/>
      <c r="G344" s="68"/>
      <c r="H344" s="47">
        <f t="shared" si="37"/>
        <v>0</v>
      </c>
      <c r="I344" s="68"/>
      <c r="J344" s="68"/>
      <c r="K344" s="48">
        <f t="shared" si="38"/>
        <v>0</v>
      </c>
      <c r="L344" s="49">
        <f t="shared" si="39"/>
        <v>0</v>
      </c>
      <c r="M344" s="47">
        <f t="shared" si="40"/>
        <v>0</v>
      </c>
      <c r="N344" s="47">
        <f t="shared" si="41"/>
        <v>0</v>
      </c>
      <c r="O344" s="47">
        <f t="shared" si="42"/>
        <v>0</v>
      </c>
      <c r="P344" s="48">
        <f t="shared" si="43"/>
        <v>0</v>
      </c>
    </row>
    <row r="345" spans="1:16" ht="12" hidden="1" thickBot="1" x14ac:dyDescent="0.25">
      <c r="A345" s="38"/>
      <c r="B345" s="39"/>
      <c r="C345" s="46"/>
      <c r="D345" s="24"/>
      <c r="E345" s="70"/>
      <c r="F345" s="74"/>
      <c r="G345" s="68"/>
      <c r="H345" s="47">
        <f t="shared" si="37"/>
        <v>0</v>
      </c>
      <c r="I345" s="68"/>
      <c r="J345" s="68"/>
      <c r="K345" s="48">
        <f t="shared" si="38"/>
        <v>0</v>
      </c>
      <c r="L345" s="49">
        <f t="shared" si="39"/>
        <v>0</v>
      </c>
      <c r="M345" s="47">
        <f t="shared" si="40"/>
        <v>0</v>
      </c>
      <c r="N345" s="47">
        <f t="shared" si="41"/>
        <v>0</v>
      </c>
      <c r="O345" s="47">
        <f t="shared" si="42"/>
        <v>0</v>
      </c>
      <c r="P345" s="48">
        <f t="shared" si="43"/>
        <v>0</v>
      </c>
    </row>
    <row r="346" spans="1:16" ht="12" hidden="1" thickBot="1" x14ac:dyDescent="0.25">
      <c r="A346" s="38"/>
      <c r="B346" s="39"/>
      <c r="C346" s="46"/>
      <c r="D346" s="24"/>
      <c r="E346" s="70"/>
      <c r="F346" s="74"/>
      <c r="G346" s="68"/>
      <c r="H346" s="47">
        <f t="shared" si="37"/>
        <v>0</v>
      </c>
      <c r="I346" s="68"/>
      <c r="J346" s="68"/>
      <c r="K346" s="48">
        <f t="shared" si="38"/>
        <v>0</v>
      </c>
      <c r="L346" s="49">
        <f t="shared" si="39"/>
        <v>0</v>
      </c>
      <c r="M346" s="47">
        <f t="shared" si="40"/>
        <v>0</v>
      </c>
      <c r="N346" s="47">
        <f t="shared" si="41"/>
        <v>0</v>
      </c>
      <c r="O346" s="47">
        <f t="shared" si="42"/>
        <v>0</v>
      </c>
      <c r="P346" s="48">
        <f t="shared" si="43"/>
        <v>0</v>
      </c>
    </row>
    <row r="347" spans="1:16" ht="12" hidden="1" thickBot="1" x14ac:dyDescent="0.25">
      <c r="A347" s="38"/>
      <c r="B347" s="39"/>
      <c r="C347" s="46"/>
      <c r="D347" s="24"/>
      <c r="E347" s="70"/>
      <c r="F347" s="74"/>
      <c r="G347" s="68"/>
      <c r="H347" s="47">
        <f t="shared" si="37"/>
        <v>0</v>
      </c>
      <c r="I347" s="68"/>
      <c r="J347" s="68"/>
      <c r="K347" s="48">
        <f t="shared" si="38"/>
        <v>0</v>
      </c>
      <c r="L347" s="49">
        <f t="shared" si="39"/>
        <v>0</v>
      </c>
      <c r="M347" s="47">
        <f t="shared" si="40"/>
        <v>0</v>
      </c>
      <c r="N347" s="47">
        <f t="shared" si="41"/>
        <v>0</v>
      </c>
      <c r="O347" s="47">
        <f t="shared" si="42"/>
        <v>0</v>
      </c>
      <c r="P347" s="48">
        <f t="shared" si="43"/>
        <v>0</v>
      </c>
    </row>
    <row r="348" spans="1:16" ht="12" hidden="1" thickBot="1" x14ac:dyDescent="0.25">
      <c r="A348" s="38"/>
      <c r="B348" s="39"/>
      <c r="C348" s="46"/>
      <c r="D348" s="24"/>
      <c r="E348" s="70"/>
      <c r="F348" s="74"/>
      <c r="G348" s="68"/>
      <c r="H348" s="47">
        <f t="shared" si="37"/>
        <v>0</v>
      </c>
      <c r="I348" s="68"/>
      <c r="J348" s="68"/>
      <c r="K348" s="48">
        <f t="shared" si="38"/>
        <v>0</v>
      </c>
      <c r="L348" s="49">
        <f t="shared" si="39"/>
        <v>0</v>
      </c>
      <c r="M348" s="47">
        <f t="shared" si="40"/>
        <v>0</v>
      </c>
      <c r="N348" s="47">
        <f t="shared" si="41"/>
        <v>0</v>
      </c>
      <c r="O348" s="47">
        <f t="shared" si="42"/>
        <v>0</v>
      </c>
      <c r="P348" s="48">
        <f t="shared" si="43"/>
        <v>0</v>
      </c>
    </row>
    <row r="349" spans="1:16" ht="12" hidden="1" thickBot="1" x14ac:dyDescent="0.25">
      <c r="A349" s="38"/>
      <c r="B349" s="39"/>
      <c r="C349" s="46"/>
      <c r="D349" s="24"/>
      <c r="E349" s="70"/>
      <c r="F349" s="74"/>
      <c r="G349" s="68"/>
      <c r="H349" s="47">
        <f t="shared" si="37"/>
        <v>0</v>
      </c>
      <c r="I349" s="68"/>
      <c r="J349" s="68"/>
      <c r="K349" s="48">
        <f t="shared" si="38"/>
        <v>0</v>
      </c>
      <c r="L349" s="49">
        <f t="shared" si="39"/>
        <v>0</v>
      </c>
      <c r="M349" s="47">
        <f t="shared" si="40"/>
        <v>0</v>
      </c>
      <c r="N349" s="47">
        <f t="shared" si="41"/>
        <v>0</v>
      </c>
      <c r="O349" s="47">
        <f t="shared" si="42"/>
        <v>0</v>
      </c>
      <c r="P349" s="48">
        <f t="shared" si="43"/>
        <v>0</v>
      </c>
    </row>
    <row r="350" spans="1:16" ht="12" hidden="1" thickBot="1" x14ac:dyDescent="0.25">
      <c r="A350" s="38"/>
      <c r="B350" s="39"/>
      <c r="C350" s="46"/>
      <c r="D350" s="24"/>
      <c r="E350" s="70"/>
      <c r="F350" s="74"/>
      <c r="G350" s="68"/>
      <c r="H350" s="47">
        <f t="shared" si="37"/>
        <v>0</v>
      </c>
      <c r="I350" s="68"/>
      <c r="J350" s="68"/>
      <c r="K350" s="48">
        <f t="shared" si="38"/>
        <v>0</v>
      </c>
      <c r="L350" s="49">
        <f t="shared" si="39"/>
        <v>0</v>
      </c>
      <c r="M350" s="47">
        <f t="shared" si="40"/>
        <v>0</v>
      </c>
      <c r="N350" s="47">
        <f t="shared" si="41"/>
        <v>0</v>
      </c>
      <c r="O350" s="47">
        <f t="shared" si="42"/>
        <v>0</v>
      </c>
      <c r="P350" s="48">
        <f t="shared" si="43"/>
        <v>0</v>
      </c>
    </row>
    <row r="351" spans="1:16" ht="12" hidden="1" thickBot="1" x14ac:dyDescent="0.25">
      <c r="A351" s="38"/>
      <c r="B351" s="39"/>
      <c r="C351" s="46"/>
      <c r="D351" s="24"/>
      <c r="E351" s="70"/>
      <c r="F351" s="74"/>
      <c r="G351" s="68"/>
      <c r="H351" s="47">
        <f t="shared" si="37"/>
        <v>0</v>
      </c>
      <c r="I351" s="68"/>
      <c r="J351" s="68"/>
      <c r="K351" s="48">
        <f t="shared" si="38"/>
        <v>0</v>
      </c>
      <c r="L351" s="49">
        <f t="shared" si="39"/>
        <v>0</v>
      </c>
      <c r="M351" s="47">
        <f t="shared" si="40"/>
        <v>0</v>
      </c>
      <c r="N351" s="47">
        <f t="shared" si="41"/>
        <v>0</v>
      </c>
      <c r="O351" s="47">
        <f t="shared" si="42"/>
        <v>0</v>
      </c>
      <c r="P351" s="48">
        <f t="shared" si="43"/>
        <v>0</v>
      </c>
    </row>
    <row r="352" spans="1:16" ht="12" hidden="1" thickBot="1" x14ac:dyDescent="0.25">
      <c r="A352" s="38"/>
      <c r="B352" s="39"/>
      <c r="C352" s="46"/>
      <c r="D352" s="24"/>
      <c r="E352" s="70"/>
      <c r="F352" s="74"/>
      <c r="G352" s="68"/>
      <c r="H352" s="47">
        <f t="shared" si="37"/>
        <v>0</v>
      </c>
      <c r="I352" s="68"/>
      <c r="J352" s="68"/>
      <c r="K352" s="48">
        <f t="shared" si="38"/>
        <v>0</v>
      </c>
      <c r="L352" s="49">
        <f t="shared" si="39"/>
        <v>0</v>
      </c>
      <c r="M352" s="47">
        <f t="shared" si="40"/>
        <v>0</v>
      </c>
      <c r="N352" s="47">
        <f t="shared" si="41"/>
        <v>0</v>
      </c>
      <c r="O352" s="47">
        <f t="shared" si="42"/>
        <v>0</v>
      </c>
      <c r="P352" s="48">
        <f t="shared" si="43"/>
        <v>0</v>
      </c>
    </row>
    <row r="353" spans="1:16" ht="12" hidden="1" thickBot="1" x14ac:dyDescent="0.25">
      <c r="A353" s="38"/>
      <c r="B353" s="39"/>
      <c r="C353" s="46"/>
      <c r="D353" s="24"/>
      <c r="E353" s="70"/>
      <c r="F353" s="74"/>
      <c r="G353" s="68"/>
      <c r="H353" s="47">
        <f t="shared" si="37"/>
        <v>0</v>
      </c>
      <c r="I353" s="68"/>
      <c r="J353" s="68"/>
      <c r="K353" s="48">
        <f t="shared" si="38"/>
        <v>0</v>
      </c>
      <c r="L353" s="49">
        <f t="shared" si="39"/>
        <v>0</v>
      </c>
      <c r="M353" s="47">
        <f t="shared" si="40"/>
        <v>0</v>
      </c>
      <c r="N353" s="47">
        <f t="shared" si="41"/>
        <v>0</v>
      </c>
      <c r="O353" s="47">
        <f t="shared" si="42"/>
        <v>0</v>
      </c>
      <c r="P353" s="48">
        <f t="shared" si="43"/>
        <v>0</v>
      </c>
    </row>
    <row r="354" spans="1:16" ht="12" hidden="1" thickBot="1" x14ac:dyDescent="0.25">
      <c r="A354" s="38"/>
      <c r="B354" s="39"/>
      <c r="C354" s="46"/>
      <c r="D354" s="24"/>
      <c r="E354" s="70"/>
      <c r="F354" s="74"/>
      <c r="G354" s="68"/>
      <c r="H354" s="47">
        <f t="shared" si="37"/>
        <v>0</v>
      </c>
      <c r="I354" s="68"/>
      <c r="J354" s="68"/>
      <c r="K354" s="48">
        <f t="shared" si="38"/>
        <v>0</v>
      </c>
      <c r="L354" s="49">
        <f t="shared" si="39"/>
        <v>0</v>
      </c>
      <c r="M354" s="47">
        <f t="shared" si="40"/>
        <v>0</v>
      </c>
      <c r="N354" s="47">
        <f t="shared" si="41"/>
        <v>0</v>
      </c>
      <c r="O354" s="47">
        <f t="shared" si="42"/>
        <v>0</v>
      </c>
      <c r="P354" s="48">
        <f t="shared" si="43"/>
        <v>0</v>
      </c>
    </row>
    <row r="355" spans="1:16" ht="12" hidden="1" thickBot="1" x14ac:dyDescent="0.25">
      <c r="A355" s="38"/>
      <c r="B355" s="39"/>
      <c r="C355" s="46"/>
      <c r="D355" s="24"/>
      <c r="E355" s="70"/>
      <c r="F355" s="74"/>
      <c r="G355" s="68"/>
      <c r="H355" s="47">
        <f t="shared" si="37"/>
        <v>0</v>
      </c>
      <c r="I355" s="68"/>
      <c r="J355" s="68"/>
      <c r="K355" s="48">
        <f t="shared" si="38"/>
        <v>0</v>
      </c>
      <c r="L355" s="49">
        <f t="shared" si="39"/>
        <v>0</v>
      </c>
      <c r="M355" s="47">
        <f t="shared" si="40"/>
        <v>0</v>
      </c>
      <c r="N355" s="47">
        <f t="shared" si="41"/>
        <v>0</v>
      </c>
      <c r="O355" s="47">
        <f t="shared" si="42"/>
        <v>0</v>
      </c>
      <c r="P355" s="48">
        <f t="shared" si="43"/>
        <v>0</v>
      </c>
    </row>
    <row r="356" spans="1:16" ht="12" hidden="1" thickBot="1" x14ac:dyDescent="0.25">
      <c r="A356" s="38"/>
      <c r="B356" s="39"/>
      <c r="C356" s="46"/>
      <c r="D356" s="24"/>
      <c r="E356" s="70"/>
      <c r="F356" s="74"/>
      <c r="G356" s="68"/>
      <c r="H356" s="47">
        <f t="shared" si="37"/>
        <v>0</v>
      </c>
      <c r="I356" s="68"/>
      <c r="J356" s="68"/>
      <c r="K356" s="48">
        <f t="shared" si="38"/>
        <v>0</v>
      </c>
      <c r="L356" s="49">
        <f t="shared" si="39"/>
        <v>0</v>
      </c>
      <c r="M356" s="47">
        <f t="shared" si="40"/>
        <v>0</v>
      </c>
      <c r="N356" s="47">
        <f t="shared" si="41"/>
        <v>0</v>
      </c>
      <c r="O356" s="47">
        <f t="shared" si="42"/>
        <v>0</v>
      </c>
      <c r="P356" s="48">
        <f t="shared" si="43"/>
        <v>0</v>
      </c>
    </row>
    <row r="357" spans="1:16" ht="12" hidden="1" thickBot="1" x14ac:dyDescent="0.25">
      <c r="A357" s="38"/>
      <c r="B357" s="39"/>
      <c r="C357" s="46"/>
      <c r="D357" s="24"/>
      <c r="E357" s="70"/>
      <c r="F357" s="74"/>
      <c r="G357" s="68"/>
      <c r="H357" s="47">
        <f t="shared" si="37"/>
        <v>0</v>
      </c>
      <c r="I357" s="68"/>
      <c r="J357" s="68"/>
      <c r="K357" s="48">
        <f t="shared" si="38"/>
        <v>0</v>
      </c>
      <c r="L357" s="49">
        <f t="shared" si="39"/>
        <v>0</v>
      </c>
      <c r="M357" s="47">
        <f t="shared" si="40"/>
        <v>0</v>
      </c>
      <c r="N357" s="47">
        <f t="shared" si="41"/>
        <v>0</v>
      </c>
      <c r="O357" s="47">
        <f t="shared" si="42"/>
        <v>0</v>
      </c>
      <c r="P357" s="48">
        <f t="shared" si="43"/>
        <v>0</v>
      </c>
    </row>
    <row r="358" spans="1:16" ht="12" hidden="1" thickBot="1" x14ac:dyDescent="0.25">
      <c r="A358" s="38"/>
      <c r="B358" s="39"/>
      <c r="C358" s="46"/>
      <c r="D358" s="24"/>
      <c r="E358" s="70"/>
      <c r="F358" s="74"/>
      <c r="G358" s="68"/>
      <c r="H358" s="47">
        <f t="shared" si="37"/>
        <v>0</v>
      </c>
      <c r="I358" s="68"/>
      <c r="J358" s="68"/>
      <c r="K358" s="48">
        <f t="shared" si="38"/>
        <v>0</v>
      </c>
      <c r="L358" s="49">
        <f t="shared" si="39"/>
        <v>0</v>
      </c>
      <c r="M358" s="47">
        <f t="shared" si="40"/>
        <v>0</v>
      </c>
      <c r="N358" s="47">
        <f t="shared" si="41"/>
        <v>0</v>
      </c>
      <c r="O358" s="47">
        <f t="shared" si="42"/>
        <v>0</v>
      </c>
      <c r="P358" s="48">
        <f t="shared" si="43"/>
        <v>0</v>
      </c>
    </row>
    <row r="359" spans="1:16" ht="12" hidden="1" thickBot="1" x14ac:dyDescent="0.25">
      <c r="A359" s="38"/>
      <c r="B359" s="39"/>
      <c r="C359" s="46"/>
      <c r="D359" s="24"/>
      <c r="E359" s="70"/>
      <c r="F359" s="74"/>
      <c r="G359" s="68"/>
      <c r="H359" s="47">
        <f t="shared" si="37"/>
        <v>0</v>
      </c>
      <c r="I359" s="68"/>
      <c r="J359" s="68"/>
      <c r="K359" s="48">
        <f t="shared" si="38"/>
        <v>0</v>
      </c>
      <c r="L359" s="49">
        <f t="shared" si="39"/>
        <v>0</v>
      </c>
      <c r="M359" s="47">
        <f t="shared" si="40"/>
        <v>0</v>
      </c>
      <c r="N359" s="47">
        <f t="shared" si="41"/>
        <v>0</v>
      </c>
      <c r="O359" s="47">
        <f t="shared" si="42"/>
        <v>0</v>
      </c>
      <c r="P359" s="48">
        <f t="shared" si="43"/>
        <v>0</v>
      </c>
    </row>
    <row r="360" spans="1:16" ht="12" hidden="1" thickBot="1" x14ac:dyDescent="0.25">
      <c r="A360" s="38"/>
      <c r="B360" s="39"/>
      <c r="C360" s="46"/>
      <c r="D360" s="24"/>
      <c r="E360" s="70"/>
      <c r="F360" s="74"/>
      <c r="G360" s="68"/>
      <c r="H360" s="47">
        <f t="shared" si="37"/>
        <v>0</v>
      </c>
      <c r="I360" s="68"/>
      <c r="J360" s="68"/>
      <c r="K360" s="48">
        <f t="shared" si="38"/>
        <v>0</v>
      </c>
      <c r="L360" s="49">
        <f t="shared" si="39"/>
        <v>0</v>
      </c>
      <c r="M360" s="47">
        <f t="shared" si="40"/>
        <v>0</v>
      </c>
      <c r="N360" s="47">
        <f t="shared" si="41"/>
        <v>0</v>
      </c>
      <c r="O360" s="47">
        <f t="shared" si="42"/>
        <v>0</v>
      </c>
      <c r="P360" s="48">
        <f t="shared" si="43"/>
        <v>0</v>
      </c>
    </row>
    <row r="361" spans="1:16" ht="12" hidden="1" thickBot="1" x14ac:dyDescent="0.25">
      <c r="A361" s="38"/>
      <c r="B361" s="39"/>
      <c r="C361" s="46"/>
      <c r="D361" s="24"/>
      <c r="E361" s="70"/>
      <c r="F361" s="74"/>
      <c r="G361" s="68"/>
      <c r="H361" s="47">
        <f t="shared" si="37"/>
        <v>0</v>
      </c>
      <c r="I361" s="68"/>
      <c r="J361" s="68"/>
      <c r="K361" s="48">
        <f t="shared" si="38"/>
        <v>0</v>
      </c>
      <c r="L361" s="49">
        <f t="shared" si="39"/>
        <v>0</v>
      </c>
      <c r="M361" s="47">
        <f t="shared" si="40"/>
        <v>0</v>
      </c>
      <c r="N361" s="47">
        <f t="shared" si="41"/>
        <v>0</v>
      </c>
      <c r="O361" s="47">
        <f t="shared" si="42"/>
        <v>0</v>
      </c>
      <c r="P361" s="48">
        <f t="shared" si="43"/>
        <v>0</v>
      </c>
    </row>
    <row r="362" spans="1:16" ht="12" hidden="1" thickBot="1" x14ac:dyDescent="0.25">
      <c r="A362" s="38"/>
      <c r="B362" s="39"/>
      <c r="C362" s="46"/>
      <c r="D362" s="24"/>
      <c r="E362" s="70"/>
      <c r="F362" s="74"/>
      <c r="G362" s="68"/>
      <c r="H362" s="47">
        <f t="shared" si="37"/>
        <v>0</v>
      </c>
      <c r="I362" s="68"/>
      <c r="J362" s="68"/>
      <c r="K362" s="48">
        <f t="shared" si="38"/>
        <v>0</v>
      </c>
      <c r="L362" s="49">
        <f t="shared" si="39"/>
        <v>0</v>
      </c>
      <c r="M362" s="47">
        <f t="shared" si="40"/>
        <v>0</v>
      </c>
      <c r="N362" s="47">
        <f t="shared" si="41"/>
        <v>0</v>
      </c>
      <c r="O362" s="47">
        <f t="shared" si="42"/>
        <v>0</v>
      </c>
      <c r="P362" s="48">
        <f t="shared" si="43"/>
        <v>0</v>
      </c>
    </row>
    <row r="363" spans="1:16" ht="12" hidden="1" thickBot="1" x14ac:dyDescent="0.25">
      <c r="A363" s="38"/>
      <c r="B363" s="39"/>
      <c r="C363" s="46"/>
      <c r="D363" s="24"/>
      <c r="E363" s="70"/>
      <c r="F363" s="74"/>
      <c r="G363" s="68"/>
      <c r="H363" s="47">
        <f t="shared" si="37"/>
        <v>0</v>
      </c>
      <c r="I363" s="68"/>
      <c r="J363" s="68"/>
      <c r="K363" s="48">
        <f t="shared" si="38"/>
        <v>0</v>
      </c>
      <c r="L363" s="49">
        <f t="shared" si="39"/>
        <v>0</v>
      </c>
      <c r="M363" s="47">
        <f t="shared" si="40"/>
        <v>0</v>
      </c>
      <c r="N363" s="47">
        <f t="shared" si="41"/>
        <v>0</v>
      </c>
      <c r="O363" s="47">
        <f t="shared" si="42"/>
        <v>0</v>
      </c>
      <c r="P363" s="48">
        <f t="shared" si="43"/>
        <v>0</v>
      </c>
    </row>
    <row r="364" spans="1:16" ht="12" hidden="1" thickBot="1" x14ac:dyDescent="0.25">
      <c r="A364" s="38"/>
      <c r="B364" s="39"/>
      <c r="C364" s="46"/>
      <c r="D364" s="24"/>
      <c r="E364" s="70"/>
      <c r="F364" s="74"/>
      <c r="G364" s="68"/>
      <c r="H364" s="47">
        <f t="shared" si="37"/>
        <v>0</v>
      </c>
      <c r="I364" s="68"/>
      <c r="J364" s="68"/>
      <c r="K364" s="48">
        <f t="shared" si="38"/>
        <v>0</v>
      </c>
      <c r="L364" s="49">
        <f t="shared" si="39"/>
        <v>0</v>
      </c>
      <c r="M364" s="47">
        <f t="shared" si="40"/>
        <v>0</v>
      </c>
      <c r="N364" s="47">
        <f t="shared" si="41"/>
        <v>0</v>
      </c>
      <c r="O364" s="47">
        <f t="shared" si="42"/>
        <v>0</v>
      </c>
      <c r="P364" s="48">
        <f t="shared" si="43"/>
        <v>0</v>
      </c>
    </row>
    <row r="365" spans="1:16" ht="12" hidden="1" thickBot="1" x14ac:dyDescent="0.25">
      <c r="A365" s="38"/>
      <c r="B365" s="39"/>
      <c r="C365" s="46"/>
      <c r="D365" s="24"/>
      <c r="E365" s="70"/>
      <c r="F365" s="74"/>
      <c r="G365" s="68"/>
      <c r="H365" s="47">
        <f t="shared" si="37"/>
        <v>0</v>
      </c>
      <c r="I365" s="68"/>
      <c r="J365" s="68"/>
      <c r="K365" s="48">
        <f t="shared" si="38"/>
        <v>0</v>
      </c>
      <c r="L365" s="49">
        <f t="shared" si="39"/>
        <v>0</v>
      </c>
      <c r="M365" s="47">
        <f t="shared" si="40"/>
        <v>0</v>
      </c>
      <c r="N365" s="47">
        <f t="shared" si="41"/>
        <v>0</v>
      </c>
      <c r="O365" s="47">
        <f t="shared" si="42"/>
        <v>0</v>
      </c>
      <c r="P365" s="48">
        <f t="shared" si="43"/>
        <v>0</v>
      </c>
    </row>
    <row r="366" spans="1:16" ht="12" hidden="1" thickBot="1" x14ac:dyDescent="0.25">
      <c r="A366" s="38"/>
      <c r="B366" s="39"/>
      <c r="C366" s="46"/>
      <c r="D366" s="24"/>
      <c r="E366" s="70"/>
      <c r="F366" s="74"/>
      <c r="G366" s="68"/>
      <c r="H366" s="47">
        <f t="shared" si="37"/>
        <v>0</v>
      </c>
      <c r="I366" s="68"/>
      <c r="J366" s="68"/>
      <c r="K366" s="48">
        <f t="shared" si="38"/>
        <v>0</v>
      </c>
      <c r="L366" s="49">
        <f t="shared" si="39"/>
        <v>0</v>
      </c>
      <c r="M366" s="47">
        <f t="shared" si="40"/>
        <v>0</v>
      </c>
      <c r="N366" s="47">
        <f t="shared" si="41"/>
        <v>0</v>
      </c>
      <c r="O366" s="47">
        <f t="shared" si="42"/>
        <v>0</v>
      </c>
      <c r="P366" s="48">
        <f t="shared" si="43"/>
        <v>0</v>
      </c>
    </row>
    <row r="367" spans="1:16" ht="12" hidden="1" thickBot="1" x14ac:dyDescent="0.25">
      <c r="A367" s="38"/>
      <c r="B367" s="39"/>
      <c r="C367" s="46"/>
      <c r="D367" s="24"/>
      <c r="E367" s="70"/>
      <c r="F367" s="74"/>
      <c r="G367" s="68"/>
      <c r="H367" s="47">
        <f t="shared" si="37"/>
        <v>0</v>
      </c>
      <c r="I367" s="68"/>
      <c r="J367" s="68"/>
      <c r="K367" s="48">
        <f t="shared" si="38"/>
        <v>0</v>
      </c>
      <c r="L367" s="49">
        <f t="shared" si="39"/>
        <v>0</v>
      </c>
      <c r="M367" s="47">
        <f t="shared" si="40"/>
        <v>0</v>
      </c>
      <c r="N367" s="47">
        <f t="shared" si="41"/>
        <v>0</v>
      </c>
      <c r="O367" s="47">
        <f t="shared" si="42"/>
        <v>0</v>
      </c>
      <c r="P367" s="48">
        <f t="shared" si="43"/>
        <v>0</v>
      </c>
    </row>
    <row r="368" spans="1:16" ht="12" hidden="1" thickBot="1" x14ac:dyDescent="0.25">
      <c r="A368" s="38"/>
      <c r="B368" s="39"/>
      <c r="C368" s="46"/>
      <c r="D368" s="24"/>
      <c r="E368" s="70"/>
      <c r="F368" s="74"/>
      <c r="G368" s="68"/>
      <c r="H368" s="47">
        <f t="shared" si="37"/>
        <v>0</v>
      </c>
      <c r="I368" s="68"/>
      <c r="J368" s="68"/>
      <c r="K368" s="48">
        <f t="shared" si="38"/>
        <v>0</v>
      </c>
      <c r="L368" s="49">
        <f t="shared" si="39"/>
        <v>0</v>
      </c>
      <c r="M368" s="47">
        <f t="shared" si="40"/>
        <v>0</v>
      </c>
      <c r="N368" s="47">
        <f t="shared" si="41"/>
        <v>0</v>
      </c>
      <c r="O368" s="47">
        <f t="shared" si="42"/>
        <v>0</v>
      </c>
      <c r="P368" s="48">
        <f t="shared" si="43"/>
        <v>0</v>
      </c>
    </row>
    <row r="369" spans="1:16" ht="12" hidden="1" thickBot="1" x14ac:dyDescent="0.25">
      <c r="A369" s="38"/>
      <c r="B369" s="39"/>
      <c r="C369" s="46"/>
      <c r="D369" s="24"/>
      <c r="E369" s="70"/>
      <c r="F369" s="74"/>
      <c r="G369" s="68"/>
      <c r="H369" s="47">
        <f t="shared" si="37"/>
        <v>0</v>
      </c>
      <c r="I369" s="68"/>
      <c r="J369" s="68"/>
      <c r="K369" s="48">
        <f t="shared" si="38"/>
        <v>0</v>
      </c>
      <c r="L369" s="49">
        <f t="shared" si="39"/>
        <v>0</v>
      </c>
      <c r="M369" s="47">
        <f t="shared" si="40"/>
        <v>0</v>
      </c>
      <c r="N369" s="47">
        <f t="shared" si="41"/>
        <v>0</v>
      </c>
      <c r="O369" s="47">
        <f t="shared" si="42"/>
        <v>0</v>
      </c>
      <c r="P369" s="48">
        <f t="shared" si="43"/>
        <v>0</v>
      </c>
    </row>
    <row r="370" spans="1:16" ht="12" hidden="1" thickBot="1" x14ac:dyDescent="0.25">
      <c r="A370" s="38"/>
      <c r="B370" s="39"/>
      <c r="C370" s="46"/>
      <c r="D370" s="24"/>
      <c r="E370" s="70"/>
      <c r="F370" s="74"/>
      <c r="G370" s="68"/>
      <c r="H370" s="47">
        <f t="shared" si="37"/>
        <v>0</v>
      </c>
      <c r="I370" s="68"/>
      <c r="J370" s="68"/>
      <c r="K370" s="48">
        <f t="shared" si="38"/>
        <v>0</v>
      </c>
      <c r="L370" s="49">
        <f t="shared" si="39"/>
        <v>0</v>
      </c>
      <c r="M370" s="47">
        <f t="shared" si="40"/>
        <v>0</v>
      </c>
      <c r="N370" s="47">
        <f t="shared" si="41"/>
        <v>0</v>
      </c>
      <c r="O370" s="47">
        <f t="shared" si="42"/>
        <v>0</v>
      </c>
      <c r="P370" s="48">
        <f t="shared" si="43"/>
        <v>0</v>
      </c>
    </row>
    <row r="371" spans="1:16" ht="12" hidden="1" thickBot="1" x14ac:dyDescent="0.25">
      <c r="A371" s="38"/>
      <c r="B371" s="39"/>
      <c r="C371" s="46"/>
      <c r="D371" s="24"/>
      <c r="E371" s="70"/>
      <c r="F371" s="74"/>
      <c r="G371" s="68"/>
      <c r="H371" s="47">
        <f t="shared" si="37"/>
        <v>0</v>
      </c>
      <c r="I371" s="68"/>
      <c r="J371" s="68"/>
      <c r="K371" s="48">
        <f t="shared" si="38"/>
        <v>0</v>
      </c>
      <c r="L371" s="49">
        <f t="shared" si="39"/>
        <v>0</v>
      </c>
      <c r="M371" s="47">
        <f t="shared" si="40"/>
        <v>0</v>
      </c>
      <c r="N371" s="47">
        <f t="shared" si="41"/>
        <v>0</v>
      </c>
      <c r="O371" s="47">
        <f t="shared" si="42"/>
        <v>0</v>
      </c>
      <c r="P371" s="48">
        <f t="shared" si="43"/>
        <v>0</v>
      </c>
    </row>
    <row r="372" spans="1:16" ht="12" hidden="1" thickBot="1" x14ac:dyDescent="0.25">
      <c r="A372" s="38"/>
      <c r="B372" s="39"/>
      <c r="C372" s="46"/>
      <c r="D372" s="24"/>
      <c r="E372" s="70"/>
      <c r="F372" s="74"/>
      <c r="G372" s="68"/>
      <c r="H372" s="47">
        <f t="shared" si="37"/>
        <v>0</v>
      </c>
      <c r="I372" s="68"/>
      <c r="J372" s="68"/>
      <c r="K372" s="48">
        <f t="shared" si="38"/>
        <v>0</v>
      </c>
      <c r="L372" s="49">
        <f t="shared" si="39"/>
        <v>0</v>
      </c>
      <c r="M372" s="47">
        <f t="shared" si="40"/>
        <v>0</v>
      </c>
      <c r="N372" s="47">
        <f t="shared" si="41"/>
        <v>0</v>
      </c>
      <c r="O372" s="47">
        <f t="shared" si="42"/>
        <v>0</v>
      </c>
      <c r="P372" s="48">
        <f t="shared" si="43"/>
        <v>0</v>
      </c>
    </row>
    <row r="373" spans="1:16" ht="12" hidden="1" thickBot="1" x14ac:dyDescent="0.25">
      <c r="A373" s="38"/>
      <c r="B373" s="39"/>
      <c r="C373" s="46"/>
      <c r="D373" s="24"/>
      <c r="E373" s="70"/>
      <c r="F373" s="74"/>
      <c r="G373" s="68"/>
      <c r="H373" s="47">
        <f t="shared" si="37"/>
        <v>0</v>
      </c>
      <c r="I373" s="68"/>
      <c r="J373" s="68"/>
      <c r="K373" s="48">
        <f t="shared" si="38"/>
        <v>0</v>
      </c>
      <c r="L373" s="49">
        <f t="shared" si="39"/>
        <v>0</v>
      </c>
      <c r="M373" s="47">
        <f t="shared" si="40"/>
        <v>0</v>
      </c>
      <c r="N373" s="47">
        <f t="shared" si="41"/>
        <v>0</v>
      </c>
      <c r="O373" s="47">
        <f t="shared" si="42"/>
        <v>0</v>
      </c>
      <c r="P373" s="48">
        <f t="shared" si="43"/>
        <v>0</v>
      </c>
    </row>
    <row r="374" spans="1:16" ht="12" hidden="1" thickBot="1" x14ac:dyDescent="0.25">
      <c r="A374" s="38"/>
      <c r="B374" s="39"/>
      <c r="C374" s="46"/>
      <c r="D374" s="24"/>
      <c r="E374" s="70"/>
      <c r="F374" s="74"/>
      <c r="G374" s="68"/>
      <c r="H374" s="47">
        <f t="shared" si="37"/>
        <v>0</v>
      </c>
      <c r="I374" s="68"/>
      <c r="J374" s="68"/>
      <c r="K374" s="48">
        <f t="shared" si="38"/>
        <v>0</v>
      </c>
      <c r="L374" s="49">
        <f t="shared" si="39"/>
        <v>0</v>
      </c>
      <c r="M374" s="47">
        <f t="shared" si="40"/>
        <v>0</v>
      </c>
      <c r="N374" s="47">
        <f t="shared" si="41"/>
        <v>0</v>
      </c>
      <c r="O374" s="47">
        <f t="shared" si="42"/>
        <v>0</v>
      </c>
      <c r="P374" s="48">
        <f t="shared" si="43"/>
        <v>0</v>
      </c>
    </row>
    <row r="375" spans="1:16" ht="12" hidden="1" thickBot="1" x14ac:dyDescent="0.25">
      <c r="A375" s="38"/>
      <c r="B375" s="39"/>
      <c r="C375" s="46"/>
      <c r="D375" s="24"/>
      <c r="E375" s="70"/>
      <c r="F375" s="74"/>
      <c r="G375" s="68"/>
      <c r="H375" s="47">
        <f t="shared" si="37"/>
        <v>0</v>
      </c>
      <c r="I375" s="68"/>
      <c r="J375" s="68"/>
      <c r="K375" s="48">
        <f t="shared" si="38"/>
        <v>0</v>
      </c>
      <c r="L375" s="49">
        <f t="shared" si="39"/>
        <v>0</v>
      </c>
      <c r="M375" s="47">
        <f t="shared" si="40"/>
        <v>0</v>
      </c>
      <c r="N375" s="47">
        <f t="shared" si="41"/>
        <v>0</v>
      </c>
      <c r="O375" s="47">
        <f t="shared" si="42"/>
        <v>0</v>
      </c>
      <c r="P375" s="48">
        <f t="shared" si="43"/>
        <v>0</v>
      </c>
    </row>
    <row r="376" spans="1:16" ht="12" hidden="1" thickBot="1" x14ac:dyDescent="0.25">
      <c r="A376" s="38"/>
      <c r="B376" s="39"/>
      <c r="C376" s="46"/>
      <c r="D376" s="24"/>
      <c r="E376" s="70"/>
      <c r="F376" s="74"/>
      <c r="G376" s="68"/>
      <c r="H376" s="47">
        <f t="shared" si="37"/>
        <v>0</v>
      </c>
      <c r="I376" s="68"/>
      <c r="J376" s="68"/>
      <c r="K376" s="48">
        <f t="shared" si="38"/>
        <v>0</v>
      </c>
      <c r="L376" s="49">
        <f t="shared" si="39"/>
        <v>0</v>
      </c>
      <c r="M376" s="47">
        <f t="shared" si="40"/>
        <v>0</v>
      </c>
      <c r="N376" s="47">
        <f t="shared" si="41"/>
        <v>0</v>
      </c>
      <c r="O376" s="47">
        <f t="shared" si="42"/>
        <v>0</v>
      </c>
      <c r="P376" s="48">
        <f t="shared" si="43"/>
        <v>0</v>
      </c>
    </row>
    <row r="377" spans="1:16" ht="12" hidden="1" thickBot="1" x14ac:dyDescent="0.25">
      <c r="A377" s="38"/>
      <c r="B377" s="39"/>
      <c r="C377" s="46"/>
      <c r="D377" s="24"/>
      <c r="E377" s="70"/>
      <c r="F377" s="74"/>
      <c r="G377" s="68"/>
      <c r="H377" s="47">
        <f t="shared" si="37"/>
        <v>0</v>
      </c>
      <c r="I377" s="68"/>
      <c r="J377" s="68"/>
      <c r="K377" s="48">
        <f t="shared" si="38"/>
        <v>0</v>
      </c>
      <c r="L377" s="49">
        <f t="shared" si="39"/>
        <v>0</v>
      </c>
      <c r="M377" s="47">
        <f t="shared" si="40"/>
        <v>0</v>
      </c>
      <c r="N377" s="47">
        <f t="shared" si="41"/>
        <v>0</v>
      </c>
      <c r="O377" s="47">
        <f t="shared" si="42"/>
        <v>0</v>
      </c>
      <c r="P377" s="48">
        <f t="shared" si="43"/>
        <v>0</v>
      </c>
    </row>
    <row r="378" spans="1:16" ht="12" hidden="1" thickBot="1" x14ac:dyDescent="0.25">
      <c r="A378" s="38"/>
      <c r="B378" s="39"/>
      <c r="C378" s="46"/>
      <c r="D378" s="24"/>
      <c r="E378" s="70"/>
      <c r="F378" s="74"/>
      <c r="G378" s="68"/>
      <c r="H378" s="47">
        <f t="shared" si="37"/>
        <v>0</v>
      </c>
      <c r="I378" s="68"/>
      <c r="J378" s="68"/>
      <c r="K378" s="48">
        <f t="shared" si="38"/>
        <v>0</v>
      </c>
      <c r="L378" s="49">
        <f t="shared" si="39"/>
        <v>0</v>
      </c>
      <c r="M378" s="47">
        <f t="shared" si="40"/>
        <v>0</v>
      </c>
      <c r="N378" s="47">
        <f t="shared" si="41"/>
        <v>0</v>
      </c>
      <c r="O378" s="47">
        <f t="shared" si="42"/>
        <v>0</v>
      </c>
      <c r="P378" s="48">
        <f t="shared" si="43"/>
        <v>0</v>
      </c>
    </row>
    <row r="379" spans="1:16" ht="12" hidden="1" thickBot="1" x14ac:dyDescent="0.25">
      <c r="A379" s="38"/>
      <c r="B379" s="39"/>
      <c r="C379" s="46"/>
      <c r="D379" s="24"/>
      <c r="E379" s="70"/>
      <c r="F379" s="74"/>
      <c r="G379" s="68"/>
      <c r="H379" s="47">
        <f t="shared" si="37"/>
        <v>0</v>
      </c>
      <c r="I379" s="68"/>
      <c r="J379" s="68"/>
      <c r="K379" s="48">
        <f t="shared" si="38"/>
        <v>0</v>
      </c>
      <c r="L379" s="49">
        <f t="shared" si="39"/>
        <v>0</v>
      </c>
      <c r="M379" s="47">
        <f t="shared" si="40"/>
        <v>0</v>
      </c>
      <c r="N379" s="47">
        <f t="shared" si="41"/>
        <v>0</v>
      </c>
      <c r="O379" s="47">
        <f t="shared" si="42"/>
        <v>0</v>
      </c>
      <c r="P379" s="48">
        <f t="shared" si="43"/>
        <v>0</v>
      </c>
    </row>
    <row r="380" spans="1:16" ht="12" hidden="1" thickBot="1" x14ac:dyDescent="0.25">
      <c r="A380" s="38"/>
      <c r="B380" s="39"/>
      <c r="C380" s="46"/>
      <c r="D380" s="24"/>
      <c r="E380" s="70"/>
      <c r="F380" s="74"/>
      <c r="G380" s="68"/>
      <c r="H380" s="47">
        <f t="shared" si="37"/>
        <v>0</v>
      </c>
      <c r="I380" s="68"/>
      <c r="J380" s="68"/>
      <c r="K380" s="48">
        <f t="shared" si="38"/>
        <v>0</v>
      </c>
      <c r="L380" s="49">
        <f t="shared" si="39"/>
        <v>0</v>
      </c>
      <c r="M380" s="47">
        <f t="shared" si="40"/>
        <v>0</v>
      </c>
      <c r="N380" s="47">
        <f t="shared" si="41"/>
        <v>0</v>
      </c>
      <c r="O380" s="47">
        <f t="shared" si="42"/>
        <v>0</v>
      </c>
      <c r="P380" s="48">
        <f t="shared" si="43"/>
        <v>0</v>
      </c>
    </row>
    <row r="381" spans="1:16" ht="12" hidden="1" thickBot="1" x14ac:dyDescent="0.25">
      <c r="A381" s="38"/>
      <c r="B381" s="39"/>
      <c r="C381" s="46"/>
      <c r="D381" s="24"/>
      <c r="E381" s="70"/>
      <c r="F381" s="74"/>
      <c r="G381" s="68"/>
      <c r="H381" s="47">
        <f t="shared" si="37"/>
        <v>0</v>
      </c>
      <c r="I381" s="68"/>
      <c r="J381" s="68"/>
      <c r="K381" s="48">
        <f t="shared" si="38"/>
        <v>0</v>
      </c>
      <c r="L381" s="49">
        <f t="shared" si="39"/>
        <v>0</v>
      </c>
      <c r="M381" s="47">
        <f t="shared" si="40"/>
        <v>0</v>
      </c>
      <c r="N381" s="47">
        <f t="shared" si="41"/>
        <v>0</v>
      </c>
      <c r="O381" s="47">
        <f t="shared" si="42"/>
        <v>0</v>
      </c>
      <c r="P381" s="48">
        <f t="shared" si="43"/>
        <v>0</v>
      </c>
    </row>
    <row r="382" spans="1:16" ht="12" hidden="1" thickBot="1" x14ac:dyDescent="0.25">
      <c r="A382" s="38"/>
      <c r="B382" s="39"/>
      <c r="C382" s="46"/>
      <c r="D382" s="24"/>
      <c r="E382" s="70"/>
      <c r="F382" s="74"/>
      <c r="G382" s="68"/>
      <c r="H382" s="47">
        <f t="shared" si="37"/>
        <v>0</v>
      </c>
      <c r="I382" s="68"/>
      <c r="J382" s="68"/>
      <c r="K382" s="48">
        <f t="shared" si="38"/>
        <v>0</v>
      </c>
      <c r="L382" s="49">
        <f t="shared" si="39"/>
        <v>0</v>
      </c>
      <c r="M382" s="47">
        <f t="shared" si="40"/>
        <v>0</v>
      </c>
      <c r="N382" s="47">
        <f t="shared" si="41"/>
        <v>0</v>
      </c>
      <c r="O382" s="47">
        <f t="shared" si="42"/>
        <v>0</v>
      </c>
      <c r="P382" s="48">
        <f t="shared" si="43"/>
        <v>0</v>
      </c>
    </row>
    <row r="383" spans="1:16" ht="12" hidden="1" thickBot="1" x14ac:dyDescent="0.25">
      <c r="A383" s="38"/>
      <c r="B383" s="39"/>
      <c r="C383" s="46"/>
      <c r="D383" s="24"/>
      <c r="E383" s="70"/>
      <c r="F383" s="74"/>
      <c r="G383" s="68"/>
      <c r="H383" s="47">
        <f t="shared" si="37"/>
        <v>0</v>
      </c>
      <c r="I383" s="68"/>
      <c r="J383" s="68"/>
      <c r="K383" s="48">
        <f t="shared" si="38"/>
        <v>0</v>
      </c>
      <c r="L383" s="49">
        <f t="shared" si="39"/>
        <v>0</v>
      </c>
      <c r="M383" s="47">
        <f t="shared" si="40"/>
        <v>0</v>
      </c>
      <c r="N383" s="47">
        <f t="shared" si="41"/>
        <v>0</v>
      </c>
      <c r="O383" s="47">
        <f t="shared" si="42"/>
        <v>0</v>
      </c>
      <c r="P383" s="48">
        <f t="shared" si="43"/>
        <v>0</v>
      </c>
    </row>
    <row r="384" spans="1:16" ht="12" hidden="1" thickBot="1" x14ac:dyDescent="0.25">
      <c r="A384" s="38"/>
      <c r="B384" s="39"/>
      <c r="C384" s="46"/>
      <c r="D384" s="24"/>
      <c r="E384" s="70"/>
      <c r="F384" s="74"/>
      <c r="G384" s="68"/>
      <c r="H384" s="47">
        <f t="shared" si="37"/>
        <v>0</v>
      </c>
      <c r="I384" s="68"/>
      <c r="J384" s="68"/>
      <c r="K384" s="48">
        <f t="shared" si="38"/>
        <v>0</v>
      </c>
      <c r="L384" s="49">
        <f t="shared" si="39"/>
        <v>0</v>
      </c>
      <c r="M384" s="47">
        <f t="shared" si="40"/>
        <v>0</v>
      </c>
      <c r="N384" s="47">
        <f t="shared" si="41"/>
        <v>0</v>
      </c>
      <c r="O384" s="47">
        <f t="shared" si="42"/>
        <v>0</v>
      </c>
      <c r="P384" s="48">
        <f t="shared" si="43"/>
        <v>0</v>
      </c>
    </row>
    <row r="385" spans="1:16" ht="12" hidden="1" thickBot="1" x14ac:dyDescent="0.25">
      <c r="A385" s="38"/>
      <c r="B385" s="39"/>
      <c r="C385" s="46"/>
      <c r="D385" s="24"/>
      <c r="E385" s="70"/>
      <c r="F385" s="74"/>
      <c r="G385" s="68"/>
      <c r="H385" s="47">
        <f t="shared" si="37"/>
        <v>0</v>
      </c>
      <c r="I385" s="68"/>
      <c r="J385" s="68"/>
      <c r="K385" s="48">
        <f t="shared" si="38"/>
        <v>0</v>
      </c>
      <c r="L385" s="49">
        <f t="shared" si="39"/>
        <v>0</v>
      </c>
      <c r="M385" s="47">
        <f t="shared" si="40"/>
        <v>0</v>
      </c>
      <c r="N385" s="47">
        <f t="shared" si="41"/>
        <v>0</v>
      </c>
      <c r="O385" s="47">
        <f t="shared" si="42"/>
        <v>0</v>
      </c>
      <c r="P385" s="48">
        <f t="shared" si="43"/>
        <v>0</v>
      </c>
    </row>
    <row r="386" spans="1:16" ht="12" hidden="1" thickBot="1" x14ac:dyDescent="0.25">
      <c r="A386" s="38"/>
      <c r="B386" s="39"/>
      <c r="C386" s="46"/>
      <c r="D386" s="24"/>
      <c r="E386" s="70"/>
      <c r="F386" s="74"/>
      <c r="G386" s="68"/>
      <c r="H386" s="47">
        <f t="shared" si="37"/>
        <v>0</v>
      </c>
      <c r="I386" s="68"/>
      <c r="J386" s="68"/>
      <c r="K386" s="48">
        <f t="shared" si="38"/>
        <v>0</v>
      </c>
      <c r="L386" s="49">
        <f t="shared" si="39"/>
        <v>0</v>
      </c>
      <c r="M386" s="47">
        <f t="shared" si="40"/>
        <v>0</v>
      </c>
      <c r="N386" s="47">
        <f t="shared" si="41"/>
        <v>0</v>
      </c>
      <c r="O386" s="47">
        <f t="shared" si="42"/>
        <v>0</v>
      </c>
      <c r="P386" s="48">
        <f t="shared" si="43"/>
        <v>0</v>
      </c>
    </row>
    <row r="387" spans="1:16" ht="12" hidden="1" thickBot="1" x14ac:dyDescent="0.25">
      <c r="A387" s="38"/>
      <c r="B387" s="39"/>
      <c r="C387" s="46"/>
      <c r="D387" s="24"/>
      <c r="E387" s="70"/>
      <c r="F387" s="74"/>
      <c r="G387" s="68"/>
      <c r="H387" s="47">
        <f t="shared" si="37"/>
        <v>0</v>
      </c>
      <c r="I387" s="68"/>
      <c r="J387" s="68"/>
      <c r="K387" s="48">
        <f t="shared" si="38"/>
        <v>0</v>
      </c>
      <c r="L387" s="49">
        <f t="shared" si="39"/>
        <v>0</v>
      </c>
      <c r="M387" s="47">
        <f t="shared" si="40"/>
        <v>0</v>
      </c>
      <c r="N387" s="47">
        <f t="shared" si="41"/>
        <v>0</v>
      </c>
      <c r="O387" s="47">
        <f t="shared" si="42"/>
        <v>0</v>
      </c>
      <c r="P387" s="48">
        <f t="shared" si="43"/>
        <v>0</v>
      </c>
    </row>
    <row r="388" spans="1:16" ht="12" hidden="1" thickBot="1" x14ac:dyDescent="0.25">
      <c r="A388" s="38"/>
      <c r="B388" s="39"/>
      <c r="C388" s="46"/>
      <c r="D388" s="24"/>
      <c r="E388" s="70"/>
      <c r="F388" s="74"/>
      <c r="G388" s="68"/>
      <c r="H388" s="47">
        <f t="shared" si="37"/>
        <v>0</v>
      </c>
      <c r="I388" s="68"/>
      <c r="J388" s="68"/>
      <c r="K388" s="48">
        <f t="shared" si="38"/>
        <v>0</v>
      </c>
      <c r="L388" s="49">
        <f t="shared" si="39"/>
        <v>0</v>
      </c>
      <c r="M388" s="47">
        <f t="shared" si="40"/>
        <v>0</v>
      </c>
      <c r="N388" s="47">
        <f t="shared" si="41"/>
        <v>0</v>
      </c>
      <c r="O388" s="47">
        <f t="shared" si="42"/>
        <v>0</v>
      </c>
      <c r="P388" s="48">
        <f t="shared" si="43"/>
        <v>0</v>
      </c>
    </row>
    <row r="389" spans="1:16" ht="12" hidden="1" thickBot="1" x14ac:dyDescent="0.25">
      <c r="A389" s="38"/>
      <c r="B389" s="39"/>
      <c r="C389" s="46"/>
      <c r="D389" s="24"/>
      <c r="E389" s="70"/>
      <c r="F389" s="74"/>
      <c r="G389" s="68"/>
      <c r="H389" s="47">
        <f t="shared" si="37"/>
        <v>0</v>
      </c>
      <c r="I389" s="68"/>
      <c r="J389" s="68"/>
      <c r="K389" s="48">
        <f t="shared" si="38"/>
        <v>0</v>
      </c>
      <c r="L389" s="49">
        <f t="shared" si="39"/>
        <v>0</v>
      </c>
      <c r="M389" s="47">
        <f t="shared" si="40"/>
        <v>0</v>
      </c>
      <c r="N389" s="47">
        <f t="shared" si="41"/>
        <v>0</v>
      </c>
      <c r="O389" s="47">
        <f t="shared" si="42"/>
        <v>0</v>
      </c>
      <c r="P389" s="48">
        <f t="shared" si="43"/>
        <v>0</v>
      </c>
    </row>
    <row r="390" spans="1:16" ht="12" hidden="1" thickBot="1" x14ac:dyDescent="0.25">
      <c r="A390" s="38"/>
      <c r="B390" s="39"/>
      <c r="C390" s="46"/>
      <c r="D390" s="24"/>
      <c r="E390" s="70"/>
      <c r="F390" s="74"/>
      <c r="G390" s="68"/>
      <c r="H390" s="47">
        <f t="shared" si="37"/>
        <v>0</v>
      </c>
      <c r="I390" s="68"/>
      <c r="J390" s="68"/>
      <c r="K390" s="48">
        <f t="shared" si="38"/>
        <v>0</v>
      </c>
      <c r="L390" s="49">
        <f t="shared" si="39"/>
        <v>0</v>
      </c>
      <c r="M390" s="47">
        <f t="shared" si="40"/>
        <v>0</v>
      </c>
      <c r="N390" s="47">
        <f t="shared" si="41"/>
        <v>0</v>
      </c>
      <c r="O390" s="47">
        <f t="shared" si="42"/>
        <v>0</v>
      </c>
      <c r="P390" s="48">
        <f t="shared" si="43"/>
        <v>0</v>
      </c>
    </row>
    <row r="391" spans="1:16" ht="12" hidden="1" thickBot="1" x14ac:dyDescent="0.25">
      <c r="A391" s="38"/>
      <c r="B391" s="39"/>
      <c r="C391" s="46"/>
      <c r="D391" s="24"/>
      <c r="E391" s="70"/>
      <c r="F391" s="74"/>
      <c r="G391" s="68"/>
      <c r="H391" s="47">
        <f t="shared" si="37"/>
        <v>0</v>
      </c>
      <c r="I391" s="68"/>
      <c r="J391" s="68"/>
      <c r="K391" s="48">
        <f t="shared" si="38"/>
        <v>0</v>
      </c>
      <c r="L391" s="49">
        <f t="shared" si="39"/>
        <v>0</v>
      </c>
      <c r="M391" s="47">
        <f t="shared" si="40"/>
        <v>0</v>
      </c>
      <c r="N391" s="47">
        <f t="shared" si="41"/>
        <v>0</v>
      </c>
      <c r="O391" s="47">
        <f t="shared" si="42"/>
        <v>0</v>
      </c>
      <c r="P391" s="48">
        <f t="shared" si="43"/>
        <v>0</v>
      </c>
    </row>
    <row r="392" spans="1:16" ht="12" hidden="1" thickBot="1" x14ac:dyDescent="0.25">
      <c r="A392" s="38"/>
      <c r="B392" s="39"/>
      <c r="C392" s="46"/>
      <c r="D392" s="24"/>
      <c r="E392" s="70"/>
      <c r="F392" s="74"/>
      <c r="G392" s="68"/>
      <c r="H392" s="47">
        <f t="shared" si="37"/>
        <v>0</v>
      </c>
      <c r="I392" s="68"/>
      <c r="J392" s="68"/>
      <c r="K392" s="48">
        <f t="shared" si="38"/>
        <v>0</v>
      </c>
      <c r="L392" s="49">
        <f t="shared" si="39"/>
        <v>0</v>
      </c>
      <c r="M392" s="47">
        <f t="shared" si="40"/>
        <v>0</v>
      </c>
      <c r="N392" s="47">
        <f t="shared" si="41"/>
        <v>0</v>
      </c>
      <c r="O392" s="47">
        <f t="shared" si="42"/>
        <v>0</v>
      </c>
      <c r="P392" s="48">
        <f t="shared" si="43"/>
        <v>0</v>
      </c>
    </row>
    <row r="393" spans="1:16" ht="12" hidden="1" thickBot="1" x14ac:dyDescent="0.25">
      <c r="A393" s="38"/>
      <c r="B393" s="39"/>
      <c r="C393" s="46"/>
      <c r="D393" s="24"/>
      <c r="E393" s="70"/>
      <c r="F393" s="74"/>
      <c r="G393" s="68"/>
      <c r="H393" s="47">
        <f t="shared" si="37"/>
        <v>0</v>
      </c>
      <c r="I393" s="68"/>
      <c r="J393" s="68"/>
      <c r="K393" s="48">
        <f t="shared" si="38"/>
        <v>0</v>
      </c>
      <c r="L393" s="49">
        <f t="shared" si="39"/>
        <v>0</v>
      </c>
      <c r="M393" s="47">
        <f t="shared" si="40"/>
        <v>0</v>
      </c>
      <c r="N393" s="47">
        <f t="shared" si="41"/>
        <v>0</v>
      </c>
      <c r="O393" s="47">
        <f t="shared" si="42"/>
        <v>0</v>
      </c>
      <c r="P393" s="48">
        <f t="shared" si="43"/>
        <v>0</v>
      </c>
    </row>
    <row r="394" spans="1:16" ht="12" hidden="1" thickBot="1" x14ac:dyDescent="0.25">
      <c r="A394" s="38"/>
      <c r="B394" s="39"/>
      <c r="C394" s="46"/>
      <c r="D394" s="24"/>
      <c r="E394" s="70"/>
      <c r="F394" s="74"/>
      <c r="G394" s="68"/>
      <c r="H394" s="47">
        <f t="shared" si="37"/>
        <v>0</v>
      </c>
      <c r="I394" s="68"/>
      <c r="J394" s="68"/>
      <c r="K394" s="48">
        <f t="shared" si="38"/>
        <v>0</v>
      </c>
      <c r="L394" s="49">
        <f t="shared" si="39"/>
        <v>0</v>
      </c>
      <c r="M394" s="47">
        <f t="shared" si="40"/>
        <v>0</v>
      </c>
      <c r="N394" s="47">
        <f t="shared" si="41"/>
        <v>0</v>
      </c>
      <c r="O394" s="47">
        <f t="shared" si="42"/>
        <v>0</v>
      </c>
      <c r="P394" s="48">
        <f t="shared" si="43"/>
        <v>0</v>
      </c>
    </row>
    <row r="395" spans="1:16" ht="12" hidden="1" thickBot="1" x14ac:dyDescent="0.25">
      <c r="A395" s="38"/>
      <c r="B395" s="39"/>
      <c r="C395" s="46"/>
      <c r="D395" s="24"/>
      <c r="E395" s="70"/>
      <c r="F395" s="74"/>
      <c r="G395" s="68"/>
      <c r="H395" s="47">
        <f t="shared" si="37"/>
        <v>0</v>
      </c>
      <c r="I395" s="68"/>
      <c r="J395" s="68"/>
      <c r="K395" s="48">
        <f t="shared" si="38"/>
        <v>0</v>
      </c>
      <c r="L395" s="49">
        <f t="shared" si="39"/>
        <v>0</v>
      </c>
      <c r="M395" s="47">
        <f t="shared" si="40"/>
        <v>0</v>
      </c>
      <c r="N395" s="47">
        <f t="shared" si="41"/>
        <v>0</v>
      </c>
      <c r="O395" s="47">
        <f t="shared" si="42"/>
        <v>0</v>
      </c>
      <c r="P395" s="48">
        <f t="shared" si="43"/>
        <v>0</v>
      </c>
    </row>
    <row r="396" spans="1:16" ht="12" hidden="1" thickBot="1" x14ac:dyDescent="0.25">
      <c r="A396" s="38"/>
      <c r="B396" s="39"/>
      <c r="C396" s="46"/>
      <c r="D396" s="24"/>
      <c r="E396" s="70"/>
      <c r="F396" s="74"/>
      <c r="G396" s="68"/>
      <c r="H396" s="47">
        <f t="shared" si="37"/>
        <v>0</v>
      </c>
      <c r="I396" s="68"/>
      <c r="J396" s="68"/>
      <c r="K396" s="48">
        <f t="shared" si="38"/>
        <v>0</v>
      </c>
      <c r="L396" s="49">
        <f t="shared" si="39"/>
        <v>0</v>
      </c>
      <c r="M396" s="47">
        <f t="shared" si="40"/>
        <v>0</v>
      </c>
      <c r="N396" s="47">
        <f t="shared" si="41"/>
        <v>0</v>
      </c>
      <c r="O396" s="47">
        <f t="shared" si="42"/>
        <v>0</v>
      </c>
      <c r="P396" s="48">
        <f t="shared" si="43"/>
        <v>0</v>
      </c>
    </row>
    <row r="397" spans="1:16" ht="12" hidden="1" thickBot="1" x14ac:dyDescent="0.25">
      <c r="A397" s="38"/>
      <c r="B397" s="39"/>
      <c r="C397" s="46"/>
      <c r="D397" s="24"/>
      <c r="E397" s="70"/>
      <c r="F397" s="74"/>
      <c r="G397" s="68"/>
      <c r="H397" s="47">
        <f t="shared" si="37"/>
        <v>0</v>
      </c>
      <c r="I397" s="68"/>
      <c r="J397" s="68"/>
      <c r="K397" s="48">
        <f t="shared" si="38"/>
        <v>0</v>
      </c>
      <c r="L397" s="49">
        <f t="shared" si="39"/>
        <v>0</v>
      </c>
      <c r="M397" s="47">
        <f t="shared" si="40"/>
        <v>0</v>
      </c>
      <c r="N397" s="47">
        <f t="shared" si="41"/>
        <v>0</v>
      </c>
      <c r="O397" s="47">
        <f t="shared" si="42"/>
        <v>0</v>
      </c>
      <c r="P397" s="48">
        <f t="shared" si="43"/>
        <v>0</v>
      </c>
    </row>
    <row r="398" spans="1:16" ht="12" hidden="1" thickBot="1" x14ac:dyDescent="0.25">
      <c r="A398" s="38"/>
      <c r="B398" s="39"/>
      <c r="C398" s="46"/>
      <c r="D398" s="24"/>
      <c r="E398" s="70"/>
      <c r="F398" s="74"/>
      <c r="G398" s="68"/>
      <c r="H398" s="47">
        <f t="shared" ref="H398:H461" si="44">ROUND(F398*G398,2)</f>
        <v>0</v>
      </c>
      <c r="I398" s="68"/>
      <c r="J398" s="68"/>
      <c r="K398" s="48">
        <f t="shared" ref="K398:K461" si="45">SUM(H398:J398)</f>
        <v>0</v>
      </c>
      <c r="L398" s="49">
        <f t="shared" ref="L398:L461" si="46">ROUND(E398*F398,2)</f>
        <v>0</v>
      </c>
      <c r="M398" s="47">
        <f t="shared" ref="M398:M461" si="47">ROUND(H398*E398,2)</f>
        <v>0</v>
      </c>
      <c r="N398" s="47">
        <f t="shared" ref="N398:N461" si="48">ROUND(I398*E398,2)</f>
        <v>0</v>
      </c>
      <c r="O398" s="47">
        <f t="shared" ref="O398:O461" si="49">ROUND(J398*E398,2)</f>
        <v>0</v>
      </c>
      <c r="P398" s="48">
        <f t="shared" ref="P398:P461" si="50">SUM(M398:O398)</f>
        <v>0</v>
      </c>
    </row>
    <row r="399" spans="1:16" ht="12" hidden="1" thickBot="1" x14ac:dyDescent="0.25">
      <c r="A399" s="38"/>
      <c r="B399" s="39"/>
      <c r="C399" s="46"/>
      <c r="D399" s="24"/>
      <c r="E399" s="70"/>
      <c r="F399" s="74"/>
      <c r="G399" s="68"/>
      <c r="H399" s="47">
        <f t="shared" si="44"/>
        <v>0</v>
      </c>
      <c r="I399" s="68"/>
      <c r="J399" s="68"/>
      <c r="K399" s="48">
        <f t="shared" si="45"/>
        <v>0</v>
      </c>
      <c r="L399" s="49">
        <f t="shared" si="46"/>
        <v>0</v>
      </c>
      <c r="M399" s="47">
        <f t="shared" si="47"/>
        <v>0</v>
      </c>
      <c r="N399" s="47">
        <f t="shared" si="48"/>
        <v>0</v>
      </c>
      <c r="O399" s="47">
        <f t="shared" si="49"/>
        <v>0</v>
      </c>
      <c r="P399" s="48">
        <f t="shared" si="50"/>
        <v>0</v>
      </c>
    </row>
    <row r="400" spans="1:16" ht="12" hidden="1" thickBot="1" x14ac:dyDescent="0.25">
      <c r="A400" s="38"/>
      <c r="B400" s="39"/>
      <c r="C400" s="46"/>
      <c r="D400" s="24"/>
      <c r="E400" s="70"/>
      <c r="F400" s="74"/>
      <c r="G400" s="68"/>
      <c r="H400" s="47">
        <f t="shared" si="44"/>
        <v>0</v>
      </c>
      <c r="I400" s="68"/>
      <c r="J400" s="68"/>
      <c r="K400" s="48">
        <f t="shared" si="45"/>
        <v>0</v>
      </c>
      <c r="L400" s="49">
        <f t="shared" si="46"/>
        <v>0</v>
      </c>
      <c r="M400" s="47">
        <f t="shared" si="47"/>
        <v>0</v>
      </c>
      <c r="N400" s="47">
        <f t="shared" si="48"/>
        <v>0</v>
      </c>
      <c r="O400" s="47">
        <f t="shared" si="49"/>
        <v>0</v>
      </c>
      <c r="P400" s="48">
        <f t="shared" si="50"/>
        <v>0</v>
      </c>
    </row>
    <row r="401" spans="1:16" ht="12" hidden="1" thickBot="1" x14ac:dyDescent="0.25">
      <c r="A401" s="38"/>
      <c r="B401" s="39"/>
      <c r="C401" s="46"/>
      <c r="D401" s="24"/>
      <c r="E401" s="70"/>
      <c r="F401" s="74"/>
      <c r="G401" s="68"/>
      <c r="H401" s="47">
        <f t="shared" si="44"/>
        <v>0</v>
      </c>
      <c r="I401" s="68"/>
      <c r="J401" s="68"/>
      <c r="K401" s="48">
        <f t="shared" si="45"/>
        <v>0</v>
      </c>
      <c r="L401" s="49">
        <f t="shared" si="46"/>
        <v>0</v>
      </c>
      <c r="M401" s="47">
        <f t="shared" si="47"/>
        <v>0</v>
      </c>
      <c r="N401" s="47">
        <f t="shared" si="48"/>
        <v>0</v>
      </c>
      <c r="O401" s="47">
        <f t="shared" si="49"/>
        <v>0</v>
      </c>
      <c r="P401" s="48">
        <f t="shared" si="50"/>
        <v>0</v>
      </c>
    </row>
    <row r="402" spans="1:16" ht="12" hidden="1" thickBot="1" x14ac:dyDescent="0.25">
      <c r="A402" s="38"/>
      <c r="B402" s="39"/>
      <c r="C402" s="46"/>
      <c r="D402" s="24"/>
      <c r="E402" s="70"/>
      <c r="F402" s="74"/>
      <c r="G402" s="68"/>
      <c r="H402" s="47">
        <f t="shared" si="44"/>
        <v>0</v>
      </c>
      <c r="I402" s="68"/>
      <c r="J402" s="68"/>
      <c r="K402" s="48">
        <f t="shared" si="45"/>
        <v>0</v>
      </c>
      <c r="L402" s="49">
        <f t="shared" si="46"/>
        <v>0</v>
      </c>
      <c r="M402" s="47">
        <f t="shared" si="47"/>
        <v>0</v>
      </c>
      <c r="N402" s="47">
        <f t="shared" si="48"/>
        <v>0</v>
      </c>
      <c r="O402" s="47">
        <f t="shared" si="49"/>
        <v>0</v>
      </c>
      <c r="P402" s="48">
        <f t="shared" si="50"/>
        <v>0</v>
      </c>
    </row>
    <row r="403" spans="1:16" ht="12" hidden="1" thickBot="1" x14ac:dyDescent="0.25">
      <c r="A403" s="38"/>
      <c r="B403" s="39"/>
      <c r="C403" s="46"/>
      <c r="D403" s="24"/>
      <c r="E403" s="70"/>
      <c r="F403" s="74"/>
      <c r="G403" s="68"/>
      <c r="H403" s="47">
        <f t="shared" si="44"/>
        <v>0</v>
      </c>
      <c r="I403" s="68"/>
      <c r="J403" s="68"/>
      <c r="K403" s="48">
        <f t="shared" si="45"/>
        <v>0</v>
      </c>
      <c r="L403" s="49">
        <f t="shared" si="46"/>
        <v>0</v>
      </c>
      <c r="M403" s="47">
        <f t="shared" si="47"/>
        <v>0</v>
      </c>
      <c r="N403" s="47">
        <f t="shared" si="48"/>
        <v>0</v>
      </c>
      <c r="O403" s="47">
        <f t="shared" si="49"/>
        <v>0</v>
      </c>
      <c r="P403" s="48">
        <f t="shared" si="50"/>
        <v>0</v>
      </c>
    </row>
    <row r="404" spans="1:16" ht="12" hidden="1" thickBot="1" x14ac:dyDescent="0.25">
      <c r="A404" s="38"/>
      <c r="B404" s="39"/>
      <c r="C404" s="46"/>
      <c r="D404" s="24"/>
      <c r="E404" s="70"/>
      <c r="F404" s="74"/>
      <c r="G404" s="68"/>
      <c r="H404" s="47">
        <f t="shared" si="44"/>
        <v>0</v>
      </c>
      <c r="I404" s="68"/>
      <c r="J404" s="68"/>
      <c r="K404" s="48">
        <f t="shared" si="45"/>
        <v>0</v>
      </c>
      <c r="L404" s="49">
        <f t="shared" si="46"/>
        <v>0</v>
      </c>
      <c r="M404" s="47">
        <f t="shared" si="47"/>
        <v>0</v>
      </c>
      <c r="N404" s="47">
        <f t="shared" si="48"/>
        <v>0</v>
      </c>
      <c r="O404" s="47">
        <f t="shared" si="49"/>
        <v>0</v>
      </c>
      <c r="P404" s="48">
        <f t="shared" si="50"/>
        <v>0</v>
      </c>
    </row>
    <row r="405" spans="1:16" ht="12" hidden="1" thickBot="1" x14ac:dyDescent="0.25">
      <c r="A405" s="38"/>
      <c r="B405" s="39"/>
      <c r="C405" s="46"/>
      <c r="D405" s="24"/>
      <c r="E405" s="70"/>
      <c r="F405" s="74"/>
      <c r="G405" s="68"/>
      <c r="H405" s="47">
        <f t="shared" si="44"/>
        <v>0</v>
      </c>
      <c r="I405" s="68"/>
      <c r="J405" s="68"/>
      <c r="K405" s="48">
        <f t="shared" si="45"/>
        <v>0</v>
      </c>
      <c r="L405" s="49">
        <f t="shared" si="46"/>
        <v>0</v>
      </c>
      <c r="M405" s="47">
        <f t="shared" si="47"/>
        <v>0</v>
      </c>
      <c r="N405" s="47">
        <f t="shared" si="48"/>
        <v>0</v>
      </c>
      <c r="O405" s="47">
        <f t="shared" si="49"/>
        <v>0</v>
      </c>
      <c r="P405" s="48">
        <f t="shared" si="50"/>
        <v>0</v>
      </c>
    </row>
    <row r="406" spans="1:16" ht="12" hidden="1" thickBot="1" x14ac:dyDescent="0.25">
      <c r="A406" s="38"/>
      <c r="B406" s="39"/>
      <c r="C406" s="46"/>
      <c r="D406" s="24"/>
      <c r="E406" s="70"/>
      <c r="F406" s="74"/>
      <c r="G406" s="68"/>
      <c r="H406" s="47">
        <f t="shared" si="44"/>
        <v>0</v>
      </c>
      <c r="I406" s="68"/>
      <c r="J406" s="68"/>
      <c r="K406" s="48">
        <f t="shared" si="45"/>
        <v>0</v>
      </c>
      <c r="L406" s="49">
        <f t="shared" si="46"/>
        <v>0</v>
      </c>
      <c r="M406" s="47">
        <f t="shared" si="47"/>
        <v>0</v>
      </c>
      <c r="N406" s="47">
        <f t="shared" si="48"/>
        <v>0</v>
      </c>
      <c r="O406" s="47">
        <f t="shared" si="49"/>
        <v>0</v>
      </c>
      <c r="P406" s="48">
        <f t="shared" si="50"/>
        <v>0</v>
      </c>
    </row>
    <row r="407" spans="1:16" ht="12" hidden="1" thickBot="1" x14ac:dyDescent="0.25">
      <c r="A407" s="38"/>
      <c r="B407" s="39"/>
      <c r="C407" s="46"/>
      <c r="D407" s="24"/>
      <c r="E407" s="70"/>
      <c r="F407" s="74"/>
      <c r="G407" s="68"/>
      <c r="H407" s="47">
        <f t="shared" si="44"/>
        <v>0</v>
      </c>
      <c r="I407" s="68"/>
      <c r="J407" s="68"/>
      <c r="K407" s="48">
        <f t="shared" si="45"/>
        <v>0</v>
      </c>
      <c r="L407" s="49">
        <f t="shared" si="46"/>
        <v>0</v>
      </c>
      <c r="M407" s="47">
        <f t="shared" si="47"/>
        <v>0</v>
      </c>
      <c r="N407" s="47">
        <f t="shared" si="48"/>
        <v>0</v>
      </c>
      <c r="O407" s="47">
        <f t="shared" si="49"/>
        <v>0</v>
      </c>
      <c r="P407" s="48">
        <f t="shared" si="50"/>
        <v>0</v>
      </c>
    </row>
    <row r="408" spans="1:16" ht="12" hidden="1" thickBot="1" x14ac:dyDescent="0.25">
      <c r="A408" s="38"/>
      <c r="B408" s="39"/>
      <c r="C408" s="46"/>
      <c r="D408" s="24"/>
      <c r="E408" s="70"/>
      <c r="F408" s="74"/>
      <c r="G408" s="68"/>
      <c r="H408" s="47">
        <f t="shared" si="44"/>
        <v>0</v>
      </c>
      <c r="I408" s="68"/>
      <c r="J408" s="68"/>
      <c r="K408" s="48">
        <f t="shared" si="45"/>
        <v>0</v>
      </c>
      <c r="L408" s="49">
        <f t="shared" si="46"/>
        <v>0</v>
      </c>
      <c r="M408" s="47">
        <f t="shared" si="47"/>
        <v>0</v>
      </c>
      <c r="N408" s="47">
        <f t="shared" si="48"/>
        <v>0</v>
      </c>
      <c r="O408" s="47">
        <f t="shared" si="49"/>
        <v>0</v>
      </c>
      <c r="P408" s="48">
        <f t="shared" si="50"/>
        <v>0</v>
      </c>
    </row>
    <row r="409" spans="1:16" ht="12" hidden="1" thickBot="1" x14ac:dyDescent="0.25">
      <c r="A409" s="38"/>
      <c r="B409" s="39"/>
      <c r="C409" s="46"/>
      <c r="D409" s="24"/>
      <c r="E409" s="70"/>
      <c r="F409" s="74"/>
      <c r="G409" s="68"/>
      <c r="H409" s="47">
        <f t="shared" si="44"/>
        <v>0</v>
      </c>
      <c r="I409" s="68"/>
      <c r="J409" s="68"/>
      <c r="K409" s="48">
        <f t="shared" si="45"/>
        <v>0</v>
      </c>
      <c r="L409" s="49">
        <f t="shared" si="46"/>
        <v>0</v>
      </c>
      <c r="M409" s="47">
        <f t="shared" si="47"/>
        <v>0</v>
      </c>
      <c r="N409" s="47">
        <f t="shared" si="48"/>
        <v>0</v>
      </c>
      <c r="O409" s="47">
        <f t="shared" si="49"/>
        <v>0</v>
      </c>
      <c r="P409" s="48">
        <f t="shared" si="50"/>
        <v>0</v>
      </c>
    </row>
    <row r="410" spans="1:16" ht="12" hidden="1" thickBot="1" x14ac:dyDescent="0.25">
      <c r="A410" s="38"/>
      <c r="B410" s="39"/>
      <c r="C410" s="46"/>
      <c r="D410" s="24"/>
      <c r="E410" s="70"/>
      <c r="F410" s="74"/>
      <c r="G410" s="68"/>
      <c r="H410" s="47">
        <f t="shared" si="44"/>
        <v>0</v>
      </c>
      <c r="I410" s="68"/>
      <c r="J410" s="68"/>
      <c r="K410" s="48">
        <f t="shared" si="45"/>
        <v>0</v>
      </c>
      <c r="L410" s="49">
        <f t="shared" si="46"/>
        <v>0</v>
      </c>
      <c r="M410" s="47">
        <f t="shared" si="47"/>
        <v>0</v>
      </c>
      <c r="N410" s="47">
        <f t="shared" si="48"/>
        <v>0</v>
      </c>
      <c r="O410" s="47">
        <f t="shared" si="49"/>
        <v>0</v>
      </c>
      <c r="P410" s="48">
        <f t="shared" si="50"/>
        <v>0</v>
      </c>
    </row>
    <row r="411" spans="1:16" ht="12" hidden="1" thickBot="1" x14ac:dyDescent="0.25">
      <c r="A411" s="38"/>
      <c r="B411" s="39"/>
      <c r="C411" s="46"/>
      <c r="D411" s="24"/>
      <c r="E411" s="70"/>
      <c r="F411" s="74"/>
      <c r="G411" s="68"/>
      <c r="H411" s="47">
        <f t="shared" si="44"/>
        <v>0</v>
      </c>
      <c r="I411" s="68"/>
      <c r="J411" s="68"/>
      <c r="K411" s="48">
        <f t="shared" si="45"/>
        <v>0</v>
      </c>
      <c r="L411" s="49">
        <f t="shared" si="46"/>
        <v>0</v>
      </c>
      <c r="M411" s="47">
        <f t="shared" si="47"/>
        <v>0</v>
      </c>
      <c r="N411" s="47">
        <f t="shared" si="48"/>
        <v>0</v>
      </c>
      <c r="O411" s="47">
        <f t="shared" si="49"/>
        <v>0</v>
      </c>
      <c r="P411" s="48">
        <f t="shared" si="50"/>
        <v>0</v>
      </c>
    </row>
    <row r="412" spans="1:16" ht="12" hidden="1" thickBot="1" x14ac:dyDescent="0.25">
      <c r="A412" s="38"/>
      <c r="B412" s="39"/>
      <c r="C412" s="46"/>
      <c r="D412" s="24"/>
      <c r="E412" s="70"/>
      <c r="F412" s="74"/>
      <c r="G412" s="68"/>
      <c r="H412" s="47">
        <f t="shared" si="44"/>
        <v>0</v>
      </c>
      <c r="I412" s="68"/>
      <c r="J412" s="68"/>
      <c r="K412" s="48">
        <f t="shared" si="45"/>
        <v>0</v>
      </c>
      <c r="L412" s="49">
        <f t="shared" si="46"/>
        <v>0</v>
      </c>
      <c r="M412" s="47">
        <f t="shared" si="47"/>
        <v>0</v>
      </c>
      <c r="N412" s="47">
        <f t="shared" si="48"/>
        <v>0</v>
      </c>
      <c r="O412" s="47">
        <f t="shared" si="49"/>
        <v>0</v>
      </c>
      <c r="P412" s="48">
        <f t="shared" si="50"/>
        <v>0</v>
      </c>
    </row>
    <row r="413" spans="1:16" ht="12" hidden="1" thickBot="1" x14ac:dyDescent="0.25">
      <c r="A413" s="38"/>
      <c r="B413" s="39"/>
      <c r="C413" s="46"/>
      <c r="D413" s="24"/>
      <c r="E413" s="70"/>
      <c r="F413" s="74"/>
      <c r="G413" s="68"/>
      <c r="H413" s="47">
        <f t="shared" si="44"/>
        <v>0</v>
      </c>
      <c r="I413" s="68"/>
      <c r="J413" s="68"/>
      <c r="K413" s="48">
        <f t="shared" si="45"/>
        <v>0</v>
      </c>
      <c r="L413" s="49">
        <f t="shared" si="46"/>
        <v>0</v>
      </c>
      <c r="M413" s="47">
        <f t="shared" si="47"/>
        <v>0</v>
      </c>
      <c r="N413" s="47">
        <f t="shared" si="48"/>
        <v>0</v>
      </c>
      <c r="O413" s="47">
        <f t="shared" si="49"/>
        <v>0</v>
      </c>
      <c r="P413" s="48">
        <f t="shared" si="50"/>
        <v>0</v>
      </c>
    </row>
    <row r="414" spans="1:16" ht="12" hidden="1" thickBot="1" x14ac:dyDescent="0.25">
      <c r="A414" s="38"/>
      <c r="B414" s="39"/>
      <c r="C414" s="46"/>
      <c r="D414" s="24"/>
      <c r="E414" s="70"/>
      <c r="F414" s="74"/>
      <c r="G414" s="68"/>
      <c r="H414" s="47">
        <f t="shared" si="44"/>
        <v>0</v>
      </c>
      <c r="I414" s="68"/>
      <c r="J414" s="68"/>
      <c r="K414" s="48">
        <f t="shared" si="45"/>
        <v>0</v>
      </c>
      <c r="L414" s="49">
        <f t="shared" si="46"/>
        <v>0</v>
      </c>
      <c r="M414" s="47">
        <f t="shared" si="47"/>
        <v>0</v>
      </c>
      <c r="N414" s="47">
        <f t="shared" si="48"/>
        <v>0</v>
      </c>
      <c r="O414" s="47">
        <f t="shared" si="49"/>
        <v>0</v>
      </c>
      <c r="P414" s="48">
        <f t="shared" si="50"/>
        <v>0</v>
      </c>
    </row>
    <row r="415" spans="1:16" ht="12" hidden="1" thickBot="1" x14ac:dyDescent="0.25">
      <c r="A415" s="38"/>
      <c r="B415" s="39"/>
      <c r="C415" s="46"/>
      <c r="D415" s="24"/>
      <c r="E415" s="70"/>
      <c r="F415" s="74"/>
      <c r="G415" s="68"/>
      <c r="H415" s="47">
        <f t="shared" si="44"/>
        <v>0</v>
      </c>
      <c r="I415" s="68"/>
      <c r="J415" s="68"/>
      <c r="K415" s="48">
        <f t="shared" si="45"/>
        <v>0</v>
      </c>
      <c r="L415" s="49">
        <f t="shared" si="46"/>
        <v>0</v>
      </c>
      <c r="M415" s="47">
        <f t="shared" si="47"/>
        <v>0</v>
      </c>
      <c r="N415" s="47">
        <f t="shared" si="48"/>
        <v>0</v>
      </c>
      <c r="O415" s="47">
        <f t="shared" si="49"/>
        <v>0</v>
      </c>
      <c r="P415" s="48">
        <f t="shared" si="50"/>
        <v>0</v>
      </c>
    </row>
    <row r="416" spans="1:16" ht="12" hidden="1" thickBot="1" x14ac:dyDescent="0.25">
      <c r="A416" s="38"/>
      <c r="B416" s="39"/>
      <c r="C416" s="46"/>
      <c r="D416" s="24"/>
      <c r="E416" s="70"/>
      <c r="F416" s="74"/>
      <c r="G416" s="68"/>
      <c r="H416" s="47">
        <f t="shared" si="44"/>
        <v>0</v>
      </c>
      <c r="I416" s="68"/>
      <c r="J416" s="68"/>
      <c r="K416" s="48">
        <f t="shared" si="45"/>
        <v>0</v>
      </c>
      <c r="L416" s="49">
        <f t="shared" si="46"/>
        <v>0</v>
      </c>
      <c r="M416" s="47">
        <f t="shared" si="47"/>
        <v>0</v>
      </c>
      <c r="N416" s="47">
        <f t="shared" si="48"/>
        <v>0</v>
      </c>
      <c r="O416" s="47">
        <f t="shared" si="49"/>
        <v>0</v>
      </c>
      <c r="P416" s="48">
        <f t="shared" si="50"/>
        <v>0</v>
      </c>
    </row>
    <row r="417" spans="1:16" ht="12" hidden="1" thickBot="1" x14ac:dyDescent="0.25">
      <c r="A417" s="38"/>
      <c r="B417" s="39"/>
      <c r="C417" s="46"/>
      <c r="D417" s="24"/>
      <c r="E417" s="70"/>
      <c r="F417" s="74"/>
      <c r="G417" s="68"/>
      <c r="H417" s="47">
        <f t="shared" si="44"/>
        <v>0</v>
      </c>
      <c r="I417" s="68"/>
      <c r="J417" s="68"/>
      <c r="K417" s="48">
        <f t="shared" si="45"/>
        <v>0</v>
      </c>
      <c r="L417" s="49">
        <f t="shared" si="46"/>
        <v>0</v>
      </c>
      <c r="M417" s="47">
        <f t="shared" si="47"/>
        <v>0</v>
      </c>
      <c r="N417" s="47">
        <f t="shared" si="48"/>
        <v>0</v>
      </c>
      <c r="O417" s="47">
        <f t="shared" si="49"/>
        <v>0</v>
      </c>
      <c r="P417" s="48">
        <f t="shared" si="50"/>
        <v>0</v>
      </c>
    </row>
    <row r="418" spans="1:16" ht="12" hidden="1" thickBot="1" x14ac:dyDescent="0.25">
      <c r="A418" s="38"/>
      <c r="B418" s="39"/>
      <c r="C418" s="46"/>
      <c r="D418" s="24"/>
      <c r="E418" s="70"/>
      <c r="F418" s="74"/>
      <c r="G418" s="68"/>
      <c r="H418" s="47">
        <f t="shared" si="44"/>
        <v>0</v>
      </c>
      <c r="I418" s="68"/>
      <c r="J418" s="68"/>
      <c r="K418" s="48">
        <f t="shared" si="45"/>
        <v>0</v>
      </c>
      <c r="L418" s="49">
        <f t="shared" si="46"/>
        <v>0</v>
      </c>
      <c r="M418" s="47">
        <f t="shared" si="47"/>
        <v>0</v>
      </c>
      <c r="N418" s="47">
        <f t="shared" si="48"/>
        <v>0</v>
      </c>
      <c r="O418" s="47">
        <f t="shared" si="49"/>
        <v>0</v>
      </c>
      <c r="P418" s="48">
        <f t="shared" si="50"/>
        <v>0</v>
      </c>
    </row>
    <row r="419" spans="1:16" ht="12" hidden="1" thickBot="1" x14ac:dyDescent="0.25">
      <c r="A419" s="38"/>
      <c r="B419" s="39"/>
      <c r="C419" s="46"/>
      <c r="D419" s="24"/>
      <c r="E419" s="70"/>
      <c r="F419" s="74"/>
      <c r="G419" s="68"/>
      <c r="H419" s="47">
        <f t="shared" si="44"/>
        <v>0</v>
      </c>
      <c r="I419" s="68"/>
      <c r="J419" s="68"/>
      <c r="K419" s="48">
        <f t="shared" si="45"/>
        <v>0</v>
      </c>
      <c r="L419" s="49">
        <f t="shared" si="46"/>
        <v>0</v>
      </c>
      <c r="M419" s="47">
        <f t="shared" si="47"/>
        <v>0</v>
      </c>
      <c r="N419" s="47">
        <f t="shared" si="48"/>
        <v>0</v>
      </c>
      <c r="O419" s="47">
        <f t="shared" si="49"/>
        <v>0</v>
      </c>
      <c r="P419" s="48">
        <f t="shared" si="50"/>
        <v>0</v>
      </c>
    </row>
    <row r="420" spans="1:16" ht="12" hidden="1" thickBot="1" x14ac:dyDescent="0.25">
      <c r="A420" s="38"/>
      <c r="B420" s="39"/>
      <c r="C420" s="46"/>
      <c r="D420" s="24"/>
      <c r="E420" s="70"/>
      <c r="F420" s="74"/>
      <c r="G420" s="68"/>
      <c r="H420" s="47">
        <f t="shared" si="44"/>
        <v>0</v>
      </c>
      <c r="I420" s="68"/>
      <c r="J420" s="68"/>
      <c r="K420" s="48">
        <f t="shared" si="45"/>
        <v>0</v>
      </c>
      <c r="L420" s="49">
        <f t="shared" si="46"/>
        <v>0</v>
      </c>
      <c r="M420" s="47">
        <f t="shared" si="47"/>
        <v>0</v>
      </c>
      <c r="N420" s="47">
        <f t="shared" si="48"/>
        <v>0</v>
      </c>
      <c r="O420" s="47">
        <f t="shared" si="49"/>
        <v>0</v>
      </c>
      <c r="P420" s="48">
        <f t="shared" si="50"/>
        <v>0</v>
      </c>
    </row>
    <row r="421" spans="1:16" ht="12" hidden="1" thickBot="1" x14ac:dyDescent="0.25">
      <c r="A421" s="38"/>
      <c r="B421" s="39"/>
      <c r="C421" s="46"/>
      <c r="D421" s="24"/>
      <c r="E421" s="70"/>
      <c r="F421" s="74"/>
      <c r="G421" s="68"/>
      <c r="H421" s="47">
        <f t="shared" si="44"/>
        <v>0</v>
      </c>
      <c r="I421" s="68"/>
      <c r="J421" s="68"/>
      <c r="K421" s="48">
        <f t="shared" si="45"/>
        <v>0</v>
      </c>
      <c r="L421" s="49">
        <f t="shared" si="46"/>
        <v>0</v>
      </c>
      <c r="M421" s="47">
        <f t="shared" si="47"/>
        <v>0</v>
      </c>
      <c r="N421" s="47">
        <f t="shared" si="48"/>
        <v>0</v>
      </c>
      <c r="O421" s="47">
        <f t="shared" si="49"/>
        <v>0</v>
      </c>
      <c r="P421" s="48">
        <f t="shared" si="50"/>
        <v>0</v>
      </c>
    </row>
    <row r="422" spans="1:16" ht="12" hidden="1" thickBot="1" x14ac:dyDescent="0.25">
      <c r="A422" s="38"/>
      <c r="B422" s="39"/>
      <c r="C422" s="46"/>
      <c r="D422" s="24"/>
      <c r="E422" s="70"/>
      <c r="F422" s="74"/>
      <c r="G422" s="68"/>
      <c r="H422" s="47">
        <f t="shared" si="44"/>
        <v>0</v>
      </c>
      <c r="I422" s="68"/>
      <c r="J422" s="68"/>
      <c r="K422" s="48">
        <f t="shared" si="45"/>
        <v>0</v>
      </c>
      <c r="L422" s="49">
        <f t="shared" si="46"/>
        <v>0</v>
      </c>
      <c r="M422" s="47">
        <f t="shared" si="47"/>
        <v>0</v>
      </c>
      <c r="N422" s="47">
        <f t="shared" si="48"/>
        <v>0</v>
      </c>
      <c r="O422" s="47">
        <f t="shared" si="49"/>
        <v>0</v>
      </c>
      <c r="P422" s="48">
        <f t="shared" si="50"/>
        <v>0</v>
      </c>
    </row>
    <row r="423" spans="1:16" ht="12" hidden="1" thickBot="1" x14ac:dyDescent="0.25">
      <c r="A423" s="38"/>
      <c r="B423" s="39"/>
      <c r="C423" s="46"/>
      <c r="D423" s="24"/>
      <c r="E423" s="70"/>
      <c r="F423" s="74"/>
      <c r="G423" s="68"/>
      <c r="H423" s="47">
        <f t="shared" si="44"/>
        <v>0</v>
      </c>
      <c r="I423" s="68"/>
      <c r="J423" s="68"/>
      <c r="K423" s="48">
        <f t="shared" si="45"/>
        <v>0</v>
      </c>
      <c r="L423" s="49">
        <f t="shared" si="46"/>
        <v>0</v>
      </c>
      <c r="M423" s="47">
        <f t="shared" si="47"/>
        <v>0</v>
      </c>
      <c r="N423" s="47">
        <f t="shared" si="48"/>
        <v>0</v>
      </c>
      <c r="O423" s="47">
        <f t="shared" si="49"/>
        <v>0</v>
      </c>
      <c r="P423" s="48">
        <f t="shared" si="50"/>
        <v>0</v>
      </c>
    </row>
    <row r="424" spans="1:16" ht="12" hidden="1" thickBot="1" x14ac:dyDescent="0.25">
      <c r="A424" s="38"/>
      <c r="B424" s="39"/>
      <c r="C424" s="46"/>
      <c r="D424" s="24"/>
      <c r="E424" s="70"/>
      <c r="F424" s="74"/>
      <c r="G424" s="68"/>
      <c r="H424" s="47">
        <f t="shared" si="44"/>
        <v>0</v>
      </c>
      <c r="I424" s="68"/>
      <c r="J424" s="68"/>
      <c r="K424" s="48">
        <f t="shared" si="45"/>
        <v>0</v>
      </c>
      <c r="L424" s="49">
        <f t="shared" si="46"/>
        <v>0</v>
      </c>
      <c r="M424" s="47">
        <f t="shared" si="47"/>
        <v>0</v>
      </c>
      <c r="N424" s="47">
        <f t="shared" si="48"/>
        <v>0</v>
      </c>
      <c r="O424" s="47">
        <f t="shared" si="49"/>
        <v>0</v>
      </c>
      <c r="P424" s="48">
        <f t="shared" si="50"/>
        <v>0</v>
      </c>
    </row>
    <row r="425" spans="1:16" ht="12" hidden="1" thickBot="1" x14ac:dyDescent="0.25">
      <c r="A425" s="38"/>
      <c r="B425" s="39"/>
      <c r="C425" s="46"/>
      <c r="D425" s="24"/>
      <c r="E425" s="70"/>
      <c r="F425" s="74"/>
      <c r="G425" s="68"/>
      <c r="H425" s="47">
        <f t="shared" si="44"/>
        <v>0</v>
      </c>
      <c r="I425" s="68"/>
      <c r="J425" s="68"/>
      <c r="K425" s="48">
        <f t="shared" si="45"/>
        <v>0</v>
      </c>
      <c r="L425" s="49">
        <f t="shared" si="46"/>
        <v>0</v>
      </c>
      <c r="M425" s="47">
        <f t="shared" si="47"/>
        <v>0</v>
      </c>
      <c r="N425" s="47">
        <f t="shared" si="48"/>
        <v>0</v>
      </c>
      <c r="O425" s="47">
        <f t="shared" si="49"/>
        <v>0</v>
      </c>
      <c r="P425" s="48">
        <f t="shared" si="50"/>
        <v>0</v>
      </c>
    </row>
    <row r="426" spans="1:16" ht="12" hidden="1" thickBot="1" x14ac:dyDescent="0.25">
      <c r="A426" s="38"/>
      <c r="B426" s="39"/>
      <c r="C426" s="46"/>
      <c r="D426" s="24"/>
      <c r="E426" s="70"/>
      <c r="F426" s="74"/>
      <c r="G426" s="68"/>
      <c r="H426" s="47">
        <f t="shared" si="44"/>
        <v>0</v>
      </c>
      <c r="I426" s="68"/>
      <c r="J426" s="68"/>
      <c r="K426" s="48">
        <f t="shared" si="45"/>
        <v>0</v>
      </c>
      <c r="L426" s="49">
        <f t="shared" si="46"/>
        <v>0</v>
      </c>
      <c r="M426" s="47">
        <f t="shared" si="47"/>
        <v>0</v>
      </c>
      <c r="N426" s="47">
        <f t="shared" si="48"/>
        <v>0</v>
      </c>
      <c r="O426" s="47">
        <f t="shared" si="49"/>
        <v>0</v>
      </c>
      <c r="P426" s="48">
        <f t="shared" si="50"/>
        <v>0</v>
      </c>
    </row>
    <row r="427" spans="1:16" ht="12" hidden="1" thickBot="1" x14ac:dyDescent="0.25">
      <c r="A427" s="38"/>
      <c r="B427" s="39"/>
      <c r="C427" s="46"/>
      <c r="D427" s="24"/>
      <c r="E427" s="70"/>
      <c r="F427" s="74"/>
      <c r="G427" s="68"/>
      <c r="H427" s="47">
        <f t="shared" si="44"/>
        <v>0</v>
      </c>
      <c r="I427" s="68"/>
      <c r="J427" s="68"/>
      <c r="K427" s="48">
        <f t="shared" si="45"/>
        <v>0</v>
      </c>
      <c r="L427" s="49">
        <f t="shared" si="46"/>
        <v>0</v>
      </c>
      <c r="M427" s="47">
        <f t="shared" si="47"/>
        <v>0</v>
      </c>
      <c r="N427" s="47">
        <f t="shared" si="48"/>
        <v>0</v>
      </c>
      <c r="O427" s="47">
        <f t="shared" si="49"/>
        <v>0</v>
      </c>
      <c r="P427" s="48">
        <f t="shared" si="50"/>
        <v>0</v>
      </c>
    </row>
    <row r="428" spans="1:16" ht="12" hidden="1" thickBot="1" x14ac:dyDescent="0.25">
      <c r="A428" s="38"/>
      <c r="B428" s="39"/>
      <c r="C428" s="46"/>
      <c r="D428" s="24"/>
      <c r="E428" s="70"/>
      <c r="F428" s="74"/>
      <c r="G428" s="68"/>
      <c r="H428" s="47">
        <f t="shared" si="44"/>
        <v>0</v>
      </c>
      <c r="I428" s="68"/>
      <c r="J428" s="68"/>
      <c r="K428" s="48">
        <f t="shared" si="45"/>
        <v>0</v>
      </c>
      <c r="L428" s="49">
        <f t="shared" si="46"/>
        <v>0</v>
      </c>
      <c r="M428" s="47">
        <f t="shared" si="47"/>
        <v>0</v>
      </c>
      <c r="N428" s="47">
        <f t="shared" si="48"/>
        <v>0</v>
      </c>
      <c r="O428" s="47">
        <f t="shared" si="49"/>
        <v>0</v>
      </c>
      <c r="P428" s="48">
        <f t="shared" si="50"/>
        <v>0</v>
      </c>
    </row>
    <row r="429" spans="1:16" ht="12" hidden="1" thickBot="1" x14ac:dyDescent="0.25">
      <c r="A429" s="38"/>
      <c r="B429" s="39"/>
      <c r="C429" s="46"/>
      <c r="D429" s="24"/>
      <c r="E429" s="70"/>
      <c r="F429" s="74"/>
      <c r="G429" s="68"/>
      <c r="H429" s="47">
        <f t="shared" si="44"/>
        <v>0</v>
      </c>
      <c r="I429" s="68"/>
      <c r="J429" s="68"/>
      <c r="K429" s="48">
        <f t="shared" si="45"/>
        <v>0</v>
      </c>
      <c r="L429" s="49">
        <f t="shared" si="46"/>
        <v>0</v>
      </c>
      <c r="M429" s="47">
        <f t="shared" si="47"/>
        <v>0</v>
      </c>
      <c r="N429" s="47">
        <f t="shared" si="48"/>
        <v>0</v>
      </c>
      <c r="O429" s="47">
        <f t="shared" si="49"/>
        <v>0</v>
      </c>
      <c r="P429" s="48">
        <f t="shared" si="50"/>
        <v>0</v>
      </c>
    </row>
    <row r="430" spans="1:16" ht="12" hidden="1" thickBot="1" x14ac:dyDescent="0.25">
      <c r="A430" s="38"/>
      <c r="B430" s="39"/>
      <c r="C430" s="46"/>
      <c r="D430" s="24"/>
      <c r="E430" s="70"/>
      <c r="F430" s="74"/>
      <c r="G430" s="68"/>
      <c r="H430" s="47">
        <f t="shared" si="44"/>
        <v>0</v>
      </c>
      <c r="I430" s="68"/>
      <c r="J430" s="68"/>
      <c r="K430" s="48">
        <f t="shared" si="45"/>
        <v>0</v>
      </c>
      <c r="L430" s="49">
        <f t="shared" si="46"/>
        <v>0</v>
      </c>
      <c r="M430" s="47">
        <f t="shared" si="47"/>
        <v>0</v>
      </c>
      <c r="N430" s="47">
        <f t="shared" si="48"/>
        <v>0</v>
      </c>
      <c r="O430" s="47">
        <f t="shared" si="49"/>
        <v>0</v>
      </c>
      <c r="P430" s="48">
        <f t="shared" si="50"/>
        <v>0</v>
      </c>
    </row>
    <row r="431" spans="1:16" ht="12" hidden="1" thickBot="1" x14ac:dyDescent="0.25">
      <c r="A431" s="38"/>
      <c r="B431" s="39"/>
      <c r="C431" s="46"/>
      <c r="D431" s="24"/>
      <c r="E431" s="70"/>
      <c r="F431" s="74"/>
      <c r="G431" s="68"/>
      <c r="H431" s="47">
        <f t="shared" si="44"/>
        <v>0</v>
      </c>
      <c r="I431" s="68"/>
      <c r="J431" s="68"/>
      <c r="K431" s="48">
        <f t="shared" si="45"/>
        <v>0</v>
      </c>
      <c r="L431" s="49">
        <f t="shared" si="46"/>
        <v>0</v>
      </c>
      <c r="M431" s="47">
        <f t="shared" si="47"/>
        <v>0</v>
      </c>
      <c r="N431" s="47">
        <f t="shared" si="48"/>
        <v>0</v>
      </c>
      <c r="O431" s="47">
        <f t="shared" si="49"/>
        <v>0</v>
      </c>
      <c r="P431" s="48">
        <f t="shared" si="50"/>
        <v>0</v>
      </c>
    </row>
    <row r="432" spans="1:16" ht="12" hidden="1" thickBot="1" x14ac:dyDescent="0.25">
      <c r="A432" s="38"/>
      <c r="B432" s="39"/>
      <c r="C432" s="46"/>
      <c r="D432" s="24"/>
      <c r="E432" s="70"/>
      <c r="F432" s="74"/>
      <c r="G432" s="68"/>
      <c r="H432" s="47">
        <f t="shared" si="44"/>
        <v>0</v>
      </c>
      <c r="I432" s="68"/>
      <c r="J432" s="68"/>
      <c r="K432" s="48">
        <f t="shared" si="45"/>
        <v>0</v>
      </c>
      <c r="L432" s="49">
        <f t="shared" si="46"/>
        <v>0</v>
      </c>
      <c r="M432" s="47">
        <f t="shared" si="47"/>
        <v>0</v>
      </c>
      <c r="N432" s="47">
        <f t="shared" si="48"/>
        <v>0</v>
      </c>
      <c r="O432" s="47">
        <f t="shared" si="49"/>
        <v>0</v>
      </c>
      <c r="P432" s="48">
        <f t="shared" si="50"/>
        <v>0</v>
      </c>
    </row>
    <row r="433" spans="1:16" ht="12" hidden="1" thickBot="1" x14ac:dyDescent="0.25">
      <c r="A433" s="38"/>
      <c r="B433" s="39"/>
      <c r="C433" s="46"/>
      <c r="D433" s="24"/>
      <c r="E433" s="70"/>
      <c r="F433" s="74"/>
      <c r="G433" s="68"/>
      <c r="H433" s="47">
        <f t="shared" si="44"/>
        <v>0</v>
      </c>
      <c r="I433" s="68"/>
      <c r="J433" s="68"/>
      <c r="K433" s="48">
        <f t="shared" si="45"/>
        <v>0</v>
      </c>
      <c r="L433" s="49">
        <f t="shared" si="46"/>
        <v>0</v>
      </c>
      <c r="M433" s="47">
        <f t="shared" si="47"/>
        <v>0</v>
      </c>
      <c r="N433" s="47">
        <f t="shared" si="48"/>
        <v>0</v>
      </c>
      <c r="O433" s="47">
        <f t="shared" si="49"/>
        <v>0</v>
      </c>
      <c r="P433" s="48">
        <f t="shared" si="50"/>
        <v>0</v>
      </c>
    </row>
    <row r="434" spans="1:16" ht="12" hidden="1" thickBot="1" x14ac:dyDescent="0.25">
      <c r="A434" s="38"/>
      <c r="B434" s="39"/>
      <c r="C434" s="46"/>
      <c r="D434" s="24"/>
      <c r="E434" s="70"/>
      <c r="F434" s="74"/>
      <c r="G434" s="68"/>
      <c r="H434" s="47">
        <f t="shared" si="44"/>
        <v>0</v>
      </c>
      <c r="I434" s="68"/>
      <c r="J434" s="68"/>
      <c r="K434" s="48">
        <f t="shared" si="45"/>
        <v>0</v>
      </c>
      <c r="L434" s="49">
        <f t="shared" si="46"/>
        <v>0</v>
      </c>
      <c r="M434" s="47">
        <f t="shared" si="47"/>
        <v>0</v>
      </c>
      <c r="N434" s="47">
        <f t="shared" si="48"/>
        <v>0</v>
      </c>
      <c r="O434" s="47">
        <f t="shared" si="49"/>
        <v>0</v>
      </c>
      <c r="P434" s="48">
        <f t="shared" si="50"/>
        <v>0</v>
      </c>
    </row>
    <row r="435" spans="1:16" ht="12" hidden="1" thickBot="1" x14ac:dyDescent="0.25">
      <c r="A435" s="38"/>
      <c r="B435" s="39"/>
      <c r="C435" s="46"/>
      <c r="D435" s="24"/>
      <c r="E435" s="70"/>
      <c r="F435" s="74"/>
      <c r="G435" s="68"/>
      <c r="H435" s="47">
        <f t="shared" si="44"/>
        <v>0</v>
      </c>
      <c r="I435" s="68"/>
      <c r="J435" s="68"/>
      <c r="K435" s="48">
        <f t="shared" si="45"/>
        <v>0</v>
      </c>
      <c r="L435" s="49">
        <f t="shared" si="46"/>
        <v>0</v>
      </c>
      <c r="M435" s="47">
        <f t="shared" si="47"/>
        <v>0</v>
      </c>
      <c r="N435" s="47">
        <f t="shared" si="48"/>
        <v>0</v>
      </c>
      <c r="O435" s="47">
        <f t="shared" si="49"/>
        <v>0</v>
      </c>
      <c r="P435" s="48">
        <f t="shared" si="50"/>
        <v>0</v>
      </c>
    </row>
    <row r="436" spans="1:16" ht="12" hidden="1" thickBot="1" x14ac:dyDescent="0.25">
      <c r="A436" s="38"/>
      <c r="B436" s="39"/>
      <c r="C436" s="46"/>
      <c r="D436" s="24"/>
      <c r="E436" s="70"/>
      <c r="F436" s="74"/>
      <c r="G436" s="68"/>
      <c r="H436" s="47">
        <f t="shared" si="44"/>
        <v>0</v>
      </c>
      <c r="I436" s="68"/>
      <c r="J436" s="68"/>
      <c r="K436" s="48">
        <f t="shared" si="45"/>
        <v>0</v>
      </c>
      <c r="L436" s="49">
        <f t="shared" si="46"/>
        <v>0</v>
      </c>
      <c r="M436" s="47">
        <f t="shared" si="47"/>
        <v>0</v>
      </c>
      <c r="N436" s="47">
        <f t="shared" si="48"/>
        <v>0</v>
      </c>
      <c r="O436" s="47">
        <f t="shared" si="49"/>
        <v>0</v>
      </c>
      <c r="P436" s="48">
        <f t="shared" si="50"/>
        <v>0</v>
      </c>
    </row>
    <row r="437" spans="1:16" ht="12" hidden="1" thickBot="1" x14ac:dyDescent="0.25">
      <c r="A437" s="38"/>
      <c r="B437" s="39"/>
      <c r="C437" s="46"/>
      <c r="D437" s="24"/>
      <c r="E437" s="70"/>
      <c r="F437" s="74"/>
      <c r="G437" s="68"/>
      <c r="H437" s="47">
        <f t="shared" si="44"/>
        <v>0</v>
      </c>
      <c r="I437" s="68"/>
      <c r="J437" s="68"/>
      <c r="K437" s="48">
        <f t="shared" si="45"/>
        <v>0</v>
      </c>
      <c r="L437" s="49">
        <f t="shared" si="46"/>
        <v>0</v>
      </c>
      <c r="M437" s="47">
        <f t="shared" si="47"/>
        <v>0</v>
      </c>
      <c r="N437" s="47">
        <f t="shared" si="48"/>
        <v>0</v>
      </c>
      <c r="O437" s="47">
        <f t="shared" si="49"/>
        <v>0</v>
      </c>
      <c r="P437" s="48">
        <f t="shared" si="50"/>
        <v>0</v>
      </c>
    </row>
    <row r="438" spans="1:16" ht="12" hidden="1" thickBot="1" x14ac:dyDescent="0.25">
      <c r="A438" s="38"/>
      <c r="B438" s="39"/>
      <c r="C438" s="46"/>
      <c r="D438" s="24"/>
      <c r="E438" s="70"/>
      <c r="F438" s="74"/>
      <c r="G438" s="68"/>
      <c r="H438" s="47">
        <f t="shared" si="44"/>
        <v>0</v>
      </c>
      <c r="I438" s="68"/>
      <c r="J438" s="68"/>
      <c r="K438" s="48">
        <f t="shared" si="45"/>
        <v>0</v>
      </c>
      <c r="L438" s="49">
        <f t="shared" si="46"/>
        <v>0</v>
      </c>
      <c r="M438" s="47">
        <f t="shared" si="47"/>
        <v>0</v>
      </c>
      <c r="N438" s="47">
        <f t="shared" si="48"/>
        <v>0</v>
      </c>
      <c r="O438" s="47">
        <f t="shared" si="49"/>
        <v>0</v>
      </c>
      <c r="P438" s="48">
        <f t="shared" si="50"/>
        <v>0</v>
      </c>
    </row>
    <row r="439" spans="1:16" ht="12" hidden="1" thickBot="1" x14ac:dyDescent="0.25">
      <c r="A439" s="38"/>
      <c r="B439" s="39"/>
      <c r="C439" s="46"/>
      <c r="D439" s="24"/>
      <c r="E439" s="70"/>
      <c r="F439" s="74"/>
      <c r="G439" s="68"/>
      <c r="H439" s="47">
        <f t="shared" si="44"/>
        <v>0</v>
      </c>
      <c r="I439" s="68"/>
      <c r="J439" s="68"/>
      <c r="K439" s="48">
        <f t="shared" si="45"/>
        <v>0</v>
      </c>
      <c r="L439" s="49">
        <f t="shared" si="46"/>
        <v>0</v>
      </c>
      <c r="M439" s="47">
        <f t="shared" si="47"/>
        <v>0</v>
      </c>
      <c r="N439" s="47">
        <f t="shared" si="48"/>
        <v>0</v>
      </c>
      <c r="O439" s="47">
        <f t="shared" si="49"/>
        <v>0</v>
      </c>
      <c r="P439" s="48">
        <f t="shared" si="50"/>
        <v>0</v>
      </c>
    </row>
    <row r="440" spans="1:16" ht="12" hidden="1" thickBot="1" x14ac:dyDescent="0.25">
      <c r="A440" s="38"/>
      <c r="B440" s="39"/>
      <c r="C440" s="46"/>
      <c r="D440" s="24"/>
      <c r="E440" s="70"/>
      <c r="F440" s="74"/>
      <c r="G440" s="68"/>
      <c r="H440" s="47">
        <f t="shared" si="44"/>
        <v>0</v>
      </c>
      <c r="I440" s="68"/>
      <c r="J440" s="68"/>
      <c r="K440" s="48">
        <f t="shared" si="45"/>
        <v>0</v>
      </c>
      <c r="L440" s="49">
        <f t="shared" si="46"/>
        <v>0</v>
      </c>
      <c r="M440" s="47">
        <f t="shared" si="47"/>
        <v>0</v>
      </c>
      <c r="N440" s="47">
        <f t="shared" si="48"/>
        <v>0</v>
      </c>
      <c r="O440" s="47">
        <f t="shared" si="49"/>
        <v>0</v>
      </c>
      <c r="P440" s="48">
        <f t="shared" si="50"/>
        <v>0</v>
      </c>
    </row>
    <row r="441" spans="1:16" ht="12" hidden="1" thickBot="1" x14ac:dyDescent="0.25">
      <c r="A441" s="38"/>
      <c r="B441" s="39"/>
      <c r="C441" s="46"/>
      <c r="D441" s="24"/>
      <c r="E441" s="70"/>
      <c r="F441" s="74"/>
      <c r="G441" s="68"/>
      <c r="H441" s="47">
        <f t="shared" si="44"/>
        <v>0</v>
      </c>
      <c r="I441" s="68"/>
      <c r="J441" s="68"/>
      <c r="K441" s="48">
        <f t="shared" si="45"/>
        <v>0</v>
      </c>
      <c r="L441" s="49">
        <f t="shared" si="46"/>
        <v>0</v>
      </c>
      <c r="M441" s="47">
        <f t="shared" si="47"/>
        <v>0</v>
      </c>
      <c r="N441" s="47">
        <f t="shared" si="48"/>
        <v>0</v>
      </c>
      <c r="O441" s="47">
        <f t="shared" si="49"/>
        <v>0</v>
      </c>
      <c r="P441" s="48">
        <f t="shared" si="50"/>
        <v>0</v>
      </c>
    </row>
    <row r="442" spans="1:16" ht="12" hidden="1" thickBot="1" x14ac:dyDescent="0.25">
      <c r="A442" s="38"/>
      <c r="B442" s="39"/>
      <c r="C442" s="46"/>
      <c r="D442" s="24"/>
      <c r="E442" s="70"/>
      <c r="F442" s="74"/>
      <c r="G442" s="68"/>
      <c r="H442" s="47">
        <f t="shared" si="44"/>
        <v>0</v>
      </c>
      <c r="I442" s="68"/>
      <c r="J442" s="68"/>
      <c r="K442" s="48">
        <f t="shared" si="45"/>
        <v>0</v>
      </c>
      <c r="L442" s="49">
        <f t="shared" si="46"/>
        <v>0</v>
      </c>
      <c r="M442" s="47">
        <f t="shared" si="47"/>
        <v>0</v>
      </c>
      <c r="N442" s="47">
        <f t="shared" si="48"/>
        <v>0</v>
      </c>
      <c r="O442" s="47">
        <f t="shared" si="49"/>
        <v>0</v>
      </c>
      <c r="P442" s="48">
        <f t="shared" si="50"/>
        <v>0</v>
      </c>
    </row>
    <row r="443" spans="1:16" ht="12" hidden="1" thickBot="1" x14ac:dyDescent="0.25">
      <c r="A443" s="38"/>
      <c r="B443" s="39"/>
      <c r="C443" s="46"/>
      <c r="D443" s="24"/>
      <c r="E443" s="70"/>
      <c r="F443" s="74"/>
      <c r="G443" s="68"/>
      <c r="H443" s="47">
        <f t="shared" si="44"/>
        <v>0</v>
      </c>
      <c r="I443" s="68"/>
      <c r="J443" s="68"/>
      <c r="K443" s="48">
        <f t="shared" si="45"/>
        <v>0</v>
      </c>
      <c r="L443" s="49">
        <f t="shared" si="46"/>
        <v>0</v>
      </c>
      <c r="M443" s="47">
        <f t="shared" si="47"/>
        <v>0</v>
      </c>
      <c r="N443" s="47">
        <f t="shared" si="48"/>
        <v>0</v>
      </c>
      <c r="O443" s="47">
        <f t="shared" si="49"/>
        <v>0</v>
      </c>
      <c r="P443" s="48">
        <f t="shared" si="50"/>
        <v>0</v>
      </c>
    </row>
    <row r="444" spans="1:16" ht="12" hidden="1" thickBot="1" x14ac:dyDescent="0.25">
      <c r="A444" s="38"/>
      <c r="B444" s="39"/>
      <c r="C444" s="46"/>
      <c r="D444" s="24"/>
      <c r="E444" s="70"/>
      <c r="F444" s="74"/>
      <c r="G444" s="68"/>
      <c r="H444" s="47">
        <f t="shared" si="44"/>
        <v>0</v>
      </c>
      <c r="I444" s="68"/>
      <c r="J444" s="68"/>
      <c r="K444" s="48">
        <f t="shared" si="45"/>
        <v>0</v>
      </c>
      <c r="L444" s="49">
        <f t="shared" si="46"/>
        <v>0</v>
      </c>
      <c r="M444" s="47">
        <f t="shared" si="47"/>
        <v>0</v>
      </c>
      <c r="N444" s="47">
        <f t="shared" si="48"/>
        <v>0</v>
      </c>
      <c r="O444" s="47">
        <f t="shared" si="49"/>
        <v>0</v>
      </c>
      <c r="P444" s="48">
        <f t="shared" si="50"/>
        <v>0</v>
      </c>
    </row>
    <row r="445" spans="1:16" ht="12" hidden="1" thickBot="1" x14ac:dyDescent="0.25">
      <c r="A445" s="38"/>
      <c r="B445" s="39"/>
      <c r="C445" s="46"/>
      <c r="D445" s="24"/>
      <c r="E445" s="70"/>
      <c r="F445" s="74"/>
      <c r="G445" s="68"/>
      <c r="H445" s="47">
        <f t="shared" si="44"/>
        <v>0</v>
      </c>
      <c r="I445" s="68"/>
      <c r="J445" s="68"/>
      <c r="K445" s="48">
        <f t="shared" si="45"/>
        <v>0</v>
      </c>
      <c r="L445" s="49">
        <f t="shared" si="46"/>
        <v>0</v>
      </c>
      <c r="M445" s="47">
        <f t="shared" si="47"/>
        <v>0</v>
      </c>
      <c r="N445" s="47">
        <f t="shared" si="48"/>
        <v>0</v>
      </c>
      <c r="O445" s="47">
        <f t="shared" si="49"/>
        <v>0</v>
      </c>
      <c r="P445" s="48">
        <f t="shared" si="50"/>
        <v>0</v>
      </c>
    </row>
    <row r="446" spans="1:16" ht="12" hidden="1" thickBot="1" x14ac:dyDescent="0.25">
      <c r="A446" s="38"/>
      <c r="B446" s="39"/>
      <c r="C446" s="46"/>
      <c r="D446" s="24"/>
      <c r="E446" s="70"/>
      <c r="F446" s="74"/>
      <c r="G446" s="68"/>
      <c r="H446" s="47">
        <f t="shared" si="44"/>
        <v>0</v>
      </c>
      <c r="I446" s="68"/>
      <c r="J446" s="68"/>
      <c r="K446" s="48">
        <f t="shared" si="45"/>
        <v>0</v>
      </c>
      <c r="L446" s="49">
        <f t="shared" si="46"/>
        <v>0</v>
      </c>
      <c r="M446" s="47">
        <f t="shared" si="47"/>
        <v>0</v>
      </c>
      <c r="N446" s="47">
        <f t="shared" si="48"/>
        <v>0</v>
      </c>
      <c r="O446" s="47">
        <f t="shared" si="49"/>
        <v>0</v>
      </c>
      <c r="P446" s="48">
        <f t="shared" si="50"/>
        <v>0</v>
      </c>
    </row>
    <row r="447" spans="1:16" ht="12" hidden="1" thickBot="1" x14ac:dyDescent="0.25">
      <c r="A447" s="38"/>
      <c r="B447" s="39"/>
      <c r="C447" s="46"/>
      <c r="D447" s="24"/>
      <c r="E447" s="70"/>
      <c r="F447" s="74"/>
      <c r="G447" s="68"/>
      <c r="H447" s="47">
        <f t="shared" si="44"/>
        <v>0</v>
      </c>
      <c r="I447" s="68"/>
      <c r="J447" s="68"/>
      <c r="K447" s="48">
        <f t="shared" si="45"/>
        <v>0</v>
      </c>
      <c r="L447" s="49">
        <f t="shared" si="46"/>
        <v>0</v>
      </c>
      <c r="M447" s="47">
        <f t="shared" si="47"/>
        <v>0</v>
      </c>
      <c r="N447" s="47">
        <f t="shared" si="48"/>
        <v>0</v>
      </c>
      <c r="O447" s="47">
        <f t="shared" si="49"/>
        <v>0</v>
      </c>
      <c r="P447" s="48">
        <f t="shared" si="50"/>
        <v>0</v>
      </c>
    </row>
    <row r="448" spans="1:16" ht="12" hidden="1" thickBot="1" x14ac:dyDescent="0.25">
      <c r="A448" s="38"/>
      <c r="B448" s="39"/>
      <c r="C448" s="46"/>
      <c r="D448" s="24"/>
      <c r="E448" s="70"/>
      <c r="F448" s="74"/>
      <c r="G448" s="68"/>
      <c r="H448" s="47">
        <f t="shared" si="44"/>
        <v>0</v>
      </c>
      <c r="I448" s="68"/>
      <c r="J448" s="68"/>
      <c r="K448" s="48">
        <f t="shared" si="45"/>
        <v>0</v>
      </c>
      <c r="L448" s="49">
        <f t="shared" si="46"/>
        <v>0</v>
      </c>
      <c r="M448" s="47">
        <f t="shared" si="47"/>
        <v>0</v>
      </c>
      <c r="N448" s="47">
        <f t="shared" si="48"/>
        <v>0</v>
      </c>
      <c r="O448" s="47">
        <f t="shared" si="49"/>
        <v>0</v>
      </c>
      <c r="P448" s="48">
        <f t="shared" si="50"/>
        <v>0</v>
      </c>
    </row>
    <row r="449" spans="1:16" ht="12" hidden="1" thickBot="1" x14ac:dyDescent="0.25">
      <c r="A449" s="38"/>
      <c r="B449" s="39"/>
      <c r="C449" s="46"/>
      <c r="D449" s="24"/>
      <c r="E449" s="70"/>
      <c r="F449" s="74"/>
      <c r="G449" s="68"/>
      <c r="H449" s="47">
        <f t="shared" si="44"/>
        <v>0</v>
      </c>
      <c r="I449" s="68"/>
      <c r="J449" s="68"/>
      <c r="K449" s="48">
        <f t="shared" si="45"/>
        <v>0</v>
      </c>
      <c r="L449" s="49">
        <f t="shared" si="46"/>
        <v>0</v>
      </c>
      <c r="M449" s="47">
        <f t="shared" si="47"/>
        <v>0</v>
      </c>
      <c r="N449" s="47">
        <f t="shared" si="48"/>
        <v>0</v>
      </c>
      <c r="O449" s="47">
        <f t="shared" si="49"/>
        <v>0</v>
      </c>
      <c r="P449" s="48">
        <f t="shared" si="50"/>
        <v>0</v>
      </c>
    </row>
    <row r="450" spans="1:16" ht="12" hidden="1" thickBot="1" x14ac:dyDescent="0.25">
      <c r="A450" s="38"/>
      <c r="B450" s="39"/>
      <c r="C450" s="46"/>
      <c r="D450" s="24"/>
      <c r="E450" s="70"/>
      <c r="F450" s="74"/>
      <c r="G450" s="68"/>
      <c r="H450" s="47">
        <f t="shared" si="44"/>
        <v>0</v>
      </c>
      <c r="I450" s="68"/>
      <c r="J450" s="68"/>
      <c r="K450" s="48">
        <f t="shared" si="45"/>
        <v>0</v>
      </c>
      <c r="L450" s="49">
        <f t="shared" si="46"/>
        <v>0</v>
      </c>
      <c r="M450" s="47">
        <f t="shared" si="47"/>
        <v>0</v>
      </c>
      <c r="N450" s="47">
        <f t="shared" si="48"/>
        <v>0</v>
      </c>
      <c r="O450" s="47">
        <f t="shared" si="49"/>
        <v>0</v>
      </c>
      <c r="P450" s="48">
        <f t="shared" si="50"/>
        <v>0</v>
      </c>
    </row>
    <row r="451" spans="1:16" ht="12" hidden="1" thickBot="1" x14ac:dyDescent="0.25">
      <c r="A451" s="38"/>
      <c r="B451" s="39"/>
      <c r="C451" s="46"/>
      <c r="D451" s="24"/>
      <c r="E451" s="70"/>
      <c r="F451" s="74"/>
      <c r="G451" s="68"/>
      <c r="H451" s="47">
        <f t="shared" si="44"/>
        <v>0</v>
      </c>
      <c r="I451" s="68"/>
      <c r="J451" s="68"/>
      <c r="K451" s="48">
        <f t="shared" si="45"/>
        <v>0</v>
      </c>
      <c r="L451" s="49">
        <f t="shared" si="46"/>
        <v>0</v>
      </c>
      <c r="M451" s="47">
        <f t="shared" si="47"/>
        <v>0</v>
      </c>
      <c r="N451" s="47">
        <f t="shared" si="48"/>
        <v>0</v>
      </c>
      <c r="O451" s="47">
        <f t="shared" si="49"/>
        <v>0</v>
      </c>
      <c r="P451" s="48">
        <f t="shared" si="50"/>
        <v>0</v>
      </c>
    </row>
    <row r="452" spans="1:16" ht="12" hidden="1" thickBot="1" x14ac:dyDescent="0.25">
      <c r="A452" s="38"/>
      <c r="B452" s="39"/>
      <c r="C452" s="46"/>
      <c r="D452" s="24"/>
      <c r="E452" s="70"/>
      <c r="F452" s="74"/>
      <c r="G452" s="68"/>
      <c r="H452" s="47">
        <f t="shared" si="44"/>
        <v>0</v>
      </c>
      <c r="I452" s="68"/>
      <c r="J452" s="68"/>
      <c r="K452" s="48">
        <f t="shared" si="45"/>
        <v>0</v>
      </c>
      <c r="L452" s="49">
        <f t="shared" si="46"/>
        <v>0</v>
      </c>
      <c r="M452" s="47">
        <f t="shared" si="47"/>
        <v>0</v>
      </c>
      <c r="N452" s="47">
        <f t="shared" si="48"/>
        <v>0</v>
      </c>
      <c r="O452" s="47">
        <f t="shared" si="49"/>
        <v>0</v>
      </c>
      <c r="P452" s="48">
        <f t="shared" si="50"/>
        <v>0</v>
      </c>
    </row>
    <row r="453" spans="1:16" ht="12" hidden="1" thickBot="1" x14ac:dyDescent="0.25">
      <c r="A453" s="38"/>
      <c r="B453" s="39"/>
      <c r="C453" s="46"/>
      <c r="D453" s="24"/>
      <c r="E453" s="70"/>
      <c r="F453" s="74"/>
      <c r="G453" s="68"/>
      <c r="H453" s="47">
        <f t="shared" si="44"/>
        <v>0</v>
      </c>
      <c r="I453" s="68"/>
      <c r="J453" s="68"/>
      <c r="K453" s="48">
        <f t="shared" si="45"/>
        <v>0</v>
      </c>
      <c r="L453" s="49">
        <f t="shared" si="46"/>
        <v>0</v>
      </c>
      <c r="M453" s="47">
        <f t="shared" si="47"/>
        <v>0</v>
      </c>
      <c r="N453" s="47">
        <f t="shared" si="48"/>
        <v>0</v>
      </c>
      <c r="O453" s="47">
        <f t="shared" si="49"/>
        <v>0</v>
      </c>
      <c r="P453" s="48">
        <f t="shared" si="50"/>
        <v>0</v>
      </c>
    </row>
    <row r="454" spans="1:16" ht="12" hidden="1" thickBot="1" x14ac:dyDescent="0.25">
      <c r="A454" s="38"/>
      <c r="B454" s="39"/>
      <c r="C454" s="46"/>
      <c r="D454" s="24"/>
      <c r="E454" s="70"/>
      <c r="F454" s="74"/>
      <c r="G454" s="68"/>
      <c r="H454" s="47">
        <f t="shared" si="44"/>
        <v>0</v>
      </c>
      <c r="I454" s="68"/>
      <c r="J454" s="68"/>
      <c r="K454" s="48">
        <f t="shared" si="45"/>
        <v>0</v>
      </c>
      <c r="L454" s="49">
        <f t="shared" si="46"/>
        <v>0</v>
      </c>
      <c r="M454" s="47">
        <f t="shared" si="47"/>
        <v>0</v>
      </c>
      <c r="N454" s="47">
        <f t="shared" si="48"/>
        <v>0</v>
      </c>
      <c r="O454" s="47">
        <f t="shared" si="49"/>
        <v>0</v>
      </c>
      <c r="P454" s="48">
        <f t="shared" si="50"/>
        <v>0</v>
      </c>
    </row>
    <row r="455" spans="1:16" ht="12" hidden="1" thickBot="1" x14ac:dyDescent="0.25">
      <c r="A455" s="38"/>
      <c r="B455" s="39"/>
      <c r="C455" s="46"/>
      <c r="D455" s="24"/>
      <c r="E455" s="70"/>
      <c r="F455" s="74"/>
      <c r="G455" s="68"/>
      <c r="H455" s="47">
        <f t="shared" si="44"/>
        <v>0</v>
      </c>
      <c r="I455" s="68"/>
      <c r="J455" s="68"/>
      <c r="K455" s="48">
        <f t="shared" si="45"/>
        <v>0</v>
      </c>
      <c r="L455" s="49">
        <f t="shared" si="46"/>
        <v>0</v>
      </c>
      <c r="M455" s="47">
        <f t="shared" si="47"/>
        <v>0</v>
      </c>
      <c r="N455" s="47">
        <f t="shared" si="48"/>
        <v>0</v>
      </c>
      <c r="O455" s="47">
        <f t="shared" si="49"/>
        <v>0</v>
      </c>
      <c r="P455" s="48">
        <f t="shared" si="50"/>
        <v>0</v>
      </c>
    </row>
    <row r="456" spans="1:16" ht="12" hidden="1" thickBot="1" x14ac:dyDescent="0.25">
      <c r="A456" s="38"/>
      <c r="B456" s="39"/>
      <c r="C456" s="46"/>
      <c r="D456" s="24"/>
      <c r="E456" s="70"/>
      <c r="F456" s="74"/>
      <c r="G456" s="68"/>
      <c r="H456" s="47">
        <f t="shared" si="44"/>
        <v>0</v>
      </c>
      <c r="I456" s="68"/>
      <c r="J456" s="68"/>
      <c r="K456" s="48">
        <f t="shared" si="45"/>
        <v>0</v>
      </c>
      <c r="L456" s="49">
        <f t="shared" si="46"/>
        <v>0</v>
      </c>
      <c r="M456" s="47">
        <f t="shared" si="47"/>
        <v>0</v>
      </c>
      <c r="N456" s="47">
        <f t="shared" si="48"/>
        <v>0</v>
      </c>
      <c r="O456" s="47">
        <f t="shared" si="49"/>
        <v>0</v>
      </c>
      <c r="P456" s="48">
        <f t="shared" si="50"/>
        <v>0</v>
      </c>
    </row>
    <row r="457" spans="1:16" ht="12" hidden="1" thickBot="1" x14ac:dyDescent="0.25">
      <c r="A457" s="38"/>
      <c r="B457" s="39"/>
      <c r="C457" s="46"/>
      <c r="D457" s="24"/>
      <c r="E457" s="70"/>
      <c r="F457" s="74"/>
      <c r="G457" s="68"/>
      <c r="H457" s="47">
        <f t="shared" si="44"/>
        <v>0</v>
      </c>
      <c r="I457" s="68"/>
      <c r="J457" s="68"/>
      <c r="K457" s="48">
        <f t="shared" si="45"/>
        <v>0</v>
      </c>
      <c r="L457" s="49">
        <f t="shared" si="46"/>
        <v>0</v>
      </c>
      <c r="M457" s="47">
        <f t="shared" si="47"/>
        <v>0</v>
      </c>
      <c r="N457" s="47">
        <f t="shared" si="48"/>
        <v>0</v>
      </c>
      <c r="O457" s="47">
        <f t="shared" si="49"/>
        <v>0</v>
      </c>
      <c r="P457" s="48">
        <f t="shared" si="50"/>
        <v>0</v>
      </c>
    </row>
    <row r="458" spans="1:16" ht="12" hidden="1" thickBot="1" x14ac:dyDescent="0.25">
      <c r="A458" s="38"/>
      <c r="B458" s="39"/>
      <c r="C458" s="46"/>
      <c r="D458" s="24"/>
      <c r="E458" s="70"/>
      <c r="F458" s="74"/>
      <c r="G458" s="68"/>
      <c r="H458" s="47">
        <f t="shared" si="44"/>
        <v>0</v>
      </c>
      <c r="I458" s="68"/>
      <c r="J458" s="68"/>
      <c r="K458" s="48">
        <f t="shared" si="45"/>
        <v>0</v>
      </c>
      <c r="L458" s="49">
        <f t="shared" si="46"/>
        <v>0</v>
      </c>
      <c r="M458" s="47">
        <f t="shared" si="47"/>
        <v>0</v>
      </c>
      <c r="N458" s="47">
        <f t="shared" si="48"/>
        <v>0</v>
      </c>
      <c r="O458" s="47">
        <f t="shared" si="49"/>
        <v>0</v>
      </c>
      <c r="P458" s="48">
        <f t="shared" si="50"/>
        <v>0</v>
      </c>
    </row>
    <row r="459" spans="1:16" ht="12" hidden="1" thickBot="1" x14ac:dyDescent="0.25">
      <c r="A459" s="38"/>
      <c r="B459" s="39"/>
      <c r="C459" s="46"/>
      <c r="D459" s="24"/>
      <c r="E459" s="70"/>
      <c r="F459" s="74"/>
      <c r="G459" s="68"/>
      <c r="H459" s="47">
        <f t="shared" si="44"/>
        <v>0</v>
      </c>
      <c r="I459" s="68"/>
      <c r="J459" s="68"/>
      <c r="K459" s="48">
        <f t="shared" si="45"/>
        <v>0</v>
      </c>
      <c r="L459" s="49">
        <f t="shared" si="46"/>
        <v>0</v>
      </c>
      <c r="M459" s="47">
        <f t="shared" si="47"/>
        <v>0</v>
      </c>
      <c r="N459" s="47">
        <f t="shared" si="48"/>
        <v>0</v>
      </c>
      <c r="O459" s="47">
        <f t="shared" si="49"/>
        <v>0</v>
      </c>
      <c r="P459" s="48">
        <f t="shared" si="50"/>
        <v>0</v>
      </c>
    </row>
    <row r="460" spans="1:16" ht="12" hidden="1" thickBot="1" x14ac:dyDescent="0.25">
      <c r="A460" s="38"/>
      <c r="B460" s="39"/>
      <c r="C460" s="46"/>
      <c r="D460" s="24"/>
      <c r="E460" s="70"/>
      <c r="F460" s="74"/>
      <c r="G460" s="68"/>
      <c r="H460" s="47">
        <f t="shared" si="44"/>
        <v>0</v>
      </c>
      <c r="I460" s="68"/>
      <c r="J460" s="68"/>
      <c r="K460" s="48">
        <f t="shared" si="45"/>
        <v>0</v>
      </c>
      <c r="L460" s="49">
        <f t="shared" si="46"/>
        <v>0</v>
      </c>
      <c r="M460" s="47">
        <f t="shared" si="47"/>
        <v>0</v>
      </c>
      <c r="N460" s="47">
        <f t="shared" si="48"/>
        <v>0</v>
      </c>
      <c r="O460" s="47">
        <f t="shared" si="49"/>
        <v>0</v>
      </c>
      <c r="P460" s="48">
        <f t="shared" si="50"/>
        <v>0</v>
      </c>
    </row>
    <row r="461" spans="1:16" ht="12" hidden="1" thickBot="1" x14ac:dyDescent="0.25">
      <c r="A461" s="38"/>
      <c r="B461" s="39"/>
      <c r="C461" s="46"/>
      <c r="D461" s="24"/>
      <c r="E461" s="70"/>
      <c r="F461" s="74"/>
      <c r="G461" s="68"/>
      <c r="H461" s="47">
        <f t="shared" si="44"/>
        <v>0</v>
      </c>
      <c r="I461" s="68"/>
      <c r="J461" s="68"/>
      <c r="K461" s="48">
        <f t="shared" si="45"/>
        <v>0</v>
      </c>
      <c r="L461" s="49">
        <f t="shared" si="46"/>
        <v>0</v>
      </c>
      <c r="M461" s="47">
        <f t="shared" si="47"/>
        <v>0</v>
      </c>
      <c r="N461" s="47">
        <f t="shared" si="48"/>
        <v>0</v>
      </c>
      <c r="O461" s="47">
        <f t="shared" si="49"/>
        <v>0</v>
      </c>
      <c r="P461" s="48">
        <f t="shared" si="50"/>
        <v>0</v>
      </c>
    </row>
    <row r="462" spans="1:16" ht="12" hidden="1" thickBot="1" x14ac:dyDescent="0.25">
      <c r="A462" s="38"/>
      <c r="B462" s="39"/>
      <c r="C462" s="46"/>
      <c r="D462" s="24"/>
      <c r="E462" s="70"/>
      <c r="F462" s="74"/>
      <c r="G462" s="68"/>
      <c r="H462" s="47">
        <f t="shared" ref="H462:H525" si="51">ROUND(F462*G462,2)</f>
        <v>0</v>
      </c>
      <c r="I462" s="68"/>
      <c r="J462" s="68"/>
      <c r="K462" s="48">
        <f t="shared" ref="K462:K525" si="52">SUM(H462:J462)</f>
        <v>0</v>
      </c>
      <c r="L462" s="49">
        <f t="shared" ref="L462:L525" si="53">ROUND(E462*F462,2)</f>
        <v>0</v>
      </c>
      <c r="M462" s="47">
        <f t="shared" ref="M462:M525" si="54">ROUND(H462*E462,2)</f>
        <v>0</v>
      </c>
      <c r="N462" s="47">
        <f t="shared" ref="N462:N525" si="55">ROUND(I462*E462,2)</f>
        <v>0</v>
      </c>
      <c r="O462" s="47">
        <f t="shared" ref="O462:O525" si="56">ROUND(J462*E462,2)</f>
        <v>0</v>
      </c>
      <c r="P462" s="48">
        <f t="shared" ref="P462:P525" si="57">SUM(M462:O462)</f>
        <v>0</v>
      </c>
    </row>
    <row r="463" spans="1:16" ht="12" hidden="1" thickBot="1" x14ac:dyDescent="0.25">
      <c r="A463" s="38"/>
      <c r="B463" s="39"/>
      <c r="C463" s="46"/>
      <c r="D463" s="24"/>
      <c r="E463" s="70"/>
      <c r="F463" s="74"/>
      <c r="G463" s="68"/>
      <c r="H463" s="47">
        <f t="shared" si="51"/>
        <v>0</v>
      </c>
      <c r="I463" s="68"/>
      <c r="J463" s="68"/>
      <c r="K463" s="48">
        <f t="shared" si="52"/>
        <v>0</v>
      </c>
      <c r="L463" s="49">
        <f t="shared" si="53"/>
        <v>0</v>
      </c>
      <c r="M463" s="47">
        <f t="shared" si="54"/>
        <v>0</v>
      </c>
      <c r="N463" s="47">
        <f t="shared" si="55"/>
        <v>0</v>
      </c>
      <c r="O463" s="47">
        <f t="shared" si="56"/>
        <v>0</v>
      </c>
      <c r="P463" s="48">
        <f t="shared" si="57"/>
        <v>0</v>
      </c>
    </row>
    <row r="464" spans="1:16" ht="12" hidden="1" thickBot="1" x14ac:dyDescent="0.25">
      <c r="A464" s="38"/>
      <c r="B464" s="39"/>
      <c r="C464" s="46"/>
      <c r="D464" s="24"/>
      <c r="E464" s="70"/>
      <c r="F464" s="74"/>
      <c r="G464" s="68"/>
      <c r="H464" s="47">
        <f t="shared" si="51"/>
        <v>0</v>
      </c>
      <c r="I464" s="68"/>
      <c r="J464" s="68"/>
      <c r="K464" s="48">
        <f t="shared" si="52"/>
        <v>0</v>
      </c>
      <c r="L464" s="49">
        <f t="shared" si="53"/>
        <v>0</v>
      </c>
      <c r="M464" s="47">
        <f t="shared" si="54"/>
        <v>0</v>
      </c>
      <c r="N464" s="47">
        <f t="shared" si="55"/>
        <v>0</v>
      </c>
      <c r="O464" s="47">
        <f t="shared" si="56"/>
        <v>0</v>
      </c>
      <c r="P464" s="48">
        <f t="shared" si="57"/>
        <v>0</v>
      </c>
    </row>
    <row r="465" spans="1:16" ht="12" hidden="1" thickBot="1" x14ac:dyDescent="0.25">
      <c r="A465" s="38"/>
      <c r="B465" s="39"/>
      <c r="C465" s="46"/>
      <c r="D465" s="24"/>
      <c r="E465" s="70"/>
      <c r="F465" s="74"/>
      <c r="G465" s="68"/>
      <c r="H465" s="47">
        <f t="shared" si="51"/>
        <v>0</v>
      </c>
      <c r="I465" s="68"/>
      <c r="J465" s="68"/>
      <c r="K465" s="48">
        <f t="shared" si="52"/>
        <v>0</v>
      </c>
      <c r="L465" s="49">
        <f t="shared" si="53"/>
        <v>0</v>
      </c>
      <c r="M465" s="47">
        <f t="shared" si="54"/>
        <v>0</v>
      </c>
      <c r="N465" s="47">
        <f t="shared" si="55"/>
        <v>0</v>
      </c>
      <c r="O465" s="47">
        <f t="shared" si="56"/>
        <v>0</v>
      </c>
      <c r="P465" s="48">
        <f t="shared" si="57"/>
        <v>0</v>
      </c>
    </row>
    <row r="466" spans="1:16" ht="12" hidden="1" thickBot="1" x14ac:dyDescent="0.25">
      <c r="A466" s="38"/>
      <c r="B466" s="39"/>
      <c r="C466" s="46"/>
      <c r="D466" s="24"/>
      <c r="E466" s="70"/>
      <c r="F466" s="74"/>
      <c r="G466" s="68"/>
      <c r="H466" s="47">
        <f t="shared" si="51"/>
        <v>0</v>
      </c>
      <c r="I466" s="68"/>
      <c r="J466" s="68"/>
      <c r="K466" s="48">
        <f t="shared" si="52"/>
        <v>0</v>
      </c>
      <c r="L466" s="49">
        <f t="shared" si="53"/>
        <v>0</v>
      </c>
      <c r="M466" s="47">
        <f t="shared" si="54"/>
        <v>0</v>
      </c>
      <c r="N466" s="47">
        <f t="shared" si="55"/>
        <v>0</v>
      </c>
      <c r="O466" s="47">
        <f t="shared" si="56"/>
        <v>0</v>
      </c>
      <c r="P466" s="48">
        <f t="shared" si="57"/>
        <v>0</v>
      </c>
    </row>
    <row r="467" spans="1:16" ht="12" hidden="1" thickBot="1" x14ac:dyDescent="0.25">
      <c r="A467" s="38"/>
      <c r="B467" s="39"/>
      <c r="C467" s="46"/>
      <c r="D467" s="24"/>
      <c r="E467" s="70"/>
      <c r="F467" s="74"/>
      <c r="G467" s="68"/>
      <c r="H467" s="47">
        <f t="shared" si="51"/>
        <v>0</v>
      </c>
      <c r="I467" s="68"/>
      <c r="J467" s="68"/>
      <c r="K467" s="48">
        <f t="shared" si="52"/>
        <v>0</v>
      </c>
      <c r="L467" s="49">
        <f t="shared" si="53"/>
        <v>0</v>
      </c>
      <c r="M467" s="47">
        <f t="shared" si="54"/>
        <v>0</v>
      </c>
      <c r="N467" s="47">
        <f t="shared" si="55"/>
        <v>0</v>
      </c>
      <c r="O467" s="47">
        <f t="shared" si="56"/>
        <v>0</v>
      </c>
      <c r="P467" s="48">
        <f t="shared" si="57"/>
        <v>0</v>
      </c>
    </row>
    <row r="468" spans="1:16" ht="12" hidden="1" thickBot="1" x14ac:dyDescent="0.25">
      <c r="A468" s="38"/>
      <c r="B468" s="39"/>
      <c r="C468" s="46"/>
      <c r="D468" s="24"/>
      <c r="E468" s="70"/>
      <c r="F468" s="74"/>
      <c r="G468" s="68"/>
      <c r="H468" s="47">
        <f t="shared" si="51"/>
        <v>0</v>
      </c>
      <c r="I468" s="68"/>
      <c r="J468" s="68"/>
      <c r="K468" s="48">
        <f t="shared" si="52"/>
        <v>0</v>
      </c>
      <c r="L468" s="49">
        <f t="shared" si="53"/>
        <v>0</v>
      </c>
      <c r="M468" s="47">
        <f t="shared" si="54"/>
        <v>0</v>
      </c>
      <c r="N468" s="47">
        <f t="shared" si="55"/>
        <v>0</v>
      </c>
      <c r="O468" s="47">
        <f t="shared" si="56"/>
        <v>0</v>
      </c>
      <c r="P468" s="48">
        <f t="shared" si="57"/>
        <v>0</v>
      </c>
    </row>
    <row r="469" spans="1:16" ht="12" hidden="1" thickBot="1" x14ac:dyDescent="0.25">
      <c r="A469" s="38"/>
      <c r="B469" s="39"/>
      <c r="C469" s="46"/>
      <c r="D469" s="24"/>
      <c r="E469" s="70"/>
      <c r="F469" s="74"/>
      <c r="G469" s="68"/>
      <c r="H469" s="47">
        <f t="shared" si="51"/>
        <v>0</v>
      </c>
      <c r="I469" s="68"/>
      <c r="J469" s="68"/>
      <c r="K469" s="48">
        <f t="shared" si="52"/>
        <v>0</v>
      </c>
      <c r="L469" s="49">
        <f t="shared" si="53"/>
        <v>0</v>
      </c>
      <c r="M469" s="47">
        <f t="shared" si="54"/>
        <v>0</v>
      </c>
      <c r="N469" s="47">
        <f t="shared" si="55"/>
        <v>0</v>
      </c>
      <c r="O469" s="47">
        <f t="shared" si="56"/>
        <v>0</v>
      </c>
      <c r="P469" s="48">
        <f t="shared" si="57"/>
        <v>0</v>
      </c>
    </row>
    <row r="470" spans="1:16" ht="12" hidden="1" thickBot="1" x14ac:dyDescent="0.25">
      <c r="A470" s="38"/>
      <c r="B470" s="39"/>
      <c r="C470" s="46"/>
      <c r="D470" s="24"/>
      <c r="E470" s="70"/>
      <c r="F470" s="74"/>
      <c r="G470" s="68"/>
      <c r="H470" s="47">
        <f t="shared" si="51"/>
        <v>0</v>
      </c>
      <c r="I470" s="68"/>
      <c r="J470" s="68"/>
      <c r="K470" s="48">
        <f t="shared" si="52"/>
        <v>0</v>
      </c>
      <c r="L470" s="49">
        <f t="shared" si="53"/>
        <v>0</v>
      </c>
      <c r="M470" s="47">
        <f t="shared" si="54"/>
        <v>0</v>
      </c>
      <c r="N470" s="47">
        <f t="shared" si="55"/>
        <v>0</v>
      </c>
      <c r="O470" s="47">
        <f t="shared" si="56"/>
        <v>0</v>
      </c>
      <c r="P470" s="48">
        <f t="shared" si="57"/>
        <v>0</v>
      </c>
    </row>
    <row r="471" spans="1:16" ht="12" hidden="1" thickBot="1" x14ac:dyDescent="0.25">
      <c r="A471" s="38"/>
      <c r="B471" s="39"/>
      <c r="C471" s="46"/>
      <c r="D471" s="24"/>
      <c r="E471" s="70"/>
      <c r="F471" s="74"/>
      <c r="G471" s="68"/>
      <c r="H471" s="47">
        <f t="shared" si="51"/>
        <v>0</v>
      </c>
      <c r="I471" s="68"/>
      <c r="J471" s="68"/>
      <c r="K471" s="48">
        <f t="shared" si="52"/>
        <v>0</v>
      </c>
      <c r="L471" s="49">
        <f t="shared" si="53"/>
        <v>0</v>
      </c>
      <c r="M471" s="47">
        <f t="shared" si="54"/>
        <v>0</v>
      </c>
      <c r="N471" s="47">
        <f t="shared" si="55"/>
        <v>0</v>
      </c>
      <c r="O471" s="47">
        <f t="shared" si="56"/>
        <v>0</v>
      </c>
      <c r="P471" s="48">
        <f t="shared" si="57"/>
        <v>0</v>
      </c>
    </row>
    <row r="472" spans="1:16" ht="12" hidden="1" thickBot="1" x14ac:dyDescent="0.25">
      <c r="A472" s="38"/>
      <c r="B472" s="39"/>
      <c r="C472" s="46"/>
      <c r="D472" s="24"/>
      <c r="E472" s="70"/>
      <c r="F472" s="74"/>
      <c r="G472" s="68"/>
      <c r="H472" s="47">
        <f t="shared" si="51"/>
        <v>0</v>
      </c>
      <c r="I472" s="68"/>
      <c r="J472" s="68"/>
      <c r="K472" s="48">
        <f t="shared" si="52"/>
        <v>0</v>
      </c>
      <c r="L472" s="49">
        <f t="shared" si="53"/>
        <v>0</v>
      </c>
      <c r="M472" s="47">
        <f t="shared" si="54"/>
        <v>0</v>
      </c>
      <c r="N472" s="47">
        <f t="shared" si="55"/>
        <v>0</v>
      </c>
      <c r="O472" s="47">
        <f t="shared" si="56"/>
        <v>0</v>
      </c>
      <c r="P472" s="48">
        <f t="shared" si="57"/>
        <v>0</v>
      </c>
    </row>
    <row r="473" spans="1:16" ht="12" hidden="1" thickBot="1" x14ac:dyDescent="0.25">
      <c r="A473" s="38"/>
      <c r="B473" s="39"/>
      <c r="C473" s="46"/>
      <c r="D473" s="24"/>
      <c r="E473" s="70"/>
      <c r="F473" s="74"/>
      <c r="G473" s="68"/>
      <c r="H473" s="47">
        <f t="shared" si="51"/>
        <v>0</v>
      </c>
      <c r="I473" s="68"/>
      <c r="J473" s="68"/>
      <c r="K473" s="48">
        <f t="shared" si="52"/>
        <v>0</v>
      </c>
      <c r="L473" s="49">
        <f t="shared" si="53"/>
        <v>0</v>
      </c>
      <c r="M473" s="47">
        <f t="shared" si="54"/>
        <v>0</v>
      </c>
      <c r="N473" s="47">
        <f t="shared" si="55"/>
        <v>0</v>
      </c>
      <c r="O473" s="47">
        <f t="shared" si="56"/>
        <v>0</v>
      </c>
      <c r="P473" s="48">
        <f t="shared" si="57"/>
        <v>0</v>
      </c>
    </row>
    <row r="474" spans="1:16" ht="12" hidden="1" thickBot="1" x14ac:dyDescent="0.25">
      <c r="A474" s="38"/>
      <c r="B474" s="39"/>
      <c r="C474" s="46"/>
      <c r="D474" s="24"/>
      <c r="E474" s="70"/>
      <c r="F474" s="74"/>
      <c r="G474" s="68"/>
      <c r="H474" s="47">
        <f t="shared" si="51"/>
        <v>0</v>
      </c>
      <c r="I474" s="68"/>
      <c r="J474" s="68"/>
      <c r="K474" s="48">
        <f t="shared" si="52"/>
        <v>0</v>
      </c>
      <c r="L474" s="49">
        <f t="shared" si="53"/>
        <v>0</v>
      </c>
      <c r="M474" s="47">
        <f t="shared" si="54"/>
        <v>0</v>
      </c>
      <c r="N474" s="47">
        <f t="shared" si="55"/>
        <v>0</v>
      </c>
      <c r="O474" s="47">
        <f t="shared" si="56"/>
        <v>0</v>
      </c>
      <c r="P474" s="48">
        <f t="shared" si="57"/>
        <v>0</v>
      </c>
    </row>
    <row r="475" spans="1:16" ht="12" hidden="1" thickBot="1" x14ac:dyDescent="0.25">
      <c r="A475" s="38"/>
      <c r="B475" s="39"/>
      <c r="C475" s="46"/>
      <c r="D475" s="24"/>
      <c r="E475" s="70"/>
      <c r="F475" s="74"/>
      <c r="G475" s="68"/>
      <c r="H475" s="47">
        <f t="shared" si="51"/>
        <v>0</v>
      </c>
      <c r="I475" s="68"/>
      <c r="J475" s="68"/>
      <c r="K475" s="48">
        <f t="shared" si="52"/>
        <v>0</v>
      </c>
      <c r="L475" s="49">
        <f t="shared" si="53"/>
        <v>0</v>
      </c>
      <c r="M475" s="47">
        <f t="shared" si="54"/>
        <v>0</v>
      </c>
      <c r="N475" s="47">
        <f t="shared" si="55"/>
        <v>0</v>
      </c>
      <c r="O475" s="47">
        <f t="shared" si="56"/>
        <v>0</v>
      </c>
      <c r="P475" s="48">
        <f t="shared" si="57"/>
        <v>0</v>
      </c>
    </row>
    <row r="476" spans="1:16" ht="12" hidden="1" thickBot="1" x14ac:dyDescent="0.25">
      <c r="A476" s="38"/>
      <c r="B476" s="39"/>
      <c r="C476" s="46"/>
      <c r="D476" s="24"/>
      <c r="E476" s="70"/>
      <c r="F476" s="74"/>
      <c r="G476" s="68"/>
      <c r="H476" s="47">
        <f t="shared" si="51"/>
        <v>0</v>
      </c>
      <c r="I476" s="68"/>
      <c r="J476" s="68"/>
      <c r="K476" s="48">
        <f t="shared" si="52"/>
        <v>0</v>
      </c>
      <c r="L476" s="49">
        <f t="shared" si="53"/>
        <v>0</v>
      </c>
      <c r="M476" s="47">
        <f t="shared" si="54"/>
        <v>0</v>
      </c>
      <c r="N476" s="47">
        <f t="shared" si="55"/>
        <v>0</v>
      </c>
      <c r="O476" s="47">
        <f t="shared" si="56"/>
        <v>0</v>
      </c>
      <c r="P476" s="48">
        <f t="shared" si="57"/>
        <v>0</v>
      </c>
    </row>
    <row r="477" spans="1:16" ht="12" hidden="1" thickBot="1" x14ac:dyDescent="0.25">
      <c r="A477" s="38"/>
      <c r="B477" s="39"/>
      <c r="C477" s="46"/>
      <c r="D477" s="24"/>
      <c r="E477" s="70"/>
      <c r="F477" s="74"/>
      <c r="G477" s="68"/>
      <c r="H477" s="47">
        <f t="shared" si="51"/>
        <v>0</v>
      </c>
      <c r="I477" s="68"/>
      <c r="J477" s="68"/>
      <c r="K477" s="48">
        <f t="shared" si="52"/>
        <v>0</v>
      </c>
      <c r="L477" s="49">
        <f t="shared" si="53"/>
        <v>0</v>
      </c>
      <c r="M477" s="47">
        <f t="shared" si="54"/>
        <v>0</v>
      </c>
      <c r="N477" s="47">
        <f t="shared" si="55"/>
        <v>0</v>
      </c>
      <c r="O477" s="47">
        <f t="shared" si="56"/>
        <v>0</v>
      </c>
      <c r="P477" s="48">
        <f t="shared" si="57"/>
        <v>0</v>
      </c>
    </row>
    <row r="478" spans="1:16" ht="12" hidden="1" thickBot="1" x14ac:dyDescent="0.25">
      <c r="A478" s="38"/>
      <c r="B478" s="39"/>
      <c r="C478" s="46"/>
      <c r="D478" s="24"/>
      <c r="E478" s="70"/>
      <c r="F478" s="74"/>
      <c r="G478" s="68"/>
      <c r="H478" s="47">
        <f t="shared" si="51"/>
        <v>0</v>
      </c>
      <c r="I478" s="68"/>
      <c r="J478" s="68"/>
      <c r="K478" s="48">
        <f t="shared" si="52"/>
        <v>0</v>
      </c>
      <c r="L478" s="49">
        <f t="shared" si="53"/>
        <v>0</v>
      </c>
      <c r="M478" s="47">
        <f t="shared" si="54"/>
        <v>0</v>
      </c>
      <c r="N478" s="47">
        <f t="shared" si="55"/>
        <v>0</v>
      </c>
      <c r="O478" s="47">
        <f t="shared" si="56"/>
        <v>0</v>
      </c>
      <c r="P478" s="48">
        <f t="shared" si="57"/>
        <v>0</v>
      </c>
    </row>
    <row r="479" spans="1:16" ht="12" hidden="1" thickBot="1" x14ac:dyDescent="0.25">
      <c r="A479" s="38"/>
      <c r="B479" s="39"/>
      <c r="C479" s="46"/>
      <c r="D479" s="24"/>
      <c r="E479" s="70"/>
      <c r="F479" s="74"/>
      <c r="G479" s="68"/>
      <c r="H479" s="47">
        <f t="shared" si="51"/>
        <v>0</v>
      </c>
      <c r="I479" s="68"/>
      <c r="J479" s="68"/>
      <c r="K479" s="48">
        <f t="shared" si="52"/>
        <v>0</v>
      </c>
      <c r="L479" s="49">
        <f t="shared" si="53"/>
        <v>0</v>
      </c>
      <c r="M479" s="47">
        <f t="shared" si="54"/>
        <v>0</v>
      </c>
      <c r="N479" s="47">
        <f t="shared" si="55"/>
        <v>0</v>
      </c>
      <c r="O479" s="47">
        <f t="shared" si="56"/>
        <v>0</v>
      </c>
      <c r="P479" s="48">
        <f t="shared" si="57"/>
        <v>0</v>
      </c>
    </row>
    <row r="480" spans="1:16" ht="12" hidden="1" thickBot="1" x14ac:dyDescent="0.25">
      <c r="A480" s="38"/>
      <c r="B480" s="39"/>
      <c r="C480" s="46"/>
      <c r="D480" s="24"/>
      <c r="E480" s="70"/>
      <c r="F480" s="74"/>
      <c r="G480" s="68"/>
      <c r="H480" s="47">
        <f t="shared" si="51"/>
        <v>0</v>
      </c>
      <c r="I480" s="68"/>
      <c r="J480" s="68"/>
      <c r="K480" s="48">
        <f t="shared" si="52"/>
        <v>0</v>
      </c>
      <c r="L480" s="49">
        <f t="shared" si="53"/>
        <v>0</v>
      </c>
      <c r="M480" s="47">
        <f t="shared" si="54"/>
        <v>0</v>
      </c>
      <c r="N480" s="47">
        <f t="shared" si="55"/>
        <v>0</v>
      </c>
      <c r="O480" s="47">
        <f t="shared" si="56"/>
        <v>0</v>
      </c>
      <c r="P480" s="48">
        <f t="shared" si="57"/>
        <v>0</v>
      </c>
    </row>
    <row r="481" spans="1:16" ht="12" hidden="1" thickBot="1" x14ac:dyDescent="0.25">
      <c r="A481" s="38"/>
      <c r="B481" s="39"/>
      <c r="C481" s="46"/>
      <c r="D481" s="24"/>
      <c r="E481" s="70"/>
      <c r="F481" s="74"/>
      <c r="G481" s="68"/>
      <c r="H481" s="47">
        <f t="shared" si="51"/>
        <v>0</v>
      </c>
      <c r="I481" s="68"/>
      <c r="J481" s="68"/>
      <c r="K481" s="48">
        <f t="shared" si="52"/>
        <v>0</v>
      </c>
      <c r="L481" s="49">
        <f t="shared" si="53"/>
        <v>0</v>
      </c>
      <c r="M481" s="47">
        <f t="shared" si="54"/>
        <v>0</v>
      </c>
      <c r="N481" s="47">
        <f t="shared" si="55"/>
        <v>0</v>
      </c>
      <c r="O481" s="47">
        <f t="shared" si="56"/>
        <v>0</v>
      </c>
      <c r="P481" s="48">
        <f t="shared" si="57"/>
        <v>0</v>
      </c>
    </row>
    <row r="482" spans="1:16" ht="12" hidden="1" thickBot="1" x14ac:dyDescent="0.25">
      <c r="A482" s="38"/>
      <c r="B482" s="39"/>
      <c r="C482" s="46"/>
      <c r="D482" s="24"/>
      <c r="E482" s="70"/>
      <c r="F482" s="74"/>
      <c r="G482" s="68"/>
      <c r="H482" s="47">
        <f t="shared" si="51"/>
        <v>0</v>
      </c>
      <c r="I482" s="68"/>
      <c r="J482" s="68"/>
      <c r="K482" s="48">
        <f t="shared" si="52"/>
        <v>0</v>
      </c>
      <c r="L482" s="49">
        <f t="shared" si="53"/>
        <v>0</v>
      </c>
      <c r="M482" s="47">
        <f t="shared" si="54"/>
        <v>0</v>
      </c>
      <c r="N482" s="47">
        <f t="shared" si="55"/>
        <v>0</v>
      </c>
      <c r="O482" s="47">
        <f t="shared" si="56"/>
        <v>0</v>
      </c>
      <c r="P482" s="48">
        <f t="shared" si="57"/>
        <v>0</v>
      </c>
    </row>
    <row r="483" spans="1:16" ht="12" hidden="1" thickBot="1" x14ac:dyDescent="0.25">
      <c r="A483" s="38"/>
      <c r="B483" s="39"/>
      <c r="C483" s="46"/>
      <c r="D483" s="24"/>
      <c r="E483" s="70"/>
      <c r="F483" s="74"/>
      <c r="G483" s="68"/>
      <c r="H483" s="47">
        <f t="shared" si="51"/>
        <v>0</v>
      </c>
      <c r="I483" s="68"/>
      <c r="J483" s="68"/>
      <c r="K483" s="48">
        <f t="shared" si="52"/>
        <v>0</v>
      </c>
      <c r="L483" s="49">
        <f t="shared" si="53"/>
        <v>0</v>
      </c>
      <c r="M483" s="47">
        <f t="shared" si="54"/>
        <v>0</v>
      </c>
      <c r="N483" s="47">
        <f t="shared" si="55"/>
        <v>0</v>
      </c>
      <c r="O483" s="47">
        <f t="shared" si="56"/>
        <v>0</v>
      </c>
      <c r="P483" s="48">
        <f t="shared" si="57"/>
        <v>0</v>
      </c>
    </row>
    <row r="484" spans="1:16" ht="12" hidden="1" thickBot="1" x14ac:dyDescent="0.25">
      <c r="A484" s="38"/>
      <c r="B484" s="39"/>
      <c r="C484" s="46"/>
      <c r="D484" s="24"/>
      <c r="E484" s="70"/>
      <c r="F484" s="74"/>
      <c r="G484" s="68"/>
      <c r="H484" s="47">
        <f t="shared" si="51"/>
        <v>0</v>
      </c>
      <c r="I484" s="68"/>
      <c r="J484" s="68"/>
      <c r="K484" s="48">
        <f t="shared" si="52"/>
        <v>0</v>
      </c>
      <c r="L484" s="49">
        <f t="shared" si="53"/>
        <v>0</v>
      </c>
      <c r="M484" s="47">
        <f t="shared" si="54"/>
        <v>0</v>
      </c>
      <c r="N484" s="47">
        <f t="shared" si="55"/>
        <v>0</v>
      </c>
      <c r="O484" s="47">
        <f t="shared" si="56"/>
        <v>0</v>
      </c>
      <c r="P484" s="48">
        <f t="shared" si="57"/>
        <v>0</v>
      </c>
    </row>
    <row r="485" spans="1:16" ht="12" hidden="1" thickBot="1" x14ac:dyDescent="0.25">
      <c r="A485" s="38"/>
      <c r="B485" s="39"/>
      <c r="C485" s="46"/>
      <c r="D485" s="24"/>
      <c r="E485" s="70"/>
      <c r="F485" s="74"/>
      <c r="G485" s="68"/>
      <c r="H485" s="47">
        <f t="shared" si="51"/>
        <v>0</v>
      </c>
      <c r="I485" s="68"/>
      <c r="J485" s="68"/>
      <c r="K485" s="48">
        <f t="shared" si="52"/>
        <v>0</v>
      </c>
      <c r="L485" s="49">
        <f t="shared" si="53"/>
        <v>0</v>
      </c>
      <c r="M485" s="47">
        <f t="shared" si="54"/>
        <v>0</v>
      </c>
      <c r="N485" s="47">
        <f t="shared" si="55"/>
        <v>0</v>
      </c>
      <c r="O485" s="47">
        <f t="shared" si="56"/>
        <v>0</v>
      </c>
      <c r="P485" s="48">
        <f t="shared" si="57"/>
        <v>0</v>
      </c>
    </row>
    <row r="486" spans="1:16" ht="12" hidden="1" thickBot="1" x14ac:dyDescent="0.25">
      <c r="A486" s="38"/>
      <c r="B486" s="39"/>
      <c r="C486" s="46"/>
      <c r="D486" s="24"/>
      <c r="E486" s="70"/>
      <c r="F486" s="74"/>
      <c r="G486" s="68"/>
      <c r="H486" s="47">
        <f t="shared" si="51"/>
        <v>0</v>
      </c>
      <c r="I486" s="68"/>
      <c r="J486" s="68"/>
      <c r="K486" s="48">
        <f t="shared" si="52"/>
        <v>0</v>
      </c>
      <c r="L486" s="49">
        <f t="shared" si="53"/>
        <v>0</v>
      </c>
      <c r="M486" s="47">
        <f t="shared" si="54"/>
        <v>0</v>
      </c>
      <c r="N486" s="47">
        <f t="shared" si="55"/>
        <v>0</v>
      </c>
      <c r="O486" s="47">
        <f t="shared" si="56"/>
        <v>0</v>
      </c>
      <c r="P486" s="48">
        <f t="shared" si="57"/>
        <v>0</v>
      </c>
    </row>
    <row r="487" spans="1:16" ht="12" hidden="1" thickBot="1" x14ac:dyDescent="0.25">
      <c r="A487" s="38"/>
      <c r="B487" s="39"/>
      <c r="C487" s="46"/>
      <c r="D487" s="24"/>
      <c r="E487" s="70"/>
      <c r="F487" s="74"/>
      <c r="G487" s="68"/>
      <c r="H487" s="47">
        <f t="shared" si="51"/>
        <v>0</v>
      </c>
      <c r="I487" s="68"/>
      <c r="J487" s="68"/>
      <c r="K487" s="48">
        <f t="shared" si="52"/>
        <v>0</v>
      </c>
      <c r="L487" s="49">
        <f t="shared" si="53"/>
        <v>0</v>
      </c>
      <c r="M487" s="47">
        <f t="shared" si="54"/>
        <v>0</v>
      </c>
      <c r="N487" s="47">
        <f t="shared" si="55"/>
        <v>0</v>
      </c>
      <c r="O487" s="47">
        <f t="shared" si="56"/>
        <v>0</v>
      </c>
      <c r="P487" s="48">
        <f t="shared" si="57"/>
        <v>0</v>
      </c>
    </row>
    <row r="488" spans="1:16" ht="12" hidden="1" thickBot="1" x14ac:dyDescent="0.25">
      <c r="A488" s="38"/>
      <c r="B488" s="39"/>
      <c r="C488" s="46"/>
      <c r="D488" s="24"/>
      <c r="E488" s="70"/>
      <c r="F488" s="74"/>
      <c r="G488" s="68"/>
      <c r="H488" s="47">
        <f t="shared" si="51"/>
        <v>0</v>
      </c>
      <c r="I488" s="68"/>
      <c r="J488" s="68"/>
      <c r="K488" s="48">
        <f t="shared" si="52"/>
        <v>0</v>
      </c>
      <c r="L488" s="49">
        <f t="shared" si="53"/>
        <v>0</v>
      </c>
      <c r="M488" s="47">
        <f t="shared" si="54"/>
        <v>0</v>
      </c>
      <c r="N488" s="47">
        <f t="shared" si="55"/>
        <v>0</v>
      </c>
      <c r="O488" s="47">
        <f t="shared" si="56"/>
        <v>0</v>
      </c>
      <c r="P488" s="48">
        <f t="shared" si="57"/>
        <v>0</v>
      </c>
    </row>
    <row r="489" spans="1:16" ht="12" hidden="1" thickBot="1" x14ac:dyDescent="0.25">
      <c r="A489" s="38"/>
      <c r="B489" s="39"/>
      <c r="C489" s="46"/>
      <c r="D489" s="24"/>
      <c r="E489" s="70"/>
      <c r="F489" s="74"/>
      <c r="G489" s="68"/>
      <c r="H489" s="47">
        <f t="shared" si="51"/>
        <v>0</v>
      </c>
      <c r="I489" s="68"/>
      <c r="J489" s="68"/>
      <c r="K489" s="48">
        <f t="shared" si="52"/>
        <v>0</v>
      </c>
      <c r="L489" s="49">
        <f t="shared" si="53"/>
        <v>0</v>
      </c>
      <c r="M489" s="47">
        <f t="shared" si="54"/>
        <v>0</v>
      </c>
      <c r="N489" s="47">
        <f t="shared" si="55"/>
        <v>0</v>
      </c>
      <c r="O489" s="47">
        <f t="shared" si="56"/>
        <v>0</v>
      </c>
      <c r="P489" s="48">
        <f t="shared" si="57"/>
        <v>0</v>
      </c>
    </row>
    <row r="490" spans="1:16" ht="12" hidden="1" thickBot="1" x14ac:dyDescent="0.25">
      <c r="A490" s="38"/>
      <c r="B490" s="39"/>
      <c r="C490" s="46"/>
      <c r="D490" s="24"/>
      <c r="E490" s="70"/>
      <c r="F490" s="74"/>
      <c r="G490" s="68"/>
      <c r="H490" s="47">
        <f t="shared" si="51"/>
        <v>0</v>
      </c>
      <c r="I490" s="68"/>
      <c r="J490" s="68"/>
      <c r="K490" s="48">
        <f t="shared" si="52"/>
        <v>0</v>
      </c>
      <c r="L490" s="49">
        <f t="shared" si="53"/>
        <v>0</v>
      </c>
      <c r="M490" s="47">
        <f t="shared" si="54"/>
        <v>0</v>
      </c>
      <c r="N490" s="47">
        <f t="shared" si="55"/>
        <v>0</v>
      </c>
      <c r="O490" s="47">
        <f t="shared" si="56"/>
        <v>0</v>
      </c>
      <c r="P490" s="48">
        <f t="shared" si="57"/>
        <v>0</v>
      </c>
    </row>
    <row r="491" spans="1:16" ht="12" hidden="1" thickBot="1" x14ac:dyDescent="0.25">
      <c r="A491" s="38"/>
      <c r="B491" s="39"/>
      <c r="C491" s="46"/>
      <c r="D491" s="24"/>
      <c r="E491" s="70"/>
      <c r="F491" s="74"/>
      <c r="G491" s="68"/>
      <c r="H491" s="47">
        <f t="shared" si="51"/>
        <v>0</v>
      </c>
      <c r="I491" s="68"/>
      <c r="J491" s="68"/>
      <c r="K491" s="48">
        <f t="shared" si="52"/>
        <v>0</v>
      </c>
      <c r="L491" s="49">
        <f t="shared" si="53"/>
        <v>0</v>
      </c>
      <c r="M491" s="47">
        <f t="shared" si="54"/>
        <v>0</v>
      </c>
      <c r="N491" s="47">
        <f t="shared" si="55"/>
        <v>0</v>
      </c>
      <c r="O491" s="47">
        <f t="shared" si="56"/>
        <v>0</v>
      </c>
      <c r="P491" s="48">
        <f t="shared" si="57"/>
        <v>0</v>
      </c>
    </row>
    <row r="492" spans="1:16" ht="12" hidden="1" thickBot="1" x14ac:dyDescent="0.25">
      <c r="A492" s="38"/>
      <c r="B492" s="39"/>
      <c r="C492" s="46"/>
      <c r="D492" s="24"/>
      <c r="E492" s="70"/>
      <c r="F492" s="74"/>
      <c r="G492" s="68"/>
      <c r="H492" s="47">
        <f t="shared" si="51"/>
        <v>0</v>
      </c>
      <c r="I492" s="68"/>
      <c r="J492" s="68"/>
      <c r="K492" s="48">
        <f t="shared" si="52"/>
        <v>0</v>
      </c>
      <c r="L492" s="49">
        <f t="shared" si="53"/>
        <v>0</v>
      </c>
      <c r="M492" s="47">
        <f t="shared" si="54"/>
        <v>0</v>
      </c>
      <c r="N492" s="47">
        <f t="shared" si="55"/>
        <v>0</v>
      </c>
      <c r="O492" s="47">
        <f t="shared" si="56"/>
        <v>0</v>
      </c>
      <c r="P492" s="48">
        <f t="shared" si="57"/>
        <v>0</v>
      </c>
    </row>
    <row r="493" spans="1:16" ht="12" hidden="1" thickBot="1" x14ac:dyDescent="0.25">
      <c r="A493" s="38"/>
      <c r="B493" s="39"/>
      <c r="C493" s="46"/>
      <c r="D493" s="24"/>
      <c r="E493" s="70"/>
      <c r="F493" s="74"/>
      <c r="G493" s="68"/>
      <c r="H493" s="47">
        <f t="shared" si="51"/>
        <v>0</v>
      </c>
      <c r="I493" s="68"/>
      <c r="J493" s="68"/>
      <c r="K493" s="48">
        <f t="shared" si="52"/>
        <v>0</v>
      </c>
      <c r="L493" s="49">
        <f t="shared" si="53"/>
        <v>0</v>
      </c>
      <c r="M493" s="47">
        <f t="shared" si="54"/>
        <v>0</v>
      </c>
      <c r="N493" s="47">
        <f t="shared" si="55"/>
        <v>0</v>
      </c>
      <c r="O493" s="47">
        <f t="shared" si="56"/>
        <v>0</v>
      </c>
      <c r="P493" s="48">
        <f t="shared" si="57"/>
        <v>0</v>
      </c>
    </row>
    <row r="494" spans="1:16" ht="12" hidden="1" thickBot="1" x14ac:dyDescent="0.25">
      <c r="A494" s="38"/>
      <c r="B494" s="39"/>
      <c r="C494" s="46"/>
      <c r="D494" s="24"/>
      <c r="E494" s="70"/>
      <c r="F494" s="74"/>
      <c r="G494" s="68"/>
      <c r="H494" s="47">
        <f t="shared" si="51"/>
        <v>0</v>
      </c>
      <c r="I494" s="68"/>
      <c r="J494" s="68"/>
      <c r="K494" s="48">
        <f t="shared" si="52"/>
        <v>0</v>
      </c>
      <c r="L494" s="49">
        <f t="shared" si="53"/>
        <v>0</v>
      </c>
      <c r="M494" s="47">
        <f t="shared" si="54"/>
        <v>0</v>
      </c>
      <c r="N494" s="47">
        <f t="shared" si="55"/>
        <v>0</v>
      </c>
      <c r="O494" s="47">
        <f t="shared" si="56"/>
        <v>0</v>
      </c>
      <c r="P494" s="48">
        <f t="shared" si="57"/>
        <v>0</v>
      </c>
    </row>
    <row r="495" spans="1:16" ht="12" hidden="1" thickBot="1" x14ac:dyDescent="0.25">
      <c r="A495" s="38"/>
      <c r="B495" s="39"/>
      <c r="C495" s="46"/>
      <c r="D495" s="24"/>
      <c r="E495" s="70"/>
      <c r="F495" s="74"/>
      <c r="G495" s="68"/>
      <c r="H495" s="47">
        <f t="shared" si="51"/>
        <v>0</v>
      </c>
      <c r="I495" s="68"/>
      <c r="J495" s="68"/>
      <c r="K495" s="48">
        <f t="shared" si="52"/>
        <v>0</v>
      </c>
      <c r="L495" s="49">
        <f t="shared" si="53"/>
        <v>0</v>
      </c>
      <c r="M495" s="47">
        <f t="shared" si="54"/>
        <v>0</v>
      </c>
      <c r="N495" s="47">
        <f t="shared" si="55"/>
        <v>0</v>
      </c>
      <c r="O495" s="47">
        <f t="shared" si="56"/>
        <v>0</v>
      </c>
      <c r="P495" s="48">
        <f t="shared" si="57"/>
        <v>0</v>
      </c>
    </row>
    <row r="496" spans="1:16" ht="12" hidden="1" thickBot="1" x14ac:dyDescent="0.25">
      <c r="A496" s="38"/>
      <c r="B496" s="39"/>
      <c r="C496" s="46"/>
      <c r="D496" s="24"/>
      <c r="E496" s="70"/>
      <c r="F496" s="74"/>
      <c r="G496" s="68"/>
      <c r="H496" s="47">
        <f t="shared" si="51"/>
        <v>0</v>
      </c>
      <c r="I496" s="68"/>
      <c r="J496" s="68"/>
      <c r="K496" s="48">
        <f t="shared" si="52"/>
        <v>0</v>
      </c>
      <c r="L496" s="49">
        <f t="shared" si="53"/>
        <v>0</v>
      </c>
      <c r="M496" s="47">
        <f t="shared" si="54"/>
        <v>0</v>
      </c>
      <c r="N496" s="47">
        <f t="shared" si="55"/>
        <v>0</v>
      </c>
      <c r="O496" s="47">
        <f t="shared" si="56"/>
        <v>0</v>
      </c>
      <c r="P496" s="48">
        <f t="shared" si="57"/>
        <v>0</v>
      </c>
    </row>
    <row r="497" spans="1:16" ht="12" hidden="1" thickBot="1" x14ac:dyDescent="0.25">
      <c r="A497" s="38"/>
      <c r="B497" s="39"/>
      <c r="C497" s="46"/>
      <c r="D497" s="24"/>
      <c r="E497" s="70"/>
      <c r="F497" s="74"/>
      <c r="G497" s="68"/>
      <c r="H497" s="47">
        <f t="shared" si="51"/>
        <v>0</v>
      </c>
      <c r="I497" s="68"/>
      <c r="J497" s="68"/>
      <c r="K497" s="48">
        <f t="shared" si="52"/>
        <v>0</v>
      </c>
      <c r="L497" s="49">
        <f t="shared" si="53"/>
        <v>0</v>
      </c>
      <c r="M497" s="47">
        <f t="shared" si="54"/>
        <v>0</v>
      </c>
      <c r="N497" s="47">
        <f t="shared" si="55"/>
        <v>0</v>
      </c>
      <c r="O497" s="47">
        <f t="shared" si="56"/>
        <v>0</v>
      </c>
      <c r="P497" s="48">
        <f t="shared" si="57"/>
        <v>0</v>
      </c>
    </row>
    <row r="498" spans="1:16" ht="12" hidden="1" thickBot="1" x14ac:dyDescent="0.25">
      <c r="A498" s="38"/>
      <c r="B498" s="39"/>
      <c r="C498" s="46"/>
      <c r="D498" s="24"/>
      <c r="E498" s="70"/>
      <c r="F498" s="74"/>
      <c r="G498" s="68"/>
      <c r="H498" s="47">
        <f t="shared" si="51"/>
        <v>0</v>
      </c>
      <c r="I498" s="68"/>
      <c r="J498" s="68"/>
      <c r="K498" s="48">
        <f t="shared" si="52"/>
        <v>0</v>
      </c>
      <c r="L498" s="49">
        <f t="shared" si="53"/>
        <v>0</v>
      </c>
      <c r="M498" s="47">
        <f t="shared" si="54"/>
        <v>0</v>
      </c>
      <c r="N498" s="47">
        <f t="shared" si="55"/>
        <v>0</v>
      </c>
      <c r="O498" s="47">
        <f t="shared" si="56"/>
        <v>0</v>
      </c>
      <c r="P498" s="48">
        <f t="shared" si="57"/>
        <v>0</v>
      </c>
    </row>
    <row r="499" spans="1:16" ht="12" hidden="1" thickBot="1" x14ac:dyDescent="0.25">
      <c r="A499" s="38"/>
      <c r="B499" s="39"/>
      <c r="C499" s="46"/>
      <c r="D499" s="24"/>
      <c r="E499" s="70"/>
      <c r="F499" s="74"/>
      <c r="G499" s="68"/>
      <c r="H499" s="47">
        <f t="shared" si="51"/>
        <v>0</v>
      </c>
      <c r="I499" s="68"/>
      <c r="J499" s="68"/>
      <c r="K499" s="48">
        <f t="shared" si="52"/>
        <v>0</v>
      </c>
      <c r="L499" s="49">
        <f t="shared" si="53"/>
        <v>0</v>
      </c>
      <c r="M499" s="47">
        <f t="shared" si="54"/>
        <v>0</v>
      </c>
      <c r="N499" s="47">
        <f t="shared" si="55"/>
        <v>0</v>
      </c>
      <c r="O499" s="47">
        <f t="shared" si="56"/>
        <v>0</v>
      </c>
      <c r="P499" s="48">
        <f t="shared" si="57"/>
        <v>0</v>
      </c>
    </row>
    <row r="500" spans="1:16" ht="12" hidden="1" thickBot="1" x14ac:dyDescent="0.25">
      <c r="A500" s="38"/>
      <c r="B500" s="39"/>
      <c r="C500" s="46"/>
      <c r="D500" s="24"/>
      <c r="E500" s="70"/>
      <c r="F500" s="74"/>
      <c r="G500" s="68"/>
      <c r="H500" s="47">
        <f t="shared" si="51"/>
        <v>0</v>
      </c>
      <c r="I500" s="68"/>
      <c r="J500" s="68"/>
      <c r="K500" s="48">
        <f t="shared" si="52"/>
        <v>0</v>
      </c>
      <c r="L500" s="49">
        <f t="shared" si="53"/>
        <v>0</v>
      </c>
      <c r="M500" s="47">
        <f t="shared" si="54"/>
        <v>0</v>
      </c>
      <c r="N500" s="47">
        <f t="shared" si="55"/>
        <v>0</v>
      </c>
      <c r="O500" s="47">
        <f t="shared" si="56"/>
        <v>0</v>
      </c>
      <c r="P500" s="48">
        <f t="shared" si="57"/>
        <v>0</v>
      </c>
    </row>
    <row r="501" spans="1:16" ht="12" hidden="1" thickBot="1" x14ac:dyDescent="0.25">
      <c r="A501" s="38"/>
      <c r="B501" s="39"/>
      <c r="C501" s="46"/>
      <c r="D501" s="24"/>
      <c r="E501" s="70"/>
      <c r="F501" s="74"/>
      <c r="G501" s="68"/>
      <c r="H501" s="47">
        <f t="shared" si="51"/>
        <v>0</v>
      </c>
      <c r="I501" s="68"/>
      <c r="J501" s="68"/>
      <c r="K501" s="48">
        <f t="shared" si="52"/>
        <v>0</v>
      </c>
      <c r="L501" s="49">
        <f t="shared" si="53"/>
        <v>0</v>
      </c>
      <c r="M501" s="47">
        <f t="shared" si="54"/>
        <v>0</v>
      </c>
      <c r="N501" s="47">
        <f t="shared" si="55"/>
        <v>0</v>
      </c>
      <c r="O501" s="47">
        <f t="shared" si="56"/>
        <v>0</v>
      </c>
      <c r="P501" s="48">
        <f t="shared" si="57"/>
        <v>0</v>
      </c>
    </row>
    <row r="502" spans="1:16" ht="12" hidden="1" thickBot="1" x14ac:dyDescent="0.25">
      <c r="A502" s="38"/>
      <c r="B502" s="39"/>
      <c r="C502" s="46"/>
      <c r="D502" s="24"/>
      <c r="E502" s="70"/>
      <c r="F502" s="74"/>
      <c r="G502" s="68"/>
      <c r="H502" s="47">
        <f t="shared" si="51"/>
        <v>0</v>
      </c>
      <c r="I502" s="68"/>
      <c r="J502" s="68"/>
      <c r="K502" s="48">
        <f t="shared" si="52"/>
        <v>0</v>
      </c>
      <c r="L502" s="49">
        <f t="shared" si="53"/>
        <v>0</v>
      </c>
      <c r="M502" s="47">
        <f t="shared" si="54"/>
        <v>0</v>
      </c>
      <c r="N502" s="47">
        <f t="shared" si="55"/>
        <v>0</v>
      </c>
      <c r="O502" s="47">
        <f t="shared" si="56"/>
        <v>0</v>
      </c>
      <c r="P502" s="48">
        <f t="shared" si="57"/>
        <v>0</v>
      </c>
    </row>
    <row r="503" spans="1:16" ht="12" hidden="1" thickBot="1" x14ac:dyDescent="0.25">
      <c r="A503" s="38"/>
      <c r="B503" s="39"/>
      <c r="C503" s="46"/>
      <c r="D503" s="24"/>
      <c r="E503" s="70"/>
      <c r="F503" s="74"/>
      <c r="G503" s="68"/>
      <c r="H503" s="47">
        <f t="shared" si="51"/>
        <v>0</v>
      </c>
      <c r="I503" s="68"/>
      <c r="J503" s="68"/>
      <c r="K503" s="48">
        <f t="shared" si="52"/>
        <v>0</v>
      </c>
      <c r="L503" s="49">
        <f t="shared" si="53"/>
        <v>0</v>
      </c>
      <c r="M503" s="47">
        <f t="shared" si="54"/>
        <v>0</v>
      </c>
      <c r="N503" s="47">
        <f t="shared" si="55"/>
        <v>0</v>
      </c>
      <c r="O503" s="47">
        <f t="shared" si="56"/>
        <v>0</v>
      </c>
      <c r="P503" s="48">
        <f t="shared" si="57"/>
        <v>0</v>
      </c>
    </row>
    <row r="504" spans="1:16" ht="12" hidden="1" thickBot="1" x14ac:dyDescent="0.25">
      <c r="A504" s="38"/>
      <c r="B504" s="39"/>
      <c r="C504" s="46"/>
      <c r="D504" s="24"/>
      <c r="E504" s="70"/>
      <c r="F504" s="74"/>
      <c r="G504" s="68"/>
      <c r="H504" s="47">
        <f t="shared" si="51"/>
        <v>0</v>
      </c>
      <c r="I504" s="68"/>
      <c r="J504" s="68"/>
      <c r="K504" s="48">
        <f t="shared" si="52"/>
        <v>0</v>
      </c>
      <c r="L504" s="49">
        <f t="shared" si="53"/>
        <v>0</v>
      </c>
      <c r="M504" s="47">
        <f t="shared" si="54"/>
        <v>0</v>
      </c>
      <c r="N504" s="47">
        <f t="shared" si="55"/>
        <v>0</v>
      </c>
      <c r="O504" s="47">
        <f t="shared" si="56"/>
        <v>0</v>
      </c>
      <c r="P504" s="48">
        <f t="shared" si="57"/>
        <v>0</v>
      </c>
    </row>
    <row r="505" spans="1:16" ht="12" hidden="1" thickBot="1" x14ac:dyDescent="0.25">
      <c r="A505" s="38"/>
      <c r="B505" s="39"/>
      <c r="C505" s="46"/>
      <c r="D505" s="24"/>
      <c r="E505" s="70"/>
      <c r="F505" s="74"/>
      <c r="G505" s="68"/>
      <c r="H505" s="47">
        <f t="shared" si="51"/>
        <v>0</v>
      </c>
      <c r="I505" s="68"/>
      <c r="J505" s="68"/>
      <c r="K505" s="48">
        <f t="shared" si="52"/>
        <v>0</v>
      </c>
      <c r="L505" s="49">
        <f t="shared" si="53"/>
        <v>0</v>
      </c>
      <c r="M505" s="47">
        <f t="shared" si="54"/>
        <v>0</v>
      </c>
      <c r="N505" s="47">
        <f t="shared" si="55"/>
        <v>0</v>
      </c>
      <c r="O505" s="47">
        <f t="shared" si="56"/>
        <v>0</v>
      </c>
      <c r="P505" s="48">
        <f t="shared" si="57"/>
        <v>0</v>
      </c>
    </row>
    <row r="506" spans="1:16" ht="12" hidden="1" thickBot="1" x14ac:dyDescent="0.25">
      <c r="A506" s="38"/>
      <c r="B506" s="39"/>
      <c r="C506" s="46"/>
      <c r="D506" s="24"/>
      <c r="E506" s="70"/>
      <c r="F506" s="74"/>
      <c r="G506" s="68"/>
      <c r="H506" s="47">
        <f t="shared" si="51"/>
        <v>0</v>
      </c>
      <c r="I506" s="68"/>
      <c r="J506" s="68"/>
      <c r="K506" s="48">
        <f t="shared" si="52"/>
        <v>0</v>
      </c>
      <c r="L506" s="49">
        <f t="shared" si="53"/>
        <v>0</v>
      </c>
      <c r="M506" s="47">
        <f t="shared" si="54"/>
        <v>0</v>
      </c>
      <c r="N506" s="47">
        <f t="shared" si="55"/>
        <v>0</v>
      </c>
      <c r="O506" s="47">
        <f t="shared" si="56"/>
        <v>0</v>
      </c>
      <c r="P506" s="48">
        <f t="shared" si="57"/>
        <v>0</v>
      </c>
    </row>
    <row r="507" spans="1:16" ht="12" hidden="1" thickBot="1" x14ac:dyDescent="0.25">
      <c r="A507" s="38"/>
      <c r="B507" s="39"/>
      <c r="C507" s="46"/>
      <c r="D507" s="24"/>
      <c r="E507" s="70"/>
      <c r="F507" s="74"/>
      <c r="G507" s="68"/>
      <c r="H507" s="47">
        <f t="shared" si="51"/>
        <v>0</v>
      </c>
      <c r="I507" s="68"/>
      <c r="J507" s="68"/>
      <c r="K507" s="48">
        <f t="shared" si="52"/>
        <v>0</v>
      </c>
      <c r="L507" s="49">
        <f t="shared" si="53"/>
        <v>0</v>
      </c>
      <c r="M507" s="47">
        <f t="shared" si="54"/>
        <v>0</v>
      </c>
      <c r="N507" s="47">
        <f t="shared" si="55"/>
        <v>0</v>
      </c>
      <c r="O507" s="47">
        <f t="shared" si="56"/>
        <v>0</v>
      </c>
      <c r="P507" s="48">
        <f t="shared" si="57"/>
        <v>0</v>
      </c>
    </row>
    <row r="508" spans="1:16" ht="12" hidden="1" thickBot="1" x14ac:dyDescent="0.25">
      <c r="A508" s="38"/>
      <c r="B508" s="39"/>
      <c r="C508" s="46"/>
      <c r="D508" s="24"/>
      <c r="E508" s="70"/>
      <c r="F508" s="74"/>
      <c r="G508" s="68"/>
      <c r="H508" s="47">
        <f t="shared" si="51"/>
        <v>0</v>
      </c>
      <c r="I508" s="68"/>
      <c r="J508" s="68"/>
      <c r="K508" s="48">
        <f t="shared" si="52"/>
        <v>0</v>
      </c>
      <c r="L508" s="49">
        <f t="shared" si="53"/>
        <v>0</v>
      </c>
      <c r="M508" s="47">
        <f t="shared" si="54"/>
        <v>0</v>
      </c>
      <c r="N508" s="47">
        <f t="shared" si="55"/>
        <v>0</v>
      </c>
      <c r="O508" s="47">
        <f t="shared" si="56"/>
        <v>0</v>
      </c>
      <c r="P508" s="48">
        <f t="shared" si="57"/>
        <v>0</v>
      </c>
    </row>
    <row r="509" spans="1:16" ht="12" hidden="1" thickBot="1" x14ac:dyDescent="0.25">
      <c r="A509" s="38"/>
      <c r="B509" s="39"/>
      <c r="C509" s="46"/>
      <c r="D509" s="24"/>
      <c r="E509" s="70"/>
      <c r="F509" s="74"/>
      <c r="G509" s="68"/>
      <c r="H509" s="47">
        <f t="shared" si="51"/>
        <v>0</v>
      </c>
      <c r="I509" s="68"/>
      <c r="J509" s="68"/>
      <c r="K509" s="48">
        <f t="shared" si="52"/>
        <v>0</v>
      </c>
      <c r="L509" s="49">
        <f t="shared" si="53"/>
        <v>0</v>
      </c>
      <c r="M509" s="47">
        <f t="shared" si="54"/>
        <v>0</v>
      </c>
      <c r="N509" s="47">
        <f t="shared" si="55"/>
        <v>0</v>
      </c>
      <c r="O509" s="47">
        <f t="shared" si="56"/>
        <v>0</v>
      </c>
      <c r="P509" s="48">
        <f t="shared" si="57"/>
        <v>0</v>
      </c>
    </row>
    <row r="510" spans="1:16" ht="12" hidden="1" thickBot="1" x14ac:dyDescent="0.25">
      <c r="A510" s="38"/>
      <c r="B510" s="39"/>
      <c r="C510" s="46"/>
      <c r="D510" s="24"/>
      <c r="E510" s="70"/>
      <c r="F510" s="74"/>
      <c r="G510" s="68"/>
      <c r="H510" s="47">
        <f t="shared" si="51"/>
        <v>0</v>
      </c>
      <c r="I510" s="68"/>
      <c r="J510" s="68"/>
      <c r="K510" s="48">
        <f t="shared" si="52"/>
        <v>0</v>
      </c>
      <c r="L510" s="49">
        <f t="shared" si="53"/>
        <v>0</v>
      </c>
      <c r="M510" s="47">
        <f t="shared" si="54"/>
        <v>0</v>
      </c>
      <c r="N510" s="47">
        <f t="shared" si="55"/>
        <v>0</v>
      </c>
      <c r="O510" s="47">
        <f t="shared" si="56"/>
        <v>0</v>
      </c>
      <c r="P510" s="48">
        <f t="shared" si="57"/>
        <v>0</v>
      </c>
    </row>
    <row r="511" spans="1:16" ht="12" hidden="1" thickBot="1" x14ac:dyDescent="0.25">
      <c r="A511" s="38"/>
      <c r="B511" s="39"/>
      <c r="C511" s="46"/>
      <c r="D511" s="24"/>
      <c r="E511" s="70"/>
      <c r="F511" s="74"/>
      <c r="G511" s="68"/>
      <c r="H511" s="47">
        <f t="shared" si="51"/>
        <v>0</v>
      </c>
      <c r="I511" s="68"/>
      <c r="J511" s="68"/>
      <c r="K511" s="48">
        <f t="shared" si="52"/>
        <v>0</v>
      </c>
      <c r="L511" s="49">
        <f t="shared" si="53"/>
        <v>0</v>
      </c>
      <c r="M511" s="47">
        <f t="shared" si="54"/>
        <v>0</v>
      </c>
      <c r="N511" s="47">
        <f t="shared" si="55"/>
        <v>0</v>
      </c>
      <c r="O511" s="47">
        <f t="shared" si="56"/>
        <v>0</v>
      </c>
      <c r="P511" s="48">
        <f t="shared" si="57"/>
        <v>0</v>
      </c>
    </row>
    <row r="512" spans="1:16" ht="12" hidden="1" thickBot="1" x14ac:dyDescent="0.25">
      <c r="A512" s="38"/>
      <c r="B512" s="39"/>
      <c r="C512" s="46"/>
      <c r="D512" s="24"/>
      <c r="E512" s="70"/>
      <c r="F512" s="74"/>
      <c r="G512" s="68"/>
      <c r="H512" s="47">
        <f t="shared" si="51"/>
        <v>0</v>
      </c>
      <c r="I512" s="68"/>
      <c r="J512" s="68"/>
      <c r="K512" s="48">
        <f t="shared" si="52"/>
        <v>0</v>
      </c>
      <c r="L512" s="49">
        <f t="shared" si="53"/>
        <v>0</v>
      </c>
      <c r="M512" s="47">
        <f t="shared" si="54"/>
        <v>0</v>
      </c>
      <c r="N512" s="47">
        <f t="shared" si="55"/>
        <v>0</v>
      </c>
      <c r="O512" s="47">
        <f t="shared" si="56"/>
        <v>0</v>
      </c>
      <c r="P512" s="48">
        <f t="shared" si="57"/>
        <v>0</v>
      </c>
    </row>
    <row r="513" spans="1:16" ht="12" hidden="1" thickBot="1" x14ac:dyDescent="0.25">
      <c r="A513" s="38"/>
      <c r="B513" s="39"/>
      <c r="C513" s="46"/>
      <c r="D513" s="24"/>
      <c r="E513" s="70"/>
      <c r="F513" s="74"/>
      <c r="G513" s="68"/>
      <c r="H513" s="47">
        <f t="shared" si="51"/>
        <v>0</v>
      </c>
      <c r="I513" s="68"/>
      <c r="J513" s="68"/>
      <c r="K513" s="48">
        <f t="shared" si="52"/>
        <v>0</v>
      </c>
      <c r="L513" s="49">
        <f t="shared" si="53"/>
        <v>0</v>
      </c>
      <c r="M513" s="47">
        <f t="shared" si="54"/>
        <v>0</v>
      </c>
      <c r="N513" s="47">
        <f t="shared" si="55"/>
        <v>0</v>
      </c>
      <c r="O513" s="47">
        <f t="shared" si="56"/>
        <v>0</v>
      </c>
      <c r="P513" s="48">
        <f t="shared" si="57"/>
        <v>0</v>
      </c>
    </row>
    <row r="514" spans="1:16" ht="12" hidden="1" thickBot="1" x14ac:dyDescent="0.25">
      <c r="A514" s="38"/>
      <c r="B514" s="39"/>
      <c r="C514" s="46"/>
      <c r="D514" s="24"/>
      <c r="E514" s="70"/>
      <c r="F514" s="74"/>
      <c r="G514" s="68"/>
      <c r="H514" s="47">
        <f t="shared" si="51"/>
        <v>0</v>
      </c>
      <c r="I514" s="68"/>
      <c r="J514" s="68"/>
      <c r="K514" s="48">
        <f t="shared" si="52"/>
        <v>0</v>
      </c>
      <c r="L514" s="49">
        <f t="shared" si="53"/>
        <v>0</v>
      </c>
      <c r="M514" s="47">
        <f t="shared" si="54"/>
        <v>0</v>
      </c>
      <c r="N514" s="47">
        <f t="shared" si="55"/>
        <v>0</v>
      </c>
      <c r="O514" s="47">
        <f t="shared" si="56"/>
        <v>0</v>
      </c>
      <c r="P514" s="48">
        <f t="shared" si="57"/>
        <v>0</v>
      </c>
    </row>
    <row r="515" spans="1:16" ht="12" hidden="1" thickBot="1" x14ac:dyDescent="0.25">
      <c r="A515" s="38"/>
      <c r="B515" s="39"/>
      <c r="C515" s="46"/>
      <c r="D515" s="24"/>
      <c r="E515" s="70"/>
      <c r="F515" s="74"/>
      <c r="G515" s="68"/>
      <c r="H515" s="47">
        <f t="shared" si="51"/>
        <v>0</v>
      </c>
      <c r="I515" s="68"/>
      <c r="J515" s="68"/>
      <c r="K515" s="48">
        <f t="shared" si="52"/>
        <v>0</v>
      </c>
      <c r="L515" s="49">
        <f t="shared" si="53"/>
        <v>0</v>
      </c>
      <c r="M515" s="47">
        <f t="shared" si="54"/>
        <v>0</v>
      </c>
      <c r="N515" s="47">
        <f t="shared" si="55"/>
        <v>0</v>
      </c>
      <c r="O515" s="47">
        <f t="shared" si="56"/>
        <v>0</v>
      </c>
      <c r="P515" s="48">
        <f t="shared" si="57"/>
        <v>0</v>
      </c>
    </row>
    <row r="516" spans="1:16" ht="12" hidden="1" thickBot="1" x14ac:dyDescent="0.25">
      <c r="A516" s="38"/>
      <c r="B516" s="39"/>
      <c r="C516" s="46"/>
      <c r="D516" s="24"/>
      <c r="E516" s="70"/>
      <c r="F516" s="74"/>
      <c r="G516" s="68"/>
      <c r="H516" s="47">
        <f t="shared" si="51"/>
        <v>0</v>
      </c>
      <c r="I516" s="68"/>
      <c r="J516" s="68"/>
      <c r="K516" s="48">
        <f t="shared" si="52"/>
        <v>0</v>
      </c>
      <c r="L516" s="49">
        <f t="shared" si="53"/>
        <v>0</v>
      </c>
      <c r="M516" s="47">
        <f t="shared" si="54"/>
        <v>0</v>
      </c>
      <c r="N516" s="47">
        <f t="shared" si="55"/>
        <v>0</v>
      </c>
      <c r="O516" s="47">
        <f t="shared" si="56"/>
        <v>0</v>
      </c>
      <c r="P516" s="48">
        <f t="shared" si="57"/>
        <v>0</v>
      </c>
    </row>
    <row r="517" spans="1:16" ht="12" hidden="1" thickBot="1" x14ac:dyDescent="0.25">
      <c r="A517" s="38"/>
      <c r="B517" s="39"/>
      <c r="C517" s="46"/>
      <c r="D517" s="24"/>
      <c r="E517" s="70"/>
      <c r="F517" s="74"/>
      <c r="G517" s="68"/>
      <c r="H517" s="47">
        <f t="shared" si="51"/>
        <v>0</v>
      </c>
      <c r="I517" s="68"/>
      <c r="J517" s="68"/>
      <c r="K517" s="48">
        <f t="shared" si="52"/>
        <v>0</v>
      </c>
      <c r="L517" s="49">
        <f t="shared" si="53"/>
        <v>0</v>
      </c>
      <c r="M517" s="47">
        <f t="shared" si="54"/>
        <v>0</v>
      </c>
      <c r="N517" s="47">
        <f t="shared" si="55"/>
        <v>0</v>
      </c>
      <c r="O517" s="47">
        <f t="shared" si="56"/>
        <v>0</v>
      </c>
      <c r="P517" s="48">
        <f t="shared" si="57"/>
        <v>0</v>
      </c>
    </row>
    <row r="518" spans="1:16" ht="12" hidden="1" thickBot="1" x14ac:dyDescent="0.25">
      <c r="A518" s="38"/>
      <c r="B518" s="39"/>
      <c r="C518" s="46"/>
      <c r="D518" s="24"/>
      <c r="E518" s="70"/>
      <c r="F518" s="74"/>
      <c r="G518" s="68"/>
      <c r="H518" s="47">
        <f t="shared" si="51"/>
        <v>0</v>
      </c>
      <c r="I518" s="68"/>
      <c r="J518" s="68"/>
      <c r="K518" s="48">
        <f t="shared" si="52"/>
        <v>0</v>
      </c>
      <c r="L518" s="49">
        <f t="shared" si="53"/>
        <v>0</v>
      </c>
      <c r="M518" s="47">
        <f t="shared" si="54"/>
        <v>0</v>
      </c>
      <c r="N518" s="47">
        <f t="shared" si="55"/>
        <v>0</v>
      </c>
      <c r="O518" s="47">
        <f t="shared" si="56"/>
        <v>0</v>
      </c>
      <c r="P518" s="48">
        <f t="shared" si="57"/>
        <v>0</v>
      </c>
    </row>
    <row r="519" spans="1:16" ht="12" hidden="1" thickBot="1" x14ac:dyDescent="0.25">
      <c r="A519" s="38"/>
      <c r="B519" s="39"/>
      <c r="C519" s="46"/>
      <c r="D519" s="24"/>
      <c r="E519" s="70"/>
      <c r="F519" s="74"/>
      <c r="G519" s="68"/>
      <c r="H519" s="47">
        <f t="shared" si="51"/>
        <v>0</v>
      </c>
      <c r="I519" s="68"/>
      <c r="J519" s="68"/>
      <c r="K519" s="48">
        <f t="shared" si="52"/>
        <v>0</v>
      </c>
      <c r="L519" s="49">
        <f t="shared" si="53"/>
        <v>0</v>
      </c>
      <c r="M519" s="47">
        <f t="shared" si="54"/>
        <v>0</v>
      </c>
      <c r="N519" s="47">
        <f t="shared" si="55"/>
        <v>0</v>
      </c>
      <c r="O519" s="47">
        <f t="shared" si="56"/>
        <v>0</v>
      </c>
      <c r="P519" s="48">
        <f t="shared" si="57"/>
        <v>0</v>
      </c>
    </row>
    <row r="520" spans="1:16" ht="12" hidden="1" thickBot="1" x14ac:dyDescent="0.25">
      <c r="A520" s="38"/>
      <c r="B520" s="39"/>
      <c r="C520" s="46"/>
      <c r="D520" s="24"/>
      <c r="E520" s="70"/>
      <c r="F520" s="74"/>
      <c r="G520" s="68"/>
      <c r="H520" s="47">
        <f t="shared" si="51"/>
        <v>0</v>
      </c>
      <c r="I520" s="68"/>
      <c r="J520" s="68"/>
      <c r="K520" s="48">
        <f t="shared" si="52"/>
        <v>0</v>
      </c>
      <c r="L520" s="49">
        <f t="shared" si="53"/>
        <v>0</v>
      </c>
      <c r="M520" s="47">
        <f t="shared" si="54"/>
        <v>0</v>
      </c>
      <c r="N520" s="47">
        <f t="shared" si="55"/>
        <v>0</v>
      </c>
      <c r="O520" s="47">
        <f t="shared" si="56"/>
        <v>0</v>
      </c>
      <c r="P520" s="48">
        <f t="shared" si="57"/>
        <v>0</v>
      </c>
    </row>
    <row r="521" spans="1:16" ht="12" hidden="1" thickBot="1" x14ac:dyDescent="0.25">
      <c r="A521" s="38"/>
      <c r="B521" s="39"/>
      <c r="C521" s="46"/>
      <c r="D521" s="24"/>
      <c r="E521" s="70"/>
      <c r="F521" s="74"/>
      <c r="G521" s="68"/>
      <c r="H521" s="47">
        <f t="shared" si="51"/>
        <v>0</v>
      </c>
      <c r="I521" s="68"/>
      <c r="J521" s="68"/>
      <c r="K521" s="48">
        <f t="shared" si="52"/>
        <v>0</v>
      </c>
      <c r="L521" s="49">
        <f t="shared" si="53"/>
        <v>0</v>
      </c>
      <c r="M521" s="47">
        <f t="shared" si="54"/>
        <v>0</v>
      </c>
      <c r="N521" s="47">
        <f t="shared" si="55"/>
        <v>0</v>
      </c>
      <c r="O521" s="47">
        <f t="shared" si="56"/>
        <v>0</v>
      </c>
      <c r="P521" s="48">
        <f t="shared" si="57"/>
        <v>0</v>
      </c>
    </row>
    <row r="522" spans="1:16" ht="12" hidden="1" thickBot="1" x14ac:dyDescent="0.25">
      <c r="A522" s="38"/>
      <c r="B522" s="39"/>
      <c r="C522" s="46"/>
      <c r="D522" s="24"/>
      <c r="E522" s="70"/>
      <c r="F522" s="74"/>
      <c r="G522" s="68"/>
      <c r="H522" s="47">
        <f t="shared" si="51"/>
        <v>0</v>
      </c>
      <c r="I522" s="68"/>
      <c r="J522" s="68"/>
      <c r="K522" s="48">
        <f t="shared" si="52"/>
        <v>0</v>
      </c>
      <c r="L522" s="49">
        <f t="shared" si="53"/>
        <v>0</v>
      </c>
      <c r="M522" s="47">
        <f t="shared" si="54"/>
        <v>0</v>
      </c>
      <c r="N522" s="47">
        <f t="shared" si="55"/>
        <v>0</v>
      </c>
      <c r="O522" s="47">
        <f t="shared" si="56"/>
        <v>0</v>
      </c>
      <c r="P522" s="48">
        <f t="shared" si="57"/>
        <v>0</v>
      </c>
    </row>
    <row r="523" spans="1:16" ht="12" hidden="1" thickBot="1" x14ac:dyDescent="0.25">
      <c r="A523" s="38"/>
      <c r="B523" s="39"/>
      <c r="C523" s="46"/>
      <c r="D523" s="24"/>
      <c r="E523" s="70"/>
      <c r="F523" s="74"/>
      <c r="G523" s="68"/>
      <c r="H523" s="47">
        <f t="shared" si="51"/>
        <v>0</v>
      </c>
      <c r="I523" s="68"/>
      <c r="J523" s="68"/>
      <c r="K523" s="48">
        <f t="shared" si="52"/>
        <v>0</v>
      </c>
      <c r="L523" s="49">
        <f t="shared" si="53"/>
        <v>0</v>
      </c>
      <c r="M523" s="47">
        <f t="shared" si="54"/>
        <v>0</v>
      </c>
      <c r="N523" s="47">
        <f t="shared" si="55"/>
        <v>0</v>
      </c>
      <c r="O523" s="47">
        <f t="shared" si="56"/>
        <v>0</v>
      </c>
      <c r="P523" s="48">
        <f t="shared" si="57"/>
        <v>0</v>
      </c>
    </row>
    <row r="524" spans="1:16" ht="12" hidden="1" thickBot="1" x14ac:dyDescent="0.25">
      <c r="A524" s="38"/>
      <c r="B524" s="39"/>
      <c r="C524" s="46"/>
      <c r="D524" s="24"/>
      <c r="E524" s="70"/>
      <c r="F524" s="74"/>
      <c r="G524" s="68"/>
      <c r="H524" s="47">
        <f t="shared" si="51"/>
        <v>0</v>
      </c>
      <c r="I524" s="68"/>
      <c r="J524" s="68"/>
      <c r="K524" s="48">
        <f t="shared" si="52"/>
        <v>0</v>
      </c>
      <c r="L524" s="49">
        <f t="shared" si="53"/>
        <v>0</v>
      </c>
      <c r="M524" s="47">
        <f t="shared" si="54"/>
        <v>0</v>
      </c>
      <c r="N524" s="47">
        <f t="shared" si="55"/>
        <v>0</v>
      </c>
      <c r="O524" s="47">
        <f t="shared" si="56"/>
        <v>0</v>
      </c>
      <c r="P524" s="48">
        <f t="shared" si="57"/>
        <v>0</v>
      </c>
    </row>
    <row r="525" spans="1:16" ht="12" hidden="1" thickBot="1" x14ac:dyDescent="0.25">
      <c r="A525" s="38"/>
      <c r="B525" s="39"/>
      <c r="C525" s="46"/>
      <c r="D525" s="24"/>
      <c r="E525" s="70"/>
      <c r="F525" s="74"/>
      <c r="G525" s="68"/>
      <c r="H525" s="47">
        <f t="shared" si="51"/>
        <v>0</v>
      </c>
      <c r="I525" s="68"/>
      <c r="J525" s="68"/>
      <c r="K525" s="48">
        <f t="shared" si="52"/>
        <v>0</v>
      </c>
      <c r="L525" s="49">
        <f t="shared" si="53"/>
        <v>0</v>
      </c>
      <c r="M525" s="47">
        <f t="shared" si="54"/>
        <v>0</v>
      </c>
      <c r="N525" s="47">
        <f t="shared" si="55"/>
        <v>0</v>
      </c>
      <c r="O525" s="47">
        <f t="shared" si="56"/>
        <v>0</v>
      </c>
      <c r="P525" s="48">
        <f t="shared" si="57"/>
        <v>0</v>
      </c>
    </row>
    <row r="526" spans="1:16" ht="12" hidden="1" thickBot="1" x14ac:dyDescent="0.25">
      <c r="A526" s="38"/>
      <c r="B526" s="39"/>
      <c r="C526" s="46"/>
      <c r="D526" s="24"/>
      <c r="E526" s="70"/>
      <c r="F526" s="74"/>
      <c r="G526" s="68"/>
      <c r="H526" s="47">
        <f t="shared" ref="H526:H589" si="58">ROUND(F526*G526,2)</f>
        <v>0</v>
      </c>
      <c r="I526" s="68"/>
      <c r="J526" s="68"/>
      <c r="K526" s="48">
        <f t="shared" ref="K526:K589" si="59">SUM(H526:J526)</f>
        <v>0</v>
      </c>
      <c r="L526" s="49">
        <f t="shared" ref="L526:L589" si="60">ROUND(E526*F526,2)</f>
        <v>0</v>
      </c>
      <c r="M526" s="47">
        <f t="shared" ref="M526:M589" si="61">ROUND(H526*E526,2)</f>
        <v>0</v>
      </c>
      <c r="N526" s="47">
        <f t="shared" ref="N526:N589" si="62">ROUND(I526*E526,2)</f>
        <v>0</v>
      </c>
      <c r="O526" s="47">
        <f t="shared" ref="O526:O589" si="63">ROUND(J526*E526,2)</f>
        <v>0</v>
      </c>
      <c r="P526" s="48">
        <f t="shared" ref="P526:P589" si="64">SUM(M526:O526)</f>
        <v>0</v>
      </c>
    </row>
    <row r="527" spans="1:16" ht="12" hidden="1" thickBot="1" x14ac:dyDescent="0.25">
      <c r="A527" s="38"/>
      <c r="B527" s="39"/>
      <c r="C527" s="46"/>
      <c r="D527" s="24"/>
      <c r="E527" s="70"/>
      <c r="F527" s="74"/>
      <c r="G527" s="68"/>
      <c r="H527" s="47">
        <f t="shared" si="58"/>
        <v>0</v>
      </c>
      <c r="I527" s="68"/>
      <c r="J527" s="68"/>
      <c r="K527" s="48">
        <f t="shared" si="59"/>
        <v>0</v>
      </c>
      <c r="L527" s="49">
        <f t="shared" si="60"/>
        <v>0</v>
      </c>
      <c r="M527" s="47">
        <f t="shared" si="61"/>
        <v>0</v>
      </c>
      <c r="N527" s="47">
        <f t="shared" si="62"/>
        <v>0</v>
      </c>
      <c r="O527" s="47">
        <f t="shared" si="63"/>
        <v>0</v>
      </c>
      <c r="P527" s="48">
        <f t="shared" si="64"/>
        <v>0</v>
      </c>
    </row>
    <row r="528" spans="1:16" ht="12" hidden="1" thickBot="1" x14ac:dyDescent="0.25">
      <c r="A528" s="38"/>
      <c r="B528" s="39"/>
      <c r="C528" s="46"/>
      <c r="D528" s="24"/>
      <c r="E528" s="70"/>
      <c r="F528" s="74"/>
      <c r="G528" s="68"/>
      <c r="H528" s="47">
        <f t="shared" si="58"/>
        <v>0</v>
      </c>
      <c r="I528" s="68"/>
      <c r="J528" s="68"/>
      <c r="K528" s="48">
        <f t="shared" si="59"/>
        <v>0</v>
      </c>
      <c r="L528" s="49">
        <f t="shared" si="60"/>
        <v>0</v>
      </c>
      <c r="M528" s="47">
        <f t="shared" si="61"/>
        <v>0</v>
      </c>
      <c r="N528" s="47">
        <f t="shared" si="62"/>
        <v>0</v>
      </c>
      <c r="O528" s="47">
        <f t="shared" si="63"/>
        <v>0</v>
      </c>
      <c r="P528" s="48">
        <f t="shared" si="64"/>
        <v>0</v>
      </c>
    </row>
    <row r="529" spans="1:16" ht="12" hidden="1" thickBot="1" x14ac:dyDescent="0.25">
      <c r="A529" s="38"/>
      <c r="B529" s="39"/>
      <c r="C529" s="46"/>
      <c r="D529" s="24"/>
      <c r="E529" s="70"/>
      <c r="F529" s="74"/>
      <c r="G529" s="68"/>
      <c r="H529" s="47">
        <f t="shared" si="58"/>
        <v>0</v>
      </c>
      <c r="I529" s="68"/>
      <c r="J529" s="68"/>
      <c r="K529" s="48">
        <f t="shared" si="59"/>
        <v>0</v>
      </c>
      <c r="L529" s="49">
        <f t="shared" si="60"/>
        <v>0</v>
      </c>
      <c r="M529" s="47">
        <f t="shared" si="61"/>
        <v>0</v>
      </c>
      <c r="N529" s="47">
        <f t="shared" si="62"/>
        <v>0</v>
      </c>
      <c r="O529" s="47">
        <f t="shared" si="63"/>
        <v>0</v>
      </c>
      <c r="P529" s="48">
        <f t="shared" si="64"/>
        <v>0</v>
      </c>
    </row>
    <row r="530" spans="1:16" ht="12" hidden="1" thickBot="1" x14ac:dyDescent="0.25">
      <c r="A530" s="38"/>
      <c r="B530" s="39"/>
      <c r="C530" s="46"/>
      <c r="D530" s="24"/>
      <c r="E530" s="70"/>
      <c r="F530" s="74"/>
      <c r="G530" s="68"/>
      <c r="H530" s="47">
        <f t="shared" si="58"/>
        <v>0</v>
      </c>
      <c r="I530" s="68"/>
      <c r="J530" s="68"/>
      <c r="K530" s="48">
        <f t="shared" si="59"/>
        <v>0</v>
      </c>
      <c r="L530" s="49">
        <f t="shared" si="60"/>
        <v>0</v>
      </c>
      <c r="M530" s="47">
        <f t="shared" si="61"/>
        <v>0</v>
      </c>
      <c r="N530" s="47">
        <f t="shared" si="62"/>
        <v>0</v>
      </c>
      <c r="O530" s="47">
        <f t="shared" si="63"/>
        <v>0</v>
      </c>
      <c r="P530" s="48">
        <f t="shared" si="64"/>
        <v>0</v>
      </c>
    </row>
    <row r="531" spans="1:16" ht="12" hidden="1" thickBot="1" x14ac:dyDescent="0.25">
      <c r="A531" s="38"/>
      <c r="B531" s="39"/>
      <c r="C531" s="46"/>
      <c r="D531" s="24"/>
      <c r="E531" s="70"/>
      <c r="F531" s="74"/>
      <c r="G531" s="68"/>
      <c r="H531" s="47">
        <f t="shared" si="58"/>
        <v>0</v>
      </c>
      <c r="I531" s="68"/>
      <c r="J531" s="68"/>
      <c r="K531" s="48">
        <f t="shared" si="59"/>
        <v>0</v>
      </c>
      <c r="L531" s="49">
        <f t="shared" si="60"/>
        <v>0</v>
      </c>
      <c r="M531" s="47">
        <f t="shared" si="61"/>
        <v>0</v>
      </c>
      <c r="N531" s="47">
        <f t="shared" si="62"/>
        <v>0</v>
      </c>
      <c r="O531" s="47">
        <f t="shared" si="63"/>
        <v>0</v>
      </c>
      <c r="P531" s="48">
        <f t="shared" si="64"/>
        <v>0</v>
      </c>
    </row>
    <row r="532" spans="1:16" ht="12" hidden="1" thickBot="1" x14ac:dyDescent="0.25">
      <c r="A532" s="38"/>
      <c r="B532" s="39"/>
      <c r="C532" s="46"/>
      <c r="D532" s="24"/>
      <c r="E532" s="70"/>
      <c r="F532" s="74"/>
      <c r="G532" s="68"/>
      <c r="H532" s="47">
        <f t="shared" si="58"/>
        <v>0</v>
      </c>
      <c r="I532" s="68"/>
      <c r="J532" s="68"/>
      <c r="K532" s="48">
        <f t="shared" si="59"/>
        <v>0</v>
      </c>
      <c r="L532" s="49">
        <f t="shared" si="60"/>
        <v>0</v>
      </c>
      <c r="M532" s="47">
        <f t="shared" si="61"/>
        <v>0</v>
      </c>
      <c r="N532" s="47">
        <f t="shared" si="62"/>
        <v>0</v>
      </c>
      <c r="O532" s="47">
        <f t="shared" si="63"/>
        <v>0</v>
      </c>
      <c r="P532" s="48">
        <f t="shared" si="64"/>
        <v>0</v>
      </c>
    </row>
    <row r="533" spans="1:16" ht="12" hidden="1" thickBot="1" x14ac:dyDescent="0.25">
      <c r="A533" s="38"/>
      <c r="B533" s="39"/>
      <c r="C533" s="46"/>
      <c r="D533" s="24"/>
      <c r="E533" s="70"/>
      <c r="F533" s="74"/>
      <c r="G533" s="68"/>
      <c r="H533" s="47">
        <f t="shared" si="58"/>
        <v>0</v>
      </c>
      <c r="I533" s="68"/>
      <c r="J533" s="68"/>
      <c r="K533" s="48">
        <f t="shared" si="59"/>
        <v>0</v>
      </c>
      <c r="L533" s="49">
        <f t="shared" si="60"/>
        <v>0</v>
      </c>
      <c r="M533" s="47">
        <f t="shared" si="61"/>
        <v>0</v>
      </c>
      <c r="N533" s="47">
        <f t="shared" si="62"/>
        <v>0</v>
      </c>
      <c r="O533" s="47">
        <f t="shared" si="63"/>
        <v>0</v>
      </c>
      <c r="P533" s="48">
        <f t="shared" si="64"/>
        <v>0</v>
      </c>
    </row>
    <row r="534" spans="1:16" ht="12" hidden="1" thickBot="1" x14ac:dyDescent="0.25">
      <c r="A534" s="38"/>
      <c r="B534" s="39"/>
      <c r="C534" s="46"/>
      <c r="D534" s="24"/>
      <c r="E534" s="70"/>
      <c r="F534" s="74"/>
      <c r="G534" s="68"/>
      <c r="H534" s="47">
        <f t="shared" si="58"/>
        <v>0</v>
      </c>
      <c r="I534" s="68"/>
      <c r="J534" s="68"/>
      <c r="K534" s="48">
        <f t="shared" si="59"/>
        <v>0</v>
      </c>
      <c r="L534" s="49">
        <f t="shared" si="60"/>
        <v>0</v>
      </c>
      <c r="M534" s="47">
        <f t="shared" si="61"/>
        <v>0</v>
      </c>
      <c r="N534" s="47">
        <f t="shared" si="62"/>
        <v>0</v>
      </c>
      <c r="O534" s="47">
        <f t="shared" si="63"/>
        <v>0</v>
      </c>
      <c r="P534" s="48">
        <f t="shared" si="64"/>
        <v>0</v>
      </c>
    </row>
    <row r="535" spans="1:16" ht="12" hidden="1" thickBot="1" x14ac:dyDescent="0.25">
      <c r="A535" s="38"/>
      <c r="B535" s="39"/>
      <c r="C535" s="46"/>
      <c r="D535" s="24"/>
      <c r="E535" s="70"/>
      <c r="F535" s="74"/>
      <c r="G535" s="68"/>
      <c r="H535" s="47">
        <f t="shared" si="58"/>
        <v>0</v>
      </c>
      <c r="I535" s="68"/>
      <c r="J535" s="68"/>
      <c r="K535" s="48">
        <f t="shared" si="59"/>
        <v>0</v>
      </c>
      <c r="L535" s="49">
        <f t="shared" si="60"/>
        <v>0</v>
      </c>
      <c r="M535" s="47">
        <f t="shared" si="61"/>
        <v>0</v>
      </c>
      <c r="N535" s="47">
        <f t="shared" si="62"/>
        <v>0</v>
      </c>
      <c r="O535" s="47">
        <f t="shared" si="63"/>
        <v>0</v>
      </c>
      <c r="P535" s="48">
        <f t="shared" si="64"/>
        <v>0</v>
      </c>
    </row>
    <row r="536" spans="1:16" ht="12" hidden="1" thickBot="1" x14ac:dyDescent="0.25">
      <c r="A536" s="38"/>
      <c r="B536" s="39"/>
      <c r="C536" s="46"/>
      <c r="D536" s="24"/>
      <c r="E536" s="70"/>
      <c r="F536" s="74"/>
      <c r="G536" s="68"/>
      <c r="H536" s="47">
        <f t="shared" si="58"/>
        <v>0</v>
      </c>
      <c r="I536" s="68"/>
      <c r="J536" s="68"/>
      <c r="K536" s="48">
        <f t="shared" si="59"/>
        <v>0</v>
      </c>
      <c r="L536" s="49">
        <f t="shared" si="60"/>
        <v>0</v>
      </c>
      <c r="M536" s="47">
        <f t="shared" si="61"/>
        <v>0</v>
      </c>
      <c r="N536" s="47">
        <f t="shared" si="62"/>
        <v>0</v>
      </c>
      <c r="O536" s="47">
        <f t="shared" si="63"/>
        <v>0</v>
      </c>
      <c r="P536" s="48">
        <f t="shared" si="64"/>
        <v>0</v>
      </c>
    </row>
    <row r="537" spans="1:16" ht="12" hidden="1" thickBot="1" x14ac:dyDescent="0.25">
      <c r="A537" s="38"/>
      <c r="B537" s="39"/>
      <c r="C537" s="46"/>
      <c r="D537" s="24"/>
      <c r="E537" s="70"/>
      <c r="F537" s="74"/>
      <c r="G537" s="68"/>
      <c r="H537" s="47">
        <f t="shared" si="58"/>
        <v>0</v>
      </c>
      <c r="I537" s="68"/>
      <c r="J537" s="68"/>
      <c r="K537" s="48">
        <f t="shared" si="59"/>
        <v>0</v>
      </c>
      <c r="L537" s="49">
        <f t="shared" si="60"/>
        <v>0</v>
      </c>
      <c r="M537" s="47">
        <f t="shared" si="61"/>
        <v>0</v>
      </c>
      <c r="N537" s="47">
        <f t="shared" si="62"/>
        <v>0</v>
      </c>
      <c r="O537" s="47">
        <f t="shared" si="63"/>
        <v>0</v>
      </c>
      <c r="P537" s="48">
        <f t="shared" si="64"/>
        <v>0</v>
      </c>
    </row>
    <row r="538" spans="1:16" ht="12" hidden="1" thickBot="1" x14ac:dyDescent="0.25">
      <c r="A538" s="38"/>
      <c r="B538" s="39"/>
      <c r="C538" s="46"/>
      <c r="D538" s="24"/>
      <c r="E538" s="70"/>
      <c r="F538" s="74"/>
      <c r="G538" s="68"/>
      <c r="H538" s="47">
        <f t="shared" si="58"/>
        <v>0</v>
      </c>
      <c r="I538" s="68"/>
      <c r="J538" s="68"/>
      <c r="K538" s="48">
        <f t="shared" si="59"/>
        <v>0</v>
      </c>
      <c r="L538" s="49">
        <f t="shared" si="60"/>
        <v>0</v>
      </c>
      <c r="M538" s="47">
        <f t="shared" si="61"/>
        <v>0</v>
      </c>
      <c r="N538" s="47">
        <f t="shared" si="62"/>
        <v>0</v>
      </c>
      <c r="O538" s="47">
        <f t="shared" si="63"/>
        <v>0</v>
      </c>
      <c r="P538" s="48">
        <f t="shared" si="64"/>
        <v>0</v>
      </c>
    </row>
    <row r="539" spans="1:16" ht="12" hidden="1" thickBot="1" x14ac:dyDescent="0.25">
      <c r="A539" s="38"/>
      <c r="B539" s="39"/>
      <c r="C539" s="46"/>
      <c r="D539" s="24"/>
      <c r="E539" s="70"/>
      <c r="F539" s="74"/>
      <c r="G539" s="68"/>
      <c r="H539" s="47">
        <f t="shared" si="58"/>
        <v>0</v>
      </c>
      <c r="I539" s="68"/>
      <c r="J539" s="68"/>
      <c r="K539" s="48">
        <f t="shared" si="59"/>
        <v>0</v>
      </c>
      <c r="L539" s="49">
        <f t="shared" si="60"/>
        <v>0</v>
      </c>
      <c r="M539" s="47">
        <f t="shared" si="61"/>
        <v>0</v>
      </c>
      <c r="N539" s="47">
        <f t="shared" si="62"/>
        <v>0</v>
      </c>
      <c r="O539" s="47">
        <f t="shared" si="63"/>
        <v>0</v>
      </c>
      <c r="P539" s="48">
        <f t="shared" si="64"/>
        <v>0</v>
      </c>
    </row>
    <row r="540" spans="1:16" ht="12" hidden="1" thickBot="1" x14ac:dyDescent="0.25">
      <c r="A540" s="38"/>
      <c r="B540" s="39"/>
      <c r="C540" s="46"/>
      <c r="D540" s="24"/>
      <c r="E540" s="70"/>
      <c r="F540" s="74"/>
      <c r="G540" s="68"/>
      <c r="H540" s="47">
        <f t="shared" si="58"/>
        <v>0</v>
      </c>
      <c r="I540" s="68"/>
      <c r="J540" s="68"/>
      <c r="K540" s="48">
        <f t="shared" si="59"/>
        <v>0</v>
      </c>
      <c r="L540" s="49">
        <f t="shared" si="60"/>
        <v>0</v>
      </c>
      <c r="M540" s="47">
        <f t="shared" si="61"/>
        <v>0</v>
      </c>
      <c r="N540" s="47">
        <f t="shared" si="62"/>
        <v>0</v>
      </c>
      <c r="O540" s="47">
        <f t="shared" si="63"/>
        <v>0</v>
      </c>
      <c r="P540" s="48">
        <f t="shared" si="64"/>
        <v>0</v>
      </c>
    </row>
    <row r="541" spans="1:16" ht="12" hidden="1" thickBot="1" x14ac:dyDescent="0.25">
      <c r="A541" s="38"/>
      <c r="B541" s="39"/>
      <c r="C541" s="46"/>
      <c r="D541" s="24"/>
      <c r="E541" s="70"/>
      <c r="F541" s="74"/>
      <c r="G541" s="68"/>
      <c r="H541" s="47">
        <f t="shared" si="58"/>
        <v>0</v>
      </c>
      <c r="I541" s="68"/>
      <c r="J541" s="68"/>
      <c r="K541" s="48">
        <f t="shared" si="59"/>
        <v>0</v>
      </c>
      <c r="L541" s="49">
        <f t="shared" si="60"/>
        <v>0</v>
      </c>
      <c r="M541" s="47">
        <f t="shared" si="61"/>
        <v>0</v>
      </c>
      <c r="N541" s="47">
        <f t="shared" si="62"/>
        <v>0</v>
      </c>
      <c r="O541" s="47">
        <f t="shared" si="63"/>
        <v>0</v>
      </c>
      <c r="P541" s="48">
        <f t="shared" si="64"/>
        <v>0</v>
      </c>
    </row>
    <row r="542" spans="1:16" ht="12" hidden="1" thickBot="1" x14ac:dyDescent="0.25">
      <c r="A542" s="38"/>
      <c r="B542" s="39"/>
      <c r="C542" s="46"/>
      <c r="D542" s="24"/>
      <c r="E542" s="70"/>
      <c r="F542" s="74"/>
      <c r="G542" s="68"/>
      <c r="H542" s="47">
        <f t="shared" si="58"/>
        <v>0</v>
      </c>
      <c r="I542" s="68"/>
      <c r="J542" s="68"/>
      <c r="K542" s="48">
        <f t="shared" si="59"/>
        <v>0</v>
      </c>
      <c r="L542" s="49">
        <f t="shared" si="60"/>
        <v>0</v>
      </c>
      <c r="M542" s="47">
        <f t="shared" si="61"/>
        <v>0</v>
      </c>
      <c r="N542" s="47">
        <f t="shared" si="62"/>
        <v>0</v>
      </c>
      <c r="O542" s="47">
        <f t="shared" si="63"/>
        <v>0</v>
      </c>
      <c r="P542" s="48">
        <f t="shared" si="64"/>
        <v>0</v>
      </c>
    </row>
    <row r="543" spans="1:16" ht="12" hidden="1" thickBot="1" x14ac:dyDescent="0.25">
      <c r="A543" s="38"/>
      <c r="B543" s="39"/>
      <c r="C543" s="46"/>
      <c r="D543" s="24"/>
      <c r="E543" s="70"/>
      <c r="F543" s="74"/>
      <c r="G543" s="68"/>
      <c r="H543" s="47">
        <f t="shared" si="58"/>
        <v>0</v>
      </c>
      <c r="I543" s="68"/>
      <c r="J543" s="68"/>
      <c r="K543" s="48">
        <f t="shared" si="59"/>
        <v>0</v>
      </c>
      <c r="L543" s="49">
        <f t="shared" si="60"/>
        <v>0</v>
      </c>
      <c r="M543" s="47">
        <f t="shared" si="61"/>
        <v>0</v>
      </c>
      <c r="N543" s="47">
        <f t="shared" si="62"/>
        <v>0</v>
      </c>
      <c r="O543" s="47">
        <f t="shared" si="63"/>
        <v>0</v>
      </c>
      <c r="P543" s="48">
        <f t="shared" si="64"/>
        <v>0</v>
      </c>
    </row>
    <row r="544" spans="1:16" ht="12" hidden="1" thickBot="1" x14ac:dyDescent="0.25">
      <c r="A544" s="38"/>
      <c r="B544" s="39"/>
      <c r="C544" s="46"/>
      <c r="D544" s="24"/>
      <c r="E544" s="70"/>
      <c r="F544" s="74"/>
      <c r="G544" s="68"/>
      <c r="H544" s="47">
        <f t="shared" si="58"/>
        <v>0</v>
      </c>
      <c r="I544" s="68"/>
      <c r="J544" s="68"/>
      <c r="K544" s="48">
        <f t="shared" si="59"/>
        <v>0</v>
      </c>
      <c r="L544" s="49">
        <f t="shared" si="60"/>
        <v>0</v>
      </c>
      <c r="M544" s="47">
        <f t="shared" si="61"/>
        <v>0</v>
      </c>
      <c r="N544" s="47">
        <f t="shared" si="62"/>
        <v>0</v>
      </c>
      <c r="O544" s="47">
        <f t="shared" si="63"/>
        <v>0</v>
      </c>
      <c r="P544" s="48">
        <f t="shared" si="64"/>
        <v>0</v>
      </c>
    </row>
    <row r="545" spans="1:16" ht="12" hidden="1" thickBot="1" x14ac:dyDescent="0.25">
      <c r="A545" s="38"/>
      <c r="B545" s="39"/>
      <c r="C545" s="46"/>
      <c r="D545" s="24"/>
      <c r="E545" s="70"/>
      <c r="F545" s="74"/>
      <c r="G545" s="68"/>
      <c r="H545" s="47">
        <f t="shared" si="58"/>
        <v>0</v>
      </c>
      <c r="I545" s="68"/>
      <c r="J545" s="68"/>
      <c r="K545" s="48">
        <f t="shared" si="59"/>
        <v>0</v>
      </c>
      <c r="L545" s="49">
        <f t="shared" si="60"/>
        <v>0</v>
      </c>
      <c r="M545" s="47">
        <f t="shared" si="61"/>
        <v>0</v>
      </c>
      <c r="N545" s="47">
        <f t="shared" si="62"/>
        <v>0</v>
      </c>
      <c r="O545" s="47">
        <f t="shared" si="63"/>
        <v>0</v>
      </c>
      <c r="P545" s="48">
        <f t="shared" si="64"/>
        <v>0</v>
      </c>
    </row>
    <row r="546" spans="1:16" ht="12" hidden="1" thickBot="1" x14ac:dyDescent="0.25">
      <c r="A546" s="38"/>
      <c r="B546" s="39"/>
      <c r="C546" s="46"/>
      <c r="D546" s="24"/>
      <c r="E546" s="70"/>
      <c r="F546" s="74"/>
      <c r="G546" s="68"/>
      <c r="H546" s="47">
        <f t="shared" si="58"/>
        <v>0</v>
      </c>
      <c r="I546" s="68"/>
      <c r="J546" s="68"/>
      <c r="K546" s="48">
        <f t="shared" si="59"/>
        <v>0</v>
      </c>
      <c r="L546" s="49">
        <f t="shared" si="60"/>
        <v>0</v>
      </c>
      <c r="M546" s="47">
        <f t="shared" si="61"/>
        <v>0</v>
      </c>
      <c r="N546" s="47">
        <f t="shared" si="62"/>
        <v>0</v>
      </c>
      <c r="O546" s="47">
        <f t="shared" si="63"/>
        <v>0</v>
      </c>
      <c r="P546" s="48">
        <f t="shared" si="64"/>
        <v>0</v>
      </c>
    </row>
    <row r="547" spans="1:16" ht="12" hidden="1" thickBot="1" x14ac:dyDescent="0.25">
      <c r="A547" s="38"/>
      <c r="B547" s="39"/>
      <c r="C547" s="46"/>
      <c r="D547" s="24"/>
      <c r="E547" s="70"/>
      <c r="F547" s="74"/>
      <c r="G547" s="68"/>
      <c r="H547" s="47">
        <f t="shared" si="58"/>
        <v>0</v>
      </c>
      <c r="I547" s="68"/>
      <c r="J547" s="68"/>
      <c r="K547" s="48">
        <f t="shared" si="59"/>
        <v>0</v>
      </c>
      <c r="L547" s="49">
        <f t="shared" si="60"/>
        <v>0</v>
      </c>
      <c r="M547" s="47">
        <f t="shared" si="61"/>
        <v>0</v>
      </c>
      <c r="N547" s="47">
        <f t="shared" si="62"/>
        <v>0</v>
      </c>
      <c r="O547" s="47">
        <f t="shared" si="63"/>
        <v>0</v>
      </c>
      <c r="P547" s="48">
        <f t="shared" si="64"/>
        <v>0</v>
      </c>
    </row>
    <row r="548" spans="1:16" ht="12" hidden="1" thickBot="1" x14ac:dyDescent="0.25">
      <c r="A548" s="38"/>
      <c r="B548" s="39"/>
      <c r="C548" s="46"/>
      <c r="D548" s="24"/>
      <c r="E548" s="70"/>
      <c r="F548" s="74"/>
      <c r="G548" s="68"/>
      <c r="H548" s="47">
        <f t="shared" si="58"/>
        <v>0</v>
      </c>
      <c r="I548" s="68"/>
      <c r="J548" s="68"/>
      <c r="K548" s="48">
        <f t="shared" si="59"/>
        <v>0</v>
      </c>
      <c r="L548" s="49">
        <f t="shared" si="60"/>
        <v>0</v>
      </c>
      <c r="M548" s="47">
        <f t="shared" si="61"/>
        <v>0</v>
      </c>
      <c r="N548" s="47">
        <f t="shared" si="62"/>
        <v>0</v>
      </c>
      <c r="O548" s="47">
        <f t="shared" si="63"/>
        <v>0</v>
      </c>
      <c r="P548" s="48">
        <f t="shared" si="64"/>
        <v>0</v>
      </c>
    </row>
    <row r="549" spans="1:16" ht="12" hidden="1" thickBot="1" x14ac:dyDescent="0.25">
      <c r="A549" s="38"/>
      <c r="B549" s="39"/>
      <c r="C549" s="46"/>
      <c r="D549" s="24"/>
      <c r="E549" s="70"/>
      <c r="F549" s="74"/>
      <c r="G549" s="68"/>
      <c r="H549" s="47">
        <f t="shared" si="58"/>
        <v>0</v>
      </c>
      <c r="I549" s="68"/>
      <c r="J549" s="68"/>
      <c r="K549" s="48">
        <f t="shared" si="59"/>
        <v>0</v>
      </c>
      <c r="L549" s="49">
        <f t="shared" si="60"/>
        <v>0</v>
      </c>
      <c r="M549" s="47">
        <f t="shared" si="61"/>
        <v>0</v>
      </c>
      <c r="N549" s="47">
        <f t="shared" si="62"/>
        <v>0</v>
      </c>
      <c r="O549" s="47">
        <f t="shared" si="63"/>
        <v>0</v>
      </c>
      <c r="P549" s="48">
        <f t="shared" si="64"/>
        <v>0</v>
      </c>
    </row>
    <row r="550" spans="1:16" ht="12" hidden="1" thickBot="1" x14ac:dyDescent="0.25">
      <c r="A550" s="38"/>
      <c r="B550" s="39"/>
      <c r="C550" s="46"/>
      <c r="D550" s="24"/>
      <c r="E550" s="70"/>
      <c r="F550" s="74"/>
      <c r="G550" s="68"/>
      <c r="H550" s="47">
        <f t="shared" si="58"/>
        <v>0</v>
      </c>
      <c r="I550" s="68"/>
      <c r="J550" s="68"/>
      <c r="K550" s="48">
        <f t="shared" si="59"/>
        <v>0</v>
      </c>
      <c r="L550" s="49">
        <f t="shared" si="60"/>
        <v>0</v>
      </c>
      <c r="M550" s="47">
        <f t="shared" si="61"/>
        <v>0</v>
      </c>
      <c r="N550" s="47">
        <f t="shared" si="62"/>
        <v>0</v>
      </c>
      <c r="O550" s="47">
        <f t="shared" si="63"/>
        <v>0</v>
      </c>
      <c r="P550" s="48">
        <f t="shared" si="64"/>
        <v>0</v>
      </c>
    </row>
    <row r="551" spans="1:16" ht="12" hidden="1" thickBot="1" x14ac:dyDescent="0.25">
      <c r="A551" s="38"/>
      <c r="B551" s="39"/>
      <c r="C551" s="46"/>
      <c r="D551" s="24"/>
      <c r="E551" s="70"/>
      <c r="F551" s="74"/>
      <c r="G551" s="68"/>
      <c r="H551" s="47">
        <f t="shared" si="58"/>
        <v>0</v>
      </c>
      <c r="I551" s="68"/>
      <c r="J551" s="68"/>
      <c r="K551" s="48">
        <f t="shared" si="59"/>
        <v>0</v>
      </c>
      <c r="L551" s="49">
        <f t="shared" si="60"/>
        <v>0</v>
      </c>
      <c r="M551" s="47">
        <f t="shared" si="61"/>
        <v>0</v>
      </c>
      <c r="N551" s="47">
        <f t="shared" si="62"/>
        <v>0</v>
      </c>
      <c r="O551" s="47">
        <f t="shared" si="63"/>
        <v>0</v>
      </c>
      <c r="P551" s="48">
        <f t="shared" si="64"/>
        <v>0</v>
      </c>
    </row>
    <row r="552" spans="1:16" ht="12" hidden="1" thickBot="1" x14ac:dyDescent="0.25">
      <c r="A552" s="38"/>
      <c r="B552" s="39"/>
      <c r="C552" s="46"/>
      <c r="D552" s="24"/>
      <c r="E552" s="70"/>
      <c r="F552" s="74"/>
      <c r="G552" s="68"/>
      <c r="H552" s="47">
        <f t="shared" si="58"/>
        <v>0</v>
      </c>
      <c r="I552" s="68"/>
      <c r="J552" s="68"/>
      <c r="K552" s="48">
        <f t="shared" si="59"/>
        <v>0</v>
      </c>
      <c r="L552" s="49">
        <f t="shared" si="60"/>
        <v>0</v>
      </c>
      <c r="M552" s="47">
        <f t="shared" si="61"/>
        <v>0</v>
      </c>
      <c r="N552" s="47">
        <f t="shared" si="62"/>
        <v>0</v>
      </c>
      <c r="O552" s="47">
        <f t="shared" si="63"/>
        <v>0</v>
      </c>
      <c r="P552" s="48">
        <f t="shared" si="64"/>
        <v>0</v>
      </c>
    </row>
    <row r="553" spans="1:16" ht="12" hidden="1" thickBot="1" x14ac:dyDescent="0.25">
      <c r="A553" s="38"/>
      <c r="B553" s="39"/>
      <c r="C553" s="46"/>
      <c r="D553" s="24"/>
      <c r="E553" s="70"/>
      <c r="F553" s="74"/>
      <c r="G553" s="68"/>
      <c r="H553" s="47">
        <f t="shared" si="58"/>
        <v>0</v>
      </c>
      <c r="I553" s="68"/>
      <c r="J553" s="68"/>
      <c r="K553" s="48">
        <f t="shared" si="59"/>
        <v>0</v>
      </c>
      <c r="L553" s="49">
        <f t="shared" si="60"/>
        <v>0</v>
      </c>
      <c r="M553" s="47">
        <f t="shared" si="61"/>
        <v>0</v>
      </c>
      <c r="N553" s="47">
        <f t="shared" si="62"/>
        <v>0</v>
      </c>
      <c r="O553" s="47">
        <f t="shared" si="63"/>
        <v>0</v>
      </c>
      <c r="P553" s="48">
        <f t="shared" si="64"/>
        <v>0</v>
      </c>
    </row>
    <row r="554" spans="1:16" ht="12" hidden="1" thickBot="1" x14ac:dyDescent="0.25">
      <c r="A554" s="38"/>
      <c r="B554" s="39"/>
      <c r="C554" s="46"/>
      <c r="D554" s="24"/>
      <c r="E554" s="70"/>
      <c r="F554" s="74"/>
      <c r="G554" s="68"/>
      <c r="H554" s="47">
        <f t="shared" si="58"/>
        <v>0</v>
      </c>
      <c r="I554" s="68"/>
      <c r="J554" s="68"/>
      <c r="K554" s="48">
        <f t="shared" si="59"/>
        <v>0</v>
      </c>
      <c r="L554" s="49">
        <f t="shared" si="60"/>
        <v>0</v>
      </c>
      <c r="M554" s="47">
        <f t="shared" si="61"/>
        <v>0</v>
      </c>
      <c r="N554" s="47">
        <f t="shared" si="62"/>
        <v>0</v>
      </c>
      <c r="O554" s="47">
        <f t="shared" si="63"/>
        <v>0</v>
      </c>
      <c r="P554" s="48">
        <f t="shared" si="64"/>
        <v>0</v>
      </c>
    </row>
    <row r="555" spans="1:16" ht="12" hidden="1" thickBot="1" x14ac:dyDescent="0.25">
      <c r="A555" s="38"/>
      <c r="B555" s="39"/>
      <c r="C555" s="46"/>
      <c r="D555" s="24"/>
      <c r="E555" s="70"/>
      <c r="F555" s="74"/>
      <c r="G555" s="68"/>
      <c r="H555" s="47">
        <f t="shared" si="58"/>
        <v>0</v>
      </c>
      <c r="I555" s="68"/>
      <c r="J555" s="68"/>
      <c r="K555" s="48">
        <f t="shared" si="59"/>
        <v>0</v>
      </c>
      <c r="L555" s="49">
        <f t="shared" si="60"/>
        <v>0</v>
      </c>
      <c r="M555" s="47">
        <f t="shared" si="61"/>
        <v>0</v>
      </c>
      <c r="N555" s="47">
        <f t="shared" si="62"/>
        <v>0</v>
      </c>
      <c r="O555" s="47">
        <f t="shared" si="63"/>
        <v>0</v>
      </c>
      <c r="P555" s="48">
        <f t="shared" si="64"/>
        <v>0</v>
      </c>
    </row>
    <row r="556" spans="1:16" ht="12" hidden="1" thickBot="1" x14ac:dyDescent="0.25">
      <c r="A556" s="38"/>
      <c r="B556" s="39"/>
      <c r="C556" s="46"/>
      <c r="D556" s="24"/>
      <c r="E556" s="70"/>
      <c r="F556" s="74"/>
      <c r="G556" s="68"/>
      <c r="H556" s="47">
        <f t="shared" si="58"/>
        <v>0</v>
      </c>
      <c r="I556" s="68"/>
      <c r="J556" s="68"/>
      <c r="K556" s="48">
        <f t="shared" si="59"/>
        <v>0</v>
      </c>
      <c r="L556" s="49">
        <f t="shared" si="60"/>
        <v>0</v>
      </c>
      <c r="M556" s="47">
        <f t="shared" si="61"/>
        <v>0</v>
      </c>
      <c r="N556" s="47">
        <f t="shared" si="62"/>
        <v>0</v>
      </c>
      <c r="O556" s="47">
        <f t="shared" si="63"/>
        <v>0</v>
      </c>
      <c r="P556" s="48">
        <f t="shared" si="64"/>
        <v>0</v>
      </c>
    </row>
    <row r="557" spans="1:16" ht="12" hidden="1" thickBot="1" x14ac:dyDescent="0.25">
      <c r="A557" s="38"/>
      <c r="B557" s="39"/>
      <c r="C557" s="46"/>
      <c r="D557" s="24"/>
      <c r="E557" s="70"/>
      <c r="F557" s="74"/>
      <c r="G557" s="68"/>
      <c r="H557" s="47">
        <f t="shared" si="58"/>
        <v>0</v>
      </c>
      <c r="I557" s="68"/>
      <c r="J557" s="68"/>
      <c r="K557" s="48">
        <f t="shared" si="59"/>
        <v>0</v>
      </c>
      <c r="L557" s="49">
        <f t="shared" si="60"/>
        <v>0</v>
      </c>
      <c r="M557" s="47">
        <f t="shared" si="61"/>
        <v>0</v>
      </c>
      <c r="N557" s="47">
        <f t="shared" si="62"/>
        <v>0</v>
      </c>
      <c r="O557" s="47">
        <f t="shared" si="63"/>
        <v>0</v>
      </c>
      <c r="P557" s="48">
        <f t="shared" si="64"/>
        <v>0</v>
      </c>
    </row>
    <row r="558" spans="1:16" ht="12" hidden="1" thickBot="1" x14ac:dyDescent="0.25">
      <c r="A558" s="38"/>
      <c r="B558" s="39"/>
      <c r="C558" s="46"/>
      <c r="D558" s="24"/>
      <c r="E558" s="70"/>
      <c r="F558" s="74"/>
      <c r="G558" s="68"/>
      <c r="H558" s="47">
        <f t="shared" si="58"/>
        <v>0</v>
      </c>
      <c r="I558" s="68"/>
      <c r="J558" s="68"/>
      <c r="K558" s="48">
        <f t="shared" si="59"/>
        <v>0</v>
      </c>
      <c r="L558" s="49">
        <f t="shared" si="60"/>
        <v>0</v>
      </c>
      <c r="M558" s="47">
        <f t="shared" si="61"/>
        <v>0</v>
      </c>
      <c r="N558" s="47">
        <f t="shared" si="62"/>
        <v>0</v>
      </c>
      <c r="O558" s="47">
        <f t="shared" si="63"/>
        <v>0</v>
      </c>
      <c r="P558" s="48">
        <f t="shared" si="64"/>
        <v>0</v>
      </c>
    </row>
    <row r="559" spans="1:16" ht="12" hidden="1" thickBot="1" x14ac:dyDescent="0.25">
      <c r="A559" s="38"/>
      <c r="B559" s="39"/>
      <c r="C559" s="46"/>
      <c r="D559" s="24"/>
      <c r="E559" s="70"/>
      <c r="F559" s="74"/>
      <c r="G559" s="68"/>
      <c r="H559" s="47">
        <f t="shared" si="58"/>
        <v>0</v>
      </c>
      <c r="I559" s="68"/>
      <c r="J559" s="68"/>
      <c r="K559" s="48">
        <f t="shared" si="59"/>
        <v>0</v>
      </c>
      <c r="L559" s="49">
        <f t="shared" si="60"/>
        <v>0</v>
      </c>
      <c r="M559" s="47">
        <f t="shared" si="61"/>
        <v>0</v>
      </c>
      <c r="N559" s="47">
        <f t="shared" si="62"/>
        <v>0</v>
      </c>
      <c r="O559" s="47">
        <f t="shared" si="63"/>
        <v>0</v>
      </c>
      <c r="P559" s="48">
        <f t="shared" si="64"/>
        <v>0</v>
      </c>
    </row>
    <row r="560" spans="1:16" ht="12" hidden="1" thickBot="1" x14ac:dyDescent="0.25">
      <c r="A560" s="38"/>
      <c r="B560" s="39"/>
      <c r="C560" s="46"/>
      <c r="D560" s="24"/>
      <c r="E560" s="70"/>
      <c r="F560" s="74"/>
      <c r="G560" s="68"/>
      <c r="H560" s="47">
        <f t="shared" si="58"/>
        <v>0</v>
      </c>
      <c r="I560" s="68"/>
      <c r="J560" s="68"/>
      <c r="K560" s="48">
        <f t="shared" si="59"/>
        <v>0</v>
      </c>
      <c r="L560" s="49">
        <f t="shared" si="60"/>
        <v>0</v>
      </c>
      <c r="M560" s="47">
        <f t="shared" si="61"/>
        <v>0</v>
      </c>
      <c r="N560" s="47">
        <f t="shared" si="62"/>
        <v>0</v>
      </c>
      <c r="O560" s="47">
        <f t="shared" si="63"/>
        <v>0</v>
      </c>
      <c r="P560" s="48">
        <f t="shared" si="64"/>
        <v>0</v>
      </c>
    </row>
    <row r="561" spans="1:16" ht="12" hidden="1" thickBot="1" x14ac:dyDescent="0.25">
      <c r="A561" s="38"/>
      <c r="B561" s="39"/>
      <c r="C561" s="46"/>
      <c r="D561" s="24"/>
      <c r="E561" s="70"/>
      <c r="F561" s="74"/>
      <c r="G561" s="68"/>
      <c r="H561" s="47">
        <f t="shared" si="58"/>
        <v>0</v>
      </c>
      <c r="I561" s="68"/>
      <c r="J561" s="68"/>
      <c r="K561" s="48">
        <f t="shared" si="59"/>
        <v>0</v>
      </c>
      <c r="L561" s="49">
        <f t="shared" si="60"/>
        <v>0</v>
      </c>
      <c r="M561" s="47">
        <f t="shared" si="61"/>
        <v>0</v>
      </c>
      <c r="N561" s="47">
        <f t="shared" si="62"/>
        <v>0</v>
      </c>
      <c r="O561" s="47">
        <f t="shared" si="63"/>
        <v>0</v>
      </c>
      <c r="P561" s="48">
        <f t="shared" si="64"/>
        <v>0</v>
      </c>
    </row>
    <row r="562" spans="1:16" ht="12" hidden="1" thickBot="1" x14ac:dyDescent="0.25">
      <c r="A562" s="38"/>
      <c r="B562" s="39"/>
      <c r="C562" s="46"/>
      <c r="D562" s="24"/>
      <c r="E562" s="70"/>
      <c r="F562" s="74"/>
      <c r="G562" s="68"/>
      <c r="H562" s="47">
        <f t="shared" si="58"/>
        <v>0</v>
      </c>
      <c r="I562" s="68"/>
      <c r="J562" s="68"/>
      <c r="K562" s="48">
        <f t="shared" si="59"/>
        <v>0</v>
      </c>
      <c r="L562" s="49">
        <f t="shared" si="60"/>
        <v>0</v>
      </c>
      <c r="M562" s="47">
        <f t="shared" si="61"/>
        <v>0</v>
      </c>
      <c r="N562" s="47">
        <f t="shared" si="62"/>
        <v>0</v>
      </c>
      <c r="O562" s="47">
        <f t="shared" si="63"/>
        <v>0</v>
      </c>
      <c r="P562" s="48">
        <f t="shared" si="64"/>
        <v>0</v>
      </c>
    </row>
    <row r="563" spans="1:16" ht="12" hidden="1" thickBot="1" x14ac:dyDescent="0.25">
      <c r="A563" s="38"/>
      <c r="B563" s="39"/>
      <c r="C563" s="46"/>
      <c r="D563" s="24"/>
      <c r="E563" s="70"/>
      <c r="F563" s="74"/>
      <c r="G563" s="68"/>
      <c r="H563" s="47">
        <f t="shared" si="58"/>
        <v>0</v>
      </c>
      <c r="I563" s="68"/>
      <c r="J563" s="68"/>
      <c r="K563" s="48">
        <f t="shared" si="59"/>
        <v>0</v>
      </c>
      <c r="L563" s="49">
        <f t="shared" si="60"/>
        <v>0</v>
      </c>
      <c r="M563" s="47">
        <f t="shared" si="61"/>
        <v>0</v>
      </c>
      <c r="N563" s="47">
        <f t="shared" si="62"/>
        <v>0</v>
      </c>
      <c r="O563" s="47">
        <f t="shared" si="63"/>
        <v>0</v>
      </c>
      <c r="P563" s="48">
        <f t="shared" si="64"/>
        <v>0</v>
      </c>
    </row>
    <row r="564" spans="1:16" ht="12" hidden="1" thickBot="1" x14ac:dyDescent="0.25">
      <c r="A564" s="38"/>
      <c r="B564" s="39"/>
      <c r="C564" s="46"/>
      <c r="D564" s="24"/>
      <c r="E564" s="70"/>
      <c r="F564" s="74"/>
      <c r="G564" s="68"/>
      <c r="H564" s="47">
        <f t="shared" si="58"/>
        <v>0</v>
      </c>
      <c r="I564" s="68"/>
      <c r="J564" s="68"/>
      <c r="K564" s="48">
        <f t="shared" si="59"/>
        <v>0</v>
      </c>
      <c r="L564" s="49">
        <f t="shared" si="60"/>
        <v>0</v>
      </c>
      <c r="M564" s="47">
        <f t="shared" si="61"/>
        <v>0</v>
      </c>
      <c r="N564" s="47">
        <f t="shared" si="62"/>
        <v>0</v>
      </c>
      <c r="O564" s="47">
        <f t="shared" si="63"/>
        <v>0</v>
      </c>
      <c r="P564" s="48">
        <f t="shared" si="64"/>
        <v>0</v>
      </c>
    </row>
    <row r="565" spans="1:16" ht="12" hidden="1" thickBot="1" x14ac:dyDescent="0.25">
      <c r="A565" s="38"/>
      <c r="B565" s="39"/>
      <c r="C565" s="46"/>
      <c r="D565" s="24"/>
      <c r="E565" s="70"/>
      <c r="F565" s="74"/>
      <c r="G565" s="68"/>
      <c r="H565" s="47">
        <f t="shared" si="58"/>
        <v>0</v>
      </c>
      <c r="I565" s="68"/>
      <c r="J565" s="68"/>
      <c r="K565" s="48">
        <f t="shared" si="59"/>
        <v>0</v>
      </c>
      <c r="L565" s="49">
        <f t="shared" si="60"/>
        <v>0</v>
      </c>
      <c r="M565" s="47">
        <f t="shared" si="61"/>
        <v>0</v>
      </c>
      <c r="N565" s="47">
        <f t="shared" si="62"/>
        <v>0</v>
      </c>
      <c r="O565" s="47">
        <f t="shared" si="63"/>
        <v>0</v>
      </c>
      <c r="P565" s="48">
        <f t="shared" si="64"/>
        <v>0</v>
      </c>
    </row>
    <row r="566" spans="1:16" ht="12" hidden="1" thickBot="1" x14ac:dyDescent="0.25">
      <c r="A566" s="38"/>
      <c r="B566" s="39"/>
      <c r="C566" s="46"/>
      <c r="D566" s="24"/>
      <c r="E566" s="70"/>
      <c r="F566" s="74"/>
      <c r="G566" s="68"/>
      <c r="H566" s="47">
        <f t="shared" si="58"/>
        <v>0</v>
      </c>
      <c r="I566" s="68"/>
      <c r="J566" s="68"/>
      <c r="K566" s="48">
        <f t="shared" si="59"/>
        <v>0</v>
      </c>
      <c r="L566" s="49">
        <f t="shared" si="60"/>
        <v>0</v>
      </c>
      <c r="M566" s="47">
        <f t="shared" si="61"/>
        <v>0</v>
      </c>
      <c r="N566" s="47">
        <f t="shared" si="62"/>
        <v>0</v>
      </c>
      <c r="O566" s="47">
        <f t="shared" si="63"/>
        <v>0</v>
      </c>
      <c r="P566" s="48">
        <f t="shared" si="64"/>
        <v>0</v>
      </c>
    </row>
    <row r="567" spans="1:16" ht="12" hidden="1" thickBot="1" x14ac:dyDescent="0.25">
      <c r="A567" s="38"/>
      <c r="B567" s="39"/>
      <c r="C567" s="46"/>
      <c r="D567" s="24"/>
      <c r="E567" s="70"/>
      <c r="F567" s="74"/>
      <c r="G567" s="68"/>
      <c r="H567" s="47">
        <f t="shared" si="58"/>
        <v>0</v>
      </c>
      <c r="I567" s="68"/>
      <c r="J567" s="68"/>
      <c r="K567" s="48">
        <f t="shared" si="59"/>
        <v>0</v>
      </c>
      <c r="L567" s="49">
        <f t="shared" si="60"/>
        <v>0</v>
      </c>
      <c r="M567" s="47">
        <f t="shared" si="61"/>
        <v>0</v>
      </c>
      <c r="N567" s="47">
        <f t="shared" si="62"/>
        <v>0</v>
      </c>
      <c r="O567" s="47">
        <f t="shared" si="63"/>
        <v>0</v>
      </c>
      <c r="P567" s="48">
        <f t="shared" si="64"/>
        <v>0</v>
      </c>
    </row>
    <row r="568" spans="1:16" ht="12" hidden="1" thickBot="1" x14ac:dyDescent="0.25">
      <c r="A568" s="38"/>
      <c r="B568" s="39"/>
      <c r="C568" s="46"/>
      <c r="D568" s="24"/>
      <c r="E568" s="70"/>
      <c r="F568" s="74"/>
      <c r="G568" s="68"/>
      <c r="H568" s="47">
        <f t="shared" si="58"/>
        <v>0</v>
      </c>
      <c r="I568" s="68"/>
      <c r="J568" s="68"/>
      <c r="K568" s="48">
        <f t="shared" si="59"/>
        <v>0</v>
      </c>
      <c r="L568" s="49">
        <f t="shared" si="60"/>
        <v>0</v>
      </c>
      <c r="M568" s="47">
        <f t="shared" si="61"/>
        <v>0</v>
      </c>
      <c r="N568" s="47">
        <f t="shared" si="62"/>
        <v>0</v>
      </c>
      <c r="O568" s="47">
        <f t="shared" si="63"/>
        <v>0</v>
      </c>
      <c r="P568" s="48">
        <f t="shared" si="64"/>
        <v>0</v>
      </c>
    </row>
    <row r="569" spans="1:16" ht="12" hidden="1" thickBot="1" x14ac:dyDescent="0.25">
      <c r="A569" s="38"/>
      <c r="B569" s="39"/>
      <c r="C569" s="46"/>
      <c r="D569" s="24"/>
      <c r="E569" s="70"/>
      <c r="F569" s="74"/>
      <c r="G569" s="68"/>
      <c r="H569" s="47">
        <f t="shared" si="58"/>
        <v>0</v>
      </c>
      <c r="I569" s="68"/>
      <c r="J569" s="68"/>
      <c r="K569" s="48">
        <f t="shared" si="59"/>
        <v>0</v>
      </c>
      <c r="L569" s="49">
        <f t="shared" si="60"/>
        <v>0</v>
      </c>
      <c r="M569" s="47">
        <f t="shared" si="61"/>
        <v>0</v>
      </c>
      <c r="N569" s="47">
        <f t="shared" si="62"/>
        <v>0</v>
      </c>
      <c r="O569" s="47">
        <f t="shared" si="63"/>
        <v>0</v>
      </c>
      <c r="P569" s="48">
        <f t="shared" si="64"/>
        <v>0</v>
      </c>
    </row>
    <row r="570" spans="1:16" ht="12" hidden="1" thickBot="1" x14ac:dyDescent="0.25">
      <c r="A570" s="38"/>
      <c r="B570" s="39"/>
      <c r="C570" s="46"/>
      <c r="D570" s="24"/>
      <c r="E570" s="70"/>
      <c r="F570" s="74"/>
      <c r="G570" s="68"/>
      <c r="H570" s="47">
        <f t="shared" si="58"/>
        <v>0</v>
      </c>
      <c r="I570" s="68"/>
      <c r="J570" s="68"/>
      <c r="K570" s="48">
        <f t="shared" si="59"/>
        <v>0</v>
      </c>
      <c r="L570" s="49">
        <f t="shared" si="60"/>
        <v>0</v>
      </c>
      <c r="M570" s="47">
        <f t="shared" si="61"/>
        <v>0</v>
      </c>
      <c r="N570" s="47">
        <f t="shared" si="62"/>
        <v>0</v>
      </c>
      <c r="O570" s="47">
        <f t="shared" si="63"/>
        <v>0</v>
      </c>
      <c r="P570" s="48">
        <f t="shared" si="64"/>
        <v>0</v>
      </c>
    </row>
    <row r="571" spans="1:16" ht="12" hidden="1" thickBot="1" x14ac:dyDescent="0.25">
      <c r="A571" s="38"/>
      <c r="B571" s="39"/>
      <c r="C571" s="46"/>
      <c r="D571" s="24"/>
      <c r="E571" s="70"/>
      <c r="F571" s="74"/>
      <c r="G571" s="68"/>
      <c r="H571" s="47">
        <f t="shared" si="58"/>
        <v>0</v>
      </c>
      <c r="I571" s="68"/>
      <c r="J571" s="68"/>
      <c r="K571" s="48">
        <f t="shared" si="59"/>
        <v>0</v>
      </c>
      <c r="L571" s="49">
        <f t="shared" si="60"/>
        <v>0</v>
      </c>
      <c r="M571" s="47">
        <f t="shared" si="61"/>
        <v>0</v>
      </c>
      <c r="N571" s="47">
        <f t="shared" si="62"/>
        <v>0</v>
      </c>
      <c r="O571" s="47">
        <f t="shared" si="63"/>
        <v>0</v>
      </c>
      <c r="P571" s="48">
        <f t="shared" si="64"/>
        <v>0</v>
      </c>
    </row>
    <row r="572" spans="1:16" ht="12" hidden="1" thickBot="1" x14ac:dyDescent="0.25">
      <c r="A572" s="38"/>
      <c r="B572" s="39"/>
      <c r="C572" s="46"/>
      <c r="D572" s="24"/>
      <c r="E572" s="70"/>
      <c r="F572" s="74"/>
      <c r="G572" s="68"/>
      <c r="H572" s="47">
        <f t="shared" si="58"/>
        <v>0</v>
      </c>
      <c r="I572" s="68"/>
      <c r="J572" s="68"/>
      <c r="K572" s="48">
        <f t="shared" si="59"/>
        <v>0</v>
      </c>
      <c r="L572" s="49">
        <f t="shared" si="60"/>
        <v>0</v>
      </c>
      <c r="M572" s="47">
        <f t="shared" si="61"/>
        <v>0</v>
      </c>
      <c r="N572" s="47">
        <f t="shared" si="62"/>
        <v>0</v>
      </c>
      <c r="O572" s="47">
        <f t="shared" si="63"/>
        <v>0</v>
      </c>
      <c r="P572" s="48">
        <f t="shared" si="64"/>
        <v>0</v>
      </c>
    </row>
    <row r="573" spans="1:16" ht="12" hidden="1" thickBot="1" x14ac:dyDescent="0.25">
      <c r="A573" s="38"/>
      <c r="B573" s="39"/>
      <c r="C573" s="46"/>
      <c r="D573" s="24"/>
      <c r="E573" s="70"/>
      <c r="F573" s="74"/>
      <c r="G573" s="68"/>
      <c r="H573" s="47">
        <f t="shared" si="58"/>
        <v>0</v>
      </c>
      <c r="I573" s="68"/>
      <c r="J573" s="68"/>
      <c r="K573" s="48">
        <f t="shared" si="59"/>
        <v>0</v>
      </c>
      <c r="L573" s="49">
        <f t="shared" si="60"/>
        <v>0</v>
      </c>
      <c r="M573" s="47">
        <f t="shared" si="61"/>
        <v>0</v>
      </c>
      <c r="N573" s="47">
        <f t="shared" si="62"/>
        <v>0</v>
      </c>
      <c r="O573" s="47">
        <f t="shared" si="63"/>
        <v>0</v>
      </c>
      <c r="P573" s="48">
        <f t="shared" si="64"/>
        <v>0</v>
      </c>
    </row>
    <row r="574" spans="1:16" ht="12" hidden="1" thickBot="1" x14ac:dyDescent="0.25">
      <c r="A574" s="38"/>
      <c r="B574" s="39"/>
      <c r="C574" s="46"/>
      <c r="D574" s="24"/>
      <c r="E574" s="70"/>
      <c r="F574" s="74"/>
      <c r="G574" s="68"/>
      <c r="H574" s="47">
        <f t="shared" si="58"/>
        <v>0</v>
      </c>
      <c r="I574" s="68"/>
      <c r="J574" s="68"/>
      <c r="K574" s="48">
        <f t="shared" si="59"/>
        <v>0</v>
      </c>
      <c r="L574" s="49">
        <f t="shared" si="60"/>
        <v>0</v>
      </c>
      <c r="M574" s="47">
        <f t="shared" si="61"/>
        <v>0</v>
      </c>
      <c r="N574" s="47">
        <f t="shared" si="62"/>
        <v>0</v>
      </c>
      <c r="O574" s="47">
        <f t="shared" si="63"/>
        <v>0</v>
      </c>
      <c r="P574" s="48">
        <f t="shared" si="64"/>
        <v>0</v>
      </c>
    </row>
    <row r="575" spans="1:16" ht="12" hidden="1" thickBot="1" x14ac:dyDescent="0.25">
      <c r="A575" s="38"/>
      <c r="B575" s="39"/>
      <c r="C575" s="46"/>
      <c r="D575" s="24"/>
      <c r="E575" s="70"/>
      <c r="F575" s="74"/>
      <c r="G575" s="68"/>
      <c r="H575" s="47">
        <f t="shared" si="58"/>
        <v>0</v>
      </c>
      <c r="I575" s="68"/>
      <c r="J575" s="68"/>
      <c r="K575" s="48">
        <f t="shared" si="59"/>
        <v>0</v>
      </c>
      <c r="L575" s="49">
        <f t="shared" si="60"/>
        <v>0</v>
      </c>
      <c r="M575" s="47">
        <f t="shared" si="61"/>
        <v>0</v>
      </c>
      <c r="N575" s="47">
        <f t="shared" si="62"/>
        <v>0</v>
      </c>
      <c r="O575" s="47">
        <f t="shared" si="63"/>
        <v>0</v>
      </c>
      <c r="P575" s="48">
        <f t="shared" si="64"/>
        <v>0</v>
      </c>
    </row>
    <row r="576" spans="1:16" ht="12" hidden="1" thickBot="1" x14ac:dyDescent="0.25">
      <c r="A576" s="38"/>
      <c r="B576" s="39"/>
      <c r="C576" s="46"/>
      <c r="D576" s="24"/>
      <c r="E576" s="70"/>
      <c r="F576" s="74"/>
      <c r="G576" s="68"/>
      <c r="H576" s="47">
        <f t="shared" si="58"/>
        <v>0</v>
      </c>
      <c r="I576" s="68"/>
      <c r="J576" s="68"/>
      <c r="K576" s="48">
        <f t="shared" si="59"/>
        <v>0</v>
      </c>
      <c r="L576" s="49">
        <f t="shared" si="60"/>
        <v>0</v>
      </c>
      <c r="M576" s="47">
        <f t="shared" si="61"/>
        <v>0</v>
      </c>
      <c r="N576" s="47">
        <f t="shared" si="62"/>
        <v>0</v>
      </c>
      <c r="O576" s="47">
        <f t="shared" si="63"/>
        <v>0</v>
      </c>
      <c r="P576" s="48">
        <f t="shared" si="64"/>
        <v>0</v>
      </c>
    </row>
    <row r="577" spans="1:16" ht="12" hidden="1" thickBot="1" x14ac:dyDescent="0.25">
      <c r="A577" s="38"/>
      <c r="B577" s="39"/>
      <c r="C577" s="46"/>
      <c r="D577" s="24"/>
      <c r="E577" s="70"/>
      <c r="F577" s="74"/>
      <c r="G577" s="68"/>
      <c r="H577" s="47">
        <f t="shared" si="58"/>
        <v>0</v>
      </c>
      <c r="I577" s="68"/>
      <c r="J577" s="68"/>
      <c r="K577" s="48">
        <f t="shared" si="59"/>
        <v>0</v>
      </c>
      <c r="L577" s="49">
        <f t="shared" si="60"/>
        <v>0</v>
      </c>
      <c r="M577" s="47">
        <f t="shared" si="61"/>
        <v>0</v>
      </c>
      <c r="N577" s="47">
        <f t="shared" si="62"/>
        <v>0</v>
      </c>
      <c r="O577" s="47">
        <f t="shared" si="63"/>
        <v>0</v>
      </c>
      <c r="P577" s="48">
        <f t="shared" si="64"/>
        <v>0</v>
      </c>
    </row>
    <row r="578" spans="1:16" ht="12" hidden="1" thickBot="1" x14ac:dyDescent="0.25">
      <c r="A578" s="38"/>
      <c r="B578" s="39"/>
      <c r="C578" s="46"/>
      <c r="D578" s="24"/>
      <c r="E578" s="70"/>
      <c r="F578" s="74"/>
      <c r="G578" s="68"/>
      <c r="H578" s="47">
        <f t="shared" si="58"/>
        <v>0</v>
      </c>
      <c r="I578" s="68"/>
      <c r="J578" s="68"/>
      <c r="K578" s="48">
        <f t="shared" si="59"/>
        <v>0</v>
      </c>
      <c r="L578" s="49">
        <f t="shared" si="60"/>
        <v>0</v>
      </c>
      <c r="M578" s="47">
        <f t="shared" si="61"/>
        <v>0</v>
      </c>
      <c r="N578" s="47">
        <f t="shared" si="62"/>
        <v>0</v>
      </c>
      <c r="O578" s="47">
        <f t="shared" si="63"/>
        <v>0</v>
      </c>
      <c r="P578" s="48">
        <f t="shared" si="64"/>
        <v>0</v>
      </c>
    </row>
    <row r="579" spans="1:16" ht="12" hidden="1" thickBot="1" x14ac:dyDescent="0.25">
      <c r="A579" s="38"/>
      <c r="B579" s="39"/>
      <c r="C579" s="46"/>
      <c r="D579" s="24"/>
      <c r="E579" s="70"/>
      <c r="F579" s="74"/>
      <c r="G579" s="68"/>
      <c r="H579" s="47">
        <f t="shared" si="58"/>
        <v>0</v>
      </c>
      <c r="I579" s="68"/>
      <c r="J579" s="68"/>
      <c r="K579" s="48">
        <f t="shared" si="59"/>
        <v>0</v>
      </c>
      <c r="L579" s="49">
        <f t="shared" si="60"/>
        <v>0</v>
      </c>
      <c r="M579" s="47">
        <f t="shared" si="61"/>
        <v>0</v>
      </c>
      <c r="N579" s="47">
        <f t="shared" si="62"/>
        <v>0</v>
      </c>
      <c r="O579" s="47">
        <f t="shared" si="63"/>
        <v>0</v>
      </c>
      <c r="P579" s="48">
        <f t="shared" si="64"/>
        <v>0</v>
      </c>
    </row>
    <row r="580" spans="1:16" ht="12" hidden="1" thickBot="1" x14ac:dyDescent="0.25">
      <c r="A580" s="38"/>
      <c r="B580" s="39"/>
      <c r="C580" s="46"/>
      <c r="D580" s="24"/>
      <c r="E580" s="70"/>
      <c r="F580" s="74"/>
      <c r="G580" s="68"/>
      <c r="H580" s="47">
        <f t="shared" si="58"/>
        <v>0</v>
      </c>
      <c r="I580" s="68"/>
      <c r="J580" s="68"/>
      <c r="K580" s="48">
        <f t="shared" si="59"/>
        <v>0</v>
      </c>
      <c r="L580" s="49">
        <f t="shared" si="60"/>
        <v>0</v>
      </c>
      <c r="M580" s="47">
        <f t="shared" si="61"/>
        <v>0</v>
      </c>
      <c r="N580" s="47">
        <f t="shared" si="62"/>
        <v>0</v>
      </c>
      <c r="O580" s="47">
        <f t="shared" si="63"/>
        <v>0</v>
      </c>
      <c r="P580" s="48">
        <f t="shared" si="64"/>
        <v>0</v>
      </c>
    </row>
    <row r="581" spans="1:16" ht="12" hidden="1" thickBot="1" x14ac:dyDescent="0.25">
      <c r="A581" s="38"/>
      <c r="B581" s="39"/>
      <c r="C581" s="46"/>
      <c r="D581" s="24"/>
      <c r="E581" s="70"/>
      <c r="F581" s="74"/>
      <c r="G581" s="68"/>
      <c r="H581" s="47">
        <f t="shared" si="58"/>
        <v>0</v>
      </c>
      <c r="I581" s="68"/>
      <c r="J581" s="68"/>
      <c r="K581" s="48">
        <f t="shared" si="59"/>
        <v>0</v>
      </c>
      <c r="L581" s="49">
        <f t="shared" si="60"/>
        <v>0</v>
      </c>
      <c r="M581" s="47">
        <f t="shared" si="61"/>
        <v>0</v>
      </c>
      <c r="N581" s="47">
        <f t="shared" si="62"/>
        <v>0</v>
      </c>
      <c r="O581" s="47">
        <f t="shared" si="63"/>
        <v>0</v>
      </c>
      <c r="P581" s="48">
        <f t="shared" si="64"/>
        <v>0</v>
      </c>
    </row>
    <row r="582" spans="1:16" ht="12" hidden="1" thickBot="1" x14ac:dyDescent="0.25">
      <c r="A582" s="38"/>
      <c r="B582" s="39"/>
      <c r="C582" s="46"/>
      <c r="D582" s="24"/>
      <c r="E582" s="70"/>
      <c r="F582" s="74"/>
      <c r="G582" s="68"/>
      <c r="H582" s="47">
        <f t="shared" si="58"/>
        <v>0</v>
      </c>
      <c r="I582" s="68"/>
      <c r="J582" s="68"/>
      <c r="K582" s="48">
        <f t="shared" si="59"/>
        <v>0</v>
      </c>
      <c r="L582" s="49">
        <f t="shared" si="60"/>
        <v>0</v>
      </c>
      <c r="M582" s="47">
        <f t="shared" si="61"/>
        <v>0</v>
      </c>
      <c r="N582" s="47">
        <f t="shared" si="62"/>
        <v>0</v>
      </c>
      <c r="O582" s="47">
        <f t="shared" si="63"/>
        <v>0</v>
      </c>
      <c r="P582" s="48">
        <f t="shared" si="64"/>
        <v>0</v>
      </c>
    </row>
    <row r="583" spans="1:16" ht="12" hidden="1" thickBot="1" x14ac:dyDescent="0.25">
      <c r="A583" s="38"/>
      <c r="B583" s="39"/>
      <c r="C583" s="46"/>
      <c r="D583" s="24"/>
      <c r="E583" s="70"/>
      <c r="F583" s="74"/>
      <c r="G583" s="68"/>
      <c r="H583" s="47">
        <f t="shared" si="58"/>
        <v>0</v>
      </c>
      <c r="I583" s="68"/>
      <c r="J583" s="68"/>
      <c r="K583" s="48">
        <f t="shared" si="59"/>
        <v>0</v>
      </c>
      <c r="L583" s="49">
        <f t="shared" si="60"/>
        <v>0</v>
      </c>
      <c r="M583" s="47">
        <f t="shared" si="61"/>
        <v>0</v>
      </c>
      <c r="N583" s="47">
        <f t="shared" si="62"/>
        <v>0</v>
      </c>
      <c r="O583" s="47">
        <f t="shared" si="63"/>
        <v>0</v>
      </c>
      <c r="P583" s="48">
        <f t="shared" si="64"/>
        <v>0</v>
      </c>
    </row>
    <row r="584" spans="1:16" ht="12" hidden="1" thickBot="1" x14ac:dyDescent="0.25">
      <c r="A584" s="38"/>
      <c r="B584" s="39"/>
      <c r="C584" s="46"/>
      <c r="D584" s="24"/>
      <c r="E584" s="70"/>
      <c r="F584" s="74"/>
      <c r="G584" s="68"/>
      <c r="H584" s="47">
        <f t="shared" si="58"/>
        <v>0</v>
      </c>
      <c r="I584" s="68"/>
      <c r="J584" s="68"/>
      <c r="K584" s="48">
        <f t="shared" si="59"/>
        <v>0</v>
      </c>
      <c r="L584" s="49">
        <f t="shared" si="60"/>
        <v>0</v>
      </c>
      <c r="M584" s="47">
        <f t="shared" si="61"/>
        <v>0</v>
      </c>
      <c r="N584" s="47">
        <f t="shared" si="62"/>
        <v>0</v>
      </c>
      <c r="O584" s="47">
        <f t="shared" si="63"/>
        <v>0</v>
      </c>
      <c r="P584" s="48">
        <f t="shared" si="64"/>
        <v>0</v>
      </c>
    </row>
    <row r="585" spans="1:16" ht="12" hidden="1" thickBot="1" x14ac:dyDescent="0.25">
      <c r="A585" s="38"/>
      <c r="B585" s="39"/>
      <c r="C585" s="46"/>
      <c r="D585" s="24"/>
      <c r="E585" s="70"/>
      <c r="F585" s="74"/>
      <c r="G585" s="68"/>
      <c r="H585" s="47">
        <f t="shared" si="58"/>
        <v>0</v>
      </c>
      <c r="I585" s="68"/>
      <c r="J585" s="68"/>
      <c r="K585" s="48">
        <f t="shared" si="59"/>
        <v>0</v>
      </c>
      <c r="L585" s="49">
        <f t="shared" si="60"/>
        <v>0</v>
      </c>
      <c r="M585" s="47">
        <f t="shared" si="61"/>
        <v>0</v>
      </c>
      <c r="N585" s="47">
        <f t="shared" si="62"/>
        <v>0</v>
      </c>
      <c r="O585" s="47">
        <f t="shared" si="63"/>
        <v>0</v>
      </c>
      <c r="P585" s="48">
        <f t="shared" si="64"/>
        <v>0</v>
      </c>
    </row>
    <row r="586" spans="1:16" ht="12" hidden="1" thickBot="1" x14ac:dyDescent="0.25">
      <c r="A586" s="38"/>
      <c r="B586" s="39"/>
      <c r="C586" s="46"/>
      <c r="D586" s="24"/>
      <c r="E586" s="70"/>
      <c r="F586" s="74"/>
      <c r="G586" s="68"/>
      <c r="H586" s="47">
        <f t="shared" si="58"/>
        <v>0</v>
      </c>
      <c r="I586" s="68"/>
      <c r="J586" s="68"/>
      <c r="K586" s="48">
        <f t="shared" si="59"/>
        <v>0</v>
      </c>
      <c r="L586" s="49">
        <f t="shared" si="60"/>
        <v>0</v>
      </c>
      <c r="M586" s="47">
        <f t="shared" si="61"/>
        <v>0</v>
      </c>
      <c r="N586" s="47">
        <f t="shared" si="62"/>
        <v>0</v>
      </c>
      <c r="O586" s="47">
        <f t="shared" si="63"/>
        <v>0</v>
      </c>
      <c r="P586" s="48">
        <f t="shared" si="64"/>
        <v>0</v>
      </c>
    </row>
    <row r="587" spans="1:16" ht="12" hidden="1" thickBot="1" x14ac:dyDescent="0.25">
      <c r="A587" s="38"/>
      <c r="B587" s="39"/>
      <c r="C587" s="46"/>
      <c r="D587" s="24"/>
      <c r="E587" s="70"/>
      <c r="F587" s="74"/>
      <c r="G587" s="68"/>
      <c r="H587" s="47">
        <f t="shared" si="58"/>
        <v>0</v>
      </c>
      <c r="I587" s="68"/>
      <c r="J587" s="68"/>
      <c r="K587" s="48">
        <f t="shared" si="59"/>
        <v>0</v>
      </c>
      <c r="L587" s="49">
        <f t="shared" si="60"/>
        <v>0</v>
      </c>
      <c r="M587" s="47">
        <f t="shared" si="61"/>
        <v>0</v>
      </c>
      <c r="N587" s="47">
        <f t="shared" si="62"/>
        <v>0</v>
      </c>
      <c r="O587" s="47">
        <f t="shared" si="63"/>
        <v>0</v>
      </c>
      <c r="P587" s="48">
        <f t="shared" si="64"/>
        <v>0</v>
      </c>
    </row>
    <row r="588" spans="1:16" ht="12" hidden="1" thickBot="1" x14ac:dyDescent="0.25">
      <c r="A588" s="38"/>
      <c r="B588" s="39"/>
      <c r="C588" s="46"/>
      <c r="D588" s="24"/>
      <c r="E588" s="70"/>
      <c r="F588" s="74"/>
      <c r="G588" s="68"/>
      <c r="H588" s="47">
        <f t="shared" si="58"/>
        <v>0</v>
      </c>
      <c r="I588" s="68"/>
      <c r="J588" s="68"/>
      <c r="K588" s="48">
        <f t="shared" si="59"/>
        <v>0</v>
      </c>
      <c r="L588" s="49">
        <f t="shared" si="60"/>
        <v>0</v>
      </c>
      <c r="M588" s="47">
        <f t="shared" si="61"/>
        <v>0</v>
      </c>
      <c r="N588" s="47">
        <f t="shared" si="62"/>
        <v>0</v>
      </c>
      <c r="O588" s="47">
        <f t="shared" si="63"/>
        <v>0</v>
      </c>
      <c r="P588" s="48">
        <f t="shared" si="64"/>
        <v>0</v>
      </c>
    </row>
    <row r="589" spans="1:16" ht="12" hidden="1" thickBot="1" x14ac:dyDescent="0.25">
      <c r="A589" s="38"/>
      <c r="B589" s="39"/>
      <c r="C589" s="46"/>
      <c r="D589" s="24"/>
      <c r="E589" s="70"/>
      <c r="F589" s="74"/>
      <c r="G589" s="68"/>
      <c r="H589" s="47">
        <f t="shared" si="58"/>
        <v>0</v>
      </c>
      <c r="I589" s="68"/>
      <c r="J589" s="68"/>
      <c r="K589" s="48">
        <f t="shared" si="59"/>
        <v>0</v>
      </c>
      <c r="L589" s="49">
        <f t="shared" si="60"/>
        <v>0</v>
      </c>
      <c r="M589" s="47">
        <f t="shared" si="61"/>
        <v>0</v>
      </c>
      <c r="N589" s="47">
        <f t="shared" si="62"/>
        <v>0</v>
      </c>
      <c r="O589" s="47">
        <f t="shared" si="63"/>
        <v>0</v>
      </c>
      <c r="P589" s="48">
        <f t="shared" si="64"/>
        <v>0</v>
      </c>
    </row>
    <row r="590" spans="1:16" ht="12" hidden="1" thickBot="1" x14ac:dyDescent="0.25">
      <c r="A590" s="38"/>
      <c r="B590" s="39"/>
      <c r="C590" s="46"/>
      <c r="D590" s="24"/>
      <c r="E590" s="70"/>
      <c r="F590" s="74"/>
      <c r="G590" s="68"/>
      <c r="H590" s="47">
        <f t="shared" ref="H590:H653" si="65">ROUND(F590*G590,2)</f>
        <v>0</v>
      </c>
      <c r="I590" s="68"/>
      <c r="J590" s="68"/>
      <c r="K590" s="48">
        <f t="shared" ref="K590:K653" si="66">SUM(H590:J590)</f>
        <v>0</v>
      </c>
      <c r="L590" s="49">
        <f t="shared" ref="L590:L653" si="67">ROUND(E590*F590,2)</f>
        <v>0</v>
      </c>
      <c r="M590" s="47">
        <f t="shared" ref="M590:M653" si="68">ROUND(H590*E590,2)</f>
        <v>0</v>
      </c>
      <c r="N590" s="47">
        <f t="shared" ref="N590:N653" si="69">ROUND(I590*E590,2)</f>
        <v>0</v>
      </c>
      <c r="O590" s="47">
        <f t="shared" ref="O590:O653" si="70">ROUND(J590*E590,2)</f>
        <v>0</v>
      </c>
      <c r="P590" s="48">
        <f t="shared" ref="P590:P653" si="71">SUM(M590:O590)</f>
        <v>0</v>
      </c>
    </row>
    <row r="591" spans="1:16" ht="12" hidden="1" thickBot="1" x14ac:dyDescent="0.25">
      <c r="A591" s="38"/>
      <c r="B591" s="39"/>
      <c r="C591" s="46"/>
      <c r="D591" s="24"/>
      <c r="E591" s="70"/>
      <c r="F591" s="74"/>
      <c r="G591" s="68"/>
      <c r="H591" s="47">
        <f t="shared" si="65"/>
        <v>0</v>
      </c>
      <c r="I591" s="68"/>
      <c r="J591" s="68"/>
      <c r="K591" s="48">
        <f t="shared" si="66"/>
        <v>0</v>
      </c>
      <c r="L591" s="49">
        <f t="shared" si="67"/>
        <v>0</v>
      </c>
      <c r="M591" s="47">
        <f t="shared" si="68"/>
        <v>0</v>
      </c>
      <c r="N591" s="47">
        <f t="shared" si="69"/>
        <v>0</v>
      </c>
      <c r="O591" s="47">
        <f t="shared" si="70"/>
        <v>0</v>
      </c>
      <c r="P591" s="48">
        <f t="shared" si="71"/>
        <v>0</v>
      </c>
    </row>
    <row r="592" spans="1:16" ht="12" hidden="1" thickBot="1" x14ac:dyDescent="0.25">
      <c r="A592" s="38"/>
      <c r="B592" s="39"/>
      <c r="C592" s="46"/>
      <c r="D592" s="24"/>
      <c r="E592" s="70"/>
      <c r="F592" s="74"/>
      <c r="G592" s="68"/>
      <c r="H592" s="47">
        <f t="shared" si="65"/>
        <v>0</v>
      </c>
      <c r="I592" s="68"/>
      <c r="J592" s="68"/>
      <c r="K592" s="48">
        <f t="shared" si="66"/>
        <v>0</v>
      </c>
      <c r="L592" s="49">
        <f t="shared" si="67"/>
        <v>0</v>
      </c>
      <c r="M592" s="47">
        <f t="shared" si="68"/>
        <v>0</v>
      </c>
      <c r="N592" s="47">
        <f t="shared" si="69"/>
        <v>0</v>
      </c>
      <c r="O592" s="47">
        <f t="shared" si="70"/>
        <v>0</v>
      </c>
      <c r="P592" s="48">
        <f t="shared" si="71"/>
        <v>0</v>
      </c>
    </row>
    <row r="593" spans="1:16" ht="12" hidden="1" thickBot="1" x14ac:dyDescent="0.25">
      <c r="A593" s="38"/>
      <c r="B593" s="39"/>
      <c r="C593" s="46"/>
      <c r="D593" s="24"/>
      <c r="E593" s="70"/>
      <c r="F593" s="74"/>
      <c r="G593" s="68"/>
      <c r="H593" s="47">
        <f t="shared" si="65"/>
        <v>0</v>
      </c>
      <c r="I593" s="68"/>
      <c r="J593" s="68"/>
      <c r="K593" s="48">
        <f t="shared" si="66"/>
        <v>0</v>
      </c>
      <c r="L593" s="49">
        <f t="shared" si="67"/>
        <v>0</v>
      </c>
      <c r="M593" s="47">
        <f t="shared" si="68"/>
        <v>0</v>
      </c>
      <c r="N593" s="47">
        <f t="shared" si="69"/>
        <v>0</v>
      </c>
      <c r="O593" s="47">
        <f t="shared" si="70"/>
        <v>0</v>
      </c>
      <c r="P593" s="48">
        <f t="shared" si="71"/>
        <v>0</v>
      </c>
    </row>
    <row r="594" spans="1:16" ht="12" hidden="1" thickBot="1" x14ac:dyDescent="0.25">
      <c r="A594" s="38"/>
      <c r="B594" s="39"/>
      <c r="C594" s="46"/>
      <c r="D594" s="24"/>
      <c r="E594" s="70"/>
      <c r="F594" s="74"/>
      <c r="G594" s="68"/>
      <c r="H594" s="47">
        <f t="shared" si="65"/>
        <v>0</v>
      </c>
      <c r="I594" s="68"/>
      <c r="J594" s="68"/>
      <c r="K594" s="48">
        <f t="shared" si="66"/>
        <v>0</v>
      </c>
      <c r="L594" s="49">
        <f t="shared" si="67"/>
        <v>0</v>
      </c>
      <c r="M594" s="47">
        <f t="shared" si="68"/>
        <v>0</v>
      </c>
      <c r="N594" s="47">
        <f t="shared" si="69"/>
        <v>0</v>
      </c>
      <c r="O594" s="47">
        <f t="shared" si="70"/>
        <v>0</v>
      </c>
      <c r="P594" s="48">
        <f t="shared" si="71"/>
        <v>0</v>
      </c>
    </row>
    <row r="595" spans="1:16" ht="12" hidden="1" thickBot="1" x14ac:dyDescent="0.25">
      <c r="A595" s="38"/>
      <c r="B595" s="39"/>
      <c r="C595" s="46"/>
      <c r="D595" s="24"/>
      <c r="E595" s="70"/>
      <c r="F595" s="74"/>
      <c r="G595" s="68"/>
      <c r="H595" s="47">
        <f t="shared" si="65"/>
        <v>0</v>
      </c>
      <c r="I595" s="68"/>
      <c r="J595" s="68"/>
      <c r="K595" s="48">
        <f t="shared" si="66"/>
        <v>0</v>
      </c>
      <c r="L595" s="49">
        <f t="shared" si="67"/>
        <v>0</v>
      </c>
      <c r="M595" s="47">
        <f t="shared" si="68"/>
        <v>0</v>
      </c>
      <c r="N595" s="47">
        <f t="shared" si="69"/>
        <v>0</v>
      </c>
      <c r="O595" s="47">
        <f t="shared" si="70"/>
        <v>0</v>
      </c>
      <c r="P595" s="48">
        <f t="shared" si="71"/>
        <v>0</v>
      </c>
    </row>
    <row r="596" spans="1:16" ht="12" hidden="1" thickBot="1" x14ac:dyDescent="0.25">
      <c r="A596" s="38"/>
      <c r="B596" s="39"/>
      <c r="C596" s="46"/>
      <c r="D596" s="24"/>
      <c r="E596" s="70"/>
      <c r="F596" s="74"/>
      <c r="G596" s="68"/>
      <c r="H596" s="47">
        <f t="shared" si="65"/>
        <v>0</v>
      </c>
      <c r="I596" s="68"/>
      <c r="J596" s="68"/>
      <c r="K596" s="48">
        <f t="shared" si="66"/>
        <v>0</v>
      </c>
      <c r="L596" s="49">
        <f t="shared" si="67"/>
        <v>0</v>
      </c>
      <c r="M596" s="47">
        <f t="shared" si="68"/>
        <v>0</v>
      </c>
      <c r="N596" s="47">
        <f t="shared" si="69"/>
        <v>0</v>
      </c>
      <c r="O596" s="47">
        <f t="shared" si="70"/>
        <v>0</v>
      </c>
      <c r="P596" s="48">
        <f t="shared" si="71"/>
        <v>0</v>
      </c>
    </row>
    <row r="597" spans="1:16" ht="12" hidden="1" thickBot="1" x14ac:dyDescent="0.25">
      <c r="A597" s="38"/>
      <c r="B597" s="39"/>
      <c r="C597" s="46"/>
      <c r="D597" s="24"/>
      <c r="E597" s="70"/>
      <c r="F597" s="74"/>
      <c r="G597" s="68"/>
      <c r="H597" s="47">
        <f t="shared" si="65"/>
        <v>0</v>
      </c>
      <c r="I597" s="68"/>
      <c r="J597" s="68"/>
      <c r="K597" s="48">
        <f t="shared" si="66"/>
        <v>0</v>
      </c>
      <c r="L597" s="49">
        <f t="shared" si="67"/>
        <v>0</v>
      </c>
      <c r="M597" s="47">
        <f t="shared" si="68"/>
        <v>0</v>
      </c>
      <c r="N597" s="47">
        <f t="shared" si="69"/>
        <v>0</v>
      </c>
      <c r="O597" s="47">
        <f t="shared" si="70"/>
        <v>0</v>
      </c>
      <c r="P597" s="48">
        <f t="shared" si="71"/>
        <v>0</v>
      </c>
    </row>
    <row r="598" spans="1:16" ht="12" hidden="1" thickBot="1" x14ac:dyDescent="0.25">
      <c r="A598" s="38"/>
      <c r="B598" s="39"/>
      <c r="C598" s="46"/>
      <c r="D598" s="24"/>
      <c r="E598" s="70"/>
      <c r="F598" s="74"/>
      <c r="G598" s="68"/>
      <c r="H598" s="47">
        <f t="shared" si="65"/>
        <v>0</v>
      </c>
      <c r="I598" s="68"/>
      <c r="J598" s="68"/>
      <c r="K598" s="48">
        <f t="shared" si="66"/>
        <v>0</v>
      </c>
      <c r="L598" s="49">
        <f t="shared" si="67"/>
        <v>0</v>
      </c>
      <c r="M598" s="47">
        <f t="shared" si="68"/>
        <v>0</v>
      </c>
      <c r="N598" s="47">
        <f t="shared" si="69"/>
        <v>0</v>
      </c>
      <c r="O598" s="47">
        <f t="shared" si="70"/>
        <v>0</v>
      </c>
      <c r="P598" s="48">
        <f t="shared" si="71"/>
        <v>0</v>
      </c>
    </row>
    <row r="599" spans="1:16" ht="12" hidden="1" thickBot="1" x14ac:dyDescent="0.25">
      <c r="A599" s="38"/>
      <c r="B599" s="39"/>
      <c r="C599" s="46"/>
      <c r="D599" s="24"/>
      <c r="E599" s="70"/>
      <c r="F599" s="74"/>
      <c r="G599" s="68"/>
      <c r="H599" s="47">
        <f t="shared" si="65"/>
        <v>0</v>
      </c>
      <c r="I599" s="68"/>
      <c r="J599" s="68"/>
      <c r="K599" s="48">
        <f t="shared" si="66"/>
        <v>0</v>
      </c>
      <c r="L599" s="49">
        <f t="shared" si="67"/>
        <v>0</v>
      </c>
      <c r="M599" s="47">
        <f t="shared" si="68"/>
        <v>0</v>
      </c>
      <c r="N599" s="47">
        <f t="shared" si="69"/>
        <v>0</v>
      </c>
      <c r="O599" s="47">
        <f t="shared" si="70"/>
        <v>0</v>
      </c>
      <c r="P599" s="48">
        <f t="shared" si="71"/>
        <v>0</v>
      </c>
    </row>
    <row r="600" spans="1:16" ht="12" hidden="1" thickBot="1" x14ac:dyDescent="0.25">
      <c r="A600" s="38"/>
      <c r="B600" s="39"/>
      <c r="C600" s="46"/>
      <c r="D600" s="24"/>
      <c r="E600" s="70"/>
      <c r="F600" s="74"/>
      <c r="G600" s="68"/>
      <c r="H600" s="47">
        <f t="shared" si="65"/>
        <v>0</v>
      </c>
      <c r="I600" s="68"/>
      <c r="J600" s="68"/>
      <c r="K600" s="48">
        <f t="shared" si="66"/>
        <v>0</v>
      </c>
      <c r="L600" s="49">
        <f t="shared" si="67"/>
        <v>0</v>
      </c>
      <c r="M600" s="47">
        <f t="shared" si="68"/>
        <v>0</v>
      </c>
      <c r="N600" s="47">
        <f t="shared" si="69"/>
        <v>0</v>
      </c>
      <c r="O600" s="47">
        <f t="shared" si="70"/>
        <v>0</v>
      </c>
      <c r="P600" s="48">
        <f t="shared" si="71"/>
        <v>0</v>
      </c>
    </row>
    <row r="601" spans="1:16" ht="12" hidden="1" thickBot="1" x14ac:dyDescent="0.25">
      <c r="A601" s="38"/>
      <c r="B601" s="39"/>
      <c r="C601" s="46"/>
      <c r="D601" s="24"/>
      <c r="E601" s="70"/>
      <c r="F601" s="74"/>
      <c r="G601" s="68"/>
      <c r="H601" s="47">
        <f t="shared" si="65"/>
        <v>0</v>
      </c>
      <c r="I601" s="68"/>
      <c r="J601" s="68"/>
      <c r="K601" s="48">
        <f t="shared" si="66"/>
        <v>0</v>
      </c>
      <c r="L601" s="49">
        <f t="shared" si="67"/>
        <v>0</v>
      </c>
      <c r="M601" s="47">
        <f t="shared" si="68"/>
        <v>0</v>
      </c>
      <c r="N601" s="47">
        <f t="shared" si="69"/>
        <v>0</v>
      </c>
      <c r="O601" s="47">
        <f t="shared" si="70"/>
        <v>0</v>
      </c>
      <c r="P601" s="48">
        <f t="shared" si="71"/>
        <v>0</v>
      </c>
    </row>
    <row r="602" spans="1:16" ht="12" hidden="1" thickBot="1" x14ac:dyDescent="0.25">
      <c r="A602" s="38"/>
      <c r="B602" s="39"/>
      <c r="C602" s="46"/>
      <c r="D602" s="24"/>
      <c r="E602" s="70"/>
      <c r="F602" s="74"/>
      <c r="G602" s="68"/>
      <c r="H602" s="47">
        <f t="shared" si="65"/>
        <v>0</v>
      </c>
      <c r="I602" s="68"/>
      <c r="J602" s="68"/>
      <c r="K602" s="48">
        <f t="shared" si="66"/>
        <v>0</v>
      </c>
      <c r="L602" s="49">
        <f t="shared" si="67"/>
        <v>0</v>
      </c>
      <c r="M602" s="47">
        <f t="shared" si="68"/>
        <v>0</v>
      </c>
      <c r="N602" s="47">
        <f t="shared" si="69"/>
        <v>0</v>
      </c>
      <c r="O602" s="47">
        <f t="shared" si="70"/>
        <v>0</v>
      </c>
      <c r="P602" s="48">
        <f t="shared" si="71"/>
        <v>0</v>
      </c>
    </row>
    <row r="603" spans="1:16" ht="12" hidden="1" thickBot="1" x14ac:dyDescent="0.25">
      <c r="A603" s="38"/>
      <c r="B603" s="39"/>
      <c r="C603" s="46"/>
      <c r="D603" s="24"/>
      <c r="E603" s="70"/>
      <c r="F603" s="74"/>
      <c r="G603" s="68"/>
      <c r="H603" s="47">
        <f t="shared" si="65"/>
        <v>0</v>
      </c>
      <c r="I603" s="68"/>
      <c r="J603" s="68"/>
      <c r="K603" s="48">
        <f t="shared" si="66"/>
        <v>0</v>
      </c>
      <c r="L603" s="49">
        <f t="shared" si="67"/>
        <v>0</v>
      </c>
      <c r="M603" s="47">
        <f t="shared" si="68"/>
        <v>0</v>
      </c>
      <c r="N603" s="47">
        <f t="shared" si="69"/>
        <v>0</v>
      </c>
      <c r="O603" s="47">
        <f t="shared" si="70"/>
        <v>0</v>
      </c>
      <c r="P603" s="48">
        <f t="shared" si="71"/>
        <v>0</v>
      </c>
    </row>
    <row r="604" spans="1:16" ht="12" hidden="1" thickBot="1" x14ac:dyDescent="0.25">
      <c r="A604" s="38"/>
      <c r="B604" s="39"/>
      <c r="C604" s="46"/>
      <c r="D604" s="24"/>
      <c r="E604" s="70"/>
      <c r="F604" s="74"/>
      <c r="G604" s="68"/>
      <c r="H604" s="47">
        <f t="shared" si="65"/>
        <v>0</v>
      </c>
      <c r="I604" s="68"/>
      <c r="J604" s="68"/>
      <c r="K604" s="48">
        <f t="shared" si="66"/>
        <v>0</v>
      </c>
      <c r="L604" s="49">
        <f t="shared" si="67"/>
        <v>0</v>
      </c>
      <c r="M604" s="47">
        <f t="shared" si="68"/>
        <v>0</v>
      </c>
      <c r="N604" s="47">
        <f t="shared" si="69"/>
        <v>0</v>
      </c>
      <c r="O604" s="47">
        <f t="shared" si="70"/>
        <v>0</v>
      </c>
      <c r="P604" s="48">
        <f t="shared" si="71"/>
        <v>0</v>
      </c>
    </row>
    <row r="605" spans="1:16" ht="12" hidden="1" thickBot="1" x14ac:dyDescent="0.25">
      <c r="A605" s="38"/>
      <c r="B605" s="39"/>
      <c r="C605" s="46"/>
      <c r="D605" s="24"/>
      <c r="E605" s="70"/>
      <c r="F605" s="74"/>
      <c r="G605" s="68"/>
      <c r="H605" s="47">
        <f t="shared" si="65"/>
        <v>0</v>
      </c>
      <c r="I605" s="68"/>
      <c r="J605" s="68"/>
      <c r="K605" s="48">
        <f t="shared" si="66"/>
        <v>0</v>
      </c>
      <c r="L605" s="49">
        <f t="shared" si="67"/>
        <v>0</v>
      </c>
      <c r="M605" s="47">
        <f t="shared" si="68"/>
        <v>0</v>
      </c>
      <c r="N605" s="47">
        <f t="shared" si="69"/>
        <v>0</v>
      </c>
      <c r="O605" s="47">
        <f t="shared" si="70"/>
        <v>0</v>
      </c>
      <c r="P605" s="48">
        <f t="shared" si="71"/>
        <v>0</v>
      </c>
    </row>
    <row r="606" spans="1:16" ht="12" hidden="1" thickBot="1" x14ac:dyDescent="0.25">
      <c r="A606" s="38"/>
      <c r="B606" s="39"/>
      <c r="C606" s="46"/>
      <c r="D606" s="24"/>
      <c r="E606" s="70"/>
      <c r="F606" s="74"/>
      <c r="G606" s="68"/>
      <c r="H606" s="47">
        <f t="shared" si="65"/>
        <v>0</v>
      </c>
      <c r="I606" s="68"/>
      <c r="J606" s="68"/>
      <c r="K606" s="48">
        <f t="shared" si="66"/>
        <v>0</v>
      </c>
      <c r="L606" s="49">
        <f t="shared" si="67"/>
        <v>0</v>
      </c>
      <c r="M606" s="47">
        <f t="shared" si="68"/>
        <v>0</v>
      </c>
      <c r="N606" s="47">
        <f t="shared" si="69"/>
        <v>0</v>
      </c>
      <c r="O606" s="47">
        <f t="shared" si="70"/>
        <v>0</v>
      </c>
      <c r="P606" s="48">
        <f t="shared" si="71"/>
        <v>0</v>
      </c>
    </row>
    <row r="607" spans="1:16" ht="12" hidden="1" thickBot="1" x14ac:dyDescent="0.25">
      <c r="A607" s="38"/>
      <c r="B607" s="39"/>
      <c r="C607" s="46"/>
      <c r="D607" s="24"/>
      <c r="E607" s="70"/>
      <c r="F607" s="74"/>
      <c r="G607" s="68"/>
      <c r="H607" s="47">
        <f t="shared" si="65"/>
        <v>0</v>
      </c>
      <c r="I607" s="68"/>
      <c r="J607" s="68"/>
      <c r="K607" s="48">
        <f t="shared" si="66"/>
        <v>0</v>
      </c>
      <c r="L607" s="49">
        <f t="shared" si="67"/>
        <v>0</v>
      </c>
      <c r="M607" s="47">
        <f t="shared" si="68"/>
        <v>0</v>
      </c>
      <c r="N607" s="47">
        <f t="shared" si="69"/>
        <v>0</v>
      </c>
      <c r="O607" s="47">
        <f t="shared" si="70"/>
        <v>0</v>
      </c>
      <c r="P607" s="48">
        <f t="shared" si="71"/>
        <v>0</v>
      </c>
    </row>
    <row r="608" spans="1:16" ht="12" hidden="1" thickBot="1" x14ac:dyDescent="0.25">
      <c r="A608" s="38"/>
      <c r="B608" s="39"/>
      <c r="C608" s="46"/>
      <c r="D608" s="24"/>
      <c r="E608" s="70"/>
      <c r="F608" s="74"/>
      <c r="G608" s="68"/>
      <c r="H608" s="47">
        <f t="shared" si="65"/>
        <v>0</v>
      </c>
      <c r="I608" s="68"/>
      <c r="J608" s="68"/>
      <c r="K608" s="48">
        <f t="shared" si="66"/>
        <v>0</v>
      </c>
      <c r="L608" s="49">
        <f t="shared" si="67"/>
        <v>0</v>
      </c>
      <c r="M608" s="47">
        <f t="shared" si="68"/>
        <v>0</v>
      </c>
      <c r="N608" s="47">
        <f t="shared" si="69"/>
        <v>0</v>
      </c>
      <c r="O608" s="47">
        <f t="shared" si="70"/>
        <v>0</v>
      </c>
      <c r="P608" s="48">
        <f t="shared" si="71"/>
        <v>0</v>
      </c>
    </row>
    <row r="609" spans="1:16" ht="12" hidden="1" thickBot="1" x14ac:dyDescent="0.25">
      <c r="A609" s="38"/>
      <c r="B609" s="39"/>
      <c r="C609" s="46"/>
      <c r="D609" s="24"/>
      <c r="E609" s="70"/>
      <c r="F609" s="74"/>
      <c r="G609" s="68"/>
      <c r="H609" s="47">
        <f t="shared" si="65"/>
        <v>0</v>
      </c>
      <c r="I609" s="68"/>
      <c r="J609" s="68"/>
      <c r="K609" s="48">
        <f t="shared" si="66"/>
        <v>0</v>
      </c>
      <c r="L609" s="49">
        <f t="shared" si="67"/>
        <v>0</v>
      </c>
      <c r="M609" s="47">
        <f t="shared" si="68"/>
        <v>0</v>
      </c>
      <c r="N609" s="47">
        <f t="shared" si="69"/>
        <v>0</v>
      </c>
      <c r="O609" s="47">
        <f t="shared" si="70"/>
        <v>0</v>
      </c>
      <c r="P609" s="48">
        <f t="shared" si="71"/>
        <v>0</v>
      </c>
    </row>
    <row r="610" spans="1:16" ht="12" hidden="1" thickBot="1" x14ac:dyDescent="0.25">
      <c r="A610" s="38"/>
      <c r="B610" s="39"/>
      <c r="C610" s="46"/>
      <c r="D610" s="24"/>
      <c r="E610" s="70"/>
      <c r="F610" s="74"/>
      <c r="G610" s="68"/>
      <c r="H610" s="47">
        <f t="shared" si="65"/>
        <v>0</v>
      </c>
      <c r="I610" s="68"/>
      <c r="J610" s="68"/>
      <c r="K610" s="48">
        <f t="shared" si="66"/>
        <v>0</v>
      </c>
      <c r="L610" s="49">
        <f t="shared" si="67"/>
        <v>0</v>
      </c>
      <c r="M610" s="47">
        <f t="shared" si="68"/>
        <v>0</v>
      </c>
      <c r="N610" s="47">
        <f t="shared" si="69"/>
        <v>0</v>
      </c>
      <c r="O610" s="47">
        <f t="shared" si="70"/>
        <v>0</v>
      </c>
      <c r="P610" s="48">
        <f t="shared" si="71"/>
        <v>0</v>
      </c>
    </row>
    <row r="611" spans="1:16" ht="12" hidden="1" thickBot="1" x14ac:dyDescent="0.25">
      <c r="A611" s="38"/>
      <c r="B611" s="39"/>
      <c r="C611" s="46"/>
      <c r="D611" s="24"/>
      <c r="E611" s="70"/>
      <c r="F611" s="74"/>
      <c r="G611" s="68"/>
      <c r="H611" s="47">
        <f t="shared" si="65"/>
        <v>0</v>
      </c>
      <c r="I611" s="68"/>
      <c r="J611" s="68"/>
      <c r="K611" s="48">
        <f t="shared" si="66"/>
        <v>0</v>
      </c>
      <c r="L611" s="49">
        <f t="shared" si="67"/>
        <v>0</v>
      </c>
      <c r="M611" s="47">
        <f t="shared" si="68"/>
        <v>0</v>
      </c>
      <c r="N611" s="47">
        <f t="shared" si="69"/>
        <v>0</v>
      </c>
      <c r="O611" s="47">
        <f t="shared" si="70"/>
        <v>0</v>
      </c>
      <c r="P611" s="48">
        <f t="shared" si="71"/>
        <v>0</v>
      </c>
    </row>
    <row r="612" spans="1:16" ht="12" hidden="1" thickBot="1" x14ac:dyDescent="0.25">
      <c r="A612" s="38"/>
      <c r="B612" s="39"/>
      <c r="C612" s="46"/>
      <c r="D612" s="24"/>
      <c r="E612" s="70"/>
      <c r="F612" s="74"/>
      <c r="G612" s="68"/>
      <c r="H612" s="47">
        <f t="shared" si="65"/>
        <v>0</v>
      </c>
      <c r="I612" s="68"/>
      <c r="J612" s="68"/>
      <c r="K612" s="48">
        <f t="shared" si="66"/>
        <v>0</v>
      </c>
      <c r="L612" s="49">
        <f t="shared" si="67"/>
        <v>0</v>
      </c>
      <c r="M612" s="47">
        <f t="shared" si="68"/>
        <v>0</v>
      </c>
      <c r="N612" s="47">
        <f t="shared" si="69"/>
        <v>0</v>
      </c>
      <c r="O612" s="47">
        <f t="shared" si="70"/>
        <v>0</v>
      </c>
      <c r="P612" s="48">
        <f t="shared" si="71"/>
        <v>0</v>
      </c>
    </row>
    <row r="613" spans="1:16" ht="12" hidden="1" thickBot="1" x14ac:dyDescent="0.25">
      <c r="A613" s="38"/>
      <c r="B613" s="39"/>
      <c r="C613" s="46"/>
      <c r="D613" s="24"/>
      <c r="E613" s="70"/>
      <c r="F613" s="74"/>
      <c r="G613" s="68"/>
      <c r="H613" s="47">
        <f t="shared" si="65"/>
        <v>0</v>
      </c>
      <c r="I613" s="68"/>
      <c r="J613" s="68"/>
      <c r="K613" s="48">
        <f t="shared" si="66"/>
        <v>0</v>
      </c>
      <c r="L613" s="49">
        <f t="shared" si="67"/>
        <v>0</v>
      </c>
      <c r="M613" s="47">
        <f t="shared" si="68"/>
        <v>0</v>
      </c>
      <c r="N613" s="47">
        <f t="shared" si="69"/>
        <v>0</v>
      </c>
      <c r="O613" s="47">
        <f t="shared" si="70"/>
        <v>0</v>
      </c>
      <c r="P613" s="48">
        <f t="shared" si="71"/>
        <v>0</v>
      </c>
    </row>
    <row r="614" spans="1:16" ht="12" hidden="1" thickBot="1" x14ac:dyDescent="0.25">
      <c r="A614" s="38"/>
      <c r="B614" s="39"/>
      <c r="C614" s="46"/>
      <c r="D614" s="24"/>
      <c r="E614" s="70"/>
      <c r="F614" s="74"/>
      <c r="G614" s="68"/>
      <c r="H614" s="47">
        <f t="shared" si="65"/>
        <v>0</v>
      </c>
      <c r="I614" s="68"/>
      <c r="J614" s="68"/>
      <c r="K614" s="48">
        <f t="shared" si="66"/>
        <v>0</v>
      </c>
      <c r="L614" s="49">
        <f t="shared" si="67"/>
        <v>0</v>
      </c>
      <c r="M614" s="47">
        <f t="shared" si="68"/>
        <v>0</v>
      </c>
      <c r="N614" s="47">
        <f t="shared" si="69"/>
        <v>0</v>
      </c>
      <c r="O614" s="47">
        <f t="shared" si="70"/>
        <v>0</v>
      </c>
      <c r="P614" s="48">
        <f t="shared" si="71"/>
        <v>0</v>
      </c>
    </row>
    <row r="615" spans="1:16" ht="12" hidden="1" thickBot="1" x14ac:dyDescent="0.25">
      <c r="A615" s="38"/>
      <c r="B615" s="39"/>
      <c r="C615" s="46"/>
      <c r="D615" s="24"/>
      <c r="E615" s="70"/>
      <c r="F615" s="74"/>
      <c r="G615" s="68"/>
      <c r="H615" s="47">
        <f t="shared" si="65"/>
        <v>0</v>
      </c>
      <c r="I615" s="68"/>
      <c r="J615" s="68"/>
      <c r="K615" s="48">
        <f t="shared" si="66"/>
        <v>0</v>
      </c>
      <c r="L615" s="49">
        <f t="shared" si="67"/>
        <v>0</v>
      </c>
      <c r="M615" s="47">
        <f t="shared" si="68"/>
        <v>0</v>
      </c>
      <c r="N615" s="47">
        <f t="shared" si="69"/>
        <v>0</v>
      </c>
      <c r="O615" s="47">
        <f t="shared" si="70"/>
        <v>0</v>
      </c>
      <c r="P615" s="48">
        <f t="shared" si="71"/>
        <v>0</v>
      </c>
    </row>
    <row r="616" spans="1:16" ht="12" hidden="1" thickBot="1" x14ac:dyDescent="0.25">
      <c r="A616" s="38"/>
      <c r="B616" s="39"/>
      <c r="C616" s="46"/>
      <c r="D616" s="24"/>
      <c r="E616" s="70"/>
      <c r="F616" s="74"/>
      <c r="G616" s="68"/>
      <c r="H616" s="47">
        <f t="shared" si="65"/>
        <v>0</v>
      </c>
      <c r="I616" s="68"/>
      <c r="J616" s="68"/>
      <c r="K616" s="48">
        <f t="shared" si="66"/>
        <v>0</v>
      </c>
      <c r="L616" s="49">
        <f t="shared" si="67"/>
        <v>0</v>
      </c>
      <c r="M616" s="47">
        <f t="shared" si="68"/>
        <v>0</v>
      </c>
      <c r="N616" s="47">
        <f t="shared" si="69"/>
        <v>0</v>
      </c>
      <c r="O616" s="47">
        <f t="shared" si="70"/>
        <v>0</v>
      </c>
      <c r="P616" s="48">
        <f t="shared" si="71"/>
        <v>0</v>
      </c>
    </row>
    <row r="617" spans="1:16" ht="12" hidden="1" thickBot="1" x14ac:dyDescent="0.25">
      <c r="A617" s="38"/>
      <c r="B617" s="39"/>
      <c r="C617" s="46"/>
      <c r="D617" s="24"/>
      <c r="E617" s="70"/>
      <c r="F617" s="74"/>
      <c r="G617" s="68"/>
      <c r="H617" s="47">
        <f t="shared" si="65"/>
        <v>0</v>
      </c>
      <c r="I617" s="68"/>
      <c r="J617" s="68"/>
      <c r="K617" s="48">
        <f t="shared" si="66"/>
        <v>0</v>
      </c>
      <c r="L617" s="49">
        <f t="shared" si="67"/>
        <v>0</v>
      </c>
      <c r="M617" s="47">
        <f t="shared" si="68"/>
        <v>0</v>
      </c>
      <c r="N617" s="47">
        <f t="shared" si="69"/>
        <v>0</v>
      </c>
      <c r="O617" s="47">
        <f t="shared" si="70"/>
        <v>0</v>
      </c>
      <c r="P617" s="48">
        <f t="shared" si="71"/>
        <v>0</v>
      </c>
    </row>
    <row r="618" spans="1:16" ht="12" hidden="1" thickBot="1" x14ac:dyDescent="0.25">
      <c r="A618" s="38"/>
      <c r="B618" s="39"/>
      <c r="C618" s="46"/>
      <c r="D618" s="24"/>
      <c r="E618" s="70"/>
      <c r="F618" s="74"/>
      <c r="G618" s="68"/>
      <c r="H618" s="47">
        <f t="shared" si="65"/>
        <v>0</v>
      </c>
      <c r="I618" s="68"/>
      <c r="J618" s="68"/>
      <c r="K618" s="48">
        <f t="shared" si="66"/>
        <v>0</v>
      </c>
      <c r="L618" s="49">
        <f t="shared" si="67"/>
        <v>0</v>
      </c>
      <c r="M618" s="47">
        <f t="shared" si="68"/>
        <v>0</v>
      </c>
      <c r="N618" s="47">
        <f t="shared" si="69"/>
        <v>0</v>
      </c>
      <c r="O618" s="47">
        <f t="shared" si="70"/>
        <v>0</v>
      </c>
      <c r="P618" s="48">
        <f t="shared" si="71"/>
        <v>0</v>
      </c>
    </row>
    <row r="619" spans="1:16" ht="12" hidden="1" thickBot="1" x14ac:dyDescent="0.25">
      <c r="A619" s="38"/>
      <c r="B619" s="39"/>
      <c r="C619" s="46"/>
      <c r="D619" s="24"/>
      <c r="E619" s="70"/>
      <c r="F619" s="74"/>
      <c r="G619" s="68"/>
      <c r="H619" s="47">
        <f t="shared" si="65"/>
        <v>0</v>
      </c>
      <c r="I619" s="68"/>
      <c r="J619" s="68"/>
      <c r="K619" s="48">
        <f t="shared" si="66"/>
        <v>0</v>
      </c>
      <c r="L619" s="49">
        <f t="shared" si="67"/>
        <v>0</v>
      </c>
      <c r="M619" s="47">
        <f t="shared" si="68"/>
        <v>0</v>
      </c>
      <c r="N619" s="47">
        <f t="shared" si="69"/>
        <v>0</v>
      </c>
      <c r="O619" s="47">
        <f t="shared" si="70"/>
        <v>0</v>
      </c>
      <c r="P619" s="48">
        <f t="shared" si="71"/>
        <v>0</v>
      </c>
    </row>
    <row r="620" spans="1:16" ht="12" hidden="1" thickBot="1" x14ac:dyDescent="0.25">
      <c r="A620" s="38"/>
      <c r="B620" s="39"/>
      <c r="C620" s="46"/>
      <c r="D620" s="24"/>
      <c r="E620" s="70"/>
      <c r="F620" s="74"/>
      <c r="G620" s="68"/>
      <c r="H620" s="47">
        <f t="shared" si="65"/>
        <v>0</v>
      </c>
      <c r="I620" s="68"/>
      <c r="J620" s="68"/>
      <c r="K620" s="48">
        <f t="shared" si="66"/>
        <v>0</v>
      </c>
      <c r="L620" s="49">
        <f t="shared" si="67"/>
        <v>0</v>
      </c>
      <c r="M620" s="47">
        <f t="shared" si="68"/>
        <v>0</v>
      </c>
      <c r="N620" s="47">
        <f t="shared" si="69"/>
        <v>0</v>
      </c>
      <c r="O620" s="47">
        <f t="shared" si="70"/>
        <v>0</v>
      </c>
      <c r="P620" s="48">
        <f t="shared" si="71"/>
        <v>0</v>
      </c>
    </row>
    <row r="621" spans="1:16" ht="12" hidden="1" thickBot="1" x14ac:dyDescent="0.25">
      <c r="A621" s="38"/>
      <c r="B621" s="39"/>
      <c r="C621" s="46"/>
      <c r="D621" s="24"/>
      <c r="E621" s="70"/>
      <c r="F621" s="74"/>
      <c r="G621" s="68"/>
      <c r="H621" s="47">
        <f t="shared" si="65"/>
        <v>0</v>
      </c>
      <c r="I621" s="68"/>
      <c r="J621" s="68"/>
      <c r="K621" s="48">
        <f t="shared" si="66"/>
        <v>0</v>
      </c>
      <c r="L621" s="49">
        <f t="shared" si="67"/>
        <v>0</v>
      </c>
      <c r="M621" s="47">
        <f t="shared" si="68"/>
        <v>0</v>
      </c>
      <c r="N621" s="47">
        <f t="shared" si="69"/>
        <v>0</v>
      </c>
      <c r="O621" s="47">
        <f t="shared" si="70"/>
        <v>0</v>
      </c>
      <c r="P621" s="48">
        <f t="shared" si="71"/>
        <v>0</v>
      </c>
    </row>
    <row r="622" spans="1:16" ht="12" hidden="1" thickBot="1" x14ac:dyDescent="0.25">
      <c r="A622" s="38"/>
      <c r="B622" s="39"/>
      <c r="C622" s="46"/>
      <c r="D622" s="24"/>
      <c r="E622" s="70"/>
      <c r="F622" s="74"/>
      <c r="G622" s="68"/>
      <c r="H622" s="47">
        <f t="shared" si="65"/>
        <v>0</v>
      </c>
      <c r="I622" s="68"/>
      <c r="J622" s="68"/>
      <c r="K622" s="48">
        <f t="shared" si="66"/>
        <v>0</v>
      </c>
      <c r="L622" s="49">
        <f t="shared" si="67"/>
        <v>0</v>
      </c>
      <c r="M622" s="47">
        <f t="shared" si="68"/>
        <v>0</v>
      </c>
      <c r="N622" s="47">
        <f t="shared" si="69"/>
        <v>0</v>
      </c>
      <c r="O622" s="47">
        <f t="shared" si="70"/>
        <v>0</v>
      </c>
      <c r="P622" s="48">
        <f t="shared" si="71"/>
        <v>0</v>
      </c>
    </row>
    <row r="623" spans="1:16" ht="12" hidden="1" thickBot="1" x14ac:dyDescent="0.25">
      <c r="A623" s="38"/>
      <c r="B623" s="39"/>
      <c r="C623" s="46"/>
      <c r="D623" s="24"/>
      <c r="E623" s="70"/>
      <c r="F623" s="74"/>
      <c r="G623" s="68"/>
      <c r="H623" s="47">
        <f t="shared" si="65"/>
        <v>0</v>
      </c>
      <c r="I623" s="68"/>
      <c r="J623" s="68"/>
      <c r="K623" s="48">
        <f t="shared" si="66"/>
        <v>0</v>
      </c>
      <c r="L623" s="49">
        <f t="shared" si="67"/>
        <v>0</v>
      </c>
      <c r="M623" s="47">
        <f t="shared" si="68"/>
        <v>0</v>
      </c>
      <c r="N623" s="47">
        <f t="shared" si="69"/>
        <v>0</v>
      </c>
      <c r="O623" s="47">
        <f t="shared" si="70"/>
        <v>0</v>
      </c>
      <c r="P623" s="48">
        <f t="shared" si="71"/>
        <v>0</v>
      </c>
    </row>
    <row r="624" spans="1:16" ht="12" hidden="1" thickBot="1" x14ac:dyDescent="0.25">
      <c r="A624" s="38"/>
      <c r="B624" s="39"/>
      <c r="C624" s="46"/>
      <c r="D624" s="24"/>
      <c r="E624" s="70"/>
      <c r="F624" s="74"/>
      <c r="G624" s="68"/>
      <c r="H624" s="47">
        <f t="shared" si="65"/>
        <v>0</v>
      </c>
      <c r="I624" s="68"/>
      <c r="J624" s="68"/>
      <c r="K624" s="48">
        <f t="shared" si="66"/>
        <v>0</v>
      </c>
      <c r="L624" s="49">
        <f t="shared" si="67"/>
        <v>0</v>
      </c>
      <c r="M624" s="47">
        <f t="shared" si="68"/>
        <v>0</v>
      </c>
      <c r="N624" s="47">
        <f t="shared" si="69"/>
        <v>0</v>
      </c>
      <c r="O624" s="47">
        <f t="shared" si="70"/>
        <v>0</v>
      </c>
      <c r="P624" s="48">
        <f t="shared" si="71"/>
        <v>0</v>
      </c>
    </row>
    <row r="625" spans="1:16" ht="12" hidden="1" thickBot="1" x14ac:dyDescent="0.25">
      <c r="A625" s="38"/>
      <c r="B625" s="39"/>
      <c r="C625" s="46"/>
      <c r="D625" s="24"/>
      <c r="E625" s="70"/>
      <c r="F625" s="74"/>
      <c r="G625" s="68"/>
      <c r="H625" s="47">
        <f t="shared" si="65"/>
        <v>0</v>
      </c>
      <c r="I625" s="68"/>
      <c r="J625" s="68"/>
      <c r="K625" s="48">
        <f t="shared" si="66"/>
        <v>0</v>
      </c>
      <c r="L625" s="49">
        <f t="shared" si="67"/>
        <v>0</v>
      </c>
      <c r="M625" s="47">
        <f t="shared" si="68"/>
        <v>0</v>
      </c>
      <c r="N625" s="47">
        <f t="shared" si="69"/>
        <v>0</v>
      </c>
      <c r="O625" s="47">
        <f t="shared" si="70"/>
        <v>0</v>
      </c>
      <c r="P625" s="48">
        <f t="shared" si="71"/>
        <v>0</v>
      </c>
    </row>
    <row r="626" spans="1:16" ht="12" hidden="1" thickBot="1" x14ac:dyDescent="0.25">
      <c r="A626" s="38"/>
      <c r="B626" s="39"/>
      <c r="C626" s="46"/>
      <c r="D626" s="24"/>
      <c r="E626" s="70"/>
      <c r="F626" s="74"/>
      <c r="G626" s="68"/>
      <c r="H626" s="47">
        <f t="shared" si="65"/>
        <v>0</v>
      </c>
      <c r="I626" s="68"/>
      <c r="J626" s="68"/>
      <c r="K626" s="48">
        <f t="shared" si="66"/>
        <v>0</v>
      </c>
      <c r="L626" s="49">
        <f t="shared" si="67"/>
        <v>0</v>
      </c>
      <c r="M626" s="47">
        <f t="shared" si="68"/>
        <v>0</v>
      </c>
      <c r="N626" s="47">
        <f t="shared" si="69"/>
        <v>0</v>
      </c>
      <c r="O626" s="47">
        <f t="shared" si="70"/>
        <v>0</v>
      </c>
      <c r="P626" s="48">
        <f t="shared" si="71"/>
        <v>0</v>
      </c>
    </row>
    <row r="627" spans="1:16" ht="12" hidden="1" thickBot="1" x14ac:dyDescent="0.25">
      <c r="A627" s="38"/>
      <c r="B627" s="39"/>
      <c r="C627" s="46"/>
      <c r="D627" s="24"/>
      <c r="E627" s="70"/>
      <c r="F627" s="74"/>
      <c r="G627" s="68"/>
      <c r="H627" s="47">
        <f t="shared" si="65"/>
        <v>0</v>
      </c>
      <c r="I627" s="68"/>
      <c r="J627" s="68"/>
      <c r="K627" s="48">
        <f t="shared" si="66"/>
        <v>0</v>
      </c>
      <c r="L627" s="49">
        <f t="shared" si="67"/>
        <v>0</v>
      </c>
      <c r="M627" s="47">
        <f t="shared" si="68"/>
        <v>0</v>
      </c>
      <c r="N627" s="47">
        <f t="shared" si="69"/>
        <v>0</v>
      </c>
      <c r="O627" s="47">
        <f t="shared" si="70"/>
        <v>0</v>
      </c>
      <c r="P627" s="48">
        <f t="shared" si="71"/>
        <v>0</v>
      </c>
    </row>
    <row r="628" spans="1:16" ht="12" hidden="1" thickBot="1" x14ac:dyDescent="0.25">
      <c r="A628" s="38"/>
      <c r="B628" s="39"/>
      <c r="C628" s="46"/>
      <c r="D628" s="24"/>
      <c r="E628" s="70"/>
      <c r="F628" s="74"/>
      <c r="G628" s="68"/>
      <c r="H628" s="47">
        <f t="shared" si="65"/>
        <v>0</v>
      </c>
      <c r="I628" s="68"/>
      <c r="J628" s="68"/>
      <c r="K628" s="48">
        <f t="shared" si="66"/>
        <v>0</v>
      </c>
      <c r="L628" s="49">
        <f t="shared" si="67"/>
        <v>0</v>
      </c>
      <c r="M628" s="47">
        <f t="shared" si="68"/>
        <v>0</v>
      </c>
      <c r="N628" s="47">
        <f t="shared" si="69"/>
        <v>0</v>
      </c>
      <c r="O628" s="47">
        <f t="shared" si="70"/>
        <v>0</v>
      </c>
      <c r="P628" s="48">
        <f t="shared" si="71"/>
        <v>0</v>
      </c>
    </row>
    <row r="629" spans="1:16" ht="12" hidden="1" thickBot="1" x14ac:dyDescent="0.25">
      <c r="A629" s="38"/>
      <c r="B629" s="39"/>
      <c r="C629" s="46"/>
      <c r="D629" s="24"/>
      <c r="E629" s="70"/>
      <c r="F629" s="74"/>
      <c r="G629" s="68"/>
      <c r="H629" s="47">
        <f t="shared" si="65"/>
        <v>0</v>
      </c>
      <c r="I629" s="68"/>
      <c r="J629" s="68"/>
      <c r="K629" s="48">
        <f t="shared" si="66"/>
        <v>0</v>
      </c>
      <c r="L629" s="49">
        <f t="shared" si="67"/>
        <v>0</v>
      </c>
      <c r="M629" s="47">
        <f t="shared" si="68"/>
        <v>0</v>
      </c>
      <c r="N629" s="47">
        <f t="shared" si="69"/>
        <v>0</v>
      </c>
      <c r="O629" s="47">
        <f t="shared" si="70"/>
        <v>0</v>
      </c>
      <c r="P629" s="48">
        <f t="shared" si="71"/>
        <v>0</v>
      </c>
    </row>
    <row r="630" spans="1:16" ht="12" hidden="1" thickBot="1" x14ac:dyDescent="0.25">
      <c r="A630" s="38"/>
      <c r="B630" s="39"/>
      <c r="C630" s="46"/>
      <c r="D630" s="24"/>
      <c r="E630" s="70"/>
      <c r="F630" s="74"/>
      <c r="G630" s="68"/>
      <c r="H630" s="47">
        <f t="shared" si="65"/>
        <v>0</v>
      </c>
      <c r="I630" s="68"/>
      <c r="J630" s="68"/>
      <c r="K630" s="48">
        <f t="shared" si="66"/>
        <v>0</v>
      </c>
      <c r="L630" s="49">
        <f t="shared" si="67"/>
        <v>0</v>
      </c>
      <c r="M630" s="47">
        <f t="shared" si="68"/>
        <v>0</v>
      </c>
      <c r="N630" s="47">
        <f t="shared" si="69"/>
        <v>0</v>
      </c>
      <c r="O630" s="47">
        <f t="shared" si="70"/>
        <v>0</v>
      </c>
      <c r="P630" s="48">
        <f t="shared" si="71"/>
        <v>0</v>
      </c>
    </row>
    <row r="631" spans="1:16" ht="12" hidden="1" thickBot="1" x14ac:dyDescent="0.25">
      <c r="A631" s="38"/>
      <c r="B631" s="39"/>
      <c r="C631" s="46"/>
      <c r="D631" s="24"/>
      <c r="E631" s="70"/>
      <c r="F631" s="74"/>
      <c r="G631" s="68"/>
      <c r="H631" s="47">
        <f t="shared" si="65"/>
        <v>0</v>
      </c>
      <c r="I631" s="68"/>
      <c r="J631" s="68"/>
      <c r="K631" s="48">
        <f t="shared" si="66"/>
        <v>0</v>
      </c>
      <c r="L631" s="49">
        <f t="shared" si="67"/>
        <v>0</v>
      </c>
      <c r="M631" s="47">
        <f t="shared" si="68"/>
        <v>0</v>
      </c>
      <c r="N631" s="47">
        <f t="shared" si="69"/>
        <v>0</v>
      </c>
      <c r="O631" s="47">
        <f t="shared" si="70"/>
        <v>0</v>
      </c>
      <c r="P631" s="48">
        <f t="shared" si="71"/>
        <v>0</v>
      </c>
    </row>
    <row r="632" spans="1:16" ht="12" hidden="1" thickBot="1" x14ac:dyDescent="0.25">
      <c r="A632" s="38"/>
      <c r="B632" s="39"/>
      <c r="C632" s="46"/>
      <c r="D632" s="24"/>
      <c r="E632" s="70"/>
      <c r="F632" s="74"/>
      <c r="G632" s="68"/>
      <c r="H632" s="47">
        <f t="shared" si="65"/>
        <v>0</v>
      </c>
      <c r="I632" s="68"/>
      <c r="J632" s="68"/>
      <c r="K632" s="48">
        <f t="shared" si="66"/>
        <v>0</v>
      </c>
      <c r="L632" s="49">
        <f t="shared" si="67"/>
        <v>0</v>
      </c>
      <c r="M632" s="47">
        <f t="shared" si="68"/>
        <v>0</v>
      </c>
      <c r="N632" s="47">
        <f t="shared" si="69"/>
        <v>0</v>
      </c>
      <c r="O632" s="47">
        <f t="shared" si="70"/>
        <v>0</v>
      </c>
      <c r="P632" s="48">
        <f t="shared" si="71"/>
        <v>0</v>
      </c>
    </row>
    <row r="633" spans="1:16" ht="12" hidden="1" thickBot="1" x14ac:dyDescent="0.25">
      <c r="A633" s="38"/>
      <c r="B633" s="39"/>
      <c r="C633" s="46"/>
      <c r="D633" s="24"/>
      <c r="E633" s="70"/>
      <c r="F633" s="74"/>
      <c r="G633" s="68"/>
      <c r="H633" s="47">
        <f t="shared" si="65"/>
        <v>0</v>
      </c>
      <c r="I633" s="68"/>
      <c r="J633" s="68"/>
      <c r="K633" s="48">
        <f t="shared" si="66"/>
        <v>0</v>
      </c>
      <c r="L633" s="49">
        <f t="shared" si="67"/>
        <v>0</v>
      </c>
      <c r="M633" s="47">
        <f t="shared" si="68"/>
        <v>0</v>
      </c>
      <c r="N633" s="47">
        <f t="shared" si="69"/>
        <v>0</v>
      </c>
      <c r="O633" s="47">
        <f t="shared" si="70"/>
        <v>0</v>
      </c>
      <c r="P633" s="48">
        <f t="shared" si="71"/>
        <v>0</v>
      </c>
    </row>
    <row r="634" spans="1:16" ht="12" hidden="1" thickBot="1" x14ac:dyDescent="0.25">
      <c r="A634" s="38"/>
      <c r="B634" s="39"/>
      <c r="C634" s="46"/>
      <c r="D634" s="24"/>
      <c r="E634" s="70"/>
      <c r="F634" s="74"/>
      <c r="G634" s="68"/>
      <c r="H634" s="47">
        <f t="shared" si="65"/>
        <v>0</v>
      </c>
      <c r="I634" s="68"/>
      <c r="J634" s="68"/>
      <c r="K634" s="48">
        <f t="shared" si="66"/>
        <v>0</v>
      </c>
      <c r="L634" s="49">
        <f t="shared" si="67"/>
        <v>0</v>
      </c>
      <c r="M634" s="47">
        <f t="shared" si="68"/>
        <v>0</v>
      </c>
      <c r="N634" s="47">
        <f t="shared" si="69"/>
        <v>0</v>
      </c>
      <c r="O634" s="47">
        <f t="shared" si="70"/>
        <v>0</v>
      </c>
      <c r="P634" s="48">
        <f t="shared" si="71"/>
        <v>0</v>
      </c>
    </row>
    <row r="635" spans="1:16" ht="12" hidden="1" thickBot="1" x14ac:dyDescent="0.25">
      <c r="A635" s="38"/>
      <c r="B635" s="39"/>
      <c r="C635" s="46"/>
      <c r="D635" s="24"/>
      <c r="E635" s="70"/>
      <c r="F635" s="74"/>
      <c r="G635" s="68"/>
      <c r="H635" s="47">
        <f t="shared" si="65"/>
        <v>0</v>
      </c>
      <c r="I635" s="68"/>
      <c r="J635" s="68"/>
      <c r="K635" s="48">
        <f t="shared" si="66"/>
        <v>0</v>
      </c>
      <c r="L635" s="49">
        <f t="shared" si="67"/>
        <v>0</v>
      </c>
      <c r="M635" s="47">
        <f t="shared" si="68"/>
        <v>0</v>
      </c>
      <c r="N635" s="47">
        <f t="shared" si="69"/>
        <v>0</v>
      </c>
      <c r="O635" s="47">
        <f t="shared" si="70"/>
        <v>0</v>
      </c>
      <c r="P635" s="48">
        <f t="shared" si="71"/>
        <v>0</v>
      </c>
    </row>
    <row r="636" spans="1:16" ht="12" hidden="1" thickBot="1" x14ac:dyDescent="0.25">
      <c r="A636" s="38"/>
      <c r="B636" s="39"/>
      <c r="C636" s="46"/>
      <c r="D636" s="24"/>
      <c r="E636" s="70"/>
      <c r="F636" s="74"/>
      <c r="G636" s="68"/>
      <c r="H636" s="47">
        <f t="shared" si="65"/>
        <v>0</v>
      </c>
      <c r="I636" s="68"/>
      <c r="J636" s="68"/>
      <c r="K636" s="48">
        <f t="shared" si="66"/>
        <v>0</v>
      </c>
      <c r="L636" s="49">
        <f t="shared" si="67"/>
        <v>0</v>
      </c>
      <c r="M636" s="47">
        <f t="shared" si="68"/>
        <v>0</v>
      </c>
      <c r="N636" s="47">
        <f t="shared" si="69"/>
        <v>0</v>
      </c>
      <c r="O636" s="47">
        <f t="shared" si="70"/>
        <v>0</v>
      </c>
      <c r="P636" s="48">
        <f t="shared" si="71"/>
        <v>0</v>
      </c>
    </row>
    <row r="637" spans="1:16" ht="12" hidden="1" thickBot="1" x14ac:dyDescent="0.25">
      <c r="A637" s="38"/>
      <c r="B637" s="39"/>
      <c r="C637" s="46"/>
      <c r="D637" s="24"/>
      <c r="E637" s="70"/>
      <c r="F637" s="74"/>
      <c r="G637" s="68"/>
      <c r="H637" s="47">
        <f t="shared" si="65"/>
        <v>0</v>
      </c>
      <c r="I637" s="68"/>
      <c r="J637" s="68"/>
      <c r="K637" s="48">
        <f t="shared" si="66"/>
        <v>0</v>
      </c>
      <c r="L637" s="49">
        <f t="shared" si="67"/>
        <v>0</v>
      </c>
      <c r="M637" s="47">
        <f t="shared" si="68"/>
        <v>0</v>
      </c>
      <c r="N637" s="47">
        <f t="shared" si="69"/>
        <v>0</v>
      </c>
      <c r="O637" s="47">
        <f t="shared" si="70"/>
        <v>0</v>
      </c>
      <c r="P637" s="48">
        <f t="shared" si="71"/>
        <v>0</v>
      </c>
    </row>
    <row r="638" spans="1:16" ht="12" hidden="1" thickBot="1" x14ac:dyDescent="0.25">
      <c r="A638" s="38"/>
      <c r="B638" s="39"/>
      <c r="C638" s="46"/>
      <c r="D638" s="24"/>
      <c r="E638" s="70"/>
      <c r="F638" s="74"/>
      <c r="G638" s="68"/>
      <c r="H638" s="47">
        <f t="shared" si="65"/>
        <v>0</v>
      </c>
      <c r="I638" s="68"/>
      <c r="J638" s="68"/>
      <c r="K638" s="48">
        <f t="shared" si="66"/>
        <v>0</v>
      </c>
      <c r="L638" s="49">
        <f t="shared" si="67"/>
        <v>0</v>
      </c>
      <c r="M638" s="47">
        <f t="shared" si="68"/>
        <v>0</v>
      </c>
      <c r="N638" s="47">
        <f t="shared" si="69"/>
        <v>0</v>
      </c>
      <c r="O638" s="47">
        <f t="shared" si="70"/>
        <v>0</v>
      </c>
      <c r="P638" s="48">
        <f t="shared" si="71"/>
        <v>0</v>
      </c>
    </row>
    <row r="639" spans="1:16" ht="12" hidden="1" thickBot="1" x14ac:dyDescent="0.25">
      <c r="A639" s="38"/>
      <c r="B639" s="39"/>
      <c r="C639" s="46"/>
      <c r="D639" s="24"/>
      <c r="E639" s="70"/>
      <c r="F639" s="74"/>
      <c r="G639" s="68"/>
      <c r="H639" s="47">
        <f t="shared" si="65"/>
        <v>0</v>
      </c>
      <c r="I639" s="68"/>
      <c r="J639" s="68"/>
      <c r="K639" s="48">
        <f t="shared" si="66"/>
        <v>0</v>
      </c>
      <c r="L639" s="49">
        <f t="shared" si="67"/>
        <v>0</v>
      </c>
      <c r="M639" s="47">
        <f t="shared" si="68"/>
        <v>0</v>
      </c>
      <c r="N639" s="47">
        <f t="shared" si="69"/>
        <v>0</v>
      </c>
      <c r="O639" s="47">
        <f t="shared" si="70"/>
        <v>0</v>
      </c>
      <c r="P639" s="48">
        <f t="shared" si="71"/>
        <v>0</v>
      </c>
    </row>
    <row r="640" spans="1:16" ht="12" hidden="1" thickBot="1" x14ac:dyDescent="0.25">
      <c r="A640" s="38"/>
      <c r="B640" s="39"/>
      <c r="C640" s="46"/>
      <c r="D640" s="24"/>
      <c r="E640" s="70"/>
      <c r="F640" s="74"/>
      <c r="G640" s="68"/>
      <c r="H640" s="47">
        <f t="shared" si="65"/>
        <v>0</v>
      </c>
      <c r="I640" s="68"/>
      <c r="J640" s="68"/>
      <c r="K640" s="48">
        <f t="shared" si="66"/>
        <v>0</v>
      </c>
      <c r="L640" s="49">
        <f t="shared" si="67"/>
        <v>0</v>
      </c>
      <c r="M640" s="47">
        <f t="shared" si="68"/>
        <v>0</v>
      </c>
      <c r="N640" s="47">
        <f t="shared" si="69"/>
        <v>0</v>
      </c>
      <c r="O640" s="47">
        <f t="shared" si="70"/>
        <v>0</v>
      </c>
      <c r="P640" s="48">
        <f t="shared" si="71"/>
        <v>0</v>
      </c>
    </row>
    <row r="641" spans="1:16" ht="12" hidden="1" thickBot="1" x14ac:dyDescent="0.25">
      <c r="A641" s="38"/>
      <c r="B641" s="39"/>
      <c r="C641" s="46"/>
      <c r="D641" s="24"/>
      <c r="E641" s="70"/>
      <c r="F641" s="74"/>
      <c r="G641" s="68"/>
      <c r="H641" s="47">
        <f t="shared" si="65"/>
        <v>0</v>
      </c>
      <c r="I641" s="68"/>
      <c r="J641" s="68"/>
      <c r="K641" s="48">
        <f t="shared" si="66"/>
        <v>0</v>
      </c>
      <c r="L641" s="49">
        <f t="shared" si="67"/>
        <v>0</v>
      </c>
      <c r="M641" s="47">
        <f t="shared" si="68"/>
        <v>0</v>
      </c>
      <c r="N641" s="47">
        <f t="shared" si="69"/>
        <v>0</v>
      </c>
      <c r="O641" s="47">
        <f t="shared" si="70"/>
        <v>0</v>
      </c>
      <c r="P641" s="48">
        <f t="shared" si="71"/>
        <v>0</v>
      </c>
    </row>
    <row r="642" spans="1:16" ht="12" hidden="1" thickBot="1" x14ac:dyDescent="0.25">
      <c r="A642" s="38"/>
      <c r="B642" s="39"/>
      <c r="C642" s="46"/>
      <c r="D642" s="24"/>
      <c r="E642" s="70"/>
      <c r="F642" s="74"/>
      <c r="G642" s="68"/>
      <c r="H642" s="47">
        <f t="shared" si="65"/>
        <v>0</v>
      </c>
      <c r="I642" s="68"/>
      <c r="J642" s="68"/>
      <c r="K642" s="48">
        <f t="shared" si="66"/>
        <v>0</v>
      </c>
      <c r="L642" s="49">
        <f t="shared" si="67"/>
        <v>0</v>
      </c>
      <c r="M642" s="47">
        <f t="shared" si="68"/>
        <v>0</v>
      </c>
      <c r="N642" s="47">
        <f t="shared" si="69"/>
        <v>0</v>
      </c>
      <c r="O642" s="47">
        <f t="shared" si="70"/>
        <v>0</v>
      </c>
      <c r="P642" s="48">
        <f t="shared" si="71"/>
        <v>0</v>
      </c>
    </row>
    <row r="643" spans="1:16" ht="12" hidden="1" thickBot="1" x14ac:dyDescent="0.25">
      <c r="A643" s="38"/>
      <c r="B643" s="39"/>
      <c r="C643" s="46"/>
      <c r="D643" s="24"/>
      <c r="E643" s="70"/>
      <c r="F643" s="74"/>
      <c r="G643" s="68"/>
      <c r="H643" s="47">
        <f t="shared" si="65"/>
        <v>0</v>
      </c>
      <c r="I643" s="68"/>
      <c r="J643" s="68"/>
      <c r="K643" s="48">
        <f t="shared" si="66"/>
        <v>0</v>
      </c>
      <c r="L643" s="49">
        <f t="shared" si="67"/>
        <v>0</v>
      </c>
      <c r="M643" s="47">
        <f t="shared" si="68"/>
        <v>0</v>
      </c>
      <c r="N643" s="47">
        <f t="shared" si="69"/>
        <v>0</v>
      </c>
      <c r="O643" s="47">
        <f t="shared" si="70"/>
        <v>0</v>
      </c>
      <c r="P643" s="48">
        <f t="shared" si="71"/>
        <v>0</v>
      </c>
    </row>
    <row r="644" spans="1:16" ht="12" hidden="1" thickBot="1" x14ac:dyDescent="0.25">
      <c r="A644" s="38"/>
      <c r="B644" s="39"/>
      <c r="C644" s="46"/>
      <c r="D644" s="24"/>
      <c r="E644" s="70"/>
      <c r="F644" s="74"/>
      <c r="G644" s="68"/>
      <c r="H644" s="47">
        <f t="shared" si="65"/>
        <v>0</v>
      </c>
      <c r="I644" s="68"/>
      <c r="J644" s="68"/>
      <c r="K644" s="48">
        <f t="shared" si="66"/>
        <v>0</v>
      </c>
      <c r="L644" s="49">
        <f t="shared" si="67"/>
        <v>0</v>
      </c>
      <c r="M644" s="47">
        <f t="shared" si="68"/>
        <v>0</v>
      </c>
      <c r="N644" s="47">
        <f t="shared" si="69"/>
        <v>0</v>
      </c>
      <c r="O644" s="47">
        <f t="shared" si="70"/>
        <v>0</v>
      </c>
      <c r="P644" s="48">
        <f t="shared" si="71"/>
        <v>0</v>
      </c>
    </row>
    <row r="645" spans="1:16" ht="12" hidden="1" thickBot="1" x14ac:dyDescent="0.25">
      <c r="A645" s="38"/>
      <c r="B645" s="39"/>
      <c r="C645" s="46"/>
      <c r="D645" s="24"/>
      <c r="E645" s="70"/>
      <c r="F645" s="74"/>
      <c r="G645" s="68"/>
      <c r="H645" s="47">
        <f t="shared" si="65"/>
        <v>0</v>
      </c>
      <c r="I645" s="68"/>
      <c r="J645" s="68"/>
      <c r="K645" s="48">
        <f t="shared" si="66"/>
        <v>0</v>
      </c>
      <c r="L645" s="49">
        <f t="shared" si="67"/>
        <v>0</v>
      </c>
      <c r="M645" s="47">
        <f t="shared" si="68"/>
        <v>0</v>
      </c>
      <c r="N645" s="47">
        <f t="shared" si="69"/>
        <v>0</v>
      </c>
      <c r="O645" s="47">
        <f t="shared" si="70"/>
        <v>0</v>
      </c>
      <c r="P645" s="48">
        <f t="shared" si="71"/>
        <v>0</v>
      </c>
    </row>
    <row r="646" spans="1:16" ht="12" hidden="1" thickBot="1" x14ac:dyDescent="0.25">
      <c r="A646" s="38"/>
      <c r="B646" s="39"/>
      <c r="C646" s="46"/>
      <c r="D646" s="24"/>
      <c r="E646" s="70"/>
      <c r="F646" s="74"/>
      <c r="G646" s="68"/>
      <c r="H646" s="47">
        <f t="shared" si="65"/>
        <v>0</v>
      </c>
      <c r="I646" s="68"/>
      <c r="J646" s="68"/>
      <c r="K646" s="48">
        <f t="shared" si="66"/>
        <v>0</v>
      </c>
      <c r="L646" s="49">
        <f t="shared" si="67"/>
        <v>0</v>
      </c>
      <c r="M646" s="47">
        <f t="shared" si="68"/>
        <v>0</v>
      </c>
      <c r="N646" s="47">
        <f t="shared" si="69"/>
        <v>0</v>
      </c>
      <c r="O646" s="47">
        <f t="shared" si="70"/>
        <v>0</v>
      </c>
      <c r="P646" s="48">
        <f t="shared" si="71"/>
        <v>0</v>
      </c>
    </row>
    <row r="647" spans="1:16" ht="12" hidden="1" thickBot="1" x14ac:dyDescent="0.25">
      <c r="A647" s="38"/>
      <c r="B647" s="39"/>
      <c r="C647" s="46"/>
      <c r="D647" s="24"/>
      <c r="E647" s="70"/>
      <c r="F647" s="74"/>
      <c r="G647" s="68"/>
      <c r="H647" s="47">
        <f t="shared" si="65"/>
        <v>0</v>
      </c>
      <c r="I647" s="68"/>
      <c r="J647" s="68"/>
      <c r="K647" s="48">
        <f t="shared" si="66"/>
        <v>0</v>
      </c>
      <c r="L647" s="49">
        <f t="shared" si="67"/>
        <v>0</v>
      </c>
      <c r="M647" s="47">
        <f t="shared" si="68"/>
        <v>0</v>
      </c>
      <c r="N647" s="47">
        <f t="shared" si="69"/>
        <v>0</v>
      </c>
      <c r="O647" s="47">
        <f t="shared" si="70"/>
        <v>0</v>
      </c>
      <c r="P647" s="48">
        <f t="shared" si="71"/>
        <v>0</v>
      </c>
    </row>
    <row r="648" spans="1:16" ht="12" hidden="1" thickBot="1" x14ac:dyDescent="0.25">
      <c r="A648" s="38"/>
      <c r="B648" s="39"/>
      <c r="C648" s="46"/>
      <c r="D648" s="24"/>
      <c r="E648" s="70"/>
      <c r="F648" s="74"/>
      <c r="G648" s="68"/>
      <c r="H648" s="47">
        <f t="shared" si="65"/>
        <v>0</v>
      </c>
      <c r="I648" s="68"/>
      <c r="J648" s="68"/>
      <c r="K648" s="48">
        <f t="shared" si="66"/>
        <v>0</v>
      </c>
      <c r="L648" s="49">
        <f t="shared" si="67"/>
        <v>0</v>
      </c>
      <c r="M648" s="47">
        <f t="shared" si="68"/>
        <v>0</v>
      </c>
      <c r="N648" s="47">
        <f t="shared" si="69"/>
        <v>0</v>
      </c>
      <c r="O648" s="47">
        <f t="shared" si="70"/>
        <v>0</v>
      </c>
      <c r="P648" s="48">
        <f t="shared" si="71"/>
        <v>0</v>
      </c>
    </row>
    <row r="649" spans="1:16" ht="12" hidden="1" thickBot="1" x14ac:dyDescent="0.25">
      <c r="A649" s="38"/>
      <c r="B649" s="39"/>
      <c r="C649" s="46"/>
      <c r="D649" s="24"/>
      <c r="E649" s="70"/>
      <c r="F649" s="74"/>
      <c r="G649" s="68"/>
      <c r="H649" s="47">
        <f t="shared" si="65"/>
        <v>0</v>
      </c>
      <c r="I649" s="68"/>
      <c r="J649" s="68"/>
      <c r="K649" s="48">
        <f t="shared" si="66"/>
        <v>0</v>
      </c>
      <c r="L649" s="49">
        <f t="shared" si="67"/>
        <v>0</v>
      </c>
      <c r="M649" s="47">
        <f t="shared" si="68"/>
        <v>0</v>
      </c>
      <c r="N649" s="47">
        <f t="shared" si="69"/>
        <v>0</v>
      </c>
      <c r="O649" s="47">
        <f t="shared" si="70"/>
        <v>0</v>
      </c>
      <c r="P649" s="48">
        <f t="shared" si="71"/>
        <v>0</v>
      </c>
    </row>
    <row r="650" spans="1:16" ht="12" hidden="1" thickBot="1" x14ac:dyDescent="0.25">
      <c r="A650" s="38"/>
      <c r="B650" s="39"/>
      <c r="C650" s="46"/>
      <c r="D650" s="24"/>
      <c r="E650" s="70"/>
      <c r="F650" s="74"/>
      <c r="G650" s="68"/>
      <c r="H650" s="47">
        <f t="shared" si="65"/>
        <v>0</v>
      </c>
      <c r="I650" s="68"/>
      <c r="J650" s="68"/>
      <c r="K650" s="48">
        <f t="shared" si="66"/>
        <v>0</v>
      </c>
      <c r="L650" s="49">
        <f t="shared" si="67"/>
        <v>0</v>
      </c>
      <c r="M650" s="47">
        <f t="shared" si="68"/>
        <v>0</v>
      </c>
      <c r="N650" s="47">
        <f t="shared" si="69"/>
        <v>0</v>
      </c>
      <c r="O650" s="47">
        <f t="shared" si="70"/>
        <v>0</v>
      </c>
      <c r="P650" s="48">
        <f t="shared" si="71"/>
        <v>0</v>
      </c>
    </row>
    <row r="651" spans="1:16" ht="12" hidden="1" thickBot="1" x14ac:dyDescent="0.25">
      <c r="A651" s="38"/>
      <c r="B651" s="39"/>
      <c r="C651" s="46"/>
      <c r="D651" s="24"/>
      <c r="E651" s="70"/>
      <c r="F651" s="74"/>
      <c r="G651" s="68"/>
      <c r="H651" s="47">
        <f t="shared" si="65"/>
        <v>0</v>
      </c>
      <c r="I651" s="68"/>
      <c r="J651" s="68"/>
      <c r="K651" s="48">
        <f t="shared" si="66"/>
        <v>0</v>
      </c>
      <c r="L651" s="49">
        <f t="shared" si="67"/>
        <v>0</v>
      </c>
      <c r="M651" s="47">
        <f t="shared" si="68"/>
        <v>0</v>
      </c>
      <c r="N651" s="47">
        <f t="shared" si="69"/>
        <v>0</v>
      </c>
      <c r="O651" s="47">
        <f t="shared" si="70"/>
        <v>0</v>
      </c>
      <c r="P651" s="48">
        <f t="shared" si="71"/>
        <v>0</v>
      </c>
    </row>
    <row r="652" spans="1:16" ht="12" hidden="1" thickBot="1" x14ac:dyDescent="0.25">
      <c r="A652" s="38"/>
      <c r="B652" s="39"/>
      <c r="C652" s="46"/>
      <c r="D652" s="24"/>
      <c r="E652" s="70"/>
      <c r="F652" s="74"/>
      <c r="G652" s="68"/>
      <c r="H652" s="47">
        <f t="shared" si="65"/>
        <v>0</v>
      </c>
      <c r="I652" s="68"/>
      <c r="J652" s="68"/>
      <c r="K652" s="48">
        <f t="shared" si="66"/>
        <v>0</v>
      </c>
      <c r="L652" s="49">
        <f t="shared" si="67"/>
        <v>0</v>
      </c>
      <c r="M652" s="47">
        <f t="shared" si="68"/>
        <v>0</v>
      </c>
      <c r="N652" s="47">
        <f t="shared" si="69"/>
        <v>0</v>
      </c>
      <c r="O652" s="47">
        <f t="shared" si="70"/>
        <v>0</v>
      </c>
      <c r="P652" s="48">
        <f t="shared" si="71"/>
        <v>0</v>
      </c>
    </row>
    <row r="653" spans="1:16" ht="12" hidden="1" thickBot="1" x14ac:dyDescent="0.25">
      <c r="A653" s="38"/>
      <c r="B653" s="39"/>
      <c r="C653" s="46"/>
      <c r="D653" s="24"/>
      <c r="E653" s="70"/>
      <c r="F653" s="74"/>
      <c r="G653" s="68"/>
      <c r="H653" s="47">
        <f t="shared" si="65"/>
        <v>0</v>
      </c>
      <c r="I653" s="68"/>
      <c r="J653" s="68"/>
      <c r="K653" s="48">
        <f t="shared" si="66"/>
        <v>0</v>
      </c>
      <c r="L653" s="49">
        <f t="shared" si="67"/>
        <v>0</v>
      </c>
      <c r="M653" s="47">
        <f t="shared" si="68"/>
        <v>0</v>
      </c>
      <c r="N653" s="47">
        <f t="shared" si="69"/>
        <v>0</v>
      </c>
      <c r="O653" s="47">
        <f t="shared" si="70"/>
        <v>0</v>
      </c>
      <c r="P653" s="48">
        <f t="shared" si="71"/>
        <v>0</v>
      </c>
    </row>
    <row r="654" spans="1:16" ht="12" hidden="1" thickBot="1" x14ac:dyDescent="0.25">
      <c r="A654" s="38"/>
      <c r="B654" s="39"/>
      <c r="C654" s="46"/>
      <c r="D654" s="24"/>
      <c r="E654" s="70"/>
      <c r="F654" s="74"/>
      <c r="G654" s="68"/>
      <c r="H654" s="47">
        <f t="shared" ref="H654:H717" si="72">ROUND(F654*G654,2)</f>
        <v>0</v>
      </c>
      <c r="I654" s="68"/>
      <c r="J654" s="68"/>
      <c r="K654" s="48">
        <f t="shared" ref="K654:K717" si="73">SUM(H654:J654)</f>
        <v>0</v>
      </c>
      <c r="L654" s="49">
        <f t="shared" ref="L654:L717" si="74">ROUND(E654*F654,2)</f>
        <v>0</v>
      </c>
      <c r="M654" s="47">
        <f t="shared" ref="M654:M717" si="75">ROUND(H654*E654,2)</f>
        <v>0</v>
      </c>
      <c r="N654" s="47">
        <f t="shared" ref="N654:N717" si="76">ROUND(I654*E654,2)</f>
        <v>0</v>
      </c>
      <c r="O654" s="47">
        <f t="shared" ref="O654:O717" si="77">ROUND(J654*E654,2)</f>
        <v>0</v>
      </c>
      <c r="P654" s="48">
        <f t="shared" ref="P654:P717" si="78">SUM(M654:O654)</f>
        <v>0</v>
      </c>
    </row>
    <row r="655" spans="1:16" ht="12" hidden="1" thickBot="1" x14ac:dyDescent="0.25">
      <c r="A655" s="38"/>
      <c r="B655" s="39"/>
      <c r="C655" s="46"/>
      <c r="D655" s="24"/>
      <c r="E655" s="70"/>
      <c r="F655" s="74"/>
      <c r="G655" s="68"/>
      <c r="H655" s="47">
        <f t="shared" si="72"/>
        <v>0</v>
      </c>
      <c r="I655" s="68"/>
      <c r="J655" s="68"/>
      <c r="K655" s="48">
        <f t="shared" si="73"/>
        <v>0</v>
      </c>
      <c r="L655" s="49">
        <f t="shared" si="74"/>
        <v>0</v>
      </c>
      <c r="M655" s="47">
        <f t="shared" si="75"/>
        <v>0</v>
      </c>
      <c r="N655" s="47">
        <f t="shared" si="76"/>
        <v>0</v>
      </c>
      <c r="O655" s="47">
        <f t="shared" si="77"/>
        <v>0</v>
      </c>
      <c r="P655" s="48">
        <f t="shared" si="78"/>
        <v>0</v>
      </c>
    </row>
    <row r="656" spans="1:16" ht="12" hidden="1" thickBot="1" x14ac:dyDescent="0.25">
      <c r="A656" s="38"/>
      <c r="B656" s="39"/>
      <c r="C656" s="46"/>
      <c r="D656" s="24"/>
      <c r="E656" s="70"/>
      <c r="F656" s="74"/>
      <c r="G656" s="68"/>
      <c r="H656" s="47">
        <f t="shared" si="72"/>
        <v>0</v>
      </c>
      <c r="I656" s="68"/>
      <c r="J656" s="68"/>
      <c r="K656" s="48">
        <f t="shared" si="73"/>
        <v>0</v>
      </c>
      <c r="L656" s="49">
        <f t="shared" si="74"/>
        <v>0</v>
      </c>
      <c r="M656" s="47">
        <f t="shared" si="75"/>
        <v>0</v>
      </c>
      <c r="N656" s="47">
        <f t="shared" si="76"/>
        <v>0</v>
      </c>
      <c r="O656" s="47">
        <f t="shared" si="77"/>
        <v>0</v>
      </c>
      <c r="P656" s="48">
        <f t="shared" si="78"/>
        <v>0</v>
      </c>
    </row>
    <row r="657" spans="1:16" ht="12" hidden="1" thickBot="1" x14ac:dyDescent="0.25">
      <c r="A657" s="38"/>
      <c r="B657" s="39"/>
      <c r="C657" s="46"/>
      <c r="D657" s="24"/>
      <c r="E657" s="70"/>
      <c r="F657" s="74"/>
      <c r="G657" s="68"/>
      <c r="H657" s="47">
        <f t="shared" si="72"/>
        <v>0</v>
      </c>
      <c r="I657" s="68"/>
      <c r="J657" s="68"/>
      <c r="K657" s="48">
        <f t="shared" si="73"/>
        <v>0</v>
      </c>
      <c r="L657" s="49">
        <f t="shared" si="74"/>
        <v>0</v>
      </c>
      <c r="M657" s="47">
        <f t="shared" si="75"/>
        <v>0</v>
      </c>
      <c r="N657" s="47">
        <f t="shared" si="76"/>
        <v>0</v>
      </c>
      <c r="O657" s="47">
        <f t="shared" si="77"/>
        <v>0</v>
      </c>
      <c r="P657" s="48">
        <f t="shared" si="78"/>
        <v>0</v>
      </c>
    </row>
    <row r="658" spans="1:16" ht="12" hidden="1" thickBot="1" x14ac:dyDescent="0.25">
      <c r="A658" s="38"/>
      <c r="B658" s="39"/>
      <c r="C658" s="46"/>
      <c r="D658" s="24"/>
      <c r="E658" s="70"/>
      <c r="F658" s="74"/>
      <c r="G658" s="68"/>
      <c r="H658" s="47">
        <f t="shared" si="72"/>
        <v>0</v>
      </c>
      <c r="I658" s="68"/>
      <c r="J658" s="68"/>
      <c r="K658" s="48">
        <f t="shared" si="73"/>
        <v>0</v>
      </c>
      <c r="L658" s="49">
        <f t="shared" si="74"/>
        <v>0</v>
      </c>
      <c r="M658" s="47">
        <f t="shared" si="75"/>
        <v>0</v>
      </c>
      <c r="N658" s="47">
        <f t="shared" si="76"/>
        <v>0</v>
      </c>
      <c r="O658" s="47">
        <f t="shared" si="77"/>
        <v>0</v>
      </c>
      <c r="P658" s="48">
        <f t="shared" si="78"/>
        <v>0</v>
      </c>
    </row>
    <row r="659" spans="1:16" ht="12" hidden="1" thickBot="1" x14ac:dyDescent="0.25">
      <c r="A659" s="38"/>
      <c r="B659" s="39"/>
      <c r="C659" s="46"/>
      <c r="D659" s="24"/>
      <c r="E659" s="70"/>
      <c r="F659" s="74"/>
      <c r="G659" s="68"/>
      <c r="H659" s="47">
        <f t="shared" si="72"/>
        <v>0</v>
      </c>
      <c r="I659" s="68"/>
      <c r="J659" s="68"/>
      <c r="K659" s="48">
        <f t="shared" si="73"/>
        <v>0</v>
      </c>
      <c r="L659" s="49">
        <f t="shared" si="74"/>
        <v>0</v>
      </c>
      <c r="M659" s="47">
        <f t="shared" si="75"/>
        <v>0</v>
      </c>
      <c r="N659" s="47">
        <f t="shared" si="76"/>
        <v>0</v>
      </c>
      <c r="O659" s="47">
        <f t="shared" si="77"/>
        <v>0</v>
      </c>
      <c r="P659" s="48">
        <f t="shared" si="78"/>
        <v>0</v>
      </c>
    </row>
    <row r="660" spans="1:16" ht="12" hidden="1" thickBot="1" x14ac:dyDescent="0.25">
      <c r="A660" s="38"/>
      <c r="B660" s="39"/>
      <c r="C660" s="46"/>
      <c r="D660" s="24"/>
      <c r="E660" s="70"/>
      <c r="F660" s="74"/>
      <c r="G660" s="68"/>
      <c r="H660" s="47">
        <f t="shared" si="72"/>
        <v>0</v>
      </c>
      <c r="I660" s="68"/>
      <c r="J660" s="68"/>
      <c r="K660" s="48">
        <f t="shared" si="73"/>
        <v>0</v>
      </c>
      <c r="L660" s="49">
        <f t="shared" si="74"/>
        <v>0</v>
      </c>
      <c r="M660" s="47">
        <f t="shared" si="75"/>
        <v>0</v>
      </c>
      <c r="N660" s="47">
        <f t="shared" si="76"/>
        <v>0</v>
      </c>
      <c r="O660" s="47">
        <f t="shared" si="77"/>
        <v>0</v>
      </c>
      <c r="P660" s="48">
        <f t="shared" si="78"/>
        <v>0</v>
      </c>
    </row>
    <row r="661" spans="1:16" ht="12" hidden="1" thickBot="1" x14ac:dyDescent="0.25">
      <c r="A661" s="38"/>
      <c r="B661" s="39"/>
      <c r="C661" s="46"/>
      <c r="D661" s="24"/>
      <c r="E661" s="70"/>
      <c r="F661" s="74"/>
      <c r="G661" s="68"/>
      <c r="H661" s="47">
        <f t="shared" si="72"/>
        <v>0</v>
      </c>
      <c r="I661" s="68"/>
      <c r="J661" s="68"/>
      <c r="K661" s="48">
        <f t="shared" si="73"/>
        <v>0</v>
      </c>
      <c r="L661" s="49">
        <f t="shared" si="74"/>
        <v>0</v>
      </c>
      <c r="M661" s="47">
        <f t="shared" si="75"/>
        <v>0</v>
      </c>
      <c r="N661" s="47">
        <f t="shared" si="76"/>
        <v>0</v>
      </c>
      <c r="O661" s="47">
        <f t="shared" si="77"/>
        <v>0</v>
      </c>
      <c r="P661" s="48">
        <f t="shared" si="78"/>
        <v>0</v>
      </c>
    </row>
    <row r="662" spans="1:16" ht="12" hidden="1" thickBot="1" x14ac:dyDescent="0.25">
      <c r="A662" s="38"/>
      <c r="B662" s="39"/>
      <c r="C662" s="46"/>
      <c r="D662" s="24"/>
      <c r="E662" s="70"/>
      <c r="F662" s="74"/>
      <c r="G662" s="68"/>
      <c r="H662" s="47">
        <f t="shared" si="72"/>
        <v>0</v>
      </c>
      <c r="I662" s="68"/>
      <c r="J662" s="68"/>
      <c r="K662" s="48">
        <f t="shared" si="73"/>
        <v>0</v>
      </c>
      <c r="L662" s="49">
        <f t="shared" si="74"/>
        <v>0</v>
      </c>
      <c r="M662" s="47">
        <f t="shared" si="75"/>
        <v>0</v>
      </c>
      <c r="N662" s="47">
        <f t="shared" si="76"/>
        <v>0</v>
      </c>
      <c r="O662" s="47">
        <f t="shared" si="77"/>
        <v>0</v>
      </c>
      <c r="P662" s="48">
        <f t="shared" si="78"/>
        <v>0</v>
      </c>
    </row>
    <row r="663" spans="1:16" ht="12" hidden="1" thickBot="1" x14ac:dyDescent="0.25">
      <c r="A663" s="38"/>
      <c r="B663" s="39"/>
      <c r="C663" s="46"/>
      <c r="D663" s="24"/>
      <c r="E663" s="70"/>
      <c r="F663" s="74"/>
      <c r="G663" s="68"/>
      <c r="H663" s="47">
        <f t="shared" si="72"/>
        <v>0</v>
      </c>
      <c r="I663" s="68"/>
      <c r="J663" s="68"/>
      <c r="K663" s="48">
        <f t="shared" si="73"/>
        <v>0</v>
      </c>
      <c r="L663" s="49">
        <f t="shared" si="74"/>
        <v>0</v>
      </c>
      <c r="M663" s="47">
        <f t="shared" si="75"/>
        <v>0</v>
      </c>
      <c r="N663" s="47">
        <f t="shared" si="76"/>
        <v>0</v>
      </c>
      <c r="O663" s="47">
        <f t="shared" si="77"/>
        <v>0</v>
      </c>
      <c r="P663" s="48">
        <f t="shared" si="78"/>
        <v>0</v>
      </c>
    </row>
    <row r="664" spans="1:16" ht="12" hidden="1" thickBot="1" x14ac:dyDescent="0.25">
      <c r="A664" s="38"/>
      <c r="B664" s="39"/>
      <c r="C664" s="46"/>
      <c r="D664" s="24"/>
      <c r="E664" s="70"/>
      <c r="F664" s="74"/>
      <c r="G664" s="68"/>
      <c r="H664" s="47">
        <f t="shared" si="72"/>
        <v>0</v>
      </c>
      <c r="I664" s="68"/>
      <c r="J664" s="68"/>
      <c r="K664" s="48">
        <f t="shared" si="73"/>
        <v>0</v>
      </c>
      <c r="L664" s="49">
        <f t="shared" si="74"/>
        <v>0</v>
      </c>
      <c r="M664" s="47">
        <f t="shared" si="75"/>
        <v>0</v>
      </c>
      <c r="N664" s="47">
        <f t="shared" si="76"/>
        <v>0</v>
      </c>
      <c r="O664" s="47">
        <f t="shared" si="77"/>
        <v>0</v>
      </c>
      <c r="P664" s="48">
        <f t="shared" si="78"/>
        <v>0</v>
      </c>
    </row>
    <row r="665" spans="1:16" ht="12" hidden="1" thickBot="1" x14ac:dyDescent="0.25">
      <c r="A665" s="38"/>
      <c r="B665" s="39"/>
      <c r="C665" s="46"/>
      <c r="D665" s="24"/>
      <c r="E665" s="70"/>
      <c r="F665" s="74"/>
      <c r="G665" s="68"/>
      <c r="H665" s="47">
        <f t="shared" si="72"/>
        <v>0</v>
      </c>
      <c r="I665" s="68"/>
      <c r="J665" s="68"/>
      <c r="K665" s="48">
        <f t="shared" si="73"/>
        <v>0</v>
      </c>
      <c r="L665" s="49">
        <f t="shared" si="74"/>
        <v>0</v>
      </c>
      <c r="M665" s="47">
        <f t="shared" si="75"/>
        <v>0</v>
      </c>
      <c r="N665" s="47">
        <f t="shared" si="76"/>
        <v>0</v>
      </c>
      <c r="O665" s="47">
        <f t="shared" si="77"/>
        <v>0</v>
      </c>
      <c r="P665" s="48">
        <f t="shared" si="78"/>
        <v>0</v>
      </c>
    </row>
    <row r="666" spans="1:16" ht="12" hidden="1" thickBot="1" x14ac:dyDescent="0.25">
      <c r="A666" s="38"/>
      <c r="B666" s="39"/>
      <c r="C666" s="46"/>
      <c r="D666" s="24"/>
      <c r="E666" s="70"/>
      <c r="F666" s="74"/>
      <c r="G666" s="68"/>
      <c r="H666" s="47">
        <f t="shared" si="72"/>
        <v>0</v>
      </c>
      <c r="I666" s="68"/>
      <c r="J666" s="68"/>
      <c r="K666" s="48">
        <f t="shared" si="73"/>
        <v>0</v>
      </c>
      <c r="L666" s="49">
        <f t="shared" si="74"/>
        <v>0</v>
      </c>
      <c r="M666" s="47">
        <f t="shared" si="75"/>
        <v>0</v>
      </c>
      <c r="N666" s="47">
        <f t="shared" si="76"/>
        <v>0</v>
      </c>
      <c r="O666" s="47">
        <f t="shared" si="77"/>
        <v>0</v>
      </c>
      <c r="P666" s="48">
        <f t="shared" si="78"/>
        <v>0</v>
      </c>
    </row>
    <row r="667" spans="1:16" ht="12" hidden="1" thickBot="1" x14ac:dyDescent="0.25">
      <c r="A667" s="38"/>
      <c r="B667" s="39"/>
      <c r="C667" s="46"/>
      <c r="D667" s="24"/>
      <c r="E667" s="70"/>
      <c r="F667" s="74"/>
      <c r="G667" s="68"/>
      <c r="H667" s="47">
        <f t="shared" si="72"/>
        <v>0</v>
      </c>
      <c r="I667" s="68"/>
      <c r="J667" s="68"/>
      <c r="K667" s="48">
        <f t="shared" si="73"/>
        <v>0</v>
      </c>
      <c r="L667" s="49">
        <f t="shared" si="74"/>
        <v>0</v>
      </c>
      <c r="M667" s="47">
        <f t="shared" si="75"/>
        <v>0</v>
      </c>
      <c r="N667" s="47">
        <f t="shared" si="76"/>
        <v>0</v>
      </c>
      <c r="O667" s="47">
        <f t="shared" si="77"/>
        <v>0</v>
      </c>
      <c r="P667" s="48">
        <f t="shared" si="78"/>
        <v>0</v>
      </c>
    </row>
    <row r="668" spans="1:16" ht="12" hidden="1" thickBot="1" x14ac:dyDescent="0.25">
      <c r="A668" s="38"/>
      <c r="B668" s="39"/>
      <c r="C668" s="46"/>
      <c r="D668" s="24"/>
      <c r="E668" s="70"/>
      <c r="F668" s="74"/>
      <c r="G668" s="68"/>
      <c r="H668" s="47">
        <f t="shared" si="72"/>
        <v>0</v>
      </c>
      <c r="I668" s="68"/>
      <c r="J668" s="68"/>
      <c r="K668" s="48">
        <f t="shared" si="73"/>
        <v>0</v>
      </c>
      <c r="L668" s="49">
        <f t="shared" si="74"/>
        <v>0</v>
      </c>
      <c r="M668" s="47">
        <f t="shared" si="75"/>
        <v>0</v>
      </c>
      <c r="N668" s="47">
        <f t="shared" si="76"/>
        <v>0</v>
      </c>
      <c r="O668" s="47">
        <f t="shared" si="77"/>
        <v>0</v>
      </c>
      <c r="P668" s="48">
        <f t="shared" si="78"/>
        <v>0</v>
      </c>
    </row>
    <row r="669" spans="1:16" ht="12" hidden="1" thickBot="1" x14ac:dyDescent="0.25">
      <c r="A669" s="38"/>
      <c r="B669" s="39"/>
      <c r="C669" s="46"/>
      <c r="D669" s="24"/>
      <c r="E669" s="70"/>
      <c r="F669" s="74"/>
      <c r="G669" s="68"/>
      <c r="H669" s="47">
        <f t="shared" si="72"/>
        <v>0</v>
      </c>
      <c r="I669" s="68"/>
      <c r="J669" s="68"/>
      <c r="K669" s="48">
        <f t="shared" si="73"/>
        <v>0</v>
      </c>
      <c r="L669" s="49">
        <f t="shared" si="74"/>
        <v>0</v>
      </c>
      <c r="M669" s="47">
        <f t="shared" si="75"/>
        <v>0</v>
      </c>
      <c r="N669" s="47">
        <f t="shared" si="76"/>
        <v>0</v>
      </c>
      <c r="O669" s="47">
        <f t="shared" si="77"/>
        <v>0</v>
      </c>
      <c r="P669" s="48">
        <f t="shared" si="78"/>
        <v>0</v>
      </c>
    </row>
    <row r="670" spans="1:16" ht="12" hidden="1" thickBot="1" x14ac:dyDescent="0.25">
      <c r="A670" s="38"/>
      <c r="B670" s="39"/>
      <c r="C670" s="46"/>
      <c r="D670" s="24"/>
      <c r="E670" s="70"/>
      <c r="F670" s="74"/>
      <c r="G670" s="68"/>
      <c r="H670" s="47">
        <f t="shared" si="72"/>
        <v>0</v>
      </c>
      <c r="I670" s="68"/>
      <c r="J670" s="68"/>
      <c r="K670" s="48">
        <f t="shared" si="73"/>
        <v>0</v>
      </c>
      <c r="L670" s="49">
        <f t="shared" si="74"/>
        <v>0</v>
      </c>
      <c r="M670" s="47">
        <f t="shared" si="75"/>
        <v>0</v>
      </c>
      <c r="N670" s="47">
        <f t="shared" si="76"/>
        <v>0</v>
      </c>
      <c r="O670" s="47">
        <f t="shared" si="77"/>
        <v>0</v>
      </c>
      <c r="P670" s="48">
        <f t="shared" si="78"/>
        <v>0</v>
      </c>
    </row>
    <row r="671" spans="1:16" ht="12" hidden="1" thickBot="1" x14ac:dyDescent="0.25">
      <c r="A671" s="38"/>
      <c r="B671" s="39"/>
      <c r="C671" s="46"/>
      <c r="D671" s="24"/>
      <c r="E671" s="70"/>
      <c r="F671" s="74"/>
      <c r="G671" s="68"/>
      <c r="H671" s="47">
        <f t="shared" si="72"/>
        <v>0</v>
      </c>
      <c r="I671" s="68"/>
      <c r="J671" s="68"/>
      <c r="K671" s="48">
        <f t="shared" si="73"/>
        <v>0</v>
      </c>
      <c r="L671" s="49">
        <f t="shared" si="74"/>
        <v>0</v>
      </c>
      <c r="M671" s="47">
        <f t="shared" si="75"/>
        <v>0</v>
      </c>
      <c r="N671" s="47">
        <f t="shared" si="76"/>
        <v>0</v>
      </c>
      <c r="O671" s="47">
        <f t="shared" si="77"/>
        <v>0</v>
      </c>
      <c r="P671" s="48">
        <f t="shared" si="78"/>
        <v>0</v>
      </c>
    </row>
    <row r="672" spans="1:16" ht="12" hidden="1" thickBot="1" x14ac:dyDescent="0.25">
      <c r="A672" s="38"/>
      <c r="B672" s="39"/>
      <c r="C672" s="46"/>
      <c r="D672" s="24"/>
      <c r="E672" s="70"/>
      <c r="F672" s="74"/>
      <c r="G672" s="68"/>
      <c r="H672" s="47">
        <f t="shared" si="72"/>
        <v>0</v>
      </c>
      <c r="I672" s="68"/>
      <c r="J672" s="68"/>
      <c r="K672" s="48">
        <f t="shared" si="73"/>
        <v>0</v>
      </c>
      <c r="L672" s="49">
        <f t="shared" si="74"/>
        <v>0</v>
      </c>
      <c r="M672" s="47">
        <f t="shared" si="75"/>
        <v>0</v>
      </c>
      <c r="N672" s="47">
        <f t="shared" si="76"/>
        <v>0</v>
      </c>
      <c r="O672" s="47">
        <f t="shared" si="77"/>
        <v>0</v>
      </c>
      <c r="P672" s="48">
        <f t="shared" si="78"/>
        <v>0</v>
      </c>
    </row>
    <row r="673" spans="1:16" ht="12" hidden="1" thickBot="1" x14ac:dyDescent="0.25">
      <c r="A673" s="38"/>
      <c r="B673" s="39"/>
      <c r="C673" s="46"/>
      <c r="D673" s="24"/>
      <c r="E673" s="70"/>
      <c r="F673" s="74"/>
      <c r="G673" s="68"/>
      <c r="H673" s="47">
        <f t="shared" si="72"/>
        <v>0</v>
      </c>
      <c r="I673" s="68"/>
      <c r="J673" s="68"/>
      <c r="K673" s="48">
        <f t="shared" si="73"/>
        <v>0</v>
      </c>
      <c r="L673" s="49">
        <f t="shared" si="74"/>
        <v>0</v>
      </c>
      <c r="M673" s="47">
        <f t="shared" si="75"/>
        <v>0</v>
      </c>
      <c r="N673" s="47">
        <f t="shared" si="76"/>
        <v>0</v>
      </c>
      <c r="O673" s="47">
        <f t="shared" si="77"/>
        <v>0</v>
      </c>
      <c r="P673" s="48">
        <f t="shared" si="78"/>
        <v>0</v>
      </c>
    </row>
    <row r="674" spans="1:16" ht="12" hidden="1" thickBot="1" x14ac:dyDescent="0.25">
      <c r="A674" s="38"/>
      <c r="B674" s="39"/>
      <c r="C674" s="46"/>
      <c r="D674" s="24"/>
      <c r="E674" s="70"/>
      <c r="F674" s="74"/>
      <c r="G674" s="68"/>
      <c r="H674" s="47">
        <f t="shared" si="72"/>
        <v>0</v>
      </c>
      <c r="I674" s="68"/>
      <c r="J674" s="68"/>
      <c r="K674" s="48">
        <f t="shared" si="73"/>
        <v>0</v>
      </c>
      <c r="L674" s="49">
        <f t="shared" si="74"/>
        <v>0</v>
      </c>
      <c r="M674" s="47">
        <f t="shared" si="75"/>
        <v>0</v>
      </c>
      <c r="N674" s="47">
        <f t="shared" si="76"/>
        <v>0</v>
      </c>
      <c r="O674" s="47">
        <f t="shared" si="77"/>
        <v>0</v>
      </c>
      <c r="P674" s="48">
        <f t="shared" si="78"/>
        <v>0</v>
      </c>
    </row>
    <row r="675" spans="1:16" ht="12" hidden="1" thickBot="1" x14ac:dyDescent="0.25">
      <c r="A675" s="38"/>
      <c r="B675" s="39"/>
      <c r="C675" s="46"/>
      <c r="D675" s="24"/>
      <c r="E675" s="70"/>
      <c r="F675" s="74"/>
      <c r="G675" s="68"/>
      <c r="H675" s="47">
        <f t="shared" si="72"/>
        <v>0</v>
      </c>
      <c r="I675" s="68"/>
      <c r="J675" s="68"/>
      <c r="K675" s="48">
        <f t="shared" si="73"/>
        <v>0</v>
      </c>
      <c r="L675" s="49">
        <f t="shared" si="74"/>
        <v>0</v>
      </c>
      <c r="M675" s="47">
        <f t="shared" si="75"/>
        <v>0</v>
      </c>
      <c r="N675" s="47">
        <f t="shared" si="76"/>
        <v>0</v>
      </c>
      <c r="O675" s="47">
        <f t="shared" si="77"/>
        <v>0</v>
      </c>
      <c r="P675" s="48">
        <f t="shared" si="78"/>
        <v>0</v>
      </c>
    </row>
    <row r="676" spans="1:16" ht="12" hidden="1" thickBot="1" x14ac:dyDescent="0.25">
      <c r="A676" s="38"/>
      <c r="B676" s="39"/>
      <c r="C676" s="46"/>
      <c r="D676" s="24"/>
      <c r="E676" s="70"/>
      <c r="F676" s="74"/>
      <c r="G676" s="68"/>
      <c r="H676" s="47">
        <f t="shared" si="72"/>
        <v>0</v>
      </c>
      <c r="I676" s="68"/>
      <c r="J676" s="68"/>
      <c r="K676" s="48">
        <f t="shared" si="73"/>
        <v>0</v>
      </c>
      <c r="L676" s="49">
        <f t="shared" si="74"/>
        <v>0</v>
      </c>
      <c r="M676" s="47">
        <f t="shared" si="75"/>
        <v>0</v>
      </c>
      <c r="N676" s="47">
        <f t="shared" si="76"/>
        <v>0</v>
      </c>
      <c r="O676" s="47">
        <f t="shared" si="77"/>
        <v>0</v>
      </c>
      <c r="P676" s="48">
        <f t="shared" si="78"/>
        <v>0</v>
      </c>
    </row>
    <row r="677" spans="1:16" ht="12" hidden="1" thickBot="1" x14ac:dyDescent="0.25">
      <c r="A677" s="38"/>
      <c r="B677" s="39"/>
      <c r="C677" s="46"/>
      <c r="D677" s="24"/>
      <c r="E677" s="70"/>
      <c r="F677" s="74"/>
      <c r="G677" s="68"/>
      <c r="H677" s="47">
        <f t="shared" si="72"/>
        <v>0</v>
      </c>
      <c r="I677" s="68"/>
      <c r="J677" s="68"/>
      <c r="K677" s="48">
        <f t="shared" si="73"/>
        <v>0</v>
      </c>
      <c r="L677" s="49">
        <f t="shared" si="74"/>
        <v>0</v>
      </c>
      <c r="M677" s="47">
        <f t="shared" si="75"/>
        <v>0</v>
      </c>
      <c r="N677" s="47">
        <f t="shared" si="76"/>
        <v>0</v>
      </c>
      <c r="O677" s="47">
        <f t="shared" si="77"/>
        <v>0</v>
      </c>
      <c r="P677" s="48">
        <f t="shared" si="78"/>
        <v>0</v>
      </c>
    </row>
    <row r="678" spans="1:16" ht="12" hidden="1" thickBot="1" x14ac:dyDescent="0.25">
      <c r="A678" s="38"/>
      <c r="B678" s="39"/>
      <c r="C678" s="46"/>
      <c r="D678" s="24"/>
      <c r="E678" s="70"/>
      <c r="F678" s="74"/>
      <c r="G678" s="68"/>
      <c r="H678" s="47">
        <f t="shared" si="72"/>
        <v>0</v>
      </c>
      <c r="I678" s="68"/>
      <c r="J678" s="68"/>
      <c r="K678" s="48">
        <f t="shared" si="73"/>
        <v>0</v>
      </c>
      <c r="L678" s="49">
        <f t="shared" si="74"/>
        <v>0</v>
      </c>
      <c r="M678" s="47">
        <f t="shared" si="75"/>
        <v>0</v>
      </c>
      <c r="N678" s="47">
        <f t="shared" si="76"/>
        <v>0</v>
      </c>
      <c r="O678" s="47">
        <f t="shared" si="77"/>
        <v>0</v>
      </c>
      <c r="P678" s="48">
        <f t="shared" si="78"/>
        <v>0</v>
      </c>
    </row>
    <row r="679" spans="1:16" ht="12" hidden="1" thickBot="1" x14ac:dyDescent="0.25">
      <c r="A679" s="38"/>
      <c r="B679" s="39"/>
      <c r="C679" s="46"/>
      <c r="D679" s="24"/>
      <c r="E679" s="70"/>
      <c r="F679" s="74"/>
      <c r="G679" s="68"/>
      <c r="H679" s="47">
        <f t="shared" si="72"/>
        <v>0</v>
      </c>
      <c r="I679" s="68"/>
      <c r="J679" s="68"/>
      <c r="K679" s="48">
        <f t="shared" si="73"/>
        <v>0</v>
      </c>
      <c r="L679" s="49">
        <f t="shared" si="74"/>
        <v>0</v>
      </c>
      <c r="M679" s="47">
        <f t="shared" si="75"/>
        <v>0</v>
      </c>
      <c r="N679" s="47">
        <f t="shared" si="76"/>
        <v>0</v>
      </c>
      <c r="O679" s="47">
        <f t="shared" si="77"/>
        <v>0</v>
      </c>
      <c r="P679" s="48">
        <f t="shared" si="78"/>
        <v>0</v>
      </c>
    </row>
    <row r="680" spans="1:16" ht="12" hidden="1" thickBot="1" x14ac:dyDescent="0.25">
      <c r="A680" s="38"/>
      <c r="B680" s="39"/>
      <c r="C680" s="46"/>
      <c r="D680" s="24"/>
      <c r="E680" s="70"/>
      <c r="F680" s="74"/>
      <c r="G680" s="68"/>
      <c r="H680" s="47">
        <f t="shared" si="72"/>
        <v>0</v>
      </c>
      <c r="I680" s="68"/>
      <c r="J680" s="68"/>
      <c r="K680" s="48">
        <f t="shared" si="73"/>
        <v>0</v>
      </c>
      <c r="L680" s="49">
        <f t="shared" si="74"/>
        <v>0</v>
      </c>
      <c r="M680" s="47">
        <f t="shared" si="75"/>
        <v>0</v>
      </c>
      <c r="N680" s="47">
        <f t="shared" si="76"/>
        <v>0</v>
      </c>
      <c r="O680" s="47">
        <f t="shared" si="77"/>
        <v>0</v>
      </c>
      <c r="P680" s="48">
        <f t="shared" si="78"/>
        <v>0</v>
      </c>
    </row>
    <row r="681" spans="1:16" ht="12" hidden="1" thickBot="1" x14ac:dyDescent="0.25">
      <c r="A681" s="38"/>
      <c r="B681" s="39"/>
      <c r="C681" s="46"/>
      <c r="D681" s="24"/>
      <c r="E681" s="70"/>
      <c r="F681" s="74"/>
      <c r="G681" s="68"/>
      <c r="H681" s="47">
        <f t="shared" si="72"/>
        <v>0</v>
      </c>
      <c r="I681" s="68"/>
      <c r="J681" s="68"/>
      <c r="K681" s="48">
        <f t="shared" si="73"/>
        <v>0</v>
      </c>
      <c r="L681" s="49">
        <f t="shared" si="74"/>
        <v>0</v>
      </c>
      <c r="M681" s="47">
        <f t="shared" si="75"/>
        <v>0</v>
      </c>
      <c r="N681" s="47">
        <f t="shared" si="76"/>
        <v>0</v>
      </c>
      <c r="O681" s="47">
        <f t="shared" si="77"/>
        <v>0</v>
      </c>
      <c r="P681" s="48">
        <f t="shared" si="78"/>
        <v>0</v>
      </c>
    </row>
    <row r="682" spans="1:16" ht="12" hidden="1" thickBot="1" x14ac:dyDescent="0.25">
      <c r="A682" s="38"/>
      <c r="B682" s="39"/>
      <c r="C682" s="46"/>
      <c r="D682" s="24"/>
      <c r="E682" s="70"/>
      <c r="F682" s="74"/>
      <c r="G682" s="68"/>
      <c r="H682" s="47">
        <f t="shared" si="72"/>
        <v>0</v>
      </c>
      <c r="I682" s="68"/>
      <c r="J682" s="68"/>
      <c r="K682" s="48">
        <f t="shared" si="73"/>
        <v>0</v>
      </c>
      <c r="L682" s="49">
        <f t="shared" si="74"/>
        <v>0</v>
      </c>
      <c r="M682" s="47">
        <f t="shared" si="75"/>
        <v>0</v>
      </c>
      <c r="N682" s="47">
        <f t="shared" si="76"/>
        <v>0</v>
      </c>
      <c r="O682" s="47">
        <f t="shared" si="77"/>
        <v>0</v>
      </c>
      <c r="P682" s="48">
        <f t="shared" si="78"/>
        <v>0</v>
      </c>
    </row>
    <row r="683" spans="1:16" ht="12" hidden="1" thickBot="1" x14ac:dyDescent="0.25">
      <c r="A683" s="38"/>
      <c r="B683" s="39"/>
      <c r="C683" s="46"/>
      <c r="D683" s="24"/>
      <c r="E683" s="70"/>
      <c r="F683" s="74"/>
      <c r="G683" s="68"/>
      <c r="H683" s="47">
        <f t="shared" si="72"/>
        <v>0</v>
      </c>
      <c r="I683" s="68"/>
      <c r="J683" s="68"/>
      <c r="K683" s="48">
        <f t="shared" si="73"/>
        <v>0</v>
      </c>
      <c r="L683" s="49">
        <f t="shared" si="74"/>
        <v>0</v>
      </c>
      <c r="M683" s="47">
        <f t="shared" si="75"/>
        <v>0</v>
      </c>
      <c r="N683" s="47">
        <f t="shared" si="76"/>
        <v>0</v>
      </c>
      <c r="O683" s="47">
        <f t="shared" si="77"/>
        <v>0</v>
      </c>
      <c r="P683" s="48">
        <f t="shared" si="78"/>
        <v>0</v>
      </c>
    </row>
    <row r="684" spans="1:16" ht="12" hidden="1" thickBot="1" x14ac:dyDescent="0.25">
      <c r="A684" s="38"/>
      <c r="B684" s="39"/>
      <c r="C684" s="46"/>
      <c r="D684" s="24"/>
      <c r="E684" s="70"/>
      <c r="F684" s="74"/>
      <c r="G684" s="68"/>
      <c r="H684" s="47">
        <f t="shared" si="72"/>
        <v>0</v>
      </c>
      <c r="I684" s="68"/>
      <c r="J684" s="68"/>
      <c r="K684" s="48">
        <f t="shared" si="73"/>
        <v>0</v>
      </c>
      <c r="L684" s="49">
        <f t="shared" si="74"/>
        <v>0</v>
      </c>
      <c r="M684" s="47">
        <f t="shared" si="75"/>
        <v>0</v>
      </c>
      <c r="N684" s="47">
        <f t="shared" si="76"/>
        <v>0</v>
      </c>
      <c r="O684" s="47">
        <f t="shared" si="77"/>
        <v>0</v>
      </c>
      <c r="P684" s="48">
        <f t="shared" si="78"/>
        <v>0</v>
      </c>
    </row>
    <row r="685" spans="1:16" ht="12" hidden="1" thickBot="1" x14ac:dyDescent="0.25">
      <c r="A685" s="38"/>
      <c r="B685" s="39"/>
      <c r="C685" s="46"/>
      <c r="D685" s="24"/>
      <c r="E685" s="70"/>
      <c r="F685" s="74"/>
      <c r="G685" s="68"/>
      <c r="H685" s="47">
        <f t="shared" si="72"/>
        <v>0</v>
      </c>
      <c r="I685" s="68"/>
      <c r="J685" s="68"/>
      <c r="K685" s="48">
        <f t="shared" si="73"/>
        <v>0</v>
      </c>
      <c r="L685" s="49">
        <f t="shared" si="74"/>
        <v>0</v>
      </c>
      <c r="M685" s="47">
        <f t="shared" si="75"/>
        <v>0</v>
      </c>
      <c r="N685" s="47">
        <f t="shared" si="76"/>
        <v>0</v>
      </c>
      <c r="O685" s="47">
        <f t="shared" si="77"/>
        <v>0</v>
      </c>
      <c r="P685" s="48">
        <f t="shared" si="78"/>
        <v>0</v>
      </c>
    </row>
    <row r="686" spans="1:16" ht="12" hidden="1" thickBot="1" x14ac:dyDescent="0.25">
      <c r="A686" s="38"/>
      <c r="B686" s="39"/>
      <c r="C686" s="46"/>
      <c r="D686" s="24"/>
      <c r="E686" s="70"/>
      <c r="F686" s="74"/>
      <c r="G686" s="68"/>
      <c r="H686" s="47">
        <f t="shared" si="72"/>
        <v>0</v>
      </c>
      <c r="I686" s="68"/>
      <c r="J686" s="68"/>
      <c r="K686" s="48">
        <f t="shared" si="73"/>
        <v>0</v>
      </c>
      <c r="L686" s="49">
        <f t="shared" si="74"/>
        <v>0</v>
      </c>
      <c r="M686" s="47">
        <f t="shared" si="75"/>
        <v>0</v>
      </c>
      <c r="N686" s="47">
        <f t="shared" si="76"/>
        <v>0</v>
      </c>
      <c r="O686" s="47">
        <f t="shared" si="77"/>
        <v>0</v>
      </c>
      <c r="P686" s="48">
        <f t="shared" si="78"/>
        <v>0</v>
      </c>
    </row>
    <row r="687" spans="1:16" ht="12" hidden="1" thickBot="1" x14ac:dyDescent="0.25">
      <c r="A687" s="38"/>
      <c r="B687" s="39"/>
      <c r="C687" s="46"/>
      <c r="D687" s="24"/>
      <c r="E687" s="70"/>
      <c r="F687" s="74"/>
      <c r="G687" s="68"/>
      <c r="H687" s="47">
        <f t="shared" si="72"/>
        <v>0</v>
      </c>
      <c r="I687" s="68"/>
      <c r="J687" s="68"/>
      <c r="K687" s="48">
        <f t="shared" si="73"/>
        <v>0</v>
      </c>
      <c r="L687" s="49">
        <f t="shared" si="74"/>
        <v>0</v>
      </c>
      <c r="M687" s="47">
        <f t="shared" si="75"/>
        <v>0</v>
      </c>
      <c r="N687" s="47">
        <f t="shared" si="76"/>
        <v>0</v>
      </c>
      <c r="O687" s="47">
        <f t="shared" si="77"/>
        <v>0</v>
      </c>
      <c r="P687" s="48">
        <f t="shared" si="78"/>
        <v>0</v>
      </c>
    </row>
    <row r="688" spans="1:16" ht="12" hidden="1" thickBot="1" x14ac:dyDescent="0.25">
      <c r="A688" s="38"/>
      <c r="B688" s="39"/>
      <c r="C688" s="46"/>
      <c r="D688" s="24"/>
      <c r="E688" s="70"/>
      <c r="F688" s="74"/>
      <c r="G688" s="68"/>
      <c r="H688" s="47">
        <f t="shared" si="72"/>
        <v>0</v>
      </c>
      <c r="I688" s="68"/>
      <c r="J688" s="68"/>
      <c r="K688" s="48">
        <f t="shared" si="73"/>
        <v>0</v>
      </c>
      <c r="L688" s="49">
        <f t="shared" si="74"/>
        <v>0</v>
      </c>
      <c r="M688" s="47">
        <f t="shared" si="75"/>
        <v>0</v>
      </c>
      <c r="N688" s="47">
        <f t="shared" si="76"/>
        <v>0</v>
      </c>
      <c r="O688" s="47">
        <f t="shared" si="77"/>
        <v>0</v>
      </c>
      <c r="P688" s="48">
        <f t="shared" si="78"/>
        <v>0</v>
      </c>
    </row>
    <row r="689" spans="1:16" ht="12" hidden="1" thickBot="1" x14ac:dyDescent="0.25">
      <c r="A689" s="38"/>
      <c r="B689" s="39"/>
      <c r="C689" s="46"/>
      <c r="D689" s="24"/>
      <c r="E689" s="70"/>
      <c r="F689" s="74"/>
      <c r="G689" s="68"/>
      <c r="H689" s="47">
        <f t="shared" si="72"/>
        <v>0</v>
      </c>
      <c r="I689" s="68"/>
      <c r="J689" s="68"/>
      <c r="K689" s="48">
        <f t="shared" si="73"/>
        <v>0</v>
      </c>
      <c r="L689" s="49">
        <f t="shared" si="74"/>
        <v>0</v>
      </c>
      <c r="M689" s="47">
        <f t="shared" si="75"/>
        <v>0</v>
      </c>
      <c r="N689" s="47">
        <f t="shared" si="76"/>
        <v>0</v>
      </c>
      <c r="O689" s="47">
        <f t="shared" si="77"/>
        <v>0</v>
      </c>
      <c r="P689" s="48">
        <f t="shared" si="78"/>
        <v>0</v>
      </c>
    </row>
    <row r="690" spans="1:16" ht="12" hidden="1" thickBot="1" x14ac:dyDescent="0.25">
      <c r="A690" s="38"/>
      <c r="B690" s="39"/>
      <c r="C690" s="46"/>
      <c r="D690" s="24"/>
      <c r="E690" s="70"/>
      <c r="F690" s="74"/>
      <c r="G690" s="68"/>
      <c r="H690" s="47">
        <f t="shared" si="72"/>
        <v>0</v>
      </c>
      <c r="I690" s="68"/>
      <c r="J690" s="68"/>
      <c r="K690" s="48">
        <f t="shared" si="73"/>
        <v>0</v>
      </c>
      <c r="L690" s="49">
        <f t="shared" si="74"/>
        <v>0</v>
      </c>
      <c r="M690" s="47">
        <f t="shared" si="75"/>
        <v>0</v>
      </c>
      <c r="N690" s="47">
        <f t="shared" si="76"/>
        <v>0</v>
      </c>
      <c r="O690" s="47">
        <f t="shared" si="77"/>
        <v>0</v>
      </c>
      <c r="P690" s="48">
        <f t="shared" si="78"/>
        <v>0</v>
      </c>
    </row>
    <row r="691" spans="1:16" ht="12" hidden="1" thickBot="1" x14ac:dyDescent="0.25">
      <c r="A691" s="38"/>
      <c r="B691" s="39"/>
      <c r="C691" s="46"/>
      <c r="D691" s="24"/>
      <c r="E691" s="70"/>
      <c r="F691" s="74"/>
      <c r="G691" s="68"/>
      <c r="H691" s="47">
        <f t="shared" si="72"/>
        <v>0</v>
      </c>
      <c r="I691" s="68"/>
      <c r="J691" s="68"/>
      <c r="K691" s="48">
        <f t="shared" si="73"/>
        <v>0</v>
      </c>
      <c r="L691" s="49">
        <f t="shared" si="74"/>
        <v>0</v>
      </c>
      <c r="M691" s="47">
        <f t="shared" si="75"/>
        <v>0</v>
      </c>
      <c r="N691" s="47">
        <f t="shared" si="76"/>
        <v>0</v>
      </c>
      <c r="O691" s="47">
        <f t="shared" si="77"/>
        <v>0</v>
      </c>
      <c r="P691" s="48">
        <f t="shared" si="78"/>
        <v>0</v>
      </c>
    </row>
    <row r="692" spans="1:16" ht="12" hidden="1" thickBot="1" x14ac:dyDescent="0.25">
      <c r="A692" s="38"/>
      <c r="B692" s="39"/>
      <c r="C692" s="46"/>
      <c r="D692" s="24"/>
      <c r="E692" s="70"/>
      <c r="F692" s="74"/>
      <c r="G692" s="68"/>
      <c r="H692" s="47">
        <f t="shared" si="72"/>
        <v>0</v>
      </c>
      <c r="I692" s="68"/>
      <c r="J692" s="68"/>
      <c r="K692" s="48">
        <f t="shared" si="73"/>
        <v>0</v>
      </c>
      <c r="L692" s="49">
        <f t="shared" si="74"/>
        <v>0</v>
      </c>
      <c r="M692" s="47">
        <f t="shared" si="75"/>
        <v>0</v>
      </c>
      <c r="N692" s="47">
        <f t="shared" si="76"/>
        <v>0</v>
      </c>
      <c r="O692" s="47">
        <f t="shared" si="77"/>
        <v>0</v>
      </c>
      <c r="P692" s="48">
        <f t="shared" si="78"/>
        <v>0</v>
      </c>
    </row>
    <row r="693" spans="1:16" ht="12" hidden="1" thickBot="1" x14ac:dyDescent="0.25">
      <c r="A693" s="38"/>
      <c r="B693" s="39"/>
      <c r="C693" s="46"/>
      <c r="D693" s="24"/>
      <c r="E693" s="70"/>
      <c r="F693" s="74"/>
      <c r="G693" s="68"/>
      <c r="H693" s="47">
        <f t="shared" si="72"/>
        <v>0</v>
      </c>
      <c r="I693" s="68"/>
      <c r="J693" s="68"/>
      <c r="K693" s="48">
        <f t="shared" si="73"/>
        <v>0</v>
      </c>
      <c r="L693" s="49">
        <f t="shared" si="74"/>
        <v>0</v>
      </c>
      <c r="M693" s="47">
        <f t="shared" si="75"/>
        <v>0</v>
      </c>
      <c r="N693" s="47">
        <f t="shared" si="76"/>
        <v>0</v>
      </c>
      <c r="O693" s="47">
        <f t="shared" si="77"/>
        <v>0</v>
      </c>
      <c r="P693" s="48">
        <f t="shared" si="78"/>
        <v>0</v>
      </c>
    </row>
    <row r="694" spans="1:16" ht="12" hidden="1" thickBot="1" x14ac:dyDescent="0.25">
      <c r="A694" s="38"/>
      <c r="B694" s="39"/>
      <c r="C694" s="46"/>
      <c r="D694" s="24"/>
      <c r="E694" s="70"/>
      <c r="F694" s="74"/>
      <c r="G694" s="68"/>
      <c r="H694" s="47">
        <f t="shared" si="72"/>
        <v>0</v>
      </c>
      <c r="I694" s="68"/>
      <c r="J694" s="68"/>
      <c r="K694" s="48">
        <f t="shared" si="73"/>
        <v>0</v>
      </c>
      <c r="L694" s="49">
        <f t="shared" si="74"/>
        <v>0</v>
      </c>
      <c r="M694" s="47">
        <f t="shared" si="75"/>
        <v>0</v>
      </c>
      <c r="N694" s="47">
        <f t="shared" si="76"/>
        <v>0</v>
      </c>
      <c r="O694" s="47">
        <f t="shared" si="77"/>
        <v>0</v>
      </c>
      <c r="P694" s="48">
        <f t="shared" si="78"/>
        <v>0</v>
      </c>
    </row>
    <row r="695" spans="1:16" ht="12" hidden="1" thickBot="1" x14ac:dyDescent="0.25">
      <c r="A695" s="38"/>
      <c r="B695" s="39"/>
      <c r="C695" s="46"/>
      <c r="D695" s="24"/>
      <c r="E695" s="70"/>
      <c r="F695" s="74"/>
      <c r="G695" s="68"/>
      <c r="H695" s="47">
        <f t="shared" si="72"/>
        <v>0</v>
      </c>
      <c r="I695" s="68"/>
      <c r="J695" s="68"/>
      <c r="K695" s="48">
        <f t="shared" si="73"/>
        <v>0</v>
      </c>
      <c r="L695" s="49">
        <f t="shared" si="74"/>
        <v>0</v>
      </c>
      <c r="M695" s="47">
        <f t="shared" si="75"/>
        <v>0</v>
      </c>
      <c r="N695" s="47">
        <f t="shared" si="76"/>
        <v>0</v>
      </c>
      <c r="O695" s="47">
        <f t="shared" si="77"/>
        <v>0</v>
      </c>
      <c r="P695" s="48">
        <f t="shared" si="78"/>
        <v>0</v>
      </c>
    </row>
    <row r="696" spans="1:16" ht="12" hidden="1" thickBot="1" x14ac:dyDescent="0.25">
      <c r="A696" s="38"/>
      <c r="B696" s="39"/>
      <c r="C696" s="46"/>
      <c r="D696" s="24"/>
      <c r="E696" s="70"/>
      <c r="F696" s="74"/>
      <c r="G696" s="68"/>
      <c r="H696" s="47">
        <f t="shared" si="72"/>
        <v>0</v>
      </c>
      <c r="I696" s="68"/>
      <c r="J696" s="68"/>
      <c r="K696" s="48">
        <f t="shared" si="73"/>
        <v>0</v>
      </c>
      <c r="L696" s="49">
        <f t="shared" si="74"/>
        <v>0</v>
      </c>
      <c r="M696" s="47">
        <f t="shared" si="75"/>
        <v>0</v>
      </c>
      <c r="N696" s="47">
        <f t="shared" si="76"/>
        <v>0</v>
      </c>
      <c r="O696" s="47">
        <f t="shared" si="77"/>
        <v>0</v>
      </c>
      <c r="P696" s="48">
        <f t="shared" si="78"/>
        <v>0</v>
      </c>
    </row>
    <row r="697" spans="1:16" ht="12" hidden="1" thickBot="1" x14ac:dyDescent="0.25">
      <c r="A697" s="38"/>
      <c r="B697" s="39"/>
      <c r="C697" s="46"/>
      <c r="D697" s="24"/>
      <c r="E697" s="70"/>
      <c r="F697" s="74"/>
      <c r="G697" s="68"/>
      <c r="H697" s="47">
        <f t="shared" si="72"/>
        <v>0</v>
      </c>
      <c r="I697" s="68"/>
      <c r="J697" s="68"/>
      <c r="K697" s="48">
        <f t="shared" si="73"/>
        <v>0</v>
      </c>
      <c r="L697" s="49">
        <f t="shared" si="74"/>
        <v>0</v>
      </c>
      <c r="M697" s="47">
        <f t="shared" si="75"/>
        <v>0</v>
      </c>
      <c r="N697" s="47">
        <f t="shared" si="76"/>
        <v>0</v>
      </c>
      <c r="O697" s="47">
        <f t="shared" si="77"/>
        <v>0</v>
      </c>
      <c r="P697" s="48">
        <f t="shared" si="78"/>
        <v>0</v>
      </c>
    </row>
    <row r="698" spans="1:16" ht="12" hidden="1" thickBot="1" x14ac:dyDescent="0.25">
      <c r="A698" s="38"/>
      <c r="B698" s="39"/>
      <c r="C698" s="46"/>
      <c r="D698" s="24"/>
      <c r="E698" s="70"/>
      <c r="F698" s="74"/>
      <c r="G698" s="68"/>
      <c r="H698" s="47">
        <f t="shared" si="72"/>
        <v>0</v>
      </c>
      <c r="I698" s="68"/>
      <c r="J698" s="68"/>
      <c r="K698" s="48">
        <f t="shared" si="73"/>
        <v>0</v>
      </c>
      <c r="L698" s="49">
        <f t="shared" si="74"/>
        <v>0</v>
      </c>
      <c r="M698" s="47">
        <f t="shared" si="75"/>
        <v>0</v>
      </c>
      <c r="N698" s="47">
        <f t="shared" si="76"/>
        <v>0</v>
      </c>
      <c r="O698" s="47">
        <f t="shared" si="77"/>
        <v>0</v>
      </c>
      <c r="P698" s="48">
        <f t="shared" si="78"/>
        <v>0</v>
      </c>
    </row>
    <row r="699" spans="1:16" ht="12" hidden="1" thickBot="1" x14ac:dyDescent="0.25">
      <c r="A699" s="38"/>
      <c r="B699" s="39"/>
      <c r="C699" s="46"/>
      <c r="D699" s="24"/>
      <c r="E699" s="70"/>
      <c r="F699" s="74"/>
      <c r="G699" s="68"/>
      <c r="H699" s="47">
        <f t="shared" si="72"/>
        <v>0</v>
      </c>
      <c r="I699" s="68"/>
      <c r="J699" s="68"/>
      <c r="K699" s="48">
        <f t="shared" si="73"/>
        <v>0</v>
      </c>
      <c r="L699" s="49">
        <f t="shared" si="74"/>
        <v>0</v>
      </c>
      <c r="M699" s="47">
        <f t="shared" si="75"/>
        <v>0</v>
      </c>
      <c r="N699" s="47">
        <f t="shared" si="76"/>
        <v>0</v>
      </c>
      <c r="O699" s="47">
        <f t="shared" si="77"/>
        <v>0</v>
      </c>
      <c r="P699" s="48">
        <f t="shared" si="78"/>
        <v>0</v>
      </c>
    </row>
    <row r="700" spans="1:16" ht="12" hidden="1" thickBot="1" x14ac:dyDescent="0.25">
      <c r="A700" s="38"/>
      <c r="B700" s="39"/>
      <c r="C700" s="46"/>
      <c r="D700" s="24"/>
      <c r="E700" s="70"/>
      <c r="F700" s="74"/>
      <c r="G700" s="68"/>
      <c r="H700" s="47">
        <f t="shared" si="72"/>
        <v>0</v>
      </c>
      <c r="I700" s="68"/>
      <c r="J700" s="68"/>
      <c r="K700" s="48">
        <f t="shared" si="73"/>
        <v>0</v>
      </c>
      <c r="L700" s="49">
        <f t="shared" si="74"/>
        <v>0</v>
      </c>
      <c r="M700" s="47">
        <f t="shared" si="75"/>
        <v>0</v>
      </c>
      <c r="N700" s="47">
        <f t="shared" si="76"/>
        <v>0</v>
      </c>
      <c r="O700" s="47">
        <f t="shared" si="77"/>
        <v>0</v>
      </c>
      <c r="P700" s="48">
        <f t="shared" si="78"/>
        <v>0</v>
      </c>
    </row>
    <row r="701" spans="1:16" ht="12" hidden="1" thickBot="1" x14ac:dyDescent="0.25">
      <c r="A701" s="38"/>
      <c r="B701" s="39"/>
      <c r="C701" s="46"/>
      <c r="D701" s="24"/>
      <c r="E701" s="70"/>
      <c r="F701" s="74"/>
      <c r="G701" s="68"/>
      <c r="H701" s="47">
        <f t="shared" si="72"/>
        <v>0</v>
      </c>
      <c r="I701" s="68"/>
      <c r="J701" s="68"/>
      <c r="K701" s="48">
        <f t="shared" si="73"/>
        <v>0</v>
      </c>
      <c r="L701" s="49">
        <f t="shared" si="74"/>
        <v>0</v>
      </c>
      <c r="M701" s="47">
        <f t="shared" si="75"/>
        <v>0</v>
      </c>
      <c r="N701" s="47">
        <f t="shared" si="76"/>
        <v>0</v>
      </c>
      <c r="O701" s="47">
        <f t="shared" si="77"/>
        <v>0</v>
      </c>
      <c r="P701" s="48">
        <f t="shared" si="78"/>
        <v>0</v>
      </c>
    </row>
    <row r="702" spans="1:16" ht="12" hidden="1" thickBot="1" x14ac:dyDescent="0.25">
      <c r="A702" s="38"/>
      <c r="B702" s="39"/>
      <c r="C702" s="46"/>
      <c r="D702" s="24"/>
      <c r="E702" s="70"/>
      <c r="F702" s="74"/>
      <c r="G702" s="68"/>
      <c r="H702" s="47">
        <f t="shared" si="72"/>
        <v>0</v>
      </c>
      <c r="I702" s="68"/>
      <c r="J702" s="68"/>
      <c r="K702" s="48">
        <f t="shared" si="73"/>
        <v>0</v>
      </c>
      <c r="L702" s="49">
        <f t="shared" si="74"/>
        <v>0</v>
      </c>
      <c r="M702" s="47">
        <f t="shared" si="75"/>
        <v>0</v>
      </c>
      <c r="N702" s="47">
        <f t="shared" si="76"/>
        <v>0</v>
      </c>
      <c r="O702" s="47">
        <f t="shared" si="77"/>
        <v>0</v>
      </c>
      <c r="P702" s="48">
        <f t="shared" si="78"/>
        <v>0</v>
      </c>
    </row>
    <row r="703" spans="1:16" ht="12" hidden="1" thickBot="1" x14ac:dyDescent="0.25">
      <c r="A703" s="38"/>
      <c r="B703" s="39"/>
      <c r="C703" s="46"/>
      <c r="D703" s="24"/>
      <c r="E703" s="70"/>
      <c r="F703" s="74"/>
      <c r="G703" s="68"/>
      <c r="H703" s="47">
        <f t="shared" si="72"/>
        <v>0</v>
      </c>
      <c r="I703" s="68"/>
      <c r="J703" s="68"/>
      <c r="K703" s="48">
        <f t="shared" si="73"/>
        <v>0</v>
      </c>
      <c r="L703" s="49">
        <f t="shared" si="74"/>
        <v>0</v>
      </c>
      <c r="M703" s="47">
        <f t="shared" si="75"/>
        <v>0</v>
      </c>
      <c r="N703" s="47">
        <f t="shared" si="76"/>
        <v>0</v>
      </c>
      <c r="O703" s="47">
        <f t="shared" si="77"/>
        <v>0</v>
      </c>
      <c r="P703" s="48">
        <f t="shared" si="78"/>
        <v>0</v>
      </c>
    </row>
    <row r="704" spans="1:16" ht="12" hidden="1" thickBot="1" x14ac:dyDescent="0.25">
      <c r="A704" s="38"/>
      <c r="B704" s="39"/>
      <c r="C704" s="46"/>
      <c r="D704" s="24"/>
      <c r="E704" s="70"/>
      <c r="F704" s="74"/>
      <c r="G704" s="68"/>
      <c r="H704" s="47">
        <f t="shared" si="72"/>
        <v>0</v>
      </c>
      <c r="I704" s="68"/>
      <c r="J704" s="68"/>
      <c r="K704" s="48">
        <f t="shared" si="73"/>
        <v>0</v>
      </c>
      <c r="L704" s="49">
        <f t="shared" si="74"/>
        <v>0</v>
      </c>
      <c r="M704" s="47">
        <f t="shared" si="75"/>
        <v>0</v>
      </c>
      <c r="N704" s="47">
        <f t="shared" si="76"/>
        <v>0</v>
      </c>
      <c r="O704" s="47">
        <f t="shared" si="77"/>
        <v>0</v>
      </c>
      <c r="P704" s="48">
        <f t="shared" si="78"/>
        <v>0</v>
      </c>
    </row>
    <row r="705" spans="1:16" ht="12" hidden="1" thickBot="1" x14ac:dyDescent="0.25">
      <c r="A705" s="38"/>
      <c r="B705" s="39"/>
      <c r="C705" s="46"/>
      <c r="D705" s="24"/>
      <c r="E705" s="70"/>
      <c r="F705" s="74"/>
      <c r="G705" s="68"/>
      <c r="H705" s="47">
        <f t="shared" si="72"/>
        <v>0</v>
      </c>
      <c r="I705" s="68"/>
      <c r="J705" s="68"/>
      <c r="K705" s="48">
        <f t="shared" si="73"/>
        <v>0</v>
      </c>
      <c r="L705" s="49">
        <f t="shared" si="74"/>
        <v>0</v>
      </c>
      <c r="M705" s="47">
        <f t="shared" si="75"/>
        <v>0</v>
      </c>
      <c r="N705" s="47">
        <f t="shared" si="76"/>
        <v>0</v>
      </c>
      <c r="O705" s="47">
        <f t="shared" si="77"/>
        <v>0</v>
      </c>
      <c r="P705" s="48">
        <f t="shared" si="78"/>
        <v>0</v>
      </c>
    </row>
    <row r="706" spans="1:16" ht="12" hidden="1" thickBot="1" x14ac:dyDescent="0.25">
      <c r="A706" s="38"/>
      <c r="B706" s="39"/>
      <c r="C706" s="46"/>
      <c r="D706" s="24"/>
      <c r="E706" s="70"/>
      <c r="F706" s="74"/>
      <c r="G706" s="68"/>
      <c r="H706" s="47">
        <f t="shared" si="72"/>
        <v>0</v>
      </c>
      <c r="I706" s="68"/>
      <c r="J706" s="68"/>
      <c r="K706" s="48">
        <f t="shared" si="73"/>
        <v>0</v>
      </c>
      <c r="L706" s="49">
        <f t="shared" si="74"/>
        <v>0</v>
      </c>
      <c r="M706" s="47">
        <f t="shared" si="75"/>
        <v>0</v>
      </c>
      <c r="N706" s="47">
        <f t="shared" si="76"/>
        <v>0</v>
      </c>
      <c r="O706" s="47">
        <f t="shared" si="77"/>
        <v>0</v>
      </c>
      <c r="P706" s="48">
        <f t="shared" si="78"/>
        <v>0</v>
      </c>
    </row>
    <row r="707" spans="1:16" ht="12" hidden="1" thickBot="1" x14ac:dyDescent="0.25">
      <c r="A707" s="38"/>
      <c r="B707" s="39"/>
      <c r="C707" s="46"/>
      <c r="D707" s="24"/>
      <c r="E707" s="70"/>
      <c r="F707" s="74"/>
      <c r="G707" s="68"/>
      <c r="H707" s="47">
        <f t="shared" si="72"/>
        <v>0</v>
      </c>
      <c r="I707" s="68"/>
      <c r="J707" s="68"/>
      <c r="K707" s="48">
        <f t="shared" si="73"/>
        <v>0</v>
      </c>
      <c r="L707" s="49">
        <f t="shared" si="74"/>
        <v>0</v>
      </c>
      <c r="M707" s="47">
        <f t="shared" si="75"/>
        <v>0</v>
      </c>
      <c r="N707" s="47">
        <f t="shared" si="76"/>
        <v>0</v>
      </c>
      <c r="O707" s="47">
        <f t="shared" si="77"/>
        <v>0</v>
      </c>
      <c r="P707" s="48">
        <f t="shared" si="78"/>
        <v>0</v>
      </c>
    </row>
    <row r="708" spans="1:16" ht="12" hidden="1" thickBot="1" x14ac:dyDescent="0.25">
      <c r="A708" s="38"/>
      <c r="B708" s="39"/>
      <c r="C708" s="46"/>
      <c r="D708" s="24"/>
      <c r="E708" s="70"/>
      <c r="F708" s="74"/>
      <c r="G708" s="68"/>
      <c r="H708" s="47">
        <f t="shared" si="72"/>
        <v>0</v>
      </c>
      <c r="I708" s="68"/>
      <c r="J708" s="68"/>
      <c r="K708" s="48">
        <f t="shared" si="73"/>
        <v>0</v>
      </c>
      <c r="L708" s="49">
        <f t="shared" si="74"/>
        <v>0</v>
      </c>
      <c r="M708" s="47">
        <f t="shared" si="75"/>
        <v>0</v>
      </c>
      <c r="N708" s="47">
        <f t="shared" si="76"/>
        <v>0</v>
      </c>
      <c r="O708" s="47">
        <f t="shared" si="77"/>
        <v>0</v>
      </c>
      <c r="P708" s="48">
        <f t="shared" si="78"/>
        <v>0</v>
      </c>
    </row>
    <row r="709" spans="1:16" ht="12" hidden="1" thickBot="1" x14ac:dyDescent="0.25">
      <c r="A709" s="38"/>
      <c r="B709" s="39"/>
      <c r="C709" s="46"/>
      <c r="D709" s="24"/>
      <c r="E709" s="70"/>
      <c r="F709" s="74"/>
      <c r="G709" s="68"/>
      <c r="H709" s="47">
        <f t="shared" si="72"/>
        <v>0</v>
      </c>
      <c r="I709" s="68"/>
      <c r="J709" s="68"/>
      <c r="K709" s="48">
        <f t="shared" si="73"/>
        <v>0</v>
      </c>
      <c r="L709" s="49">
        <f t="shared" si="74"/>
        <v>0</v>
      </c>
      <c r="M709" s="47">
        <f t="shared" si="75"/>
        <v>0</v>
      </c>
      <c r="N709" s="47">
        <f t="shared" si="76"/>
        <v>0</v>
      </c>
      <c r="O709" s="47">
        <f t="shared" si="77"/>
        <v>0</v>
      </c>
      <c r="P709" s="48">
        <f t="shared" si="78"/>
        <v>0</v>
      </c>
    </row>
    <row r="710" spans="1:16" ht="12" hidden="1" thickBot="1" x14ac:dyDescent="0.25">
      <c r="A710" s="38"/>
      <c r="B710" s="39"/>
      <c r="C710" s="46"/>
      <c r="D710" s="24"/>
      <c r="E710" s="70"/>
      <c r="F710" s="74"/>
      <c r="G710" s="68"/>
      <c r="H710" s="47">
        <f t="shared" si="72"/>
        <v>0</v>
      </c>
      <c r="I710" s="68"/>
      <c r="J710" s="68"/>
      <c r="K710" s="48">
        <f t="shared" si="73"/>
        <v>0</v>
      </c>
      <c r="L710" s="49">
        <f t="shared" si="74"/>
        <v>0</v>
      </c>
      <c r="M710" s="47">
        <f t="shared" si="75"/>
        <v>0</v>
      </c>
      <c r="N710" s="47">
        <f t="shared" si="76"/>
        <v>0</v>
      </c>
      <c r="O710" s="47">
        <f t="shared" si="77"/>
        <v>0</v>
      </c>
      <c r="P710" s="48">
        <f t="shared" si="78"/>
        <v>0</v>
      </c>
    </row>
    <row r="711" spans="1:16" ht="12" hidden="1" thickBot="1" x14ac:dyDescent="0.25">
      <c r="A711" s="38"/>
      <c r="B711" s="39"/>
      <c r="C711" s="46"/>
      <c r="D711" s="24"/>
      <c r="E711" s="70"/>
      <c r="F711" s="74"/>
      <c r="G711" s="68"/>
      <c r="H711" s="47">
        <f t="shared" si="72"/>
        <v>0</v>
      </c>
      <c r="I711" s="68"/>
      <c r="J711" s="68"/>
      <c r="K711" s="48">
        <f t="shared" si="73"/>
        <v>0</v>
      </c>
      <c r="L711" s="49">
        <f t="shared" si="74"/>
        <v>0</v>
      </c>
      <c r="M711" s="47">
        <f t="shared" si="75"/>
        <v>0</v>
      </c>
      <c r="N711" s="47">
        <f t="shared" si="76"/>
        <v>0</v>
      </c>
      <c r="O711" s="47">
        <f t="shared" si="77"/>
        <v>0</v>
      </c>
      <c r="P711" s="48">
        <f t="shared" si="78"/>
        <v>0</v>
      </c>
    </row>
    <row r="712" spans="1:16" ht="12" hidden="1" thickBot="1" x14ac:dyDescent="0.25">
      <c r="A712" s="38"/>
      <c r="B712" s="39"/>
      <c r="C712" s="46"/>
      <c r="D712" s="24"/>
      <c r="E712" s="70"/>
      <c r="F712" s="74"/>
      <c r="G712" s="68"/>
      <c r="H712" s="47">
        <f t="shared" si="72"/>
        <v>0</v>
      </c>
      <c r="I712" s="68"/>
      <c r="J712" s="68"/>
      <c r="K712" s="48">
        <f t="shared" si="73"/>
        <v>0</v>
      </c>
      <c r="L712" s="49">
        <f t="shared" si="74"/>
        <v>0</v>
      </c>
      <c r="M712" s="47">
        <f t="shared" si="75"/>
        <v>0</v>
      </c>
      <c r="N712" s="47">
        <f t="shared" si="76"/>
        <v>0</v>
      </c>
      <c r="O712" s="47">
        <f t="shared" si="77"/>
        <v>0</v>
      </c>
      <c r="P712" s="48">
        <f t="shared" si="78"/>
        <v>0</v>
      </c>
    </row>
    <row r="713" spans="1:16" ht="12" hidden="1" thickBot="1" x14ac:dyDescent="0.25">
      <c r="A713" s="38"/>
      <c r="B713" s="39"/>
      <c r="C713" s="46"/>
      <c r="D713" s="24"/>
      <c r="E713" s="70"/>
      <c r="F713" s="74"/>
      <c r="G713" s="68"/>
      <c r="H713" s="47">
        <f t="shared" si="72"/>
        <v>0</v>
      </c>
      <c r="I713" s="68"/>
      <c r="J713" s="68"/>
      <c r="K713" s="48">
        <f t="shared" si="73"/>
        <v>0</v>
      </c>
      <c r="L713" s="49">
        <f t="shared" si="74"/>
        <v>0</v>
      </c>
      <c r="M713" s="47">
        <f t="shared" si="75"/>
        <v>0</v>
      </c>
      <c r="N713" s="47">
        <f t="shared" si="76"/>
        <v>0</v>
      </c>
      <c r="O713" s="47">
        <f t="shared" si="77"/>
        <v>0</v>
      </c>
      <c r="P713" s="48">
        <f t="shared" si="78"/>
        <v>0</v>
      </c>
    </row>
    <row r="714" spans="1:16" ht="12" hidden="1" thickBot="1" x14ac:dyDescent="0.25">
      <c r="A714" s="38"/>
      <c r="B714" s="39"/>
      <c r="C714" s="46"/>
      <c r="D714" s="24"/>
      <c r="E714" s="70"/>
      <c r="F714" s="74"/>
      <c r="G714" s="68"/>
      <c r="H714" s="47">
        <f t="shared" si="72"/>
        <v>0</v>
      </c>
      <c r="I714" s="68"/>
      <c r="J714" s="68"/>
      <c r="K714" s="48">
        <f t="shared" si="73"/>
        <v>0</v>
      </c>
      <c r="L714" s="49">
        <f t="shared" si="74"/>
        <v>0</v>
      </c>
      <c r="M714" s="47">
        <f t="shared" si="75"/>
        <v>0</v>
      </c>
      <c r="N714" s="47">
        <f t="shared" si="76"/>
        <v>0</v>
      </c>
      <c r="O714" s="47">
        <f t="shared" si="77"/>
        <v>0</v>
      </c>
      <c r="P714" s="48">
        <f t="shared" si="78"/>
        <v>0</v>
      </c>
    </row>
    <row r="715" spans="1:16" ht="12" hidden="1" thickBot="1" x14ac:dyDescent="0.25">
      <c r="A715" s="38"/>
      <c r="B715" s="39"/>
      <c r="C715" s="46"/>
      <c r="D715" s="24"/>
      <c r="E715" s="70"/>
      <c r="F715" s="74"/>
      <c r="G715" s="68"/>
      <c r="H715" s="47">
        <f t="shared" si="72"/>
        <v>0</v>
      </c>
      <c r="I715" s="68"/>
      <c r="J715" s="68"/>
      <c r="K715" s="48">
        <f t="shared" si="73"/>
        <v>0</v>
      </c>
      <c r="L715" s="49">
        <f t="shared" si="74"/>
        <v>0</v>
      </c>
      <c r="M715" s="47">
        <f t="shared" si="75"/>
        <v>0</v>
      </c>
      <c r="N715" s="47">
        <f t="shared" si="76"/>
        <v>0</v>
      </c>
      <c r="O715" s="47">
        <f t="shared" si="77"/>
        <v>0</v>
      </c>
      <c r="P715" s="48">
        <f t="shared" si="78"/>
        <v>0</v>
      </c>
    </row>
    <row r="716" spans="1:16" ht="12" hidden="1" thickBot="1" x14ac:dyDescent="0.25">
      <c r="A716" s="38"/>
      <c r="B716" s="39"/>
      <c r="C716" s="46"/>
      <c r="D716" s="24"/>
      <c r="E716" s="70"/>
      <c r="F716" s="74"/>
      <c r="G716" s="68"/>
      <c r="H716" s="47">
        <f t="shared" si="72"/>
        <v>0</v>
      </c>
      <c r="I716" s="68"/>
      <c r="J716" s="68"/>
      <c r="K716" s="48">
        <f t="shared" si="73"/>
        <v>0</v>
      </c>
      <c r="L716" s="49">
        <f t="shared" si="74"/>
        <v>0</v>
      </c>
      <c r="M716" s="47">
        <f t="shared" si="75"/>
        <v>0</v>
      </c>
      <c r="N716" s="47">
        <f t="shared" si="76"/>
        <v>0</v>
      </c>
      <c r="O716" s="47">
        <f t="shared" si="77"/>
        <v>0</v>
      </c>
      <c r="P716" s="48">
        <f t="shared" si="78"/>
        <v>0</v>
      </c>
    </row>
    <row r="717" spans="1:16" ht="12" hidden="1" thickBot="1" x14ac:dyDescent="0.25">
      <c r="A717" s="38"/>
      <c r="B717" s="39"/>
      <c r="C717" s="46"/>
      <c r="D717" s="24"/>
      <c r="E717" s="70"/>
      <c r="F717" s="74"/>
      <c r="G717" s="68"/>
      <c r="H717" s="47">
        <f t="shared" si="72"/>
        <v>0</v>
      </c>
      <c r="I717" s="68"/>
      <c r="J717" s="68"/>
      <c r="K717" s="48">
        <f t="shared" si="73"/>
        <v>0</v>
      </c>
      <c r="L717" s="49">
        <f t="shared" si="74"/>
        <v>0</v>
      </c>
      <c r="M717" s="47">
        <f t="shared" si="75"/>
        <v>0</v>
      </c>
      <c r="N717" s="47">
        <f t="shared" si="76"/>
        <v>0</v>
      </c>
      <c r="O717" s="47">
        <f t="shared" si="77"/>
        <v>0</v>
      </c>
      <c r="P717" s="48">
        <f t="shared" si="78"/>
        <v>0</v>
      </c>
    </row>
    <row r="718" spans="1:16" ht="12" hidden="1" thickBot="1" x14ac:dyDescent="0.25">
      <c r="A718" s="38"/>
      <c r="B718" s="39"/>
      <c r="C718" s="46"/>
      <c r="D718" s="24"/>
      <c r="E718" s="70"/>
      <c r="F718" s="74"/>
      <c r="G718" s="68"/>
      <c r="H718" s="47">
        <f t="shared" ref="H718:H781" si="79">ROUND(F718*G718,2)</f>
        <v>0</v>
      </c>
      <c r="I718" s="68"/>
      <c r="J718" s="68"/>
      <c r="K718" s="48">
        <f t="shared" ref="K718:K781" si="80">SUM(H718:J718)</f>
        <v>0</v>
      </c>
      <c r="L718" s="49">
        <f t="shared" ref="L718:L781" si="81">ROUND(E718*F718,2)</f>
        <v>0</v>
      </c>
      <c r="M718" s="47">
        <f t="shared" ref="M718:M781" si="82">ROUND(H718*E718,2)</f>
        <v>0</v>
      </c>
      <c r="N718" s="47">
        <f t="shared" ref="N718:N781" si="83">ROUND(I718*E718,2)</f>
        <v>0</v>
      </c>
      <c r="O718" s="47">
        <f t="shared" ref="O718:O781" si="84">ROUND(J718*E718,2)</f>
        <v>0</v>
      </c>
      <c r="P718" s="48">
        <f t="shared" ref="P718:P781" si="85">SUM(M718:O718)</f>
        <v>0</v>
      </c>
    </row>
    <row r="719" spans="1:16" ht="12" hidden="1" thickBot="1" x14ac:dyDescent="0.25">
      <c r="A719" s="38"/>
      <c r="B719" s="39"/>
      <c r="C719" s="46"/>
      <c r="D719" s="24"/>
      <c r="E719" s="70"/>
      <c r="F719" s="74"/>
      <c r="G719" s="68"/>
      <c r="H719" s="47">
        <f t="shared" si="79"/>
        <v>0</v>
      </c>
      <c r="I719" s="68"/>
      <c r="J719" s="68"/>
      <c r="K719" s="48">
        <f t="shared" si="80"/>
        <v>0</v>
      </c>
      <c r="L719" s="49">
        <f t="shared" si="81"/>
        <v>0</v>
      </c>
      <c r="M719" s="47">
        <f t="shared" si="82"/>
        <v>0</v>
      </c>
      <c r="N719" s="47">
        <f t="shared" si="83"/>
        <v>0</v>
      </c>
      <c r="O719" s="47">
        <f t="shared" si="84"/>
        <v>0</v>
      </c>
      <c r="P719" s="48">
        <f t="shared" si="85"/>
        <v>0</v>
      </c>
    </row>
    <row r="720" spans="1:16" ht="12" hidden="1" thickBot="1" x14ac:dyDescent="0.25">
      <c r="A720" s="38"/>
      <c r="B720" s="39"/>
      <c r="C720" s="46"/>
      <c r="D720" s="24"/>
      <c r="E720" s="70"/>
      <c r="F720" s="74"/>
      <c r="G720" s="68"/>
      <c r="H720" s="47">
        <f t="shared" si="79"/>
        <v>0</v>
      </c>
      <c r="I720" s="68"/>
      <c r="J720" s="68"/>
      <c r="K720" s="48">
        <f t="shared" si="80"/>
        <v>0</v>
      </c>
      <c r="L720" s="49">
        <f t="shared" si="81"/>
        <v>0</v>
      </c>
      <c r="M720" s="47">
        <f t="shared" si="82"/>
        <v>0</v>
      </c>
      <c r="N720" s="47">
        <f t="shared" si="83"/>
        <v>0</v>
      </c>
      <c r="O720" s="47">
        <f t="shared" si="84"/>
        <v>0</v>
      </c>
      <c r="P720" s="48">
        <f t="shared" si="85"/>
        <v>0</v>
      </c>
    </row>
    <row r="721" spans="1:16" ht="12" hidden="1" thickBot="1" x14ac:dyDescent="0.25">
      <c r="A721" s="38"/>
      <c r="B721" s="39"/>
      <c r="C721" s="46"/>
      <c r="D721" s="24"/>
      <c r="E721" s="70"/>
      <c r="F721" s="74"/>
      <c r="G721" s="68"/>
      <c r="H721" s="47">
        <f t="shared" si="79"/>
        <v>0</v>
      </c>
      <c r="I721" s="68"/>
      <c r="J721" s="68"/>
      <c r="K721" s="48">
        <f t="shared" si="80"/>
        <v>0</v>
      </c>
      <c r="L721" s="49">
        <f t="shared" si="81"/>
        <v>0</v>
      </c>
      <c r="M721" s="47">
        <f t="shared" si="82"/>
        <v>0</v>
      </c>
      <c r="N721" s="47">
        <f t="shared" si="83"/>
        <v>0</v>
      </c>
      <c r="O721" s="47">
        <f t="shared" si="84"/>
        <v>0</v>
      </c>
      <c r="P721" s="48">
        <f t="shared" si="85"/>
        <v>0</v>
      </c>
    </row>
    <row r="722" spans="1:16" ht="12" hidden="1" thickBot="1" x14ac:dyDescent="0.25">
      <c r="A722" s="38"/>
      <c r="B722" s="39"/>
      <c r="C722" s="46"/>
      <c r="D722" s="24"/>
      <c r="E722" s="70"/>
      <c r="F722" s="74"/>
      <c r="G722" s="68"/>
      <c r="H722" s="47">
        <f t="shared" si="79"/>
        <v>0</v>
      </c>
      <c r="I722" s="68"/>
      <c r="J722" s="68"/>
      <c r="K722" s="48">
        <f t="shared" si="80"/>
        <v>0</v>
      </c>
      <c r="L722" s="49">
        <f t="shared" si="81"/>
        <v>0</v>
      </c>
      <c r="M722" s="47">
        <f t="shared" si="82"/>
        <v>0</v>
      </c>
      <c r="N722" s="47">
        <f t="shared" si="83"/>
        <v>0</v>
      </c>
      <c r="O722" s="47">
        <f t="shared" si="84"/>
        <v>0</v>
      </c>
      <c r="P722" s="48">
        <f t="shared" si="85"/>
        <v>0</v>
      </c>
    </row>
    <row r="723" spans="1:16" ht="12" hidden="1" thickBot="1" x14ac:dyDescent="0.25">
      <c r="A723" s="38"/>
      <c r="B723" s="39"/>
      <c r="C723" s="46"/>
      <c r="D723" s="24"/>
      <c r="E723" s="70"/>
      <c r="F723" s="74"/>
      <c r="G723" s="68"/>
      <c r="H723" s="47">
        <f t="shared" si="79"/>
        <v>0</v>
      </c>
      <c r="I723" s="68"/>
      <c r="J723" s="68"/>
      <c r="K723" s="48">
        <f t="shared" si="80"/>
        <v>0</v>
      </c>
      <c r="L723" s="49">
        <f t="shared" si="81"/>
        <v>0</v>
      </c>
      <c r="M723" s="47">
        <f t="shared" si="82"/>
        <v>0</v>
      </c>
      <c r="N723" s="47">
        <f t="shared" si="83"/>
        <v>0</v>
      </c>
      <c r="O723" s="47">
        <f t="shared" si="84"/>
        <v>0</v>
      </c>
      <c r="P723" s="48">
        <f t="shared" si="85"/>
        <v>0</v>
      </c>
    </row>
    <row r="724" spans="1:16" ht="12" hidden="1" thickBot="1" x14ac:dyDescent="0.25">
      <c r="A724" s="38"/>
      <c r="B724" s="39"/>
      <c r="C724" s="46"/>
      <c r="D724" s="24"/>
      <c r="E724" s="70"/>
      <c r="F724" s="74"/>
      <c r="G724" s="68"/>
      <c r="H724" s="47">
        <f t="shared" si="79"/>
        <v>0</v>
      </c>
      <c r="I724" s="68"/>
      <c r="J724" s="68"/>
      <c r="K724" s="48">
        <f t="shared" si="80"/>
        <v>0</v>
      </c>
      <c r="L724" s="49">
        <f t="shared" si="81"/>
        <v>0</v>
      </c>
      <c r="M724" s="47">
        <f t="shared" si="82"/>
        <v>0</v>
      </c>
      <c r="N724" s="47">
        <f t="shared" si="83"/>
        <v>0</v>
      </c>
      <c r="O724" s="47">
        <f t="shared" si="84"/>
        <v>0</v>
      </c>
      <c r="P724" s="48">
        <f t="shared" si="85"/>
        <v>0</v>
      </c>
    </row>
    <row r="725" spans="1:16" ht="12" hidden="1" thickBot="1" x14ac:dyDescent="0.25">
      <c r="A725" s="38"/>
      <c r="B725" s="39"/>
      <c r="C725" s="46"/>
      <c r="D725" s="24"/>
      <c r="E725" s="70"/>
      <c r="F725" s="74"/>
      <c r="G725" s="68"/>
      <c r="H725" s="47">
        <f t="shared" si="79"/>
        <v>0</v>
      </c>
      <c r="I725" s="68"/>
      <c r="J725" s="68"/>
      <c r="K725" s="48">
        <f t="shared" si="80"/>
        <v>0</v>
      </c>
      <c r="L725" s="49">
        <f t="shared" si="81"/>
        <v>0</v>
      </c>
      <c r="M725" s="47">
        <f t="shared" si="82"/>
        <v>0</v>
      </c>
      <c r="N725" s="47">
        <f t="shared" si="83"/>
        <v>0</v>
      </c>
      <c r="O725" s="47">
        <f t="shared" si="84"/>
        <v>0</v>
      </c>
      <c r="P725" s="48">
        <f t="shared" si="85"/>
        <v>0</v>
      </c>
    </row>
    <row r="726" spans="1:16" ht="12" hidden="1" thickBot="1" x14ac:dyDescent="0.25">
      <c r="A726" s="38"/>
      <c r="B726" s="39"/>
      <c r="C726" s="46"/>
      <c r="D726" s="24"/>
      <c r="E726" s="70"/>
      <c r="F726" s="74"/>
      <c r="G726" s="68"/>
      <c r="H726" s="47">
        <f t="shared" si="79"/>
        <v>0</v>
      </c>
      <c r="I726" s="68"/>
      <c r="J726" s="68"/>
      <c r="K726" s="48">
        <f t="shared" si="80"/>
        <v>0</v>
      </c>
      <c r="L726" s="49">
        <f t="shared" si="81"/>
        <v>0</v>
      </c>
      <c r="M726" s="47">
        <f t="shared" si="82"/>
        <v>0</v>
      </c>
      <c r="N726" s="47">
        <f t="shared" si="83"/>
        <v>0</v>
      </c>
      <c r="O726" s="47">
        <f t="shared" si="84"/>
        <v>0</v>
      </c>
      <c r="P726" s="48">
        <f t="shared" si="85"/>
        <v>0</v>
      </c>
    </row>
    <row r="727" spans="1:16" ht="12" hidden="1" thickBot="1" x14ac:dyDescent="0.25">
      <c r="A727" s="38"/>
      <c r="B727" s="39"/>
      <c r="C727" s="46"/>
      <c r="D727" s="24"/>
      <c r="E727" s="70"/>
      <c r="F727" s="74"/>
      <c r="G727" s="68"/>
      <c r="H727" s="47">
        <f t="shared" si="79"/>
        <v>0</v>
      </c>
      <c r="I727" s="68"/>
      <c r="J727" s="68"/>
      <c r="K727" s="48">
        <f t="shared" si="80"/>
        <v>0</v>
      </c>
      <c r="L727" s="49">
        <f t="shared" si="81"/>
        <v>0</v>
      </c>
      <c r="M727" s="47">
        <f t="shared" si="82"/>
        <v>0</v>
      </c>
      <c r="N727" s="47">
        <f t="shared" si="83"/>
        <v>0</v>
      </c>
      <c r="O727" s="47">
        <f t="shared" si="84"/>
        <v>0</v>
      </c>
      <c r="P727" s="48">
        <f t="shared" si="85"/>
        <v>0</v>
      </c>
    </row>
    <row r="728" spans="1:16" ht="12" hidden="1" thickBot="1" x14ac:dyDescent="0.25">
      <c r="A728" s="38"/>
      <c r="B728" s="39"/>
      <c r="C728" s="46"/>
      <c r="D728" s="24"/>
      <c r="E728" s="70"/>
      <c r="F728" s="74"/>
      <c r="G728" s="68"/>
      <c r="H728" s="47">
        <f t="shared" si="79"/>
        <v>0</v>
      </c>
      <c r="I728" s="68"/>
      <c r="J728" s="68"/>
      <c r="K728" s="48">
        <f t="shared" si="80"/>
        <v>0</v>
      </c>
      <c r="L728" s="49">
        <f t="shared" si="81"/>
        <v>0</v>
      </c>
      <c r="M728" s="47">
        <f t="shared" si="82"/>
        <v>0</v>
      </c>
      <c r="N728" s="47">
        <f t="shared" si="83"/>
        <v>0</v>
      </c>
      <c r="O728" s="47">
        <f t="shared" si="84"/>
        <v>0</v>
      </c>
      <c r="P728" s="48">
        <f t="shared" si="85"/>
        <v>0</v>
      </c>
    </row>
    <row r="729" spans="1:16" ht="12" hidden="1" thickBot="1" x14ac:dyDescent="0.25">
      <c r="A729" s="38"/>
      <c r="B729" s="39"/>
      <c r="C729" s="46"/>
      <c r="D729" s="24"/>
      <c r="E729" s="70"/>
      <c r="F729" s="74"/>
      <c r="G729" s="68"/>
      <c r="H729" s="47">
        <f t="shared" si="79"/>
        <v>0</v>
      </c>
      <c r="I729" s="68"/>
      <c r="J729" s="68"/>
      <c r="K729" s="48">
        <f t="shared" si="80"/>
        <v>0</v>
      </c>
      <c r="L729" s="49">
        <f t="shared" si="81"/>
        <v>0</v>
      </c>
      <c r="M729" s="47">
        <f t="shared" si="82"/>
        <v>0</v>
      </c>
      <c r="N729" s="47">
        <f t="shared" si="83"/>
        <v>0</v>
      </c>
      <c r="O729" s="47">
        <f t="shared" si="84"/>
        <v>0</v>
      </c>
      <c r="P729" s="48">
        <f t="shared" si="85"/>
        <v>0</v>
      </c>
    </row>
    <row r="730" spans="1:16" ht="12" hidden="1" thickBot="1" x14ac:dyDescent="0.25">
      <c r="A730" s="38"/>
      <c r="B730" s="39"/>
      <c r="C730" s="46"/>
      <c r="D730" s="24"/>
      <c r="E730" s="70"/>
      <c r="F730" s="74"/>
      <c r="G730" s="68"/>
      <c r="H730" s="47">
        <f t="shared" si="79"/>
        <v>0</v>
      </c>
      <c r="I730" s="68"/>
      <c r="J730" s="68"/>
      <c r="K730" s="48">
        <f t="shared" si="80"/>
        <v>0</v>
      </c>
      <c r="L730" s="49">
        <f t="shared" si="81"/>
        <v>0</v>
      </c>
      <c r="M730" s="47">
        <f t="shared" si="82"/>
        <v>0</v>
      </c>
      <c r="N730" s="47">
        <f t="shared" si="83"/>
        <v>0</v>
      </c>
      <c r="O730" s="47">
        <f t="shared" si="84"/>
        <v>0</v>
      </c>
      <c r="P730" s="48">
        <f t="shared" si="85"/>
        <v>0</v>
      </c>
    </row>
    <row r="731" spans="1:16" ht="12" hidden="1" thickBot="1" x14ac:dyDescent="0.25">
      <c r="A731" s="38"/>
      <c r="B731" s="39"/>
      <c r="C731" s="46"/>
      <c r="D731" s="24"/>
      <c r="E731" s="70"/>
      <c r="F731" s="74"/>
      <c r="G731" s="68"/>
      <c r="H731" s="47">
        <f t="shared" si="79"/>
        <v>0</v>
      </c>
      <c r="I731" s="68"/>
      <c r="J731" s="68"/>
      <c r="K731" s="48">
        <f t="shared" si="80"/>
        <v>0</v>
      </c>
      <c r="L731" s="49">
        <f t="shared" si="81"/>
        <v>0</v>
      </c>
      <c r="M731" s="47">
        <f t="shared" si="82"/>
        <v>0</v>
      </c>
      <c r="N731" s="47">
        <f t="shared" si="83"/>
        <v>0</v>
      </c>
      <c r="O731" s="47">
        <f t="shared" si="84"/>
        <v>0</v>
      </c>
      <c r="P731" s="48">
        <f t="shared" si="85"/>
        <v>0</v>
      </c>
    </row>
    <row r="732" spans="1:16" ht="12" hidden="1" thickBot="1" x14ac:dyDescent="0.25">
      <c r="A732" s="38"/>
      <c r="B732" s="39"/>
      <c r="C732" s="46"/>
      <c r="D732" s="24"/>
      <c r="E732" s="70"/>
      <c r="F732" s="74"/>
      <c r="G732" s="68"/>
      <c r="H732" s="47">
        <f t="shared" si="79"/>
        <v>0</v>
      </c>
      <c r="I732" s="68"/>
      <c r="J732" s="68"/>
      <c r="K732" s="48">
        <f t="shared" si="80"/>
        <v>0</v>
      </c>
      <c r="L732" s="49">
        <f t="shared" si="81"/>
        <v>0</v>
      </c>
      <c r="M732" s="47">
        <f t="shared" si="82"/>
        <v>0</v>
      </c>
      <c r="N732" s="47">
        <f t="shared" si="83"/>
        <v>0</v>
      </c>
      <c r="O732" s="47">
        <f t="shared" si="84"/>
        <v>0</v>
      </c>
      <c r="P732" s="48">
        <f t="shared" si="85"/>
        <v>0</v>
      </c>
    </row>
    <row r="733" spans="1:16" ht="12" hidden="1" thickBot="1" x14ac:dyDescent="0.25">
      <c r="A733" s="38"/>
      <c r="B733" s="39"/>
      <c r="C733" s="46"/>
      <c r="D733" s="24"/>
      <c r="E733" s="70"/>
      <c r="F733" s="74"/>
      <c r="G733" s="68"/>
      <c r="H733" s="47">
        <f t="shared" si="79"/>
        <v>0</v>
      </c>
      <c r="I733" s="68"/>
      <c r="J733" s="68"/>
      <c r="K733" s="48">
        <f t="shared" si="80"/>
        <v>0</v>
      </c>
      <c r="L733" s="49">
        <f t="shared" si="81"/>
        <v>0</v>
      </c>
      <c r="M733" s="47">
        <f t="shared" si="82"/>
        <v>0</v>
      </c>
      <c r="N733" s="47">
        <f t="shared" si="83"/>
        <v>0</v>
      </c>
      <c r="O733" s="47">
        <f t="shared" si="84"/>
        <v>0</v>
      </c>
      <c r="P733" s="48">
        <f t="shared" si="85"/>
        <v>0</v>
      </c>
    </row>
    <row r="734" spans="1:16" ht="12" hidden="1" thickBot="1" x14ac:dyDescent="0.25">
      <c r="A734" s="38"/>
      <c r="B734" s="39"/>
      <c r="C734" s="46"/>
      <c r="D734" s="24"/>
      <c r="E734" s="70"/>
      <c r="F734" s="74"/>
      <c r="G734" s="68"/>
      <c r="H734" s="47">
        <f t="shared" si="79"/>
        <v>0</v>
      </c>
      <c r="I734" s="68"/>
      <c r="J734" s="68"/>
      <c r="K734" s="48">
        <f t="shared" si="80"/>
        <v>0</v>
      </c>
      <c r="L734" s="49">
        <f t="shared" si="81"/>
        <v>0</v>
      </c>
      <c r="M734" s="47">
        <f t="shared" si="82"/>
        <v>0</v>
      </c>
      <c r="N734" s="47">
        <f t="shared" si="83"/>
        <v>0</v>
      </c>
      <c r="O734" s="47">
        <f t="shared" si="84"/>
        <v>0</v>
      </c>
      <c r="P734" s="48">
        <f t="shared" si="85"/>
        <v>0</v>
      </c>
    </row>
    <row r="735" spans="1:16" ht="12" hidden="1" thickBot="1" x14ac:dyDescent="0.25">
      <c r="A735" s="38"/>
      <c r="B735" s="39"/>
      <c r="C735" s="46"/>
      <c r="D735" s="24"/>
      <c r="E735" s="70"/>
      <c r="F735" s="74"/>
      <c r="G735" s="68"/>
      <c r="H735" s="47">
        <f t="shared" si="79"/>
        <v>0</v>
      </c>
      <c r="I735" s="68"/>
      <c r="J735" s="68"/>
      <c r="K735" s="48">
        <f t="shared" si="80"/>
        <v>0</v>
      </c>
      <c r="L735" s="49">
        <f t="shared" si="81"/>
        <v>0</v>
      </c>
      <c r="M735" s="47">
        <f t="shared" si="82"/>
        <v>0</v>
      </c>
      <c r="N735" s="47">
        <f t="shared" si="83"/>
        <v>0</v>
      </c>
      <c r="O735" s="47">
        <f t="shared" si="84"/>
        <v>0</v>
      </c>
      <c r="P735" s="48">
        <f t="shared" si="85"/>
        <v>0</v>
      </c>
    </row>
    <row r="736" spans="1:16" ht="12" hidden="1" thickBot="1" x14ac:dyDescent="0.25">
      <c r="A736" s="38"/>
      <c r="B736" s="39"/>
      <c r="C736" s="46"/>
      <c r="D736" s="24"/>
      <c r="E736" s="70"/>
      <c r="F736" s="74"/>
      <c r="G736" s="68"/>
      <c r="H736" s="47">
        <f t="shared" si="79"/>
        <v>0</v>
      </c>
      <c r="I736" s="68"/>
      <c r="J736" s="68"/>
      <c r="K736" s="48">
        <f t="shared" si="80"/>
        <v>0</v>
      </c>
      <c r="L736" s="49">
        <f t="shared" si="81"/>
        <v>0</v>
      </c>
      <c r="M736" s="47">
        <f t="shared" si="82"/>
        <v>0</v>
      </c>
      <c r="N736" s="47">
        <f t="shared" si="83"/>
        <v>0</v>
      </c>
      <c r="O736" s="47">
        <f t="shared" si="84"/>
        <v>0</v>
      </c>
      <c r="P736" s="48">
        <f t="shared" si="85"/>
        <v>0</v>
      </c>
    </row>
    <row r="737" spans="1:16" ht="12" hidden="1" thickBot="1" x14ac:dyDescent="0.25">
      <c r="A737" s="38"/>
      <c r="B737" s="39"/>
      <c r="C737" s="46"/>
      <c r="D737" s="24"/>
      <c r="E737" s="70"/>
      <c r="F737" s="74"/>
      <c r="G737" s="68"/>
      <c r="H737" s="47">
        <f t="shared" si="79"/>
        <v>0</v>
      </c>
      <c r="I737" s="68"/>
      <c r="J737" s="68"/>
      <c r="K737" s="48">
        <f t="shared" si="80"/>
        <v>0</v>
      </c>
      <c r="L737" s="49">
        <f t="shared" si="81"/>
        <v>0</v>
      </c>
      <c r="M737" s="47">
        <f t="shared" si="82"/>
        <v>0</v>
      </c>
      <c r="N737" s="47">
        <f t="shared" si="83"/>
        <v>0</v>
      </c>
      <c r="O737" s="47">
        <f t="shared" si="84"/>
        <v>0</v>
      </c>
      <c r="P737" s="48">
        <f t="shared" si="85"/>
        <v>0</v>
      </c>
    </row>
    <row r="738" spans="1:16" ht="12" hidden="1" thickBot="1" x14ac:dyDescent="0.25">
      <c r="A738" s="38"/>
      <c r="B738" s="39"/>
      <c r="C738" s="46"/>
      <c r="D738" s="24"/>
      <c r="E738" s="70"/>
      <c r="F738" s="74"/>
      <c r="G738" s="68"/>
      <c r="H738" s="47">
        <f t="shared" si="79"/>
        <v>0</v>
      </c>
      <c r="I738" s="68"/>
      <c r="J738" s="68"/>
      <c r="K738" s="48">
        <f t="shared" si="80"/>
        <v>0</v>
      </c>
      <c r="L738" s="49">
        <f t="shared" si="81"/>
        <v>0</v>
      </c>
      <c r="M738" s="47">
        <f t="shared" si="82"/>
        <v>0</v>
      </c>
      <c r="N738" s="47">
        <f t="shared" si="83"/>
        <v>0</v>
      </c>
      <c r="O738" s="47">
        <f t="shared" si="84"/>
        <v>0</v>
      </c>
      <c r="P738" s="48">
        <f t="shared" si="85"/>
        <v>0</v>
      </c>
    </row>
    <row r="739" spans="1:16" ht="12" hidden="1" thickBot="1" x14ac:dyDescent="0.25">
      <c r="A739" s="38"/>
      <c r="B739" s="39"/>
      <c r="C739" s="46"/>
      <c r="D739" s="24"/>
      <c r="E739" s="70"/>
      <c r="F739" s="74"/>
      <c r="G739" s="68"/>
      <c r="H739" s="47">
        <f t="shared" si="79"/>
        <v>0</v>
      </c>
      <c r="I739" s="68"/>
      <c r="J739" s="68"/>
      <c r="K739" s="48">
        <f t="shared" si="80"/>
        <v>0</v>
      </c>
      <c r="L739" s="49">
        <f t="shared" si="81"/>
        <v>0</v>
      </c>
      <c r="M739" s="47">
        <f t="shared" si="82"/>
        <v>0</v>
      </c>
      <c r="N739" s="47">
        <f t="shared" si="83"/>
        <v>0</v>
      </c>
      <c r="O739" s="47">
        <f t="shared" si="84"/>
        <v>0</v>
      </c>
      <c r="P739" s="48">
        <f t="shared" si="85"/>
        <v>0</v>
      </c>
    </row>
    <row r="740" spans="1:16" ht="12" hidden="1" thickBot="1" x14ac:dyDescent="0.25">
      <c r="A740" s="38"/>
      <c r="B740" s="39"/>
      <c r="C740" s="46"/>
      <c r="D740" s="24"/>
      <c r="E740" s="70"/>
      <c r="F740" s="74"/>
      <c r="G740" s="68"/>
      <c r="H740" s="47">
        <f t="shared" si="79"/>
        <v>0</v>
      </c>
      <c r="I740" s="68"/>
      <c r="J740" s="68"/>
      <c r="K740" s="48">
        <f t="shared" si="80"/>
        <v>0</v>
      </c>
      <c r="L740" s="49">
        <f t="shared" si="81"/>
        <v>0</v>
      </c>
      <c r="M740" s="47">
        <f t="shared" si="82"/>
        <v>0</v>
      </c>
      <c r="N740" s="47">
        <f t="shared" si="83"/>
        <v>0</v>
      </c>
      <c r="O740" s="47">
        <f t="shared" si="84"/>
        <v>0</v>
      </c>
      <c r="P740" s="48">
        <f t="shared" si="85"/>
        <v>0</v>
      </c>
    </row>
    <row r="741" spans="1:16" ht="12" hidden="1" thickBot="1" x14ac:dyDescent="0.25">
      <c r="A741" s="38"/>
      <c r="B741" s="39"/>
      <c r="C741" s="46"/>
      <c r="D741" s="24"/>
      <c r="E741" s="70"/>
      <c r="F741" s="74"/>
      <c r="G741" s="68"/>
      <c r="H741" s="47">
        <f t="shared" si="79"/>
        <v>0</v>
      </c>
      <c r="I741" s="68"/>
      <c r="J741" s="68"/>
      <c r="K741" s="48">
        <f t="shared" si="80"/>
        <v>0</v>
      </c>
      <c r="L741" s="49">
        <f t="shared" si="81"/>
        <v>0</v>
      </c>
      <c r="M741" s="47">
        <f t="shared" si="82"/>
        <v>0</v>
      </c>
      <c r="N741" s="47">
        <f t="shared" si="83"/>
        <v>0</v>
      </c>
      <c r="O741" s="47">
        <f t="shared" si="84"/>
        <v>0</v>
      </c>
      <c r="P741" s="48">
        <f t="shared" si="85"/>
        <v>0</v>
      </c>
    </row>
    <row r="742" spans="1:16" ht="12" hidden="1" thickBot="1" x14ac:dyDescent="0.25">
      <c r="A742" s="38"/>
      <c r="B742" s="39"/>
      <c r="C742" s="46"/>
      <c r="D742" s="24"/>
      <c r="E742" s="70"/>
      <c r="F742" s="74"/>
      <c r="G742" s="68"/>
      <c r="H742" s="47">
        <f t="shared" si="79"/>
        <v>0</v>
      </c>
      <c r="I742" s="68"/>
      <c r="J742" s="68"/>
      <c r="K742" s="48">
        <f t="shared" si="80"/>
        <v>0</v>
      </c>
      <c r="L742" s="49">
        <f t="shared" si="81"/>
        <v>0</v>
      </c>
      <c r="M742" s="47">
        <f t="shared" si="82"/>
        <v>0</v>
      </c>
      <c r="N742" s="47">
        <f t="shared" si="83"/>
        <v>0</v>
      </c>
      <c r="O742" s="47">
        <f t="shared" si="84"/>
        <v>0</v>
      </c>
      <c r="P742" s="48">
        <f t="shared" si="85"/>
        <v>0</v>
      </c>
    </row>
    <row r="743" spans="1:16" ht="12" hidden="1" thickBot="1" x14ac:dyDescent="0.25">
      <c r="A743" s="38"/>
      <c r="B743" s="39"/>
      <c r="C743" s="46"/>
      <c r="D743" s="24"/>
      <c r="E743" s="70"/>
      <c r="F743" s="74"/>
      <c r="G743" s="68"/>
      <c r="H743" s="47">
        <f t="shared" si="79"/>
        <v>0</v>
      </c>
      <c r="I743" s="68"/>
      <c r="J743" s="68"/>
      <c r="K743" s="48">
        <f t="shared" si="80"/>
        <v>0</v>
      </c>
      <c r="L743" s="49">
        <f t="shared" si="81"/>
        <v>0</v>
      </c>
      <c r="M743" s="47">
        <f t="shared" si="82"/>
        <v>0</v>
      </c>
      <c r="N743" s="47">
        <f t="shared" si="83"/>
        <v>0</v>
      </c>
      <c r="O743" s="47">
        <f t="shared" si="84"/>
        <v>0</v>
      </c>
      <c r="P743" s="48">
        <f t="shared" si="85"/>
        <v>0</v>
      </c>
    </row>
    <row r="744" spans="1:16" ht="12" hidden="1" thickBot="1" x14ac:dyDescent="0.25">
      <c r="A744" s="38"/>
      <c r="B744" s="39"/>
      <c r="C744" s="46"/>
      <c r="D744" s="24"/>
      <c r="E744" s="70"/>
      <c r="F744" s="74"/>
      <c r="G744" s="68"/>
      <c r="H744" s="47">
        <f t="shared" si="79"/>
        <v>0</v>
      </c>
      <c r="I744" s="68"/>
      <c r="J744" s="68"/>
      <c r="K744" s="48">
        <f t="shared" si="80"/>
        <v>0</v>
      </c>
      <c r="L744" s="49">
        <f t="shared" si="81"/>
        <v>0</v>
      </c>
      <c r="M744" s="47">
        <f t="shared" si="82"/>
        <v>0</v>
      </c>
      <c r="N744" s="47">
        <f t="shared" si="83"/>
        <v>0</v>
      </c>
      <c r="O744" s="47">
        <f t="shared" si="84"/>
        <v>0</v>
      </c>
      <c r="P744" s="48">
        <f t="shared" si="85"/>
        <v>0</v>
      </c>
    </row>
    <row r="745" spans="1:16" ht="12" hidden="1" thickBot="1" x14ac:dyDescent="0.25">
      <c r="A745" s="38"/>
      <c r="B745" s="39"/>
      <c r="C745" s="46"/>
      <c r="D745" s="24"/>
      <c r="E745" s="70"/>
      <c r="F745" s="74"/>
      <c r="G745" s="68"/>
      <c r="H745" s="47">
        <f t="shared" si="79"/>
        <v>0</v>
      </c>
      <c r="I745" s="68"/>
      <c r="J745" s="68"/>
      <c r="K745" s="48">
        <f t="shared" si="80"/>
        <v>0</v>
      </c>
      <c r="L745" s="49">
        <f t="shared" si="81"/>
        <v>0</v>
      </c>
      <c r="M745" s="47">
        <f t="shared" si="82"/>
        <v>0</v>
      </c>
      <c r="N745" s="47">
        <f t="shared" si="83"/>
        <v>0</v>
      </c>
      <c r="O745" s="47">
        <f t="shared" si="84"/>
        <v>0</v>
      </c>
      <c r="P745" s="48">
        <f t="shared" si="85"/>
        <v>0</v>
      </c>
    </row>
    <row r="746" spans="1:16" ht="12" hidden="1" thickBot="1" x14ac:dyDescent="0.25">
      <c r="A746" s="38"/>
      <c r="B746" s="39"/>
      <c r="C746" s="46"/>
      <c r="D746" s="24"/>
      <c r="E746" s="70"/>
      <c r="F746" s="74"/>
      <c r="G746" s="68"/>
      <c r="H746" s="47">
        <f t="shared" si="79"/>
        <v>0</v>
      </c>
      <c r="I746" s="68"/>
      <c r="J746" s="68"/>
      <c r="K746" s="48">
        <f t="shared" si="80"/>
        <v>0</v>
      </c>
      <c r="L746" s="49">
        <f t="shared" si="81"/>
        <v>0</v>
      </c>
      <c r="M746" s="47">
        <f t="shared" si="82"/>
        <v>0</v>
      </c>
      <c r="N746" s="47">
        <f t="shared" si="83"/>
        <v>0</v>
      </c>
      <c r="O746" s="47">
        <f t="shared" si="84"/>
        <v>0</v>
      </c>
      <c r="P746" s="48">
        <f t="shared" si="85"/>
        <v>0</v>
      </c>
    </row>
    <row r="747" spans="1:16" ht="12" hidden="1" thickBot="1" x14ac:dyDescent="0.25">
      <c r="A747" s="38"/>
      <c r="B747" s="39"/>
      <c r="C747" s="46"/>
      <c r="D747" s="24"/>
      <c r="E747" s="70"/>
      <c r="F747" s="74"/>
      <c r="G747" s="68"/>
      <c r="H747" s="47">
        <f t="shared" si="79"/>
        <v>0</v>
      </c>
      <c r="I747" s="68"/>
      <c r="J747" s="68"/>
      <c r="K747" s="48">
        <f t="shared" si="80"/>
        <v>0</v>
      </c>
      <c r="L747" s="49">
        <f t="shared" si="81"/>
        <v>0</v>
      </c>
      <c r="M747" s="47">
        <f t="shared" si="82"/>
        <v>0</v>
      </c>
      <c r="N747" s="47">
        <f t="shared" si="83"/>
        <v>0</v>
      </c>
      <c r="O747" s="47">
        <f t="shared" si="84"/>
        <v>0</v>
      </c>
      <c r="P747" s="48">
        <f t="shared" si="85"/>
        <v>0</v>
      </c>
    </row>
    <row r="748" spans="1:16" ht="12" hidden="1" thickBot="1" x14ac:dyDescent="0.25">
      <c r="A748" s="38"/>
      <c r="B748" s="39"/>
      <c r="C748" s="46"/>
      <c r="D748" s="24"/>
      <c r="E748" s="70"/>
      <c r="F748" s="74"/>
      <c r="G748" s="68"/>
      <c r="H748" s="47">
        <f t="shared" si="79"/>
        <v>0</v>
      </c>
      <c r="I748" s="68"/>
      <c r="J748" s="68"/>
      <c r="K748" s="48">
        <f t="shared" si="80"/>
        <v>0</v>
      </c>
      <c r="L748" s="49">
        <f t="shared" si="81"/>
        <v>0</v>
      </c>
      <c r="M748" s="47">
        <f t="shared" si="82"/>
        <v>0</v>
      </c>
      <c r="N748" s="47">
        <f t="shared" si="83"/>
        <v>0</v>
      </c>
      <c r="O748" s="47">
        <f t="shared" si="84"/>
        <v>0</v>
      </c>
      <c r="P748" s="48">
        <f t="shared" si="85"/>
        <v>0</v>
      </c>
    </row>
    <row r="749" spans="1:16" ht="12" hidden="1" thickBot="1" x14ac:dyDescent="0.25">
      <c r="A749" s="38"/>
      <c r="B749" s="39"/>
      <c r="C749" s="46"/>
      <c r="D749" s="24"/>
      <c r="E749" s="70"/>
      <c r="F749" s="74"/>
      <c r="G749" s="68"/>
      <c r="H749" s="47">
        <f t="shared" si="79"/>
        <v>0</v>
      </c>
      <c r="I749" s="68"/>
      <c r="J749" s="68"/>
      <c r="K749" s="48">
        <f t="shared" si="80"/>
        <v>0</v>
      </c>
      <c r="L749" s="49">
        <f t="shared" si="81"/>
        <v>0</v>
      </c>
      <c r="M749" s="47">
        <f t="shared" si="82"/>
        <v>0</v>
      </c>
      <c r="N749" s="47">
        <f t="shared" si="83"/>
        <v>0</v>
      </c>
      <c r="O749" s="47">
        <f t="shared" si="84"/>
        <v>0</v>
      </c>
      <c r="P749" s="48">
        <f t="shared" si="85"/>
        <v>0</v>
      </c>
    </row>
    <row r="750" spans="1:16" ht="12" hidden="1" thickBot="1" x14ac:dyDescent="0.25">
      <c r="A750" s="38"/>
      <c r="B750" s="39"/>
      <c r="C750" s="46"/>
      <c r="D750" s="24"/>
      <c r="E750" s="70"/>
      <c r="F750" s="74"/>
      <c r="G750" s="68"/>
      <c r="H750" s="47">
        <f t="shared" si="79"/>
        <v>0</v>
      </c>
      <c r="I750" s="68"/>
      <c r="J750" s="68"/>
      <c r="K750" s="48">
        <f t="shared" si="80"/>
        <v>0</v>
      </c>
      <c r="L750" s="49">
        <f t="shared" si="81"/>
        <v>0</v>
      </c>
      <c r="M750" s="47">
        <f t="shared" si="82"/>
        <v>0</v>
      </c>
      <c r="N750" s="47">
        <f t="shared" si="83"/>
        <v>0</v>
      </c>
      <c r="O750" s="47">
        <f t="shared" si="84"/>
        <v>0</v>
      </c>
      <c r="P750" s="48">
        <f t="shared" si="85"/>
        <v>0</v>
      </c>
    </row>
    <row r="751" spans="1:16" ht="12" hidden="1" thickBot="1" x14ac:dyDescent="0.25">
      <c r="A751" s="38"/>
      <c r="B751" s="39"/>
      <c r="C751" s="46"/>
      <c r="D751" s="24"/>
      <c r="E751" s="70"/>
      <c r="F751" s="74"/>
      <c r="G751" s="68"/>
      <c r="H751" s="47">
        <f t="shared" si="79"/>
        <v>0</v>
      </c>
      <c r="I751" s="68"/>
      <c r="J751" s="68"/>
      <c r="K751" s="48">
        <f t="shared" si="80"/>
        <v>0</v>
      </c>
      <c r="L751" s="49">
        <f t="shared" si="81"/>
        <v>0</v>
      </c>
      <c r="M751" s="47">
        <f t="shared" si="82"/>
        <v>0</v>
      </c>
      <c r="N751" s="47">
        <f t="shared" si="83"/>
        <v>0</v>
      </c>
      <c r="O751" s="47">
        <f t="shared" si="84"/>
        <v>0</v>
      </c>
      <c r="P751" s="48">
        <f t="shared" si="85"/>
        <v>0</v>
      </c>
    </row>
    <row r="752" spans="1:16" ht="12" hidden="1" thickBot="1" x14ac:dyDescent="0.25">
      <c r="A752" s="38"/>
      <c r="B752" s="39"/>
      <c r="C752" s="46"/>
      <c r="D752" s="24"/>
      <c r="E752" s="70"/>
      <c r="F752" s="74"/>
      <c r="G752" s="68"/>
      <c r="H752" s="47">
        <f t="shared" si="79"/>
        <v>0</v>
      </c>
      <c r="I752" s="68"/>
      <c r="J752" s="68"/>
      <c r="K752" s="48">
        <f t="shared" si="80"/>
        <v>0</v>
      </c>
      <c r="L752" s="49">
        <f t="shared" si="81"/>
        <v>0</v>
      </c>
      <c r="M752" s="47">
        <f t="shared" si="82"/>
        <v>0</v>
      </c>
      <c r="N752" s="47">
        <f t="shared" si="83"/>
        <v>0</v>
      </c>
      <c r="O752" s="47">
        <f t="shared" si="84"/>
        <v>0</v>
      </c>
      <c r="P752" s="48">
        <f t="shared" si="85"/>
        <v>0</v>
      </c>
    </row>
    <row r="753" spans="1:16" ht="12" hidden="1" thickBot="1" x14ac:dyDescent="0.25">
      <c r="A753" s="38"/>
      <c r="B753" s="39"/>
      <c r="C753" s="46"/>
      <c r="D753" s="24"/>
      <c r="E753" s="70"/>
      <c r="F753" s="74"/>
      <c r="G753" s="68"/>
      <c r="H753" s="47">
        <f t="shared" si="79"/>
        <v>0</v>
      </c>
      <c r="I753" s="68"/>
      <c r="J753" s="68"/>
      <c r="K753" s="48">
        <f t="shared" si="80"/>
        <v>0</v>
      </c>
      <c r="L753" s="49">
        <f t="shared" si="81"/>
        <v>0</v>
      </c>
      <c r="M753" s="47">
        <f t="shared" si="82"/>
        <v>0</v>
      </c>
      <c r="N753" s="47">
        <f t="shared" si="83"/>
        <v>0</v>
      </c>
      <c r="O753" s="47">
        <f t="shared" si="84"/>
        <v>0</v>
      </c>
      <c r="P753" s="48">
        <f t="shared" si="85"/>
        <v>0</v>
      </c>
    </row>
    <row r="754" spans="1:16" ht="12" hidden="1" thickBot="1" x14ac:dyDescent="0.25">
      <c r="A754" s="38"/>
      <c r="B754" s="39"/>
      <c r="C754" s="46"/>
      <c r="D754" s="24"/>
      <c r="E754" s="70"/>
      <c r="F754" s="74"/>
      <c r="G754" s="68"/>
      <c r="H754" s="47">
        <f t="shared" si="79"/>
        <v>0</v>
      </c>
      <c r="I754" s="68"/>
      <c r="J754" s="68"/>
      <c r="K754" s="48">
        <f t="shared" si="80"/>
        <v>0</v>
      </c>
      <c r="L754" s="49">
        <f t="shared" si="81"/>
        <v>0</v>
      </c>
      <c r="M754" s="47">
        <f t="shared" si="82"/>
        <v>0</v>
      </c>
      <c r="N754" s="47">
        <f t="shared" si="83"/>
        <v>0</v>
      </c>
      <c r="O754" s="47">
        <f t="shared" si="84"/>
        <v>0</v>
      </c>
      <c r="P754" s="48">
        <f t="shared" si="85"/>
        <v>0</v>
      </c>
    </row>
    <row r="755" spans="1:16" ht="12" hidden="1" thickBot="1" x14ac:dyDescent="0.25">
      <c r="A755" s="38"/>
      <c r="B755" s="39"/>
      <c r="C755" s="46"/>
      <c r="D755" s="24"/>
      <c r="E755" s="70"/>
      <c r="F755" s="74"/>
      <c r="G755" s="68"/>
      <c r="H755" s="47">
        <f t="shared" si="79"/>
        <v>0</v>
      </c>
      <c r="I755" s="68"/>
      <c r="J755" s="68"/>
      <c r="K755" s="48">
        <f t="shared" si="80"/>
        <v>0</v>
      </c>
      <c r="L755" s="49">
        <f t="shared" si="81"/>
        <v>0</v>
      </c>
      <c r="M755" s="47">
        <f t="shared" si="82"/>
        <v>0</v>
      </c>
      <c r="N755" s="47">
        <f t="shared" si="83"/>
        <v>0</v>
      </c>
      <c r="O755" s="47">
        <f t="shared" si="84"/>
        <v>0</v>
      </c>
      <c r="P755" s="48">
        <f t="shared" si="85"/>
        <v>0</v>
      </c>
    </row>
    <row r="756" spans="1:16" ht="12" hidden="1" thickBot="1" x14ac:dyDescent="0.25">
      <c r="A756" s="38"/>
      <c r="B756" s="39"/>
      <c r="C756" s="46"/>
      <c r="D756" s="24"/>
      <c r="E756" s="70"/>
      <c r="F756" s="74"/>
      <c r="G756" s="68"/>
      <c r="H756" s="47">
        <f t="shared" si="79"/>
        <v>0</v>
      </c>
      <c r="I756" s="68"/>
      <c r="J756" s="68"/>
      <c r="K756" s="48">
        <f t="shared" si="80"/>
        <v>0</v>
      </c>
      <c r="L756" s="49">
        <f t="shared" si="81"/>
        <v>0</v>
      </c>
      <c r="M756" s="47">
        <f t="shared" si="82"/>
        <v>0</v>
      </c>
      <c r="N756" s="47">
        <f t="shared" si="83"/>
        <v>0</v>
      </c>
      <c r="O756" s="47">
        <f t="shared" si="84"/>
        <v>0</v>
      </c>
      <c r="P756" s="48">
        <f t="shared" si="85"/>
        <v>0</v>
      </c>
    </row>
    <row r="757" spans="1:16" ht="12" hidden="1" thickBot="1" x14ac:dyDescent="0.25">
      <c r="A757" s="38"/>
      <c r="B757" s="39"/>
      <c r="C757" s="46"/>
      <c r="D757" s="24"/>
      <c r="E757" s="70"/>
      <c r="F757" s="74"/>
      <c r="G757" s="68"/>
      <c r="H757" s="47">
        <f t="shared" si="79"/>
        <v>0</v>
      </c>
      <c r="I757" s="68"/>
      <c r="J757" s="68"/>
      <c r="K757" s="48">
        <f t="shared" si="80"/>
        <v>0</v>
      </c>
      <c r="L757" s="49">
        <f t="shared" si="81"/>
        <v>0</v>
      </c>
      <c r="M757" s="47">
        <f t="shared" si="82"/>
        <v>0</v>
      </c>
      <c r="N757" s="47">
        <f t="shared" si="83"/>
        <v>0</v>
      </c>
      <c r="O757" s="47">
        <f t="shared" si="84"/>
        <v>0</v>
      </c>
      <c r="P757" s="48">
        <f t="shared" si="85"/>
        <v>0</v>
      </c>
    </row>
    <row r="758" spans="1:16" ht="12" hidden="1" thickBot="1" x14ac:dyDescent="0.25">
      <c r="A758" s="38"/>
      <c r="B758" s="39"/>
      <c r="C758" s="46"/>
      <c r="D758" s="24"/>
      <c r="E758" s="70"/>
      <c r="F758" s="74"/>
      <c r="G758" s="68"/>
      <c r="H758" s="47">
        <f t="shared" si="79"/>
        <v>0</v>
      </c>
      <c r="I758" s="68"/>
      <c r="J758" s="68"/>
      <c r="K758" s="48">
        <f t="shared" si="80"/>
        <v>0</v>
      </c>
      <c r="L758" s="49">
        <f t="shared" si="81"/>
        <v>0</v>
      </c>
      <c r="M758" s="47">
        <f t="shared" si="82"/>
        <v>0</v>
      </c>
      <c r="N758" s="47">
        <f t="shared" si="83"/>
        <v>0</v>
      </c>
      <c r="O758" s="47">
        <f t="shared" si="84"/>
        <v>0</v>
      </c>
      <c r="P758" s="48">
        <f t="shared" si="85"/>
        <v>0</v>
      </c>
    </row>
    <row r="759" spans="1:16" ht="12" hidden="1" thickBot="1" x14ac:dyDescent="0.25">
      <c r="A759" s="38"/>
      <c r="B759" s="39"/>
      <c r="C759" s="46"/>
      <c r="D759" s="24"/>
      <c r="E759" s="70"/>
      <c r="F759" s="74"/>
      <c r="G759" s="68"/>
      <c r="H759" s="47">
        <f t="shared" si="79"/>
        <v>0</v>
      </c>
      <c r="I759" s="68"/>
      <c r="J759" s="68"/>
      <c r="K759" s="48">
        <f t="shared" si="80"/>
        <v>0</v>
      </c>
      <c r="L759" s="49">
        <f t="shared" si="81"/>
        <v>0</v>
      </c>
      <c r="M759" s="47">
        <f t="shared" si="82"/>
        <v>0</v>
      </c>
      <c r="N759" s="47">
        <f t="shared" si="83"/>
        <v>0</v>
      </c>
      <c r="O759" s="47">
        <f t="shared" si="84"/>
        <v>0</v>
      </c>
      <c r="P759" s="48">
        <f t="shared" si="85"/>
        <v>0</v>
      </c>
    </row>
    <row r="760" spans="1:16" ht="12" hidden="1" thickBot="1" x14ac:dyDescent="0.25">
      <c r="A760" s="38"/>
      <c r="B760" s="39"/>
      <c r="C760" s="46"/>
      <c r="D760" s="24"/>
      <c r="E760" s="70"/>
      <c r="F760" s="74"/>
      <c r="G760" s="68"/>
      <c r="H760" s="47">
        <f t="shared" si="79"/>
        <v>0</v>
      </c>
      <c r="I760" s="68"/>
      <c r="J760" s="68"/>
      <c r="K760" s="48">
        <f t="shared" si="80"/>
        <v>0</v>
      </c>
      <c r="L760" s="49">
        <f t="shared" si="81"/>
        <v>0</v>
      </c>
      <c r="M760" s="47">
        <f t="shared" si="82"/>
        <v>0</v>
      </c>
      <c r="N760" s="47">
        <f t="shared" si="83"/>
        <v>0</v>
      </c>
      <c r="O760" s="47">
        <f t="shared" si="84"/>
        <v>0</v>
      </c>
      <c r="P760" s="48">
        <f t="shared" si="85"/>
        <v>0</v>
      </c>
    </row>
    <row r="761" spans="1:16" ht="12" hidden="1" thickBot="1" x14ac:dyDescent="0.25">
      <c r="A761" s="38"/>
      <c r="B761" s="39"/>
      <c r="C761" s="46"/>
      <c r="D761" s="24"/>
      <c r="E761" s="70"/>
      <c r="F761" s="74"/>
      <c r="G761" s="68"/>
      <c r="H761" s="47">
        <f t="shared" si="79"/>
        <v>0</v>
      </c>
      <c r="I761" s="68"/>
      <c r="J761" s="68"/>
      <c r="K761" s="48">
        <f t="shared" si="80"/>
        <v>0</v>
      </c>
      <c r="L761" s="49">
        <f t="shared" si="81"/>
        <v>0</v>
      </c>
      <c r="M761" s="47">
        <f t="shared" si="82"/>
        <v>0</v>
      </c>
      <c r="N761" s="47">
        <f t="shared" si="83"/>
        <v>0</v>
      </c>
      <c r="O761" s="47">
        <f t="shared" si="84"/>
        <v>0</v>
      </c>
      <c r="P761" s="48">
        <f t="shared" si="85"/>
        <v>0</v>
      </c>
    </row>
    <row r="762" spans="1:16" ht="12" hidden="1" thickBot="1" x14ac:dyDescent="0.25">
      <c r="A762" s="38"/>
      <c r="B762" s="39"/>
      <c r="C762" s="46"/>
      <c r="D762" s="24"/>
      <c r="E762" s="70"/>
      <c r="F762" s="74"/>
      <c r="G762" s="68"/>
      <c r="H762" s="47">
        <f t="shared" si="79"/>
        <v>0</v>
      </c>
      <c r="I762" s="68"/>
      <c r="J762" s="68"/>
      <c r="K762" s="48">
        <f t="shared" si="80"/>
        <v>0</v>
      </c>
      <c r="L762" s="49">
        <f t="shared" si="81"/>
        <v>0</v>
      </c>
      <c r="M762" s="47">
        <f t="shared" si="82"/>
        <v>0</v>
      </c>
      <c r="N762" s="47">
        <f t="shared" si="83"/>
        <v>0</v>
      </c>
      <c r="O762" s="47">
        <f t="shared" si="84"/>
        <v>0</v>
      </c>
      <c r="P762" s="48">
        <f t="shared" si="85"/>
        <v>0</v>
      </c>
    </row>
    <row r="763" spans="1:16" ht="12" hidden="1" thickBot="1" x14ac:dyDescent="0.25">
      <c r="A763" s="38"/>
      <c r="B763" s="39"/>
      <c r="C763" s="46"/>
      <c r="D763" s="24"/>
      <c r="E763" s="70"/>
      <c r="F763" s="74"/>
      <c r="G763" s="68"/>
      <c r="H763" s="47">
        <f t="shared" si="79"/>
        <v>0</v>
      </c>
      <c r="I763" s="68"/>
      <c r="J763" s="68"/>
      <c r="K763" s="48">
        <f t="shared" si="80"/>
        <v>0</v>
      </c>
      <c r="L763" s="49">
        <f t="shared" si="81"/>
        <v>0</v>
      </c>
      <c r="M763" s="47">
        <f t="shared" si="82"/>
        <v>0</v>
      </c>
      <c r="N763" s="47">
        <f t="shared" si="83"/>
        <v>0</v>
      </c>
      <c r="O763" s="47">
        <f t="shared" si="84"/>
        <v>0</v>
      </c>
      <c r="P763" s="48">
        <f t="shared" si="85"/>
        <v>0</v>
      </c>
    </row>
    <row r="764" spans="1:16" ht="12" hidden="1" thickBot="1" x14ac:dyDescent="0.25">
      <c r="A764" s="38"/>
      <c r="B764" s="39"/>
      <c r="C764" s="46"/>
      <c r="D764" s="24"/>
      <c r="E764" s="70"/>
      <c r="F764" s="74"/>
      <c r="G764" s="68"/>
      <c r="H764" s="47">
        <f t="shared" si="79"/>
        <v>0</v>
      </c>
      <c r="I764" s="68"/>
      <c r="J764" s="68"/>
      <c r="K764" s="48">
        <f t="shared" si="80"/>
        <v>0</v>
      </c>
      <c r="L764" s="49">
        <f t="shared" si="81"/>
        <v>0</v>
      </c>
      <c r="M764" s="47">
        <f t="shared" si="82"/>
        <v>0</v>
      </c>
      <c r="N764" s="47">
        <f t="shared" si="83"/>
        <v>0</v>
      </c>
      <c r="O764" s="47">
        <f t="shared" si="84"/>
        <v>0</v>
      </c>
      <c r="P764" s="48">
        <f t="shared" si="85"/>
        <v>0</v>
      </c>
    </row>
    <row r="765" spans="1:16" ht="12" hidden="1" thickBot="1" x14ac:dyDescent="0.25">
      <c r="A765" s="38"/>
      <c r="B765" s="39"/>
      <c r="C765" s="46"/>
      <c r="D765" s="24"/>
      <c r="E765" s="70"/>
      <c r="F765" s="74"/>
      <c r="G765" s="68"/>
      <c r="H765" s="47">
        <f t="shared" si="79"/>
        <v>0</v>
      </c>
      <c r="I765" s="68"/>
      <c r="J765" s="68"/>
      <c r="K765" s="48">
        <f t="shared" si="80"/>
        <v>0</v>
      </c>
      <c r="L765" s="49">
        <f t="shared" si="81"/>
        <v>0</v>
      </c>
      <c r="M765" s="47">
        <f t="shared" si="82"/>
        <v>0</v>
      </c>
      <c r="N765" s="47">
        <f t="shared" si="83"/>
        <v>0</v>
      </c>
      <c r="O765" s="47">
        <f t="shared" si="84"/>
        <v>0</v>
      </c>
      <c r="P765" s="48">
        <f t="shared" si="85"/>
        <v>0</v>
      </c>
    </row>
    <row r="766" spans="1:16" ht="12" hidden="1" thickBot="1" x14ac:dyDescent="0.25">
      <c r="A766" s="38"/>
      <c r="B766" s="39"/>
      <c r="C766" s="46"/>
      <c r="D766" s="24"/>
      <c r="E766" s="70"/>
      <c r="F766" s="74"/>
      <c r="G766" s="68"/>
      <c r="H766" s="47">
        <f t="shared" si="79"/>
        <v>0</v>
      </c>
      <c r="I766" s="68"/>
      <c r="J766" s="68"/>
      <c r="K766" s="48">
        <f t="shared" si="80"/>
        <v>0</v>
      </c>
      <c r="L766" s="49">
        <f t="shared" si="81"/>
        <v>0</v>
      </c>
      <c r="M766" s="47">
        <f t="shared" si="82"/>
        <v>0</v>
      </c>
      <c r="N766" s="47">
        <f t="shared" si="83"/>
        <v>0</v>
      </c>
      <c r="O766" s="47">
        <f t="shared" si="84"/>
        <v>0</v>
      </c>
      <c r="P766" s="48">
        <f t="shared" si="85"/>
        <v>0</v>
      </c>
    </row>
    <row r="767" spans="1:16" ht="12" hidden="1" thickBot="1" x14ac:dyDescent="0.25">
      <c r="A767" s="38"/>
      <c r="B767" s="39"/>
      <c r="C767" s="46"/>
      <c r="D767" s="24"/>
      <c r="E767" s="70"/>
      <c r="F767" s="74"/>
      <c r="G767" s="68"/>
      <c r="H767" s="47">
        <f t="shared" si="79"/>
        <v>0</v>
      </c>
      <c r="I767" s="68"/>
      <c r="J767" s="68"/>
      <c r="K767" s="48">
        <f t="shared" si="80"/>
        <v>0</v>
      </c>
      <c r="L767" s="49">
        <f t="shared" si="81"/>
        <v>0</v>
      </c>
      <c r="M767" s="47">
        <f t="shared" si="82"/>
        <v>0</v>
      </c>
      <c r="N767" s="47">
        <f t="shared" si="83"/>
        <v>0</v>
      </c>
      <c r="O767" s="47">
        <f t="shared" si="84"/>
        <v>0</v>
      </c>
      <c r="P767" s="48">
        <f t="shared" si="85"/>
        <v>0</v>
      </c>
    </row>
    <row r="768" spans="1:16" ht="12" hidden="1" thickBot="1" x14ac:dyDescent="0.25">
      <c r="A768" s="38"/>
      <c r="B768" s="39"/>
      <c r="C768" s="46"/>
      <c r="D768" s="24"/>
      <c r="E768" s="70"/>
      <c r="F768" s="74"/>
      <c r="G768" s="68"/>
      <c r="H768" s="47">
        <f t="shared" si="79"/>
        <v>0</v>
      </c>
      <c r="I768" s="68"/>
      <c r="J768" s="68"/>
      <c r="K768" s="48">
        <f t="shared" si="80"/>
        <v>0</v>
      </c>
      <c r="L768" s="49">
        <f t="shared" si="81"/>
        <v>0</v>
      </c>
      <c r="M768" s="47">
        <f t="shared" si="82"/>
        <v>0</v>
      </c>
      <c r="N768" s="47">
        <f t="shared" si="83"/>
        <v>0</v>
      </c>
      <c r="O768" s="47">
        <f t="shared" si="84"/>
        <v>0</v>
      </c>
      <c r="P768" s="48">
        <f t="shared" si="85"/>
        <v>0</v>
      </c>
    </row>
    <row r="769" spans="1:16" ht="12" hidden="1" thickBot="1" x14ac:dyDescent="0.25">
      <c r="A769" s="38"/>
      <c r="B769" s="39"/>
      <c r="C769" s="46"/>
      <c r="D769" s="24"/>
      <c r="E769" s="70"/>
      <c r="F769" s="74"/>
      <c r="G769" s="68"/>
      <c r="H769" s="47">
        <f t="shared" si="79"/>
        <v>0</v>
      </c>
      <c r="I769" s="68"/>
      <c r="J769" s="68"/>
      <c r="K769" s="48">
        <f t="shared" si="80"/>
        <v>0</v>
      </c>
      <c r="L769" s="49">
        <f t="shared" si="81"/>
        <v>0</v>
      </c>
      <c r="M769" s="47">
        <f t="shared" si="82"/>
        <v>0</v>
      </c>
      <c r="N769" s="47">
        <f t="shared" si="83"/>
        <v>0</v>
      </c>
      <c r="O769" s="47">
        <f t="shared" si="84"/>
        <v>0</v>
      </c>
      <c r="P769" s="48">
        <f t="shared" si="85"/>
        <v>0</v>
      </c>
    </row>
    <row r="770" spans="1:16" ht="12" hidden="1" thickBot="1" x14ac:dyDescent="0.25">
      <c r="A770" s="38"/>
      <c r="B770" s="39"/>
      <c r="C770" s="46"/>
      <c r="D770" s="24"/>
      <c r="E770" s="70"/>
      <c r="F770" s="74"/>
      <c r="G770" s="68"/>
      <c r="H770" s="47">
        <f t="shared" si="79"/>
        <v>0</v>
      </c>
      <c r="I770" s="68"/>
      <c r="J770" s="68"/>
      <c r="K770" s="48">
        <f t="shared" si="80"/>
        <v>0</v>
      </c>
      <c r="L770" s="49">
        <f t="shared" si="81"/>
        <v>0</v>
      </c>
      <c r="M770" s="47">
        <f t="shared" si="82"/>
        <v>0</v>
      </c>
      <c r="N770" s="47">
        <f t="shared" si="83"/>
        <v>0</v>
      </c>
      <c r="O770" s="47">
        <f t="shared" si="84"/>
        <v>0</v>
      </c>
      <c r="P770" s="48">
        <f t="shared" si="85"/>
        <v>0</v>
      </c>
    </row>
    <row r="771" spans="1:16" ht="12" hidden="1" thickBot="1" x14ac:dyDescent="0.25">
      <c r="A771" s="38"/>
      <c r="B771" s="39"/>
      <c r="C771" s="46"/>
      <c r="D771" s="24"/>
      <c r="E771" s="70"/>
      <c r="F771" s="74"/>
      <c r="G771" s="68"/>
      <c r="H771" s="47">
        <f t="shared" si="79"/>
        <v>0</v>
      </c>
      <c r="I771" s="68"/>
      <c r="J771" s="68"/>
      <c r="K771" s="48">
        <f t="shared" si="80"/>
        <v>0</v>
      </c>
      <c r="L771" s="49">
        <f t="shared" si="81"/>
        <v>0</v>
      </c>
      <c r="M771" s="47">
        <f t="shared" si="82"/>
        <v>0</v>
      </c>
      <c r="N771" s="47">
        <f t="shared" si="83"/>
        <v>0</v>
      </c>
      <c r="O771" s="47">
        <f t="shared" si="84"/>
        <v>0</v>
      </c>
      <c r="P771" s="48">
        <f t="shared" si="85"/>
        <v>0</v>
      </c>
    </row>
    <row r="772" spans="1:16" ht="12" hidden="1" thickBot="1" x14ac:dyDescent="0.25">
      <c r="A772" s="38"/>
      <c r="B772" s="39"/>
      <c r="C772" s="46"/>
      <c r="D772" s="24"/>
      <c r="E772" s="70"/>
      <c r="F772" s="74"/>
      <c r="G772" s="68"/>
      <c r="H772" s="47">
        <f t="shared" si="79"/>
        <v>0</v>
      </c>
      <c r="I772" s="68"/>
      <c r="J772" s="68"/>
      <c r="K772" s="48">
        <f t="shared" si="80"/>
        <v>0</v>
      </c>
      <c r="L772" s="49">
        <f t="shared" si="81"/>
        <v>0</v>
      </c>
      <c r="M772" s="47">
        <f t="shared" si="82"/>
        <v>0</v>
      </c>
      <c r="N772" s="47">
        <f t="shared" si="83"/>
        <v>0</v>
      </c>
      <c r="O772" s="47">
        <f t="shared" si="84"/>
        <v>0</v>
      </c>
      <c r="P772" s="48">
        <f t="shared" si="85"/>
        <v>0</v>
      </c>
    </row>
    <row r="773" spans="1:16" ht="12" hidden="1" thickBot="1" x14ac:dyDescent="0.25">
      <c r="A773" s="38"/>
      <c r="B773" s="39"/>
      <c r="C773" s="46"/>
      <c r="D773" s="24"/>
      <c r="E773" s="70"/>
      <c r="F773" s="74"/>
      <c r="G773" s="68"/>
      <c r="H773" s="47">
        <f t="shared" si="79"/>
        <v>0</v>
      </c>
      <c r="I773" s="68"/>
      <c r="J773" s="68"/>
      <c r="K773" s="48">
        <f t="shared" si="80"/>
        <v>0</v>
      </c>
      <c r="L773" s="49">
        <f t="shared" si="81"/>
        <v>0</v>
      </c>
      <c r="M773" s="47">
        <f t="shared" si="82"/>
        <v>0</v>
      </c>
      <c r="N773" s="47">
        <f t="shared" si="83"/>
        <v>0</v>
      </c>
      <c r="O773" s="47">
        <f t="shared" si="84"/>
        <v>0</v>
      </c>
      <c r="P773" s="48">
        <f t="shared" si="85"/>
        <v>0</v>
      </c>
    </row>
    <row r="774" spans="1:16" ht="12" hidden="1" thickBot="1" x14ac:dyDescent="0.25">
      <c r="A774" s="38"/>
      <c r="B774" s="39"/>
      <c r="C774" s="46"/>
      <c r="D774" s="24"/>
      <c r="E774" s="70"/>
      <c r="F774" s="74"/>
      <c r="G774" s="68"/>
      <c r="H774" s="47">
        <f t="shared" si="79"/>
        <v>0</v>
      </c>
      <c r="I774" s="68"/>
      <c r="J774" s="68"/>
      <c r="K774" s="48">
        <f t="shared" si="80"/>
        <v>0</v>
      </c>
      <c r="L774" s="49">
        <f t="shared" si="81"/>
        <v>0</v>
      </c>
      <c r="M774" s="47">
        <f t="shared" si="82"/>
        <v>0</v>
      </c>
      <c r="N774" s="47">
        <f t="shared" si="83"/>
        <v>0</v>
      </c>
      <c r="O774" s="47">
        <f t="shared" si="84"/>
        <v>0</v>
      </c>
      <c r="P774" s="48">
        <f t="shared" si="85"/>
        <v>0</v>
      </c>
    </row>
    <row r="775" spans="1:16" ht="12" hidden="1" thickBot="1" x14ac:dyDescent="0.25">
      <c r="A775" s="38"/>
      <c r="B775" s="39"/>
      <c r="C775" s="46"/>
      <c r="D775" s="24"/>
      <c r="E775" s="70"/>
      <c r="F775" s="74"/>
      <c r="G775" s="68"/>
      <c r="H775" s="47">
        <f t="shared" si="79"/>
        <v>0</v>
      </c>
      <c r="I775" s="68"/>
      <c r="J775" s="68"/>
      <c r="K775" s="48">
        <f t="shared" si="80"/>
        <v>0</v>
      </c>
      <c r="L775" s="49">
        <f t="shared" si="81"/>
        <v>0</v>
      </c>
      <c r="M775" s="47">
        <f t="shared" si="82"/>
        <v>0</v>
      </c>
      <c r="N775" s="47">
        <f t="shared" si="83"/>
        <v>0</v>
      </c>
      <c r="O775" s="47">
        <f t="shared" si="84"/>
        <v>0</v>
      </c>
      <c r="P775" s="48">
        <f t="shared" si="85"/>
        <v>0</v>
      </c>
    </row>
    <row r="776" spans="1:16" ht="12" hidden="1" thickBot="1" x14ac:dyDescent="0.25">
      <c r="A776" s="38"/>
      <c r="B776" s="39"/>
      <c r="C776" s="46"/>
      <c r="D776" s="24"/>
      <c r="E776" s="70"/>
      <c r="F776" s="74"/>
      <c r="G776" s="68"/>
      <c r="H776" s="47">
        <f t="shared" si="79"/>
        <v>0</v>
      </c>
      <c r="I776" s="68"/>
      <c r="J776" s="68"/>
      <c r="K776" s="48">
        <f t="shared" si="80"/>
        <v>0</v>
      </c>
      <c r="L776" s="49">
        <f t="shared" si="81"/>
        <v>0</v>
      </c>
      <c r="M776" s="47">
        <f t="shared" si="82"/>
        <v>0</v>
      </c>
      <c r="N776" s="47">
        <f t="shared" si="83"/>
        <v>0</v>
      </c>
      <c r="O776" s="47">
        <f t="shared" si="84"/>
        <v>0</v>
      </c>
      <c r="P776" s="48">
        <f t="shared" si="85"/>
        <v>0</v>
      </c>
    </row>
    <row r="777" spans="1:16" ht="12" hidden="1" thickBot="1" x14ac:dyDescent="0.25">
      <c r="A777" s="38"/>
      <c r="B777" s="39"/>
      <c r="C777" s="46"/>
      <c r="D777" s="24"/>
      <c r="E777" s="70"/>
      <c r="F777" s="74"/>
      <c r="G777" s="68"/>
      <c r="H777" s="47">
        <f t="shared" si="79"/>
        <v>0</v>
      </c>
      <c r="I777" s="68"/>
      <c r="J777" s="68"/>
      <c r="K777" s="48">
        <f t="shared" si="80"/>
        <v>0</v>
      </c>
      <c r="L777" s="49">
        <f t="shared" si="81"/>
        <v>0</v>
      </c>
      <c r="M777" s="47">
        <f t="shared" si="82"/>
        <v>0</v>
      </c>
      <c r="N777" s="47">
        <f t="shared" si="83"/>
        <v>0</v>
      </c>
      <c r="O777" s="47">
        <f t="shared" si="84"/>
        <v>0</v>
      </c>
      <c r="P777" s="48">
        <f t="shared" si="85"/>
        <v>0</v>
      </c>
    </row>
    <row r="778" spans="1:16" ht="12" hidden="1" thickBot="1" x14ac:dyDescent="0.25">
      <c r="A778" s="38"/>
      <c r="B778" s="39"/>
      <c r="C778" s="46"/>
      <c r="D778" s="24"/>
      <c r="E778" s="70"/>
      <c r="F778" s="74"/>
      <c r="G778" s="68"/>
      <c r="H778" s="47">
        <f t="shared" si="79"/>
        <v>0</v>
      </c>
      <c r="I778" s="68"/>
      <c r="J778" s="68"/>
      <c r="K778" s="48">
        <f t="shared" si="80"/>
        <v>0</v>
      </c>
      <c r="L778" s="49">
        <f t="shared" si="81"/>
        <v>0</v>
      </c>
      <c r="M778" s="47">
        <f t="shared" si="82"/>
        <v>0</v>
      </c>
      <c r="N778" s="47">
        <f t="shared" si="83"/>
        <v>0</v>
      </c>
      <c r="O778" s="47">
        <f t="shared" si="84"/>
        <v>0</v>
      </c>
      <c r="P778" s="48">
        <f t="shared" si="85"/>
        <v>0</v>
      </c>
    </row>
    <row r="779" spans="1:16" ht="12" hidden="1" thickBot="1" x14ac:dyDescent="0.25">
      <c r="A779" s="38"/>
      <c r="B779" s="39"/>
      <c r="C779" s="46"/>
      <c r="D779" s="24"/>
      <c r="E779" s="70"/>
      <c r="F779" s="74"/>
      <c r="G779" s="68"/>
      <c r="H779" s="47">
        <f t="shared" si="79"/>
        <v>0</v>
      </c>
      <c r="I779" s="68"/>
      <c r="J779" s="68"/>
      <c r="K779" s="48">
        <f t="shared" si="80"/>
        <v>0</v>
      </c>
      <c r="L779" s="49">
        <f t="shared" si="81"/>
        <v>0</v>
      </c>
      <c r="M779" s="47">
        <f t="shared" si="82"/>
        <v>0</v>
      </c>
      <c r="N779" s="47">
        <f t="shared" si="83"/>
        <v>0</v>
      </c>
      <c r="O779" s="47">
        <f t="shared" si="84"/>
        <v>0</v>
      </c>
      <c r="P779" s="48">
        <f t="shared" si="85"/>
        <v>0</v>
      </c>
    </row>
    <row r="780" spans="1:16" ht="12" hidden="1" thickBot="1" x14ac:dyDescent="0.25">
      <c r="A780" s="38"/>
      <c r="B780" s="39"/>
      <c r="C780" s="46"/>
      <c r="D780" s="24"/>
      <c r="E780" s="70"/>
      <c r="F780" s="74"/>
      <c r="G780" s="68"/>
      <c r="H780" s="47">
        <f t="shared" si="79"/>
        <v>0</v>
      </c>
      <c r="I780" s="68"/>
      <c r="J780" s="68"/>
      <c r="K780" s="48">
        <f t="shared" si="80"/>
        <v>0</v>
      </c>
      <c r="L780" s="49">
        <f t="shared" si="81"/>
        <v>0</v>
      </c>
      <c r="M780" s="47">
        <f t="shared" si="82"/>
        <v>0</v>
      </c>
      <c r="N780" s="47">
        <f t="shared" si="83"/>
        <v>0</v>
      </c>
      <c r="O780" s="47">
        <f t="shared" si="84"/>
        <v>0</v>
      </c>
      <c r="P780" s="48">
        <f t="shared" si="85"/>
        <v>0</v>
      </c>
    </row>
    <row r="781" spans="1:16" ht="12" hidden="1" thickBot="1" x14ac:dyDescent="0.25">
      <c r="A781" s="38"/>
      <c r="B781" s="39"/>
      <c r="C781" s="46"/>
      <c r="D781" s="24"/>
      <c r="E781" s="70"/>
      <c r="F781" s="74"/>
      <c r="G781" s="68"/>
      <c r="H781" s="47">
        <f t="shared" si="79"/>
        <v>0</v>
      </c>
      <c r="I781" s="68"/>
      <c r="J781" s="68"/>
      <c r="K781" s="48">
        <f t="shared" si="80"/>
        <v>0</v>
      </c>
      <c r="L781" s="49">
        <f t="shared" si="81"/>
        <v>0</v>
      </c>
      <c r="M781" s="47">
        <f t="shared" si="82"/>
        <v>0</v>
      </c>
      <c r="N781" s="47">
        <f t="shared" si="83"/>
        <v>0</v>
      </c>
      <c r="O781" s="47">
        <f t="shared" si="84"/>
        <v>0</v>
      </c>
      <c r="P781" s="48">
        <f t="shared" si="85"/>
        <v>0</v>
      </c>
    </row>
    <row r="782" spans="1:16" ht="12" hidden="1" thickBot="1" x14ac:dyDescent="0.25">
      <c r="A782" s="38"/>
      <c r="B782" s="39"/>
      <c r="C782" s="46"/>
      <c r="D782" s="24"/>
      <c r="E782" s="70"/>
      <c r="F782" s="74"/>
      <c r="G782" s="68"/>
      <c r="H782" s="47">
        <f t="shared" ref="H782:H845" si="86">ROUND(F782*G782,2)</f>
        <v>0</v>
      </c>
      <c r="I782" s="68"/>
      <c r="J782" s="68"/>
      <c r="K782" s="48">
        <f t="shared" ref="K782:K845" si="87">SUM(H782:J782)</f>
        <v>0</v>
      </c>
      <c r="L782" s="49">
        <f t="shared" ref="L782:L845" si="88">ROUND(E782*F782,2)</f>
        <v>0</v>
      </c>
      <c r="M782" s="47">
        <f t="shared" ref="M782:M845" si="89">ROUND(H782*E782,2)</f>
        <v>0</v>
      </c>
      <c r="N782" s="47">
        <f t="shared" ref="N782:N845" si="90">ROUND(I782*E782,2)</f>
        <v>0</v>
      </c>
      <c r="O782" s="47">
        <f t="shared" ref="O782:O845" si="91">ROUND(J782*E782,2)</f>
        <v>0</v>
      </c>
      <c r="P782" s="48">
        <f t="shared" ref="P782:P845" si="92">SUM(M782:O782)</f>
        <v>0</v>
      </c>
    </row>
    <row r="783" spans="1:16" ht="12" hidden="1" thickBot="1" x14ac:dyDescent="0.25">
      <c r="A783" s="38"/>
      <c r="B783" s="39"/>
      <c r="C783" s="46"/>
      <c r="D783" s="24"/>
      <c r="E783" s="70"/>
      <c r="F783" s="74"/>
      <c r="G783" s="68"/>
      <c r="H783" s="47">
        <f t="shared" si="86"/>
        <v>0</v>
      </c>
      <c r="I783" s="68"/>
      <c r="J783" s="68"/>
      <c r="K783" s="48">
        <f t="shared" si="87"/>
        <v>0</v>
      </c>
      <c r="L783" s="49">
        <f t="shared" si="88"/>
        <v>0</v>
      </c>
      <c r="M783" s="47">
        <f t="shared" si="89"/>
        <v>0</v>
      </c>
      <c r="N783" s="47">
        <f t="shared" si="90"/>
        <v>0</v>
      </c>
      <c r="O783" s="47">
        <f t="shared" si="91"/>
        <v>0</v>
      </c>
      <c r="P783" s="48">
        <f t="shared" si="92"/>
        <v>0</v>
      </c>
    </row>
    <row r="784" spans="1:16" ht="12" hidden="1" thickBot="1" x14ac:dyDescent="0.25">
      <c r="A784" s="38"/>
      <c r="B784" s="39"/>
      <c r="C784" s="46"/>
      <c r="D784" s="24"/>
      <c r="E784" s="70"/>
      <c r="F784" s="74"/>
      <c r="G784" s="68"/>
      <c r="H784" s="47">
        <f t="shared" si="86"/>
        <v>0</v>
      </c>
      <c r="I784" s="68"/>
      <c r="J784" s="68"/>
      <c r="K784" s="48">
        <f t="shared" si="87"/>
        <v>0</v>
      </c>
      <c r="L784" s="49">
        <f t="shared" si="88"/>
        <v>0</v>
      </c>
      <c r="M784" s="47">
        <f t="shared" si="89"/>
        <v>0</v>
      </c>
      <c r="N784" s="47">
        <f t="shared" si="90"/>
        <v>0</v>
      </c>
      <c r="O784" s="47">
        <f t="shared" si="91"/>
        <v>0</v>
      </c>
      <c r="P784" s="48">
        <f t="shared" si="92"/>
        <v>0</v>
      </c>
    </row>
    <row r="785" spans="1:16" ht="12" hidden="1" thickBot="1" x14ac:dyDescent="0.25">
      <c r="A785" s="38"/>
      <c r="B785" s="39"/>
      <c r="C785" s="46"/>
      <c r="D785" s="24"/>
      <c r="E785" s="70"/>
      <c r="F785" s="74"/>
      <c r="G785" s="68"/>
      <c r="H785" s="47">
        <f t="shared" si="86"/>
        <v>0</v>
      </c>
      <c r="I785" s="68"/>
      <c r="J785" s="68"/>
      <c r="K785" s="48">
        <f t="shared" si="87"/>
        <v>0</v>
      </c>
      <c r="L785" s="49">
        <f t="shared" si="88"/>
        <v>0</v>
      </c>
      <c r="M785" s="47">
        <f t="shared" si="89"/>
        <v>0</v>
      </c>
      <c r="N785" s="47">
        <f t="shared" si="90"/>
        <v>0</v>
      </c>
      <c r="O785" s="47">
        <f t="shared" si="91"/>
        <v>0</v>
      </c>
      <c r="P785" s="48">
        <f t="shared" si="92"/>
        <v>0</v>
      </c>
    </row>
    <row r="786" spans="1:16" ht="12" hidden="1" thickBot="1" x14ac:dyDescent="0.25">
      <c r="A786" s="38"/>
      <c r="B786" s="39"/>
      <c r="C786" s="46"/>
      <c r="D786" s="24"/>
      <c r="E786" s="70"/>
      <c r="F786" s="74"/>
      <c r="G786" s="68"/>
      <c r="H786" s="47">
        <f t="shared" si="86"/>
        <v>0</v>
      </c>
      <c r="I786" s="68"/>
      <c r="J786" s="68"/>
      <c r="K786" s="48">
        <f t="shared" si="87"/>
        <v>0</v>
      </c>
      <c r="L786" s="49">
        <f t="shared" si="88"/>
        <v>0</v>
      </c>
      <c r="M786" s="47">
        <f t="shared" si="89"/>
        <v>0</v>
      </c>
      <c r="N786" s="47">
        <f t="shared" si="90"/>
        <v>0</v>
      </c>
      <c r="O786" s="47">
        <f t="shared" si="91"/>
        <v>0</v>
      </c>
      <c r="P786" s="48">
        <f t="shared" si="92"/>
        <v>0</v>
      </c>
    </row>
    <row r="787" spans="1:16" ht="12" hidden="1" thickBot="1" x14ac:dyDescent="0.25">
      <c r="A787" s="38"/>
      <c r="B787" s="39"/>
      <c r="C787" s="46"/>
      <c r="D787" s="24"/>
      <c r="E787" s="70"/>
      <c r="F787" s="74"/>
      <c r="G787" s="68"/>
      <c r="H787" s="47">
        <f t="shared" si="86"/>
        <v>0</v>
      </c>
      <c r="I787" s="68"/>
      <c r="J787" s="68"/>
      <c r="K787" s="48">
        <f t="shared" si="87"/>
        <v>0</v>
      </c>
      <c r="L787" s="49">
        <f t="shared" si="88"/>
        <v>0</v>
      </c>
      <c r="M787" s="47">
        <f t="shared" si="89"/>
        <v>0</v>
      </c>
      <c r="N787" s="47">
        <f t="shared" si="90"/>
        <v>0</v>
      </c>
      <c r="O787" s="47">
        <f t="shared" si="91"/>
        <v>0</v>
      </c>
      <c r="P787" s="48">
        <f t="shared" si="92"/>
        <v>0</v>
      </c>
    </row>
    <row r="788" spans="1:16" ht="12" hidden="1" thickBot="1" x14ac:dyDescent="0.25">
      <c r="A788" s="38"/>
      <c r="B788" s="39"/>
      <c r="C788" s="46"/>
      <c r="D788" s="24"/>
      <c r="E788" s="70"/>
      <c r="F788" s="74"/>
      <c r="G788" s="68"/>
      <c r="H788" s="47">
        <f t="shared" si="86"/>
        <v>0</v>
      </c>
      <c r="I788" s="68"/>
      <c r="J788" s="68"/>
      <c r="K788" s="48">
        <f t="shared" si="87"/>
        <v>0</v>
      </c>
      <c r="L788" s="49">
        <f t="shared" si="88"/>
        <v>0</v>
      </c>
      <c r="M788" s="47">
        <f t="shared" si="89"/>
        <v>0</v>
      </c>
      <c r="N788" s="47">
        <f t="shared" si="90"/>
        <v>0</v>
      </c>
      <c r="O788" s="47">
        <f t="shared" si="91"/>
        <v>0</v>
      </c>
      <c r="P788" s="48">
        <f t="shared" si="92"/>
        <v>0</v>
      </c>
    </row>
    <row r="789" spans="1:16" ht="12" hidden="1" thickBot="1" x14ac:dyDescent="0.25">
      <c r="A789" s="38"/>
      <c r="B789" s="39"/>
      <c r="C789" s="46"/>
      <c r="D789" s="24"/>
      <c r="E789" s="70"/>
      <c r="F789" s="74"/>
      <c r="G789" s="68"/>
      <c r="H789" s="47">
        <f t="shared" si="86"/>
        <v>0</v>
      </c>
      <c r="I789" s="68"/>
      <c r="J789" s="68"/>
      <c r="K789" s="48">
        <f t="shared" si="87"/>
        <v>0</v>
      </c>
      <c r="L789" s="49">
        <f t="shared" si="88"/>
        <v>0</v>
      </c>
      <c r="M789" s="47">
        <f t="shared" si="89"/>
        <v>0</v>
      </c>
      <c r="N789" s="47">
        <f t="shared" si="90"/>
        <v>0</v>
      </c>
      <c r="O789" s="47">
        <f t="shared" si="91"/>
        <v>0</v>
      </c>
      <c r="P789" s="48">
        <f t="shared" si="92"/>
        <v>0</v>
      </c>
    </row>
    <row r="790" spans="1:16" ht="12" hidden="1" thickBot="1" x14ac:dyDescent="0.25">
      <c r="A790" s="38"/>
      <c r="B790" s="39"/>
      <c r="C790" s="46"/>
      <c r="D790" s="24"/>
      <c r="E790" s="70"/>
      <c r="F790" s="74"/>
      <c r="G790" s="68"/>
      <c r="H790" s="47">
        <f t="shared" si="86"/>
        <v>0</v>
      </c>
      <c r="I790" s="68"/>
      <c r="J790" s="68"/>
      <c r="K790" s="48">
        <f t="shared" si="87"/>
        <v>0</v>
      </c>
      <c r="L790" s="49">
        <f t="shared" si="88"/>
        <v>0</v>
      </c>
      <c r="M790" s="47">
        <f t="shared" si="89"/>
        <v>0</v>
      </c>
      <c r="N790" s="47">
        <f t="shared" si="90"/>
        <v>0</v>
      </c>
      <c r="O790" s="47">
        <f t="shared" si="91"/>
        <v>0</v>
      </c>
      <c r="P790" s="48">
        <f t="shared" si="92"/>
        <v>0</v>
      </c>
    </row>
    <row r="791" spans="1:16" ht="12" hidden="1" thickBot="1" x14ac:dyDescent="0.25">
      <c r="A791" s="38"/>
      <c r="B791" s="39"/>
      <c r="C791" s="46"/>
      <c r="D791" s="24"/>
      <c r="E791" s="70"/>
      <c r="F791" s="74"/>
      <c r="G791" s="68"/>
      <c r="H791" s="47">
        <f t="shared" si="86"/>
        <v>0</v>
      </c>
      <c r="I791" s="68"/>
      <c r="J791" s="68"/>
      <c r="K791" s="48">
        <f t="shared" si="87"/>
        <v>0</v>
      </c>
      <c r="L791" s="49">
        <f t="shared" si="88"/>
        <v>0</v>
      </c>
      <c r="M791" s="47">
        <f t="shared" si="89"/>
        <v>0</v>
      </c>
      <c r="N791" s="47">
        <f t="shared" si="90"/>
        <v>0</v>
      </c>
      <c r="O791" s="47">
        <f t="shared" si="91"/>
        <v>0</v>
      </c>
      <c r="P791" s="48">
        <f t="shared" si="92"/>
        <v>0</v>
      </c>
    </row>
    <row r="792" spans="1:16" ht="12" hidden="1" thickBot="1" x14ac:dyDescent="0.25">
      <c r="A792" s="38"/>
      <c r="B792" s="39"/>
      <c r="C792" s="46"/>
      <c r="D792" s="24"/>
      <c r="E792" s="70"/>
      <c r="F792" s="74"/>
      <c r="G792" s="68"/>
      <c r="H792" s="47">
        <f t="shared" si="86"/>
        <v>0</v>
      </c>
      <c r="I792" s="68"/>
      <c r="J792" s="68"/>
      <c r="K792" s="48">
        <f t="shared" si="87"/>
        <v>0</v>
      </c>
      <c r="L792" s="49">
        <f t="shared" si="88"/>
        <v>0</v>
      </c>
      <c r="M792" s="47">
        <f t="shared" si="89"/>
        <v>0</v>
      </c>
      <c r="N792" s="47">
        <f t="shared" si="90"/>
        <v>0</v>
      </c>
      <c r="O792" s="47">
        <f t="shared" si="91"/>
        <v>0</v>
      </c>
      <c r="P792" s="48">
        <f t="shared" si="92"/>
        <v>0</v>
      </c>
    </row>
    <row r="793" spans="1:16" ht="12" hidden="1" thickBot="1" x14ac:dyDescent="0.25">
      <c r="A793" s="38"/>
      <c r="B793" s="39"/>
      <c r="C793" s="46"/>
      <c r="D793" s="24"/>
      <c r="E793" s="70"/>
      <c r="F793" s="74"/>
      <c r="G793" s="68"/>
      <c r="H793" s="47">
        <f t="shared" si="86"/>
        <v>0</v>
      </c>
      <c r="I793" s="68"/>
      <c r="J793" s="68"/>
      <c r="K793" s="48">
        <f t="shared" si="87"/>
        <v>0</v>
      </c>
      <c r="L793" s="49">
        <f t="shared" si="88"/>
        <v>0</v>
      </c>
      <c r="M793" s="47">
        <f t="shared" si="89"/>
        <v>0</v>
      </c>
      <c r="N793" s="47">
        <f t="shared" si="90"/>
        <v>0</v>
      </c>
      <c r="O793" s="47">
        <f t="shared" si="91"/>
        <v>0</v>
      </c>
      <c r="P793" s="48">
        <f t="shared" si="92"/>
        <v>0</v>
      </c>
    </row>
    <row r="794" spans="1:16" ht="12" hidden="1" thickBot="1" x14ac:dyDescent="0.25">
      <c r="A794" s="38"/>
      <c r="B794" s="39"/>
      <c r="C794" s="46"/>
      <c r="D794" s="24"/>
      <c r="E794" s="70"/>
      <c r="F794" s="74"/>
      <c r="G794" s="68"/>
      <c r="H794" s="47">
        <f t="shared" si="86"/>
        <v>0</v>
      </c>
      <c r="I794" s="68"/>
      <c r="J794" s="68"/>
      <c r="K794" s="48">
        <f t="shared" si="87"/>
        <v>0</v>
      </c>
      <c r="L794" s="49">
        <f t="shared" si="88"/>
        <v>0</v>
      </c>
      <c r="M794" s="47">
        <f t="shared" si="89"/>
        <v>0</v>
      </c>
      <c r="N794" s="47">
        <f t="shared" si="90"/>
        <v>0</v>
      </c>
      <c r="O794" s="47">
        <f t="shared" si="91"/>
        <v>0</v>
      </c>
      <c r="P794" s="48">
        <f t="shared" si="92"/>
        <v>0</v>
      </c>
    </row>
    <row r="795" spans="1:16" ht="12" hidden="1" thickBot="1" x14ac:dyDescent="0.25">
      <c r="A795" s="38"/>
      <c r="B795" s="39"/>
      <c r="C795" s="46"/>
      <c r="D795" s="24"/>
      <c r="E795" s="70"/>
      <c r="F795" s="74"/>
      <c r="G795" s="68"/>
      <c r="H795" s="47">
        <f t="shared" si="86"/>
        <v>0</v>
      </c>
      <c r="I795" s="68"/>
      <c r="J795" s="68"/>
      <c r="K795" s="48">
        <f t="shared" si="87"/>
        <v>0</v>
      </c>
      <c r="L795" s="49">
        <f t="shared" si="88"/>
        <v>0</v>
      </c>
      <c r="M795" s="47">
        <f t="shared" si="89"/>
        <v>0</v>
      </c>
      <c r="N795" s="47">
        <f t="shared" si="90"/>
        <v>0</v>
      </c>
      <c r="O795" s="47">
        <f t="shared" si="91"/>
        <v>0</v>
      </c>
      <c r="P795" s="48">
        <f t="shared" si="92"/>
        <v>0</v>
      </c>
    </row>
    <row r="796" spans="1:16" ht="12" hidden="1" thickBot="1" x14ac:dyDescent="0.25">
      <c r="A796" s="38"/>
      <c r="B796" s="39"/>
      <c r="C796" s="46"/>
      <c r="D796" s="24"/>
      <c r="E796" s="70"/>
      <c r="F796" s="74"/>
      <c r="G796" s="68"/>
      <c r="H796" s="47">
        <f t="shared" si="86"/>
        <v>0</v>
      </c>
      <c r="I796" s="68"/>
      <c r="J796" s="68"/>
      <c r="K796" s="48">
        <f t="shared" si="87"/>
        <v>0</v>
      </c>
      <c r="L796" s="49">
        <f t="shared" si="88"/>
        <v>0</v>
      </c>
      <c r="M796" s="47">
        <f t="shared" si="89"/>
        <v>0</v>
      </c>
      <c r="N796" s="47">
        <f t="shared" si="90"/>
        <v>0</v>
      </c>
      <c r="O796" s="47">
        <f t="shared" si="91"/>
        <v>0</v>
      </c>
      <c r="P796" s="48">
        <f t="shared" si="92"/>
        <v>0</v>
      </c>
    </row>
    <row r="797" spans="1:16" ht="12" hidden="1" thickBot="1" x14ac:dyDescent="0.25">
      <c r="A797" s="38"/>
      <c r="B797" s="39"/>
      <c r="C797" s="46"/>
      <c r="D797" s="24"/>
      <c r="E797" s="70"/>
      <c r="F797" s="74"/>
      <c r="G797" s="68"/>
      <c r="H797" s="47">
        <f t="shared" si="86"/>
        <v>0</v>
      </c>
      <c r="I797" s="68"/>
      <c r="J797" s="68"/>
      <c r="K797" s="48">
        <f t="shared" si="87"/>
        <v>0</v>
      </c>
      <c r="L797" s="49">
        <f t="shared" si="88"/>
        <v>0</v>
      </c>
      <c r="M797" s="47">
        <f t="shared" si="89"/>
        <v>0</v>
      </c>
      <c r="N797" s="47">
        <f t="shared" si="90"/>
        <v>0</v>
      </c>
      <c r="O797" s="47">
        <f t="shared" si="91"/>
        <v>0</v>
      </c>
      <c r="P797" s="48">
        <f t="shared" si="92"/>
        <v>0</v>
      </c>
    </row>
    <row r="798" spans="1:16" ht="12" hidden="1" thickBot="1" x14ac:dyDescent="0.25">
      <c r="A798" s="38"/>
      <c r="B798" s="39"/>
      <c r="C798" s="46"/>
      <c r="D798" s="24"/>
      <c r="E798" s="70"/>
      <c r="F798" s="74"/>
      <c r="G798" s="68"/>
      <c r="H798" s="47">
        <f t="shared" si="86"/>
        <v>0</v>
      </c>
      <c r="I798" s="68"/>
      <c r="J798" s="68"/>
      <c r="K798" s="48">
        <f t="shared" si="87"/>
        <v>0</v>
      </c>
      <c r="L798" s="49">
        <f t="shared" si="88"/>
        <v>0</v>
      </c>
      <c r="M798" s="47">
        <f t="shared" si="89"/>
        <v>0</v>
      </c>
      <c r="N798" s="47">
        <f t="shared" si="90"/>
        <v>0</v>
      </c>
      <c r="O798" s="47">
        <f t="shared" si="91"/>
        <v>0</v>
      </c>
      <c r="P798" s="48">
        <f t="shared" si="92"/>
        <v>0</v>
      </c>
    </row>
    <row r="799" spans="1:16" ht="12" hidden="1" thickBot="1" x14ac:dyDescent="0.25">
      <c r="A799" s="38"/>
      <c r="B799" s="39"/>
      <c r="C799" s="46"/>
      <c r="D799" s="24"/>
      <c r="E799" s="70"/>
      <c r="F799" s="74"/>
      <c r="G799" s="68"/>
      <c r="H799" s="47">
        <f t="shared" si="86"/>
        <v>0</v>
      </c>
      <c r="I799" s="68"/>
      <c r="J799" s="68"/>
      <c r="K799" s="48">
        <f t="shared" si="87"/>
        <v>0</v>
      </c>
      <c r="L799" s="49">
        <f t="shared" si="88"/>
        <v>0</v>
      </c>
      <c r="M799" s="47">
        <f t="shared" si="89"/>
        <v>0</v>
      </c>
      <c r="N799" s="47">
        <f t="shared" si="90"/>
        <v>0</v>
      </c>
      <c r="O799" s="47">
        <f t="shared" si="91"/>
        <v>0</v>
      </c>
      <c r="P799" s="48">
        <f t="shared" si="92"/>
        <v>0</v>
      </c>
    </row>
    <row r="800" spans="1:16" ht="12" hidden="1" thickBot="1" x14ac:dyDescent="0.25">
      <c r="A800" s="38"/>
      <c r="B800" s="39"/>
      <c r="C800" s="46"/>
      <c r="D800" s="24"/>
      <c r="E800" s="70"/>
      <c r="F800" s="74"/>
      <c r="G800" s="68"/>
      <c r="H800" s="47">
        <f t="shared" si="86"/>
        <v>0</v>
      </c>
      <c r="I800" s="68"/>
      <c r="J800" s="68"/>
      <c r="K800" s="48">
        <f t="shared" si="87"/>
        <v>0</v>
      </c>
      <c r="L800" s="49">
        <f t="shared" si="88"/>
        <v>0</v>
      </c>
      <c r="M800" s="47">
        <f t="shared" si="89"/>
        <v>0</v>
      </c>
      <c r="N800" s="47">
        <f t="shared" si="90"/>
        <v>0</v>
      </c>
      <c r="O800" s="47">
        <f t="shared" si="91"/>
        <v>0</v>
      </c>
      <c r="P800" s="48">
        <f t="shared" si="92"/>
        <v>0</v>
      </c>
    </row>
    <row r="801" spans="1:16" ht="12" hidden="1" thickBot="1" x14ac:dyDescent="0.25">
      <c r="A801" s="38"/>
      <c r="B801" s="39"/>
      <c r="C801" s="46"/>
      <c r="D801" s="24"/>
      <c r="E801" s="70"/>
      <c r="F801" s="74"/>
      <c r="G801" s="68"/>
      <c r="H801" s="47">
        <f t="shared" si="86"/>
        <v>0</v>
      </c>
      <c r="I801" s="68"/>
      <c r="J801" s="68"/>
      <c r="K801" s="48">
        <f t="shared" si="87"/>
        <v>0</v>
      </c>
      <c r="L801" s="49">
        <f t="shared" si="88"/>
        <v>0</v>
      </c>
      <c r="M801" s="47">
        <f t="shared" si="89"/>
        <v>0</v>
      </c>
      <c r="N801" s="47">
        <f t="shared" si="90"/>
        <v>0</v>
      </c>
      <c r="O801" s="47">
        <f t="shared" si="91"/>
        <v>0</v>
      </c>
      <c r="P801" s="48">
        <f t="shared" si="92"/>
        <v>0</v>
      </c>
    </row>
    <row r="802" spans="1:16" ht="12" hidden="1" thickBot="1" x14ac:dyDescent="0.25">
      <c r="A802" s="38"/>
      <c r="B802" s="39"/>
      <c r="C802" s="46"/>
      <c r="D802" s="24"/>
      <c r="E802" s="70"/>
      <c r="F802" s="74"/>
      <c r="G802" s="68"/>
      <c r="H802" s="47">
        <f t="shared" si="86"/>
        <v>0</v>
      </c>
      <c r="I802" s="68"/>
      <c r="J802" s="68"/>
      <c r="K802" s="48">
        <f t="shared" si="87"/>
        <v>0</v>
      </c>
      <c r="L802" s="49">
        <f t="shared" si="88"/>
        <v>0</v>
      </c>
      <c r="M802" s="47">
        <f t="shared" si="89"/>
        <v>0</v>
      </c>
      <c r="N802" s="47">
        <f t="shared" si="90"/>
        <v>0</v>
      </c>
      <c r="O802" s="47">
        <f t="shared" si="91"/>
        <v>0</v>
      </c>
      <c r="P802" s="48">
        <f t="shared" si="92"/>
        <v>0</v>
      </c>
    </row>
    <row r="803" spans="1:16" ht="12" hidden="1" thickBot="1" x14ac:dyDescent="0.25">
      <c r="A803" s="38"/>
      <c r="B803" s="39"/>
      <c r="C803" s="46"/>
      <c r="D803" s="24"/>
      <c r="E803" s="70"/>
      <c r="F803" s="74"/>
      <c r="G803" s="68"/>
      <c r="H803" s="47">
        <f t="shared" si="86"/>
        <v>0</v>
      </c>
      <c r="I803" s="68"/>
      <c r="J803" s="68"/>
      <c r="K803" s="48">
        <f t="shared" si="87"/>
        <v>0</v>
      </c>
      <c r="L803" s="49">
        <f t="shared" si="88"/>
        <v>0</v>
      </c>
      <c r="M803" s="47">
        <f t="shared" si="89"/>
        <v>0</v>
      </c>
      <c r="N803" s="47">
        <f t="shared" si="90"/>
        <v>0</v>
      </c>
      <c r="O803" s="47">
        <f t="shared" si="91"/>
        <v>0</v>
      </c>
      <c r="P803" s="48">
        <f t="shared" si="92"/>
        <v>0</v>
      </c>
    </row>
    <row r="804" spans="1:16" ht="12" hidden="1" thickBot="1" x14ac:dyDescent="0.25">
      <c r="A804" s="38"/>
      <c r="B804" s="39"/>
      <c r="C804" s="46"/>
      <c r="D804" s="24"/>
      <c r="E804" s="70"/>
      <c r="F804" s="74"/>
      <c r="G804" s="68"/>
      <c r="H804" s="47">
        <f t="shared" si="86"/>
        <v>0</v>
      </c>
      <c r="I804" s="68"/>
      <c r="J804" s="68"/>
      <c r="K804" s="48">
        <f t="shared" si="87"/>
        <v>0</v>
      </c>
      <c r="L804" s="49">
        <f t="shared" si="88"/>
        <v>0</v>
      </c>
      <c r="M804" s="47">
        <f t="shared" si="89"/>
        <v>0</v>
      </c>
      <c r="N804" s="47">
        <f t="shared" si="90"/>
        <v>0</v>
      </c>
      <c r="O804" s="47">
        <f t="shared" si="91"/>
        <v>0</v>
      </c>
      <c r="P804" s="48">
        <f t="shared" si="92"/>
        <v>0</v>
      </c>
    </row>
    <row r="805" spans="1:16" ht="12" hidden="1" thickBot="1" x14ac:dyDescent="0.25">
      <c r="A805" s="38"/>
      <c r="B805" s="39"/>
      <c r="C805" s="46"/>
      <c r="D805" s="24"/>
      <c r="E805" s="70"/>
      <c r="F805" s="74"/>
      <c r="G805" s="68"/>
      <c r="H805" s="47">
        <f t="shared" si="86"/>
        <v>0</v>
      </c>
      <c r="I805" s="68"/>
      <c r="J805" s="68"/>
      <c r="K805" s="48">
        <f t="shared" si="87"/>
        <v>0</v>
      </c>
      <c r="L805" s="49">
        <f t="shared" si="88"/>
        <v>0</v>
      </c>
      <c r="M805" s="47">
        <f t="shared" si="89"/>
        <v>0</v>
      </c>
      <c r="N805" s="47">
        <f t="shared" si="90"/>
        <v>0</v>
      </c>
      <c r="O805" s="47">
        <f t="shared" si="91"/>
        <v>0</v>
      </c>
      <c r="P805" s="48">
        <f t="shared" si="92"/>
        <v>0</v>
      </c>
    </row>
    <row r="806" spans="1:16" ht="12" hidden="1" thickBot="1" x14ac:dyDescent="0.25">
      <c r="A806" s="38"/>
      <c r="B806" s="39"/>
      <c r="C806" s="46"/>
      <c r="D806" s="24"/>
      <c r="E806" s="70"/>
      <c r="F806" s="74"/>
      <c r="G806" s="68"/>
      <c r="H806" s="47">
        <f t="shared" si="86"/>
        <v>0</v>
      </c>
      <c r="I806" s="68"/>
      <c r="J806" s="68"/>
      <c r="K806" s="48">
        <f t="shared" si="87"/>
        <v>0</v>
      </c>
      <c r="L806" s="49">
        <f t="shared" si="88"/>
        <v>0</v>
      </c>
      <c r="M806" s="47">
        <f t="shared" si="89"/>
        <v>0</v>
      </c>
      <c r="N806" s="47">
        <f t="shared" si="90"/>
        <v>0</v>
      </c>
      <c r="O806" s="47">
        <f t="shared" si="91"/>
        <v>0</v>
      </c>
      <c r="P806" s="48">
        <f t="shared" si="92"/>
        <v>0</v>
      </c>
    </row>
    <row r="807" spans="1:16" ht="12" hidden="1" thickBot="1" x14ac:dyDescent="0.25">
      <c r="A807" s="38"/>
      <c r="B807" s="39"/>
      <c r="C807" s="46"/>
      <c r="D807" s="24"/>
      <c r="E807" s="70"/>
      <c r="F807" s="74"/>
      <c r="G807" s="68"/>
      <c r="H807" s="47">
        <f t="shared" si="86"/>
        <v>0</v>
      </c>
      <c r="I807" s="68"/>
      <c r="J807" s="68"/>
      <c r="K807" s="48">
        <f t="shared" si="87"/>
        <v>0</v>
      </c>
      <c r="L807" s="49">
        <f t="shared" si="88"/>
        <v>0</v>
      </c>
      <c r="M807" s="47">
        <f t="shared" si="89"/>
        <v>0</v>
      </c>
      <c r="N807" s="47">
        <f t="shared" si="90"/>
        <v>0</v>
      </c>
      <c r="O807" s="47">
        <f t="shared" si="91"/>
        <v>0</v>
      </c>
      <c r="P807" s="48">
        <f t="shared" si="92"/>
        <v>0</v>
      </c>
    </row>
    <row r="808" spans="1:16" ht="12" hidden="1" thickBot="1" x14ac:dyDescent="0.25">
      <c r="A808" s="38"/>
      <c r="B808" s="39"/>
      <c r="C808" s="46"/>
      <c r="D808" s="24"/>
      <c r="E808" s="70"/>
      <c r="F808" s="74"/>
      <c r="G808" s="68"/>
      <c r="H808" s="47">
        <f t="shared" si="86"/>
        <v>0</v>
      </c>
      <c r="I808" s="68"/>
      <c r="J808" s="68"/>
      <c r="K808" s="48">
        <f t="shared" si="87"/>
        <v>0</v>
      </c>
      <c r="L808" s="49">
        <f t="shared" si="88"/>
        <v>0</v>
      </c>
      <c r="M808" s="47">
        <f t="shared" si="89"/>
        <v>0</v>
      </c>
      <c r="N808" s="47">
        <f t="shared" si="90"/>
        <v>0</v>
      </c>
      <c r="O808" s="47">
        <f t="shared" si="91"/>
        <v>0</v>
      </c>
      <c r="P808" s="48">
        <f t="shared" si="92"/>
        <v>0</v>
      </c>
    </row>
    <row r="809" spans="1:16" ht="12" hidden="1" thickBot="1" x14ac:dyDescent="0.25">
      <c r="A809" s="38"/>
      <c r="B809" s="39"/>
      <c r="C809" s="46"/>
      <c r="D809" s="24"/>
      <c r="E809" s="70"/>
      <c r="F809" s="74"/>
      <c r="G809" s="68"/>
      <c r="H809" s="47">
        <f t="shared" si="86"/>
        <v>0</v>
      </c>
      <c r="I809" s="68"/>
      <c r="J809" s="68"/>
      <c r="K809" s="48">
        <f t="shared" si="87"/>
        <v>0</v>
      </c>
      <c r="L809" s="49">
        <f t="shared" si="88"/>
        <v>0</v>
      </c>
      <c r="M809" s="47">
        <f t="shared" si="89"/>
        <v>0</v>
      </c>
      <c r="N809" s="47">
        <f t="shared" si="90"/>
        <v>0</v>
      </c>
      <c r="O809" s="47">
        <f t="shared" si="91"/>
        <v>0</v>
      </c>
      <c r="P809" s="48">
        <f t="shared" si="92"/>
        <v>0</v>
      </c>
    </row>
    <row r="810" spans="1:16" ht="12" hidden="1" thickBot="1" x14ac:dyDescent="0.25">
      <c r="A810" s="38"/>
      <c r="B810" s="39"/>
      <c r="C810" s="46"/>
      <c r="D810" s="24"/>
      <c r="E810" s="70"/>
      <c r="F810" s="74"/>
      <c r="G810" s="68"/>
      <c r="H810" s="47">
        <f t="shared" si="86"/>
        <v>0</v>
      </c>
      <c r="I810" s="68"/>
      <c r="J810" s="68"/>
      <c r="K810" s="48">
        <f t="shared" si="87"/>
        <v>0</v>
      </c>
      <c r="L810" s="49">
        <f t="shared" si="88"/>
        <v>0</v>
      </c>
      <c r="M810" s="47">
        <f t="shared" si="89"/>
        <v>0</v>
      </c>
      <c r="N810" s="47">
        <f t="shared" si="90"/>
        <v>0</v>
      </c>
      <c r="O810" s="47">
        <f t="shared" si="91"/>
        <v>0</v>
      </c>
      <c r="P810" s="48">
        <f t="shared" si="92"/>
        <v>0</v>
      </c>
    </row>
    <row r="811" spans="1:16" ht="12" hidden="1" thickBot="1" x14ac:dyDescent="0.25">
      <c r="A811" s="38"/>
      <c r="B811" s="39"/>
      <c r="C811" s="46"/>
      <c r="D811" s="24"/>
      <c r="E811" s="70"/>
      <c r="F811" s="74"/>
      <c r="G811" s="68"/>
      <c r="H811" s="47">
        <f t="shared" si="86"/>
        <v>0</v>
      </c>
      <c r="I811" s="68"/>
      <c r="J811" s="68"/>
      <c r="K811" s="48">
        <f t="shared" si="87"/>
        <v>0</v>
      </c>
      <c r="L811" s="49">
        <f t="shared" si="88"/>
        <v>0</v>
      </c>
      <c r="M811" s="47">
        <f t="shared" si="89"/>
        <v>0</v>
      </c>
      <c r="N811" s="47">
        <f t="shared" si="90"/>
        <v>0</v>
      </c>
      <c r="O811" s="47">
        <f t="shared" si="91"/>
        <v>0</v>
      </c>
      <c r="P811" s="48">
        <f t="shared" si="92"/>
        <v>0</v>
      </c>
    </row>
    <row r="812" spans="1:16" ht="12" hidden="1" thickBot="1" x14ac:dyDescent="0.25">
      <c r="A812" s="38"/>
      <c r="B812" s="39"/>
      <c r="C812" s="46"/>
      <c r="D812" s="24"/>
      <c r="E812" s="70"/>
      <c r="F812" s="74"/>
      <c r="G812" s="68"/>
      <c r="H812" s="47">
        <f t="shared" si="86"/>
        <v>0</v>
      </c>
      <c r="I812" s="68"/>
      <c r="J812" s="68"/>
      <c r="K812" s="48">
        <f t="shared" si="87"/>
        <v>0</v>
      </c>
      <c r="L812" s="49">
        <f t="shared" si="88"/>
        <v>0</v>
      </c>
      <c r="M812" s="47">
        <f t="shared" si="89"/>
        <v>0</v>
      </c>
      <c r="N812" s="47">
        <f t="shared" si="90"/>
        <v>0</v>
      </c>
      <c r="O812" s="47">
        <f t="shared" si="91"/>
        <v>0</v>
      </c>
      <c r="P812" s="48">
        <f t="shared" si="92"/>
        <v>0</v>
      </c>
    </row>
    <row r="813" spans="1:16" ht="12" hidden="1" thickBot="1" x14ac:dyDescent="0.25">
      <c r="A813" s="38"/>
      <c r="B813" s="39"/>
      <c r="C813" s="46"/>
      <c r="D813" s="24"/>
      <c r="E813" s="70"/>
      <c r="F813" s="74"/>
      <c r="G813" s="68"/>
      <c r="H813" s="47">
        <f t="shared" si="86"/>
        <v>0</v>
      </c>
      <c r="I813" s="68"/>
      <c r="J813" s="68"/>
      <c r="K813" s="48">
        <f t="shared" si="87"/>
        <v>0</v>
      </c>
      <c r="L813" s="49">
        <f t="shared" si="88"/>
        <v>0</v>
      </c>
      <c r="M813" s="47">
        <f t="shared" si="89"/>
        <v>0</v>
      </c>
      <c r="N813" s="47">
        <f t="shared" si="90"/>
        <v>0</v>
      </c>
      <c r="O813" s="47">
        <f t="shared" si="91"/>
        <v>0</v>
      </c>
      <c r="P813" s="48">
        <f t="shared" si="92"/>
        <v>0</v>
      </c>
    </row>
    <row r="814" spans="1:16" ht="12" hidden="1" thickBot="1" x14ac:dyDescent="0.25">
      <c r="A814" s="38"/>
      <c r="B814" s="39"/>
      <c r="C814" s="46"/>
      <c r="D814" s="24"/>
      <c r="E814" s="70"/>
      <c r="F814" s="74"/>
      <c r="G814" s="68"/>
      <c r="H814" s="47">
        <f t="shared" si="86"/>
        <v>0</v>
      </c>
      <c r="I814" s="68"/>
      <c r="J814" s="68"/>
      <c r="K814" s="48">
        <f t="shared" si="87"/>
        <v>0</v>
      </c>
      <c r="L814" s="49">
        <f t="shared" si="88"/>
        <v>0</v>
      </c>
      <c r="M814" s="47">
        <f t="shared" si="89"/>
        <v>0</v>
      </c>
      <c r="N814" s="47">
        <f t="shared" si="90"/>
        <v>0</v>
      </c>
      <c r="O814" s="47">
        <f t="shared" si="91"/>
        <v>0</v>
      </c>
      <c r="P814" s="48">
        <f t="shared" si="92"/>
        <v>0</v>
      </c>
    </row>
    <row r="815" spans="1:16" ht="12" hidden="1" thickBot="1" x14ac:dyDescent="0.25">
      <c r="A815" s="38"/>
      <c r="B815" s="39"/>
      <c r="C815" s="46"/>
      <c r="D815" s="24"/>
      <c r="E815" s="70"/>
      <c r="F815" s="74"/>
      <c r="G815" s="68"/>
      <c r="H815" s="47">
        <f t="shared" si="86"/>
        <v>0</v>
      </c>
      <c r="I815" s="68"/>
      <c r="J815" s="68"/>
      <c r="K815" s="48">
        <f t="shared" si="87"/>
        <v>0</v>
      </c>
      <c r="L815" s="49">
        <f t="shared" si="88"/>
        <v>0</v>
      </c>
      <c r="M815" s="47">
        <f t="shared" si="89"/>
        <v>0</v>
      </c>
      <c r="N815" s="47">
        <f t="shared" si="90"/>
        <v>0</v>
      </c>
      <c r="O815" s="47">
        <f t="shared" si="91"/>
        <v>0</v>
      </c>
      <c r="P815" s="48">
        <f t="shared" si="92"/>
        <v>0</v>
      </c>
    </row>
    <row r="816" spans="1:16" ht="12" hidden="1" thickBot="1" x14ac:dyDescent="0.25">
      <c r="A816" s="38"/>
      <c r="B816" s="39"/>
      <c r="C816" s="46"/>
      <c r="D816" s="24"/>
      <c r="E816" s="70"/>
      <c r="F816" s="74"/>
      <c r="G816" s="68"/>
      <c r="H816" s="47">
        <f t="shared" si="86"/>
        <v>0</v>
      </c>
      <c r="I816" s="68"/>
      <c r="J816" s="68"/>
      <c r="K816" s="48">
        <f t="shared" si="87"/>
        <v>0</v>
      </c>
      <c r="L816" s="49">
        <f t="shared" si="88"/>
        <v>0</v>
      </c>
      <c r="M816" s="47">
        <f t="shared" si="89"/>
        <v>0</v>
      </c>
      <c r="N816" s="47">
        <f t="shared" si="90"/>
        <v>0</v>
      </c>
      <c r="O816" s="47">
        <f t="shared" si="91"/>
        <v>0</v>
      </c>
      <c r="P816" s="48">
        <f t="shared" si="92"/>
        <v>0</v>
      </c>
    </row>
    <row r="817" spans="1:16" ht="12" hidden="1" thickBot="1" x14ac:dyDescent="0.25">
      <c r="A817" s="38"/>
      <c r="B817" s="39"/>
      <c r="C817" s="46"/>
      <c r="D817" s="24"/>
      <c r="E817" s="70"/>
      <c r="F817" s="74"/>
      <c r="G817" s="68"/>
      <c r="H817" s="47">
        <f t="shared" si="86"/>
        <v>0</v>
      </c>
      <c r="I817" s="68"/>
      <c r="J817" s="68"/>
      <c r="K817" s="48">
        <f t="shared" si="87"/>
        <v>0</v>
      </c>
      <c r="L817" s="49">
        <f t="shared" si="88"/>
        <v>0</v>
      </c>
      <c r="M817" s="47">
        <f t="shared" si="89"/>
        <v>0</v>
      </c>
      <c r="N817" s="47">
        <f t="shared" si="90"/>
        <v>0</v>
      </c>
      <c r="O817" s="47">
        <f t="shared" si="91"/>
        <v>0</v>
      </c>
      <c r="P817" s="48">
        <f t="shared" si="92"/>
        <v>0</v>
      </c>
    </row>
    <row r="818" spans="1:16" ht="12" hidden="1" thickBot="1" x14ac:dyDescent="0.25">
      <c r="A818" s="38"/>
      <c r="B818" s="39"/>
      <c r="C818" s="46"/>
      <c r="D818" s="24"/>
      <c r="E818" s="70"/>
      <c r="F818" s="74"/>
      <c r="G818" s="68"/>
      <c r="H818" s="47">
        <f t="shared" si="86"/>
        <v>0</v>
      </c>
      <c r="I818" s="68"/>
      <c r="J818" s="68"/>
      <c r="K818" s="48">
        <f t="shared" si="87"/>
        <v>0</v>
      </c>
      <c r="L818" s="49">
        <f t="shared" si="88"/>
        <v>0</v>
      </c>
      <c r="M818" s="47">
        <f t="shared" si="89"/>
        <v>0</v>
      </c>
      <c r="N818" s="47">
        <f t="shared" si="90"/>
        <v>0</v>
      </c>
      <c r="O818" s="47">
        <f t="shared" si="91"/>
        <v>0</v>
      </c>
      <c r="P818" s="48">
        <f t="shared" si="92"/>
        <v>0</v>
      </c>
    </row>
    <row r="819" spans="1:16" ht="12" hidden="1" thickBot="1" x14ac:dyDescent="0.25">
      <c r="A819" s="38"/>
      <c r="B819" s="39"/>
      <c r="C819" s="46"/>
      <c r="D819" s="24"/>
      <c r="E819" s="70"/>
      <c r="F819" s="74"/>
      <c r="G819" s="68"/>
      <c r="H819" s="47">
        <f t="shared" si="86"/>
        <v>0</v>
      </c>
      <c r="I819" s="68"/>
      <c r="J819" s="68"/>
      <c r="K819" s="48">
        <f t="shared" si="87"/>
        <v>0</v>
      </c>
      <c r="L819" s="49">
        <f t="shared" si="88"/>
        <v>0</v>
      </c>
      <c r="M819" s="47">
        <f t="shared" si="89"/>
        <v>0</v>
      </c>
      <c r="N819" s="47">
        <f t="shared" si="90"/>
        <v>0</v>
      </c>
      <c r="O819" s="47">
        <f t="shared" si="91"/>
        <v>0</v>
      </c>
      <c r="P819" s="48">
        <f t="shared" si="92"/>
        <v>0</v>
      </c>
    </row>
    <row r="820" spans="1:16" ht="12" hidden="1" thickBot="1" x14ac:dyDescent="0.25">
      <c r="A820" s="38"/>
      <c r="B820" s="39"/>
      <c r="C820" s="46"/>
      <c r="D820" s="24"/>
      <c r="E820" s="70"/>
      <c r="F820" s="74"/>
      <c r="G820" s="68"/>
      <c r="H820" s="47">
        <f t="shared" si="86"/>
        <v>0</v>
      </c>
      <c r="I820" s="68"/>
      <c r="J820" s="68"/>
      <c r="K820" s="48">
        <f t="shared" si="87"/>
        <v>0</v>
      </c>
      <c r="L820" s="49">
        <f t="shared" si="88"/>
        <v>0</v>
      </c>
      <c r="M820" s="47">
        <f t="shared" si="89"/>
        <v>0</v>
      </c>
      <c r="N820" s="47">
        <f t="shared" si="90"/>
        <v>0</v>
      </c>
      <c r="O820" s="47">
        <f t="shared" si="91"/>
        <v>0</v>
      </c>
      <c r="P820" s="48">
        <f t="shared" si="92"/>
        <v>0</v>
      </c>
    </row>
    <row r="821" spans="1:16" ht="12" hidden="1" thickBot="1" x14ac:dyDescent="0.25">
      <c r="A821" s="38"/>
      <c r="B821" s="39"/>
      <c r="C821" s="46"/>
      <c r="D821" s="24"/>
      <c r="E821" s="70"/>
      <c r="F821" s="74"/>
      <c r="G821" s="68"/>
      <c r="H821" s="47">
        <f t="shared" si="86"/>
        <v>0</v>
      </c>
      <c r="I821" s="68"/>
      <c r="J821" s="68"/>
      <c r="K821" s="48">
        <f t="shared" si="87"/>
        <v>0</v>
      </c>
      <c r="L821" s="49">
        <f t="shared" si="88"/>
        <v>0</v>
      </c>
      <c r="M821" s="47">
        <f t="shared" si="89"/>
        <v>0</v>
      </c>
      <c r="N821" s="47">
        <f t="shared" si="90"/>
        <v>0</v>
      </c>
      <c r="O821" s="47">
        <f t="shared" si="91"/>
        <v>0</v>
      </c>
      <c r="P821" s="48">
        <f t="shared" si="92"/>
        <v>0</v>
      </c>
    </row>
    <row r="822" spans="1:16" ht="12" hidden="1" thickBot="1" x14ac:dyDescent="0.25">
      <c r="A822" s="38"/>
      <c r="B822" s="39"/>
      <c r="C822" s="46"/>
      <c r="D822" s="24"/>
      <c r="E822" s="70"/>
      <c r="F822" s="74"/>
      <c r="G822" s="68"/>
      <c r="H822" s="47">
        <f t="shared" si="86"/>
        <v>0</v>
      </c>
      <c r="I822" s="68"/>
      <c r="J822" s="68"/>
      <c r="K822" s="48">
        <f t="shared" si="87"/>
        <v>0</v>
      </c>
      <c r="L822" s="49">
        <f t="shared" si="88"/>
        <v>0</v>
      </c>
      <c r="M822" s="47">
        <f t="shared" si="89"/>
        <v>0</v>
      </c>
      <c r="N822" s="47">
        <f t="shared" si="90"/>
        <v>0</v>
      </c>
      <c r="O822" s="47">
        <f t="shared" si="91"/>
        <v>0</v>
      </c>
      <c r="P822" s="48">
        <f t="shared" si="92"/>
        <v>0</v>
      </c>
    </row>
    <row r="823" spans="1:16" ht="12" hidden="1" thickBot="1" x14ac:dyDescent="0.25">
      <c r="A823" s="38"/>
      <c r="B823" s="39"/>
      <c r="C823" s="46"/>
      <c r="D823" s="24"/>
      <c r="E823" s="70"/>
      <c r="F823" s="74"/>
      <c r="G823" s="68"/>
      <c r="H823" s="47">
        <f t="shared" si="86"/>
        <v>0</v>
      </c>
      <c r="I823" s="68"/>
      <c r="J823" s="68"/>
      <c r="K823" s="48">
        <f t="shared" si="87"/>
        <v>0</v>
      </c>
      <c r="L823" s="49">
        <f t="shared" si="88"/>
        <v>0</v>
      </c>
      <c r="M823" s="47">
        <f t="shared" si="89"/>
        <v>0</v>
      </c>
      <c r="N823" s="47">
        <f t="shared" si="90"/>
        <v>0</v>
      </c>
      <c r="O823" s="47">
        <f t="shared" si="91"/>
        <v>0</v>
      </c>
      <c r="P823" s="48">
        <f t="shared" si="92"/>
        <v>0</v>
      </c>
    </row>
    <row r="824" spans="1:16" ht="12" hidden="1" thickBot="1" x14ac:dyDescent="0.25">
      <c r="A824" s="38"/>
      <c r="B824" s="39"/>
      <c r="C824" s="46"/>
      <c r="D824" s="24"/>
      <c r="E824" s="70"/>
      <c r="F824" s="74"/>
      <c r="G824" s="68"/>
      <c r="H824" s="47">
        <f t="shared" si="86"/>
        <v>0</v>
      </c>
      <c r="I824" s="68"/>
      <c r="J824" s="68"/>
      <c r="K824" s="48">
        <f t="shared" si="87"/>
        <v>0</v>
      </c>
      <c r="L824" s="49">
        <f t="shared" si="88"/>
        <v>0</v>
      </c>
      <c r="M824" s="47">
        <f t="shared" si="89"/>
        <v>0</v>
      </c>
      <c r="N824" s="47">
        <f t="shared" si="90"/>
        <v>0</v>
      </c>
      <c r="O824" s="47">
        <f t="shared" si="91"/>
        <v>0</v>
      </c>
      <c r="P824" s="48">
        <f t="shared" si="92"/>
        <v>0</v>
      </c>
    </row>
    <row r="825" spans="1:16" ht="12" hidden="1" thickBot="1" x14ac:dyDescent="0.25">
      <c r="A825" s="38"/>
      <c r="B825" s="39"/>
      <c r="C825" s="46"/>
      <c r="D825" s="24"/>
      <c r="E825" s="70"/>
      <c r="F825" s="74"/>
      <c r="G825" s="68"/>
      <c r="H825" s="47">
        <f t="shared" si="86"/>
        <v>0</v>
      </c>
      <c r="I825" s="68"/>
      <c r="J825" s="68"/>
      <c r="K825" s="48">
        <f t="shared" si="87"/>
        <v>0</v>
      </c>
      <c r="L825" s="49">
        <f t="shared" si="88"/>
        <v>0</v>
      </c>
      <c r="M825" s="47">
        <f t="shared" si="89"/>
        <v>0</v>
      </c>
      <c r="N825" s="47">
        <f t="shared" si="90"/>
        <v>0</v>
      </c>
      <c r="O825" s="47">
        <f t="shared" si="91"/>
        <v>0</v>
      </c>
      <c r="P825" s="48">
        <f t="shared" si="92"/>
        <v>0</v>
      </c>
    </row>
    <row r="826" spans="1:16" ht="12" hidden="1" thickBot="1" x14ac:dyDescent="0.25">
      <c r="A826" s="38"/>
      <c r="B826" s="39"/>
      <c r="C826" s="46"/>
      <c r="D826" s="24"/>
      <c r="E826" s="70"/>
      <c r="F826" s="74"/>
      <c r="G826" s="68"/>
      <c r="H826" s="47">
        <f t="shared" si="86"/>
        <v>0</v>
      </c>
      <c r="I826" s="68"/>
      <c r="J826" s="68"/>
      <c r="K826" s="48">
        <f t="shared" si="87"/>
        <v>0</v>
      </c>
      <c r="L826" s="49">
        <f t="shared" si="88"/>
        <v>0</v>
      </c>
      <c r="M826" s="47">
        <f t="shared" si="89"/>
        <v>0</v>
      </c>
      <c r="N826" s="47">
        <f t="shared" si="90"/>
        <v>0</v>
      </c>
      <c r="O826" s="47">
        <f t="shared" si="91"/>
        <v>0</v>
      </c>
      <c r="P826" s="48">
        <f t="shared" si="92"/>
        <v>0</v>
      </c>
    </row>
    <row r="827" spans="1:16" ht="12" hidden="1" thickBot="1" x14ac:dyDescent="0.25">
      <c r="A827" s="38"/>
      <c r="B827" s="39"/>
      <c r="C827" s="46"/>
      <c r="D827" s="24"/>
      <c r="E827" s="70"/>
      <c r="F827" s="74"/>
      <c r="G827" s="68"/>
      <c r="H827" s="47">
        <f t="shared" si="86"/>
        <v>0</v>
      </c>
      <c r="I827" s="68"/>
      <c r="J827" s="68"/>
      <c r="K827" s="48">
        <f t="shared" si="87"/>
        <v>0</v>
      </c>
      <c r="L827" s="49">
        <f t="shared" si="88"/>
        <v>0</v>
      </c>
      <c r="M827" s="47">
        <f t="shared" si="89"/>
        <v>0</v>
      </c>
      <c r="N827" s="47">
        <f t="shared" si="90"/>
        <v>0</v>
      </c>
      <c r="O827" s="47">
        <f t="shared" si="91"/>
        <v>0</v>
      </c>
      <c r="P827" s="48">
        <f t="shared" si="92"/>
        <v>0</v>
      </c>
    </row>
    <row r="828" spans="1:16" ht="12" hidden="1" thickBot="1" x14ac:dyDescent="0.25">
      <c r="A828" s="38"/>
      <c r="B828" s="39"/>
      <c r="C828" s="46"/>
      <c r="D828" s="24"/>
      <c r="E828" s="70"/>
      <c r="F828" s="74"/>
      <c r="G828" s="68"/>
      <c r="H828" s="47">
        <f t="shared" si="86"/>
        <v>0</v>
      </c>
      <c r="I828" s="68"/>
      <c r="J828" s="68"/>
      <c r="K828" s="48">
        <f t="shared" si="87"/>
        <v>0</v>
      </c>
      <c r="L828" s="49">
        <f t="shared" si="88"/>
        <v>0</v>
      </c>
      <c r="M828" s="47">
        <f t="shared" si="89"/>
        <v>0</v>
      </c>
      <c r="N828" s="47">
        <f t="shared" si="90"/>
        <v>0</v>
      </c>
      <c r="O828" s="47">
        <f t="shared" si="91"/>
        <v>0</v>
      </c>
      <c r="P828" s="48">
        <f t="shared" si="92"/>
        <v>0</v>
      </c>
    </row>
    <row r="829" spans="1:16" ht="12" hidden="1" thickBot="1" x14ac:dyDescent="0.25">
      <c r="A829" s="38"/>
      <c r="B829" s="39"/>
      <c r="C829" s="46"/>
      <c r="D829" s="24"/>
      <c r="E829" s="70"/>
      <c r="F829" s="74"/>
      <c r="G829" s="68"/>
      <c r="H829" s="47">
        <f t="shared" si="86"/>
        <v>0</v>
      </c>
      <c r="I829" s="68"/>
      <c r="J829" s="68"/>
      <c r="K829" s="48">
        <f t="shared" si="87"/>
        <v>0</v>
      </c>
      <c r="L829" s="49">
        <f t="shared" si="88"/>
        <v>0</v>
      </c>
      <c r="M829" s="47">
        <f t="shared" si="89"/>
        <v>0</v>
      </c>
      <c r="N829" s="47">
        <f t="shared" si="90"/>
        <v>0</v>
      </c>
      <c r="O829" s="47">
        <f t="shared" si="91"/>
        <v>0</v>
      </c>
      <c r="P829" s="48">
        <f t="shared" si="92"/>
        <v>0</v>
      </c>
    </row>
    <row r="830" spans="1:16" ht="12" hidden="1" thickBot="1" x14ac:dyDescent="0.25">
      <c r="A830" s="38"/>
      <c r="B830" s="39"/>
      <c r="C830" s="46"/>
      <c r="D830" s="24"/>
      <c r="E830" s="70"/>
      <c r="F830" s="74"/>
      <c r="G830" s="68"/>
      <c r="H830" s="47">
        <f t="shared" si="86"/>
        <v>0</v>
      </c>
      <c r="I830" s="68"/>
      <c r="J830" s="68"/>
      <c r="K830" s="48">
        <f t="shared" si="87"/>
        <v>0</v>
      </c>
      <c r="L830" s="49">
        <f t="shared" si="88"/>
        <v>0</v>
      </c>
      <c r="M830" s="47">
        <f t="shared" si="89"/>
        <v>0</v>
      </c>
      <c r="N830" s="47">
        <f t="shared" si="90"/>
        <v>0</v>
      </c>
      <c r="O830" s="47">
        <f t="shared" si="91"/>
        <v>0</v>
      </c>
      <c r="P830" s="48">
        <f t="shared" si="92"/>
        <v>0</v>
      </c>
    </row>
    <row r="831" spans="1:16" ht="12" hidden="1" thickBot="1" x14ac:dyDescent="0.25">
      <c r="A831" s="38"/>
      <c r="B831" s="39"/>
      <c r="C831" s="46"/>
      <c r="D831" s="24"/>
      <c r="E831" s="70"/>
      <c r="F831" s="74"/>
      <c r="G831" s="68"/>
      <c r="H831" s="47">
        <f t="shared" si="86"/>
        <v>0</v>
      </c>
      <c r="I831" s="68"/>
      <c r="J831" s="68"/>
      <c r="K831" s="48">
        <f t="shared" si="87"/>
        <v>0</v>
      </c>
      <c r="L831" s="49">
        <f t="shared" si="88"/>
        <v>0</v>
      </c>
      <c r="M831" s="47">
        <f t="shared" si="89"/>
        <v>0</v>
      </c>
      <c r="N831" s="47">
        <f t="shared" si="90"/>
        <v>0</v>
      </c>
      <c r="O831" s="47">
        <f t="shared" si="91"/>
        <v>0</v>
      </c>
      <c r="P831" s="48">
        <f t="shared" si="92"/>
        <v>0</v>
      </c>
    </row>
    <row r="832" spans="1:16" ht="12" hidden="1" thickBot="1" x14ac:dyDescent="0.25">
      <c r="A832" s="38"/>
      <c r="B832" s="39"/>
      <c r="C832" s="46"/>
      <c r="D832" s="24"/>
      <c r="E832" s="70"/>
      <c r="F832" s="74"/>
      <c r="G832" s="68"/>
      <c r="H832" s="47">
        <f t="shared" si="86"/>
        <v>0</v>
      </c>
      <c r="I832" s="68"/>
      <c r="J832" s="68"/>
      <c r="K832" s="48">
        <f t="shared" si="87"/>
        <v>0</v>
      </c>
      <c r="L832" s="49">
        <f t="shared" si="88"/>
        <v>0</v>
      </c>
      <c r="M832" s="47">
        <f t="shared" si="89"/>
        <v>0</v>
      </c>
      <c r="N832" s="47">
        <f t="shared" si="90"/>
        <v>0</v>
      </c>
      <c r="O832" s="47">
        <f t="shared" si="91"/>
        <v>0</v>
      </c>
      <c r="P832" s="48">
        <f t="shared" si="92"/>
        <v>0</v>
      </c>
    </row>
    <row r="833" spans="1:16" ht="12" hidden="1" thickBot="1" x14ac:dyDescent="0.25">
      <c r="A833" s="38"/>
      <c r="B833" s="39"/>
      <c r="C833" s="46"/>
      <c r="D833" s="24"/>
      <c r="E833" s="70"/>
      <c r="F833" s="74"/>
      <c r="G833" s="68"/>
      <c r="H833" s="47">
        <f t="shared" si="86"/>
        <v>0</v>
      </c>
      <c r="I833" s="68"/>
      <c r="J833" s="68"/>
      <c r="K833" s="48">
        <f t="shared" si="87"/>
        <v>0</v>
      </c>
      <c r="L833" s="49">
        <f t="shared" si="88"/>
        <v>0</v>
      </c>
      <c r="M833" s="47">
        <f t="shared" si="89"/>
        <v>0</v>
      </c>
      <c r="N833" s="47">
        <f t="shared" si="90"/>
        <v>0</v>
      </c>
      <c r="O833" s="47">
        <f t="shared" si="91"/>
        <v>0</v>
      </c>
      <c r="P833" s="48">
        <f t="shared" si="92"/>
        <v>0</v>
      </c>
    </row>
    <row r="834" spans="1:16" ht="12" hidden="1" thickBot="1" x14ac:dyDescent="0.25">
      <c r="A834" s="38"/>
      <c r="B834" s="39"/>
      <c r="C834" s="46"/>
      <c r="D834" s="24"/>
      <c r="E834" s="70"/>
      <c r="F834" s="74"/>
      <c r="G834" s="68"/>
      <c r="H834" s="47">
        <f t="shared" si="86"/>
        <v>0</v>
      </c>
      <c r="I834" s="68"/>
      <c r="J834" s="68"/>
      <c r="K834" s="48">
        <f t="shared" si="87"/>
        <v>0</v>
      </c>
      <c r="L834" s="49">
        <f t="shared" si="88"/>
        <v>0</v>
      </c>
      <c r="M834" s="47">
        <f t="shared" si="89"/>
        <v>0</v>
      </c>
      <c r="N834" s="47">
        <f t="shared" si="90"/>
        <v>0</v>
      </c>
      <c r="O834" s="47">
        <f t="shared" si="91"/>
        <v>0</v>
      </c>
      <c r="P834" s="48">
        <f t="shared" si="92"/>
        <v>0</v>
      </c>
    </row>
    <row r="835" spans="1:16" ht="12" hidden="1" thickBot="1" x14ac:dyDescent="0.25">
      <c r="A835" s="38"/>
      <c r="B835" s="39"/>
      <c r="C835" s="46"/>
      <c r="D835" s="24"/>
      <c r="E835" s="70"/>
      <c r="F835" s="74"/>
      <c r="G835" s="68"/>
      <c r="H835" s="47">
        <f t="shared" si="86"/>
        <v>0</v>
      </c>
      <c r="I835" s="68"/>
      <c r="J835" s="68"/>
      <c r="K835" s="48">
        <f t="shared" si="87"/>
        <v>0</v>
      </c>
      <c r="L835" s="49">
        <f t="shared" si="88"/>
        <v>0</v>
      </c>
      <c r="M835" s="47">
        <f t="shared" si="89"/>
        <v>0</v>
      </c>
      <c r="N835" s="47">
        <f t="shared" si="90"/>
        <v>0</v>
      </c>
      <c r="O835" s="47">
        <f t="shared" si="91"/>
        <v>0</v>
      </c>
      <c r="P835" s="48">
        <f t="shared" si="92"/>
        <v>0</v>
      </c>
    </row>
    <row r="836" spans="1:16" ht="12" hidden="1" thickBot="1" x14ac:dyDescent="0.25">
      <c r="A836" s="38"/>
      <c r="B836" s="39"/>
      <c r="C836" s="46"/>
      <c r="D836" s="24"/>
      <c r="E836" s="70"/>
      <c r="F836" s="74"/>
      <c r="G836" s="68"/>
      <c r="H836" s="47">
        <f t="shared" si="86"/>
        <v>0</v>
      </c>
      <c r="I836" s="68"/>
      <c r="J836" s="68"/>
      <c r="K836" s="48">
        <f t="shared" si="87"/>
        <v>0</v>
      </c>
      <c r="L836" s="49">
        <f t="shared" si="88"/>
        <v>0</v>
      </c>
      <c r="M836" s="47">
        <f t="shared" si="89"/>
        <v>0</v>
      </c>
      <c r="N836" s="47">
        <f t="shared" si="90"/>
        <v>0</v>
      </c>
      <c r="O836" s="47">
        <f t="shared" si="91"/>
        <v>0</v>
      </c>
      <c r="P836" s="48">
        <f t="shared" si="92"/>
        <v>0</v>
      </c>
    </row>
    <row r="837" spans="1:16" ht="12" hidden="1" thickBot="1" x14ac:dyDescent="0.25">
      <c r="A837" s="38"/>
      <c r="B837" s="39"/>
      <c r="C837" s="46"/>
      <c r="D837" s="24"/>
      <c r="E837" s="70"/>
      <c r="F837" s="74"/>
      <c r="G837" s="68"/>
      <c r="H837" s="47">
        <f t="shared" si="86"/>
        <v>0</v>
      </c>
      <c r="I837" s="68"/>
      <c r="J837" s="68"/>
      <c r="K837" s="48">
        <f t="shared" si="87"/>
        <v>0</v>
      </c>
      <c r="L837" s="49">
        <f t="shared" si="88"/>
        <v>0</v>
      </c>
      <c r="M837" s="47">
        <f t="shared" si="89"/>
        <v>0</v>
      </c>
      <c r="N837" s="47">
        <f t="shared" si="90"/>
        <v>0</v>
      </c>
      <c r="O837" s="47">
        <f t="shared" si="91"/>
        <v>0</v>
      </c>
      <c r="P837" s="48">
        <f t="shared" si="92"/>
        <v>0</v>
      </c>
    </row>
    <row r="838" spans="1:16" ht="12" hidden="1" thickBot="1" x14ac:dyDescent="0.25">
      <c r="A838" s="38"/>
      <c r="B838" s="39"/>
      <c r="C838" s="46"/>
      <c r="D838" s="24"/>
      <c r="E838" s="70"/>
      <c r="F838" s="74"/>
      <c r="G838" s="68"/>
      <c r="H838" s="47">
        <f t="shared" si="86"/>
        <v>0</v>
      </c>
      <c r="I838" s="68"/>
      <c r="J838" s="68"/>
      <c r="K838" s="48">
        <f t="shared" si="87"/>
        <v>0</v>
      </c>
      <c r="L838" s="49">
        <f t="shared" si="88"/>
        <v>0</v>
      </c>
      <c r="M838" s="47">
        <f t="shared" si="89"/>
        <v>0</v>
      </c>
      <c r="N838" s="47">
        <f t="shared" si="90"/>
        <v>0</v>
      </c>
      <c r="O838" s="47">
        <f t="shared" si="91"/>
        <v>0</v>
      </c>
      <c r="P838" s="48">
        <f t="shared" si="92"/>
        <v>0</v>
      </c>
    </row>
    <row r="839" spans="1:16" ht="12" hidden="1" thickBot="1" x14ac:dyDescent="0.25">
      <c r="A839" s="38"/>
      <c r="B839" s="39"/>
      <c r="C839" s="46"/>
      <c r="D839" s="24"/>
      <c r="E839" s="70"/>
      <c r="F839" s="74"/>
      <c r="G839" s="68"/>
      <c r="H839" s="47">
        <f t="shared" si="86"/>
        <v>0</v>
      </c>
      <c r="I839" s="68"/>
      <c r="J839" s="68"/>
      <c r="K839" s="48">
        <f t="shared" si="87"/>
        <v>0</v>
      </c>
      <c r="L839" s="49">
        <f t="shared" si="88"/>
        <v>0</v>
      </c>
      <c r="M839" s="47">
        <f t="shared" si="89"/>
        <v>0</v>
      </c>
      <c r="N839" s="47">
        <f t="shared" si="90"/>
        <v>0</v>
      </c>
      <c r="O839" s="47">
        <f t="shared" si="91"/>
        <v>0</v>
      </c>
      <c r="P839" s="48">
        <f t="shared" si="92"/>
        <v>0</v>
      </c>
    </row>
    <row r="840" spans="1:16" ht="12" hidden="1" thickBot="1" x14ac:dyDescent="0.25">
      <c r="A840" s="38"/>
      <c r="B840" s="39"/>
      <c r="C840" s="46"/>
      <c r="D840" s="24"/>
      <c r="E840" s="70"/>
      <c r="F840" s="74"/>
      <c r="G840" s="68"/>
      <c r="H840" s="47">
        <f t="shared" si="86"/>
        <v>0</v>
      </c>
      <c r="I840" s="68"/>
      <c r="J840" s="68"/>
      <c r="K840" s="48">
        <f t="shared" si="87"/>
        <v>0</v>
      </c>
      <c r="L840" s="49">
        <f t="shared" si="88"/>
        <v>0</v>
      </c>
      <c r="M840" s="47">
        <f t="shared" si="89"/>
        <v>0</v>
      </c>
      <c r="N840" s="47">
        <f t="shared" si="90"/>
        <v>0</v>
      </c>
      <c r="O840" s="47">
        <f t="shared" si="91"/>
        <v>0</v>
      </c>
      <c r="P840" s="48">
        <f t="shared" si="92"/>
        <v>0</v>
      </c>
    </row>
    <row r="841" spans="1:16" ht="12" hidden="1" thickBot="1" x14ac:dyDescent="0.25">
      <c r="A841" s="38"/>
      <c r="B841" s="39"/>
      <c r="C841" s="46"/>
      <c r="D841" s="24"/>
      <c r="E841" s="70"/>
      <c r="F841" s="74"/>
      <c r="G841" s="68"/>
      <c r="H841" s="47">
        <f t="shared" si="86"/>
        <v>0</v>
      </c>
      <c r="I841" s="68"/>
      <c r="J841" s="68"/>
      <c r="K841" s="48">
        <f t="shared" si="87"/>
        <v>0</v>
      </c>
      <c r="L841" s="49">
        <f t="shared" si="88"/>
        <v>0</v>
      </c>
      <c r="M841" s="47">
        <f t="shared" si="89"/>
        <v>0</v>
      </c>
      <c r="N841" s="47">
        <f t="shared" si="90"/>
        <v>0</v>
      </c>
      <c r="O841" s="47">
        <f t="shared" si="91"/>
        <v>0</v>
      </c>
      <c r="P841" s="48">
        <f t="shared" si="92"/>
        <v>0</v>
      </c>
    </row>
    <row r="842" spans="1:16" ht="12" hidden="1" thickBot="1" x14ac:dyDescent="0.25">
      <c r="A842" s="38"/>
      <c r="B842" s="39"/>
      <c r="C842" s="46"/>
      <c r="D842" s="24"/>
      <c r="E842" s="70"/>
      <c r="F842" s="74"/>
      <c r="G842" s="68"/>
      <c r="H842" s="47">
        <f t="shared" si="86"/>
        <v>0</v>
      </c>
      <c r="I842" s="68"/>
      <c r="J842" s="68"/>
      <c r="K842" s="48">
        <f t="shared" si="87"/>
        <v>0</v>
      </c>
      <c r="L842" s="49">
        <f t="shared" si="88"/>
        <v>0</v>
      </c>
      <c r="M842" s="47">
        <f t="shared" si="89"/>
        <v>0</v>
      </c>
      <c r="N842" s="47">
        <f t="shared" si="90"/>
        <v>0</v>
      </c>
      <c r="O842" s="47">
        <f t="shared" si="91"/>
        <v>0</v>
      </c>
      <c r="P842" s="48">
        <f t="shared" si="92"/>
        <v>0</v>
      </c>
    </row>
    <row r="843" spans="1:16" ht="12" hidden="1" thickBot="1" x14ac:dyDescent="0.25">
      <c r="A843" s="38"/>
      <c r="B843" s="39"/>
      <c r="C843" s="46"/>
      <c r="D843" s="24"/>
      <c r="E843" s="70"/>
      <c r="F843" s="74"/>
      <c r="G843" s="68"/>
      <c r="H843" s="47">
        <f t="shared" si="86"/>
        <v>0</v>
      </c>
      <c r="I843" s="68"/>
      <c r="J843" s="68"/>
      <c r="K843" s="48">
        <f t="shared" si="87"/>
        <v>0</v>
      </c>
      <c r="L843" s="49">
        <f t="shared" si="88"/>
        <v>0</v>
      </c>
      <c r="M843" s="47">
        <f t="shared" si="89"/>
        <v>0</v>
      </c>
      <c r="N843" s="47">
        <f t="shared" si="90"/>
        <v>0</v>
      </c>
      <c r="O843" s="47">
        <f t="shared" si="91"/>
        <v>0</v>
      </c>
      <c r="P843" s="48">
        <f t="shared" si="92"/>
        <v>0</v>
      </c>
    </row>
    <row r="844" spans="1:16" ht="12" hidden="1" thickBot="1" x14ac:dyDescent="0.25">
      <c r="A844" s="38"/>
      <c r="B844" s="39"/>
      <c r="C844" s="46"/>
      <c r="D844" s="24"/>
      <c r="E844" s="70"/>
      <c r="F844" s="74"/>
      <c r="G844" s="68"/>
      <c r="H844" s="47">
        <f t="shared" si="86"/>
        <v>0</v>
      </c>
      <c r="I844" s="68"/>
      <c r="J844" s="68"/>
      <c r="K844" s="48">
        <f t="shared" si="87"/>
        <v>0</v>
      </c>
      <c r="L844" s="49">
        <f t="shared" si="88"/>
        <v>0</v>
      </c>
      <c r="M844" s="47">
        <f t="shared" si="89"/>
        <v>0</v>
      </c>
      <c r="N844" s="47">
        <f t="shared" si="90"/>
        <v>0</v>
      </c>
      <c r="O844" s="47">
        <f t="shared" si="91"/>
        <v>0</v>
      </c>
      <c r="P844" s="48">
        <f t="shared" si="92"/>
        <v>0</v>
      </c>
    </row>
    <row r="845" spans="1:16" ht="12" hidden="1" thickBot="1" x14ac:dyDescent="0.25">
      <c r="A845" s="38"/>
      <c r="B845" s="39"/>
      <c r="C845" s="46"/>
      <c r="D845" s="24"/>
      <c r="E845" s="70"/>
      <c r="F845" s="74"/>
      <c r="G845" s="68"/>
      <c r="H845" s="47">
        <f t="shared" si="86"/>
        <v>0</v>
      </c>
      <c r="I845" s="68"/>
      <c r="J845" s="68"/>
      <c r="K845" s="48">
        <f t="shared" si="87"/>
        <v>0</v>
      </c>
      <c r="L845" s="49">
        <f t="shared" si="88"/>
        <v>0</v>
      </c>
      <c r="M845" s="47">
        <f t="shared" si="89"/>
        <v>0</v>
      </c>
      <c r="N845" s="47">
        <f t="shared" si="90"/>
        <v>0</v>
      </c>
      <c r="O845" s="47">
        <f t="shared" si="91"/>
        <v>0</v>
      </c>
      <c r="P845" s="48">
        <f t="shared" si="92"/>
        <v>0</v>
      </c>
    </row>
    <row r="846" spans="1:16" ht="12" hidden="1" thickBot="1" x14ac:dyDescent="0.25">
      <c r="A846" s="38"/>
      <c r="B846" s="39"/>
      <c r="C846" s="46"/>
      <c r="D846" s="24"/>
      <c r="E846" s="70"/>
      <c r="F846" s="74"/>
      <c r="G846" s="68"/>
      <c r="H846" s="47">
        <f t="shared" ref="H846:H909" si="93">ROUND(F846*G846,2)</f>
        <v>0</v>
      </c>
      <c r="I846" s="68"/>
      <c r="J846" s="68"/>
      <c r="K846" s="48">
        <f t="shared" ref="K846:K909" si="94">SUM(H846:J846)</f>
        <v>0</v>
      </c>
      <c r="L846" s="49">
        <f t="shared" ref="L846:L909" si="95">ROUND(E846*F846,2)</f>
        <v>0</v>
      </c>
      <c r="M846" s="47">
        <f t="shared" ref="M846:M909" si="96">ROUND(H846*E846,2)</f>
        <v>0</v>
      </c>
      <c r="N846" s="47">
        <f t="shared" ref="N846:N909" si="97">ROUND(I846*E846,2)</f>
        <v>0</v>
      </c>
      <c r="O846" s="47">
        <f t="shared" ref="O846:O909" si="98">ROUND(J846*E846,2)</f>
        <v>0</v>
      </c>
      <c r="P846" s="48">
        <f t="shared" ref="P846:P909" si="99">SUM(M846:O846)</f>
        <v>0</v>
      </c>
    </row>
    <row r="847" spans="1:16" ht="12" hidden="1" thickBot="1" x14ac:dyDescent="0.25">
      <c r="A847" s="38"/>
      <c r="B847" s="39"/>
      <c r="C847" s="46"/>
      <c r="D847" s="24"/>
      <c r="E847" s="70"/>
      <c r="F847" s="74"/>
      <c r="G847" s="68"/>
      <c r="H847" s="47">
        <f t="shared" si="93"/>
        <v>0</v>
      </c>
      <c r="I847" s="68"/>
      <c r="J847" s="68"/>
      <c r="K847" s="48">
        <f t="shared" si="94"/>
        <v>0</v>
      </c>
      <c r="L847" s="49">
        <f t="shared" si="95"/>
        <v>0</v>
      </c>
      <c r="M847" s="47">
        <f t="shared" si="96"/>
        <v>0</v>
      </c>
      <c r="N847" s="47">
        <f t="shared" si="97"/>
        <v>0</v>
      </c>
      <c r="O847" s="47">
        <f t="shared" si="98"/>
        <v>0</v>
      </c>
      <c r="P847" s="48">
        <f t="shared" si="99"/>
        <v>0</v>
      </c>
    </row>
    <row r="848" spans="1:16" ht="12" hidden="1" thickBot="1" x14ac:dyDescent="0.25">
      <c r="A848" s="38"/>
      <c r="B848" s="39"/>
      <c r="C848" s="46"/>
      <c r="D848" s="24"/>
      <c r="E848" s="70"/>
      <c r="F848" s="74"/>
      <c r="G848" s="68"/>
      <c r="H848" s="47">
        <f t="shared" si="93"/>
        <v>0</v>
      </c>
      <c r="I848" s="68"/>
      <c r="J848" s="68"/>
      <c r="K848" s="48">
        <f t="shared" si="94"/>
        <v>0</v>
      </c>
      <c r="L848" s="49">
        <f t="shared" si="95"/>
        <v>0</v>
      </c>
      <c r="M848" s="47">
        <f t="shared" si="96"/>
        <v>0</v>
      </c>
      <c r="N848" s="47">
        <f t="shared" si="97"/>
        <v>0</v>
      </c>
      <c r="O848" s="47">
        <f t="shared" si="98"/>
        <v>0</v>
      </c>
      <c r="P848" s="48">
        <f t="shared" si="99"/>
        <v>0</v>
      </c>
    </row>
    <row r="849" spans="1:16" ht="12" hidden="1" thickBot="1" x14ac:dyDescent="0.25">
      <c r="A849" s="38"/>
      <c r="B849" s="39"/>
      <c r="C849" s="46"/>
      <c r="D849" s="24"/>
      <c r="E849" s="70"/>
      <c r="F849" s="74"/>
      <c r="G849" s="68"/>
      <c r="H849" s="47">
        <f t="shared" si="93"/>
        <v>0</v>
      </c>
      <c r="I849" s="68"/>
      <c r="J849" s="68"/>
      <c r="K849" s="48">
        <f t="shared" si="94"/>
        <v>0</v>
      </c>
      <c r="L849" s="49">
        <f t="shared" si="95"/>
        <v>0</v>
      </c>
      <c r="M849" s="47">
        <f t="shared" si="96"/>
        <v>0</v>
      </c>
      <c r="N849" s="47">
        <f t="shared" si="97"/>
        <v>0</v>
      </c>
      <c r="O849" s="47">
        <f t="shared" si="98"/>
        <v>0</v>
      </c>
      <c r="P849" s="48">
        <f t="shared" si="99"/>
        <v>0</v>
      </c>
    </row>
    <row r="850" spans="1:16" ht="12" hidden="1" thickBot="1" x14ac:dyDescent="0.25">
      <c r="A850" s="38"/>
      <c r="B850" s="39"/>
      <c r="C850" s="46"/>
      <c r="D850" s="24"/>
      <c r="E850" s="70"/>
      <c r="F850" s="74"/>
      <c r="G850" s="68"/>
      <c r="H850" s="47">
        <f t="shared" si="93"/>
        <v>0</v>
      </c>
      <c r="I850" s="68"/>
      <c r="J850" s="68"/>
      <c r="K850" s="48">
        <f t="shared" si="94"/>
        <v>0</v>
      </c>
      <c r="L850" s="49">
        <f t="shared" si="95"/>
        <v>0</v>
      </c>
      <c r="M850" s="47">
        <f t="shared" si="96"/>
        <v>0</v>
      </c>
      <c r="N850" s="47">
        <f t="shared" si="97"/>
        <v>0</v>
      </c>
      <c r="O850" s="47">
        <f t="shared" si="98"/>
        <v>0</v>
      </c>
      <c r="P850" s="48">
        <f t="shared" si="99"/>
        <v>0</v>
      </c>
    </row>
    <row r="851" spans="1:16" ht="12" hidden="1" thickBot="1" x14ac:dyDescent="0.25">
      <c r="A851" s="38"/>
      <c r="B851" s="39"/>
      <c r="C851" s="46"/>
      <c r="D851" s="24"/>
      <c r="E851" s="70"/>
      <c r="F851" s="74"/>
      <c r="G851" s="68"/>
      <c r="H851" s="47">
        <f t="shared" si="93"/>
        <v>0</v>
      </c>
      <c r="I851" s="68"/>
      <c r="J851" s="68"/>
      <c r="K851" s="48">
        <f t="shared" si="94"/>
        <v>0</v>
      </c>
      <c r="L851" s="49">
        <f t="shared" si="95"/>
        <v>0</v>
      </c>
      <c r="M851" s="47">
        <f t="shared" si="96"/>
        <v>0</v>
      </c>
      <c r="N851" s="47">
        <f t="shared" si="97"/>
        <v>0</v>
      </c>
      <c r="O851" s="47">
        <f t="shared" si="98"/>
        <v>0</v>
      </c>
      <c r="P851" s="48">
        <f t="shared" si="99"/>
        <v>0</v>
      </c>
    </row>
    <row r="852" spans="1:16" ht="12" hidden="1" thickBot="1" x14ac:dyDescent="0.25">
      <c r="A852" s="38"/>
      <c r="B852" s="39"/>
      <c r="C852" s="46"/>
      <c r="D852" s="24"/>
      <c r="E852" s="70"/>
      <c r="F852" s="74"/>
      <c r="G852" s="68"/>
      <c r="H852" s="47">
        <f t="shared" si="93"/>
        <v>0</v>
      </c>
      <c r="I852" s="68"/>
      <c r="J852" s="68"/>
      <c r="K852" s="48">
        <f t="shared" si="94"/>
        <v>0</v>
      </c>
      <c r="L852" s="49">
        <f t="shared" si="95"/>
        <v>0</v>
      </c>
      <c r="M852" s="47">
        <f t="shared" si="96"/>
        <v>0</v>
      </c>
      <c r="N852" s="47">
        <f t="shared" si="97"/>
        <v>0</v>
      </c>
      <c r="O852" s="47">
        <f t="shared" si="98"/>
        <v>0</v>
      </c>
      <c r="P852" s="48">
        <f t="shared" si="99"/>
        <v>0</v>
      </c>
    </row>
    <row r="853" spans="1:16" ht="12" hidden="1" thickBot="1" x14ac:dyDescent="0.25">
      <c r="A853" s="38"/>
      <c r="B853" s="39"/>
      <c r="C853" s="46"/>
      <c r="D853" s="24"/>
      <c r="E853" s="70"/>
      <c r="F853" s="74"/>
      <c r="G853" s="68"/>
      <c r="H853" s="47">
        <f t="shared" si="93"/>
        <v>0</v>
      </c>
      <c r="I853" s="68"/>
      <c r="J853" s="68"/>
      <c r="K853" s="48">
        <f t="shared" si="94"/>
        <v>0</v>
      </c>
      <c r="L853" s="49">
        <f t="shared" si="95"/>
        <v>0</v>
      </c>
      <c r="M853" s="47">
        <f t="shared" si="96"/>
        <v>0</v>
      </c>
      <c r="N853" s="47">
        <f t="shared" si="97"/>
        <v>0</v>
      </c>
      <c r="O853" s="47">
        <f t="shared" si="98"/>
        <v>0</v>
      </c>
      <c r="P853" s="48">
        <f t="shared" si="99"/>
        <v>0</v>
      </c>
    </row>
    <row r="854" spans="1:16" ht="12" hidden="1" thickBot="1" x14ac:dyDescent="0.25">
      <c r="A854" s="38"/>
      <c r="B854" s="39"/>
      <c r="C854" s="46"/>
      <c r="D854" s="24"/>
      <c r="E854" s="70"/>
      <c r="F854" s="74"/>
      <c r="G854" s="68"/>
      <c r="H854" s="47">
        <f t="shared" si="93"/>
        <v>0</v>
      </c>
      <c r="I854" s="68"/>
      <c r="J854" s="68"/>
      <c r="K854" s="48">
        <f t="shared" si="94"/>
        <v>0</v>
      </c>
      <c r="L854" s="49">
        <f t="shared" si="95"/>
        <v>0</v>
      </c>
      <c r="M854" s="47">
        <f t="shared" si="96"/>
        <v>0</v>
      </c>
      <c r="N854" s="47">
        <f t="shared" si="97"/>
        <v>0</v>
      </c>
      <c r="O854" s="47">
        <f t="shared" si="98"/>
        <v>0</v>
      </c>
      <c r="P854" s="48">
        <f t="shared" si="99"/>
        <v>0</v>
      </c>
    </row>
    <row r="855" spans="1:16" ht="12" hidden="1" thickBot="1" x14ac:dyDescent="0.25">
      <c r="A855" s="38"/>
      <c r="B855" s="39"/>
      <c r="C855" s="46"/>
      <c r="D855" s="24"/>
      <c r="E855" s="70"/>
      <c r="F855" s="74"/>
      <c r="G855" s="68"/>
      <c r="H855" s="47">
        <f t="shared" si="93"/>
        <v>0</v>
      </c>
      <c r="I855" s="68"/>
      <c r="J855" s="68"/>
      <c r="K855" s="48">
        <f t="shared" si="94"/>
        <v>0</v>
      </c>
      <c r="L855" s="49">
        <f t="shared" si="95"/>
        <v>0</v>
      </c>
      <c r="M855" s="47">
        <f t="shared" si="96"/>
        <v>0</v>
      </c>
      <c r="N855" s="47">
        <f t="shared" si="97"/>
        <v>0</v>
      </c>
      <c r="O855" s="47">
        <f t="shared" si="98"/>
        <v>0</v>
      </c>
      <c r="P855" s="48">
        <f t="shared" si="99"/>
        <v>0</v>
      </c>
    </row>
    <row r="856" spans="1:16" ht="12" hidden="1" thickBot="1" x14ac:dyDescent="0.25">
      <c r="A856" s="38"/>
      <c r="B856" s="39"/>
      <c r="C856" s="46"/>
      <c r="D856" s="24"/>
      <c r="E856" s="70"/>
      <c r="F856" s="74"/>
      <c r="G856" s="68"/>
      <c r="H856" s="47">
        <f t="shared" si="93"/>
        <v>0</v>
      </c>
      <c r="I856" s="68"/>
      <c r="J856" s="68"/>
      <c r="K856" s="48">
        <f t="shared" si="94"/>
        <v>0</v>
      </c>
      <c r="L856" s="49">
        <f t="shared" si="95"/>
        <v>0</v>
      </c>
      <c r="M856" s="47">
        <f t="shared" si="96"/>
        <v>0</v>
      </c>
      <c r="N856" s="47">
        <f t="shared" si="97"/>
        <v>0</v>
      </c>
      <c r="O856" s="47">
        <f t="shared" si="98"/>
        <v>0</v>
      </c>
      <c r="P856" s="48">
        <f t="shared" si="99"/>
        <v>0</v>
      </c>
    </row>
    <row r="857" spans="1:16" ht="12" hidden="1" thickBot="1" x14ac:dyDescent="0.25">
      <c r="A857" s="38"/>
      <c r="B857" s="39"/>
      <c r="C857" s="46"/>
      <c r="D857" s="24"/>
      <c r="E857" s="70"/>
      <c r="F857" s="74"/>
      <c r="G857" s="68"/>
      <c r="H857" s="47">
        <f t="shared" si="93"/>
        <v>0</v>
      </c>
      <c r="I857" s="68"/>
      <c r="J857" s="68"/>
      <c r="K857" s="48">
        <f t="shared" si="94"/>
        <v>0</v>
      </c>
      <c r="L857" s="49">
        <f t="shared" si="95"/>
        <v>0</v>
      </c>
      <c r="M857" s="47">
        <f t="shared" si="96"/>
        <v>0</v>
      </c>
      <c r="N857" s="47">
        <f t="shared" si="97"/>
        <v>0</v>
      </c>
      <c r="O857" s="47">
        <f t="shared" si="98"/>
        <v>0</v>
      </c>
      <c r="P857" s="48">
        <f t="shared" si="99"/>
        <v>0</v>
      </c>
    </row>
    <row r="858" spans="1:16" ht="12" hidden="1" thickBot="1" x14ac:dyDescent="0.25">
      <c r="A858" s="38"/>
      <c r="B858" s="39"/>
      <c r="C858" s="46"/>
      <c r="D858" s="24"/>
      <c r="E858" s="70"/>
      <c r="F858" s="74"/>
      <c r="G858" s="68"/>
      <c r="H858" s="47">
        <f t="shared" si="93"/>
        <v>0</v>
      </c>
      <c r="I858" s="68"/>
      <c r="J858" s="68"/>
      <c r="K858" s="48">
        <f t="shared" si="94"/>
        <v>0</v>
      </c>
      <c r="L858" s="49">
        <f t="shared" si="95"/>
        <v>0</v>
      </c>
      <c r="M858" s="47">
        <f t="shared" si="96"/>
        <v>0</v>
      </c>
      <c r="N858" s="47">
        <f t="shared" si="97"/>
        <v>0</v>
      </c>
      <c r="O858" s="47">
        <f t="shared" si="98"/>
        <v>0</v>
      </c>
      <c r="P858" s="48">
        <f t="shared" si="99"/>
        <v>0</v>
      </c>
    </row>
    <row r="859" spans="1:16" ht="12" hidden="1" thickBot="1" x14ac:dyDescent="0.25">
      <c r="A859" s="38"/>
      <c r="B859" s="39"/>
      <c r="C859" s="46"/>
      <c r="D859" s="24"/>
      <c r="E859" s="70"/>
      <c r="F859" s="74"/>
      <c r="G859" s="68"/>
      <c r="H859" s="47">
        <f t="shared" si="93"/>
        <v>0</v>
      </c>
      <c r="I859" s="68"/>
      <c r="J859" s="68"/>
      <c r="K859" s="48">
        <f t="shared" si="94"/>
        <v>0</v>
      </c>
      <c r="L859" s="49">
        <f t="shared" si="95"/>
        <v>0</v>
      </c>
      <c r="M859" s="47">
        <f t="shared" si="96"/>
        <v>0</v>
      </c>
      <c r="N859" s="47">
        <f t="shared" si="97"/>
        <v>0</v>
      </c>
      <c r="O859" s="47">
        <f t="shared" si="98"/>
        <v>0</v>
      </c>
      <c r="P859" s="48">
        <f t="shared" si="99"/>
        <v>0</v>
      </c>
    </row>
    <row r="860" spans="1:16" ht="12" hidden="1" thickBot="1" x14ac:dyDescent="0.25">
      <c r="A860" s="38"/>
      <c r="B860" s="39"/>
      <c r="C860" s="46"/>
      <c r="D860" s="24"/>
      <c r="E860" s="70"/>
      <c r="F860" s="74"/>
      <c r="G860" s="68"/>
      <c r="H860" s="47">
        <f t="shared" si="93"/>
        <v>0</v>
      </c>
      <c r="I860" s="68"/>
      <c r="J860" s="68"/>
      <c r="K860" s="48">
        <f t="shared" si="94"/>
        <v>0</v>
      </c>
      <c r="L860" s="49">
        <f t="shared" si="95"/>
        <v>0</v>
      </c>
      <c r="M860" s="47">
        <f t="shared" si="96"/>
        <v>0</v>
      </c>
      <c r="N860" s="47">
        <f t="shared" si="97"/>
        <v>0</v>
      </c>
      <c r="O860" s="47">
        <f t="shared" si="98"/>
        <v>0</v>
      </c>
      <c r="P860" s="48">
        <f t="shared" si="99"/>
        <v>0</v>
      </c>
    </row>
    <row r="861" spans="1:16" ht="12" hidden="1" thickBot="1" x14ac:dyDescent="0.25">
      <c r="A861" s="38"/>
      <c r="B861" s="39"/>
      <c r="C861" s="46"/>
      <c r="D861" s="24"/>
      <c r="E861" s="70"/>
      <c r="F861" s="74"/>
      <c r="G861" s="68"/>
      <c r="H861" s="47">
        <f t="shared" si="93"/>
        <v>0</v>
      </c>
      <c r="I861" s="68"/>
      <c r="J861" s="68"/>
      <c r="K861" s="48">
        <f t="shared" si="94"/>
        <v>0</v>
      </c>
      <c r="L861" s="49">
        <f t="shared" si="95"/>
        <v>0</v>
      </c>
      <c r="M861" s="47">
        <f t="shared" si="96"/>
        <v>0</v>
      </c>
      <c r="N861" s="47">
        <f t="shared" si="97"/>
        <v>0</v>
      </c>
      <c r="O861" s="47">
        <f t="shared" si="98"/>
        <v>0</v>
      </c>
      <c r="P861" s="48">
        <f t="shared" si="99"/>
        <v>0</v>
      </c>
    </row>
    <row r="862" spans="1:16" ht="12" hidden="1" thickBot="1" x14ac:dyDescent="0.25">
      <c r="A862" s="38"/>
      <c r="B862" s="39"/>
      <c r="C862" s="46"/>
      <c r="D862" s="24"/>
      <c r="E862" s="70"/>
      <c r="F862" s="74"/>
      <c r="G862" s="68"/>
      <c r="H862" s="47">
        <f t="shared" si="93"/>
        <v>0</v>
      </c>
      <c r="I862" s="68"/>
      <c r="J862" s="68"/>
      <c r="K862" s="48">
        <f t="shared" si="94"/>
        <v>0</v>
      </c>
      <c r="L862" s="49">
        <f t="shared" si="95"/>
        <v>0</v>
      </c>
      <c r="M862" s="47">
        <f t="shared" si="96"/>
        <v>0</v>
      </c>
      <c r="N862" s="47">
        <f t="shared" si="97"/>
        <v>0</v>
      </c>
      <c r="O862" s="47">
        <f t="shared" si="98"/>
        <v>0</v>
      </c>
      <c r="P862" s="48">
        <f t="shared" si="99"/>
        <v>0</v>
      </c>
    </row>
    <row r="863" spans="1:16" ht="12" hidden="1" thickBot="1" x14ac:dyDescent="0.25">
      <c r="A863" s="38"/>
      <c r="B863" s="39"/>
      <c r="C863" s="46"/>
      <c r="D863" s="24"/>
      <c r="E863" s="70"/>
      <c r="F863" s="74"/>
      <c r="G863" s="68"/>
      <c r="H863" s="47">
        <f t="shared" si="93"/>
        <v>0</v>
      </c>
      <c r="I863" s="68"/>
      <c r="J863" s="68"/>
      <c r="K863" s="48">
        <f t="shared" si="94"/>
        <v>0</v>
      </c>
      <c r="L863" s="49">
        <f t="shared" si="95"/>
        <v>0</v>
      </c>
      <c r="M863" s="47">
        <f t="shared" si="96"/>
        <v>0</v>
      </c>
      <c r="N863" s="47">
        <f t="shared" si="97"/>
        <v>0</v>
      </c>
      <c r="O863" s="47">
        <f t="shared" si="98"/>
        <v>0</v>
      </c>
      <c r="P863" s="48">
        <f t="shared" si="99"/>
        <v>0</v>
      </c>
    </row>
    <row r="864" spans="1:16" ht="12" hidden="1" thickBot="1" x14ac:dyDescent="0.25">
      <c r="A864" s="38"/>
      <c r="B864" s="39"/>
      <c r="C864" s="46"/>
      <c r="D864" s="24"/>
      <c r="E864" s="70"/>
      <c r="F864" s="74"/>
      <c r="G864" s="68"/>
      <c r="H864" s="47">
        <f t="shared" si="93"/>
        <v>0</v>
      </c>
      <c r="I864" s="68"/>
      <c r="J864" s="68"/>
      <c r="K864" s="48">
        <f t="shared" si="94"/>
        <v>0</v>
      </c>
      <c r="L864" s="49">
        <f t="shared" si="95"/>
        <v>0</v>
      </c>
      <c r="M864" s="47">
        <f t="shared" si="96"/>
        <v>0</v>
      </c>
      <c r="N864" s="47">
        <f t="shared" si="97"/>
        <v>0</v>
      </c>
      <c r="O864" s="47">
        <f t="shared" si="98"/>
        <v>0</v>
      </c>
      <c r="P864" s="48">
        <f t="shared" si="99"/>
        <v>0</v>
      </c>
    </row>
    <row r="865" spans="1:16" ht="12" hidden="1" thickBot="1" x14ac:dyDescent="0.25">
      <c r="A865" s="38"/>
      <c r="B865" s="39"/>
      <c r="C865" s="46"/>
      <c r="D865" s="24"/>
      <c r="E865" s="70"/>
      <c r="F865" s="74"/>
      <c r="G865" s="68"/>
      <c r="H865" s="47">
        <f t="shared" si="93"/>
        <v>0</v>
      </c>
      <c r="I865" s="68"/>
      <c r="J865" s="68"/>
      <c r="K865" s="48">
        <f t="shared" si="94"/>
        <v>0</v>
      </c>
      <c r="L865" s="49">
        <f t="shared" si="95"/>
        <v>0</v>
      </c>
      <c r="M865" s="47">
        <f t="shared" si="96"/>
        <v>0</v>
      </c>
      <c r="N865" s="47">
        <f t="shared" si="97"/>
        <v>0</v>
      </c>
      <c r="O865" s="47">
        <f t="shared" si="98"/>
        <v>0</v>
      </c>
      <c r="P865" s="48">
        <f t="shared" si="99"/>
        <v>0</v>
      </c>
    </row>
    <row r="866" spans="1:16" ht="12" hidden="1" thickBot="1" x14ac:dyDescent="0.25">
      <c r="A866" s="38"/>
      <c r="B866" s="39"/>
      <c r="C866" s="46"/>
      <c r="D866" s="24"/>
      <c r="E866" s="70"/>
      <c r="F866" s="74"/>
      <c r="G866" s="68"/>
      <c r="H866" s="47">
        <f t="shared" si="93"/>
        <v>0</v>
      </c>
      <c r="I866" s="68"/>
      <c r="J866" s="68"/>
      <c r="K866" s="48">
        <f t="shared" si="94"/>
        <v>0</v>
      </c>
      <c r="L866" s="49">
        <f t="shared" si="95"/>
        <v>0</v>
      </c>
      <c r="M866" s="47">
        <f t="shared" si="96"/>
        <v>0</v>
      </c>
      <c r="N866" s="47">
        <f t="shared" si="97"/>
        <v>0</v>
      </c>
      <c r="O866" s="47">
        <f t="shared" si="98"/>
        <v>0</v>
      </c>
      <c r="P866" s="48">
        <f t="shared" si="99"/>
        <v>0</v>
      </c>
    </row>
    <row r="867" spans="1:16" ht="12" hidden="1" thickBot="1" x14ac:dyDescent="0.25">
      <c r="A867" s="38"/>
      <c r="B867" s="39"/>
      <c r="C867" s="46"/>
      <c r="D867" s="24"/>
      <c r="E867" s="70"/>
      <c r="F867" s="74"/>
      <c r="G867" s="68"/>
      <c r="H867" s="47">
        <f t="shared" si="93"/>
        <v>0</v>
      </c>
      <c r="I867" s="68"/>
      <c r="J867" s="68"/>
      <c r="K867" s="48">
        <f t="shared" si="94"/>
        <v>0</v>
      </c>
      <c r="L867" s="49">
        <f t="shared" si="95"/>
        <v>0</v>
      </c>
      <c r="M867" s="47">
        <f t="shared" si="96"/>
        <v>0</v>
      </c>
      <c r="N867" s="47">
        <f t="shared" si="97"/>
        <v>0</v>
      </c>
      <c r="O867" s="47">
        <f t="shared" si="98"/>
        <v>0</v>
      </c>
      <c r="P867" s="48">
        <f t="shared" si="99"/>
        <v>0</v>
      </c>
    </row>
    <row r="868" spans="1:16" ht="12" hidden="1" thickBot="1" x14ac:dyDescent="0.25">
      <c r="A868" s="38"/>
      <c r="B868" s="39"/>
      <c r="C868" s="46"/>
      <c r="D868" s="24"/>
      <c r="E868" s="70"/>
      <c r="F868" s="74"/>
      <c r="G868" s="68"/>
      <c r="H868" s="47">
        <f t="shared" si="93"/>
        <v>0</v>
      </c>
      <c r="I868" s="68"/>
      <c r="J868" s="68"/>
      <c r="K868" s="48">
        <f t="shared" si="94"/>
        <v>0</v>
      </c>
      <c r="L868" s="49">
        <f t="shared" si="95"/>
        <v>0</v>
      </c>
      <c r="M868" s="47">
        <f t="shared" si="96"/>
        <v>0</v>
      </c>
      <c r="N868" s="47">
        <f t="shared" si="97"/>
        <v>0</v>
      </c>
      <c r="O868" s="47">
        <f t="shared" si="98"/>
        <v>0</v>
      </c>
      <c r="P868" s="48">
        <f t="shared" si="99"/>
        <v>0</v>
      </c>
    </row>
    <row r="869" spans="1:16" ht="12" hidden="1" thickBot="1" x14ac:dyDescent="0.25">
      <c r="A869" s="38"/>
      <c r="B869" s="39"/>
      <c r="C869" s="46"/>
      <c r="D869" s="24"/>
      <c r="E869" s="70"/>
      <c r="F869" s="74"/>
      <c r="G869" s="68"/>
      <c r="H869" s="47">
        <f t="shared" si="93"/>
        <v>0</v>
      </c>
      <c r="I869" s="68"/>
      <c r="J869" s="68"/>
      <c r="K869" s="48">
        <f t="shared" si="94"/>
        <v>0</v>
      </c>
      <c r="L869" s="49">
        <f t="shared" si="95"/>
        <v>0</v>
      </c>
      <c r="M869" s="47">
        <f t="shared" si="96"/>
        <v>0</v>
      </c>
      <c r="N869" s="47">
        <f t="shared" si="97"/>
        <v>0</v>
      </c>
      <c r="O869" s="47">
        <f t="shared" si="98"/>
        <v>0</v>
      </c>
      <c r="P869" s="48">
        <f t="shared" si="99"/>
        <v>0</v>
      </c>
    </row>
    <row r="870" spans="1:16" ht="12" hidden="1" thickBot="1" x14ac:dyDescent="0.25">
      <c r="A870" s="38"/>
      <c r="B870" s="39"/>
      <c r="C870" s="46"/>
      <c r="D870" s="24"/>
      <c r="E870" s="70"/>
      <c r="F870" s="74"/>
      <c r="G870" s="68"/>
      <c r="H870" s="47">
        <f t="shared" si="93"/>
        <v>0</v>
      </c>
      <c r="I870" s="68"/>
      <c r="J870" s="68"/>
      <c r="K870" s="48">
        <f t="shared" si="94"/>
        <v>0</v>
      </c>
      <c r="L870" s="49">
        <f t="shared" si="95"/>
        <v>0</v>
      </c>
      <c r="M870" s="47">
        <f t="shared" si="96"/>
        <v>0</v>
      </c>
      <c r="N870" s="47">
        <f t="shared" si="97"/>
        <v>0</v>
      </c>
      <c r="O870" s="47">
        <f t="shared" si="98"/>
        <v>0</v>
      </c>
      <c r="P870" s="48">
        <f t="shared" si="99"/>
        <v>0</v>
      </c>
    </row>
    <row r="871" spans="1:16" ht="12" hidden="1" thickBot="1" x14ac:dyDescent="0.25">
      <c r="A871" s="38"/>
      <c r="B871" s="39"/>
      <c r="C871" s="46"/>
      <c r="D871" s="24"/>
      <c r="E871" s="70"/>
      <c r="F871" s="74"/>
      <c r="G871" s="68"/>
      <c r="H871" s="47">
        <f t="shared" si="93"/>
        <v>0</v>
      </c>
      <c r="I871" s="68"/>
      <c r="J871" s="68"/>
      <c r="K871" s="48">
        <f t="shared" si="94"/>
        <v>0</v>
      </c>
      <c r="L871" s="49">
        <f t="shared" si="95"/>
        <v>0</v>
      </c>
      <c r="M871" s="47">
        <f t="shared" si="96"/>
        <v>0</v>
      </c>
      <c r="N871" s="47">
        <f t="shared" si="97"/>
        <v>0</v>
      </c>
      <c r="O871" s="47">
        <f t="shared" si="98"/>
        <v>0</v>
      </c>
      <c r="P871" s="48">
        <f t="shared" si="99"/>
        <v>0</v>
      </c>
    </row>
    <row r="872" spans="1:16" ht="12" hidden="1" thickBot="1" x14ac:dyDescent="0.25">
      <c r="A872" s="38"/>
      <c r="B872" s="39"/>
      <c r="C872" s="46"/>
      <c r="D872" s="24"/>
      <c r="E872" s="70"/>
      <c r="F872" s="74"/>
      <c r="G872" s="68"/>
      <c r="H872" s="47">
        <f t="shared" si="93"/>
        <v>0</v>
      </c>
      <c r="I872" s="68"/>
      <c r="J872" s="68"/>
      <c r="K872" s="48">
        <f t="shared" si="94"/>
        <v>0</v>
      </c>
      <c r="L872" s="49">
        <f t="shared" si="95"/>
        <v>0</v>
      </c>
      <c r="M872" s="47">
        <f t="shared" si="96"/>
        <v>0</v>
      </c>
      <c r="N872" s="47">
        <f t="shared" si="97"/>
        <v>0</v>
      </c>
      <c r="O872" s="47">
        <f t="shared" si="98"/>
        <v>0</v>
      </c>
      <c r="P872" s="48">
        <f t="shared" si="99"/>
        <v>0</v>
      </c>
    </row>
    <row r="873" spans="1:16" ht="12" hidden="1" thickBot="1" x14ac:dyDescent="0.25">
      <c r="A873" s="38"/>
      <c r="B873" s="39"/>
      <c r="C873" s="46"/>
      <c r="D873" s="24"/>
      <c r="E873" s="70"/>
      <c r="F873" s="74"/>
      <c r="G873" s="68"/>
      <c r="H873" s="47">
        <f t="shared" si="93"/>
        <v>0</v>
      </c>
      <c r="I873" s="68"/>
      <c r="J873" s="68"/>
      <c r="K873" s="48">
        <f t="shared" si="94"/>
        <v>0</v>
      </c>
      <c r="L873" s="49">
        <f t="shared" si="95"/>
        <v>0</v>
      </c>
      <c r="M873" s="47">
        <f t="shared" si="96"/>
        <v>0</v>
      </c>
      <c r="N873" s="47">
        <f t="shared" si="97"/>
        <v>0</v>
      </c>
      <c r="O873" s="47">
        <f t="shared" si="98"/>
        <v>0</v>
      </c>
      <c r="P873" s="48">
        <f t="shared" si="99"/>
        <v>0</v>
      </c>
    </row>
    <row r="874" spans="1:16" ht="12" hidden="1" thickBot="1" x14ac:dyDescent="0.25">
      <c r="A874" s="38"/>
      <c r="B874" s="39"/>
      <c r="C874" s="46"/>
      <c r="D874" s="24"/>
      <c r="E874" s="70"/>
      <c r="F874" s="74"/>
      <c r="G874" s="68"/>
      <c r="H874" s="47">
        <f t="shared" si="93"/>
        <v>0</v>
      </c>
      <c r="I874" s="68"/>
      <c r="J874" s="68"/>
      <c r="K874" s="48">
        <f t="shared" si="94"/>
        <v>0</v>
      </c>
      <c r="L874" s="49">
        <f t="shared" si="95"/>
        <v>0</v>
      </c>
      <c r="M874" s="47">
        <f t="shared" si="96"/>
        <v>0</v>
      </c>
      <c r="N874" s="47">
        <f t="shared" si="97"/>
        <v>0</v>
      </c>
      <c r="O874" s="47">
        <f t="shared" si="98"/>
        <v>0</v>
      </c>
      <c r="P874" s="48">
        <f t="shared" si="99"/>
        <v>0</v>
      </c>
    </row>
    <row r="875" spans="1:16" ht="12" hidden="1" thickBot="1" x14ac:dyDescent="0.25">
      <c r="A875" s="38"/>
      <c r="B875" s="39"/>
      <c r="C875" s="46"/>
      <c r="D875" s="24"/>
      <c r="E875" s="70"/>
      <c r="F875" s="74"/>
      <c r="G875" s="68"/>
      <c r="H875" s="47">
        <f t="shared" si="93"/>
        <v>0</v>
      </c>
      <c r="I875" s="68"/>
      <c r="J875" s="68"/>
      <c r="K875" s="48">
        <f t="shared" si="94"/>
        <v>0</v>
      </c>
      <c r="L875" s="49">
        <f t="shared" si="95"/>
        <v>0</v>
      </c>
      <c r="M875" s="47">
        <f t="shared" si="96"/>
        <v>0</v>
      </c>
      <c r="N875" s="47">
        <f t="shared" si="97"/>
        <v>0</v>
      </c>
      <c r="O875" s="47">
        <f t="shared" si="98"/>
        <v>0</v>
      </c>
      <c r="P875" s="48">
        <f t="shared" si="99"/>
        <v>0</v>
      </c>
    </row>
    <row r="876" spans="1:16" ht="12" hidden="1" thickBot="1" x14ac:dyDescent="0.25">
      <c r="A876" s="38"/>
      <c r="B876" s="39"/>
      <c r="C876" s="46"/>
      <c r="D876" s="24"/>
      <c r="E876" s="70"/>
      <c r="F876" s="74"/>
      <c r="G876" s="68"/>
      <c r="H876" s="47">
        <f t="shared" si="93"/>
        <v>0</v>
      </c>
      <c r="I876" s="68"/>
      <c r="J876" s="68"/>
      <c r="K876" s="48">
        <f t="shared" si="94"/>
        <v>0</v>
      </c>
      <c r="L876" s="49">
        <f t="shared" si="95"/>
        <v>0</v>
      </c>
      <c r="M876" s="47">
        <f t="shared" si="96"/>
        <v>0</v>
      </c>
      <c r="N876" s="47">
        <f t="shared" si="97"/>
        <v>0</v>
      </c>
      <c r="O876" s="47">
        <f t="shared" si="98"/>
        <v>0</v>
      </c>
      <c r="P876" s="48">
        <f t="shared" si="99"/>
        <v>0</v>
      </c>
    </row>
    <row r="877" spans="1:16" ht="12" hidden="1" thickBot="1" x14ac:dyDescent="0.25">
      <c r="A877" s="38"/>
      <c r="B877" s="39"/>
      <c r="C877" s="46"/>
      <c r="D877" s="24"/>
      <c r="E877" s="70"/>
      <c r="F877" s="74"/>
      <c r="G877" s="68"/>
      <c r="H877" s="47">
        <f t="shared" si="93"/>
        <v>0</v>
      </c>
      <c r="I877" s="68"/>
      <c r="J877" s="68"/>
      <c r="K877" s="48">
        <f t="shared" si="94"/>
        <v>0</v>
      </c>
      <c r="L877" s="49">
        <f t="shared" si="95"/>
        <v>0</v>
      </c>
      <c r="M877" s="47">
        <f t="shared" si="96"/>
        <v>0</v>
      </c>
      <c r="N877" s="47">
        <f t="shared" si="97"/>
        <v>0</v>
      </c>
      <c r="O877" s="47">
        <f t="shared" si="98"/>
        <v>0</v>
      </c>
      <c r="P877" s="48">
        <f t="shared" si="99"/>
        <v>0</v>
      </c>
    </row>
    <row r="878" spans="1:16" ht="12" hidden="1" thickBot="1" x14ac:dyDescent="0.25">
      <c r="A878" s="38"/>
      <c r="B878" s="39"/>
      <c r="C878" s="46"/>
      <c r="D878" s="24"/>
      <c r="E878" s="70"/>
      <c r="F878" s="74"/>
      <c r="G878" s="68"/>
      <c r="H878" s="47">
        <f t="shared" si="93"/>
        <v>0</v>
      </c>
      <c r="I878" s="68"/>
      <c r="J878" s="68"/>
      <c r="K878" s="48">
        <f t="shared" si="94"/>
        <v>0</v>
      </c>
      <c r="L878" s="49">
        <f t="shared" si="95"/>
        <v>0</v>
      </c>
      <c r="M878" s="47">
        <f t="shared" si="96"/>
        <v>0</v>
      </c>
      <c r="N878" s="47">
        <f t="shared" si="97"/>
        <v>0</v>
      </c>
      <c r="O878" s="47">
        <f t="shared" si="98"/>
        <v>0</v>
      </c>
      <c r="P878" s="48">
        <f t="shared" si="99"/>
        <v>0</v>
      </c>
    </row>
    <row r="879" spans="1:16" ht="12" hidden="1" thickBot="1" x14ac:dyDescent="0.25">
      <c r="A879" s="38"/>
      <c r="B879" s="39"/>
      <c r="C879" s="46"/>
      <c r="D879" s="24"/>
      <c r="E879" s="70"/>
      <c r="F879" s="74"/>
      <c r="G879" s="68"/>
      <c r="H879" s="47">
        <f t="shared" si="93"/>
        <v>0</v>
      </c>
      <c r="I879" s="68"/>
      <c r="J879" s="68"/>
      <c r="K879" s="48">
        <f t="shared" si="94"/>
        <v>0</v>
      </c>
      <c r="L879" s="49">
        <f t="shared" si="95"/>
        <v>0</v>
      </c>
      <c r="M879" s="47">
        <f t="shared" si="96"/>
        <v>0</v>
      </c>
      <c r="N879" s="47">
        <f t="shared" si="97"/>
        <v>0</v>
      </c>
      <c r="O879" s="47">
        <f t="shared" si="98"/>
        <v>0</v>
      </c>
      <c r="P879" s="48">
        <f t="shared" si="99"/>
        <v>0</v>
      </c>
    </row>
    <row r="880" spans="1:16" ht="12" hidden="1" thickBot="1" x14ac:dyDescent="0.25">
      <c r="A880" s="38"/>
      <c r="B880" s="39"/>
      <c r="C880" s="46"/>
      <c r="D880" s="24"/>
      <c r="E880" s="70"/>
      <c r="F880" s="74"/>
      <c r="G880" s="68"/>
      <c r="H880" s="47">
        <f t="shared" si="93"/>
        <v>0</v>
      </c>
      <c r="I880" s="68"/>
      <c r="J880" s="68"/>
      <c r="K880" s="48">
        <f t="shared" si="94"/>
        <v>0</v>
      </c>
      <c r="L880" s="49">
        <f t="shared" si="95"/>
        <v>0</v>
      </c>
      <c r="M880" s="47">
        <f t="shared" si="96"/>
        <v>0</v>
      </c>
      <c r="N880" s="47">
        <f t="shared" si="97"/>
        <v>0</v>
      </c>
      <c r="O880" s="47">
        <f t="shared" si="98"/>
        <v>0</v>
      </c>
      <c r="P880" s="48">
        <f t="shared" si="99"/>
        <v>0</v>
      </c>
    </row>
    <row r="881" spans="1:16" ht="12" hidden="1" thickBot="1" x14ac:dyDescent="0.25">
      <c r="A881" s="38"/>
      <c r="B881" s="39"/>
      <c r="C881" s="46"/>
      <c r="D881" s="24"/>
      <c r="E881" s="70"/>
      <c r="F881" s="74"/>
      <c r="G881" s="68"/>
      <c r="H881" s="47">
        <f t="shared" si="93"/>
        <v>0</v>
      </c>
      <c r="I881" s="68"/>
      <c r="J881" s="68"/>
      <c r="K881" s="48">
        <f t="shared" si="94"/>
        <v>0</v>
      </c>
      <c r="L881" s="49">
        <f t="shared" si="95"/>
        <v>0</v>
      </c>
      <c r="M881" s="47">
        <f t="shared" si="96"/>
        <v>0</v>
      </c>
      <c r="N881" s="47">
        <f t="shared" si="97"/>
        <v>0</v>
      </c>
      <c r="O881" s="47">
        <f t="shared" si="98"/>
        <v>0</v>
      </c>
      <c r="P881" s="48">
        <f t="shared" si="99"/>
        <v>0</v>
      </c>
    </row>
    <row r="882" spans="1:16" ht="12" hidden="1" thickBot="1" x14ac:dyDescent="0.25">
      <c r="A882" s="38"/>
      <c r="B882" s="39"/>
      <c r="C882" s="46"/>
      <c r="D882" s="24"/>
      <c r="E882" s="70"/>
      <c r="F882" s="74"/>
      <c r="G882" s="68"/>
      <c r="H882" s="47">
        <f t="shared" si="93"/>
        <v>0</v>
      </c>
      <c r="I882" s="68"/>
      <c r="J882" s="68"/>
      <c r="K882" s="48">
        <f t="shared" si="94"/>
        <v>0</v>
      </c>
      <c r="L882" s="49">
        <f t="shared" si="95"/>
        <v>0</v>
      </c>
      <c r="M882" s="47">
        <f t="shared" si="96"/>
        <v>0</v>
      </c>
      <c r="N882" s="47">
        <f t="shared" si="97"/>
        <v>0</v>
      </c>
      <c r="O882" s="47">
        <f t="shared" si="98"/>
        <v>0</v>
      </c>
      <c r="P882" s="48">
        <f t="shared" si="99"/>
        <v>0</v>
      </c>
    </row>
    <row r="883" spans="1:16" ht="12" hidden="1" thickBot="1" x14ac:dyDescent="0.25">
      <c r="A883" s="38"/>
      <c r="B883" s="39"/>
      <c r="C883" s="46"/>
      <c r="D883" s="24"/>
      <c r="E883" s="70"/>
      <c r="F883" s="74"/>
      <c r="G883" s="68"/>
      <c r="H883" s="47">
        <f t="shared" si="93"/>
        <v>0</v>
      </c>
      <c r="I883" s="68"/>
      <c r="J883" s="68"/>
      <c r="K883" s="48">
        <f t="shared" si="94"/>
        <v>0</v>
      </c>
      <c r="L883" s="49">
        <f t="shared" si="95"/>
        <v>0</v>
      </c>
      <c r="M883" s="47">
        <f t="shared" si="96"/>
        <v>0</v>
      </c>
      <c r="N883" s="47">
        <f t="shared" si="97"/>
        <v>0</v>
      </c>
      <c r="O883" s="47">
        <f t="shared" si="98"/>
        <v>0</v>
      </c>
      <c r="P883" s="48">
        <f t="shared" si="99"/>
        <v>0</v>
      </c>
    </row>
    <row r="884" spans="1:16" ht="12" hidden="1" thickBot="1" x14ac:dyDescent="0.25">
      <c r="A884" s="38"/>
      <c r="B884" s="39"/>
      <c r="C884" s="46"/>
      <c r="D884" s="24"/>
      <c r="E884" s="70"/>
      <c r="F884" s="74"/>
      <c r="G884" s="68"/>
      <c r="H884" s="47">
        <f t="shared" si="93"/>
        <v>0</v>
      </c>
      <c r="I884" s="68"/>
      <c r="J884" s="68"/>
      <c r="K884" s="48">
        <f t="shared" si="94"/>
        <v>0</v>
      </c>
      <c r="L884" s="49">
        <f t="shared" si="95"/>
        <v>0</v>
      </c>
      <c r="M884" s="47">
        <f t="shared" si="96"/>
        <v>0</v>
      </c>
      <c r="N884" s="47">
        <f t="shared" si="97"/>
        <v>0</v>
      </c>
      <c r="O884" s="47">
        <f t="shared" si="98"/>
        <v>0</v>
      </c>
      <c r="P884" s="48">
        <f t="shared" si="99"/>
        <v>0</v>
      </c>
    </row>
    <row r="885" spans="1:16" ht="12" hidden="1" thickBot="1" x14ac:dyDescent="0.25">
      <c r="A885" s="38"/>
      <c r="B885" s="39"/>
      <c r="C885" s="46"/>
      <c r="D885" s="24"/>
      <c r="E885" s="70"/>
      <c r="F885" s="74"/>
      <c r="G885" s="68"/>
      <c r="H885" s="47">
        <f t="shared" si="93"/>
        <v>0</v>
      </c>
      <c r="I885" s="68"/>
      <c r="J885" s="68"/>
      <c r="K885" s="48">
        <f t="shared" si="94"/>
        <v>0</v>
      </c>
      <c r="L885" s="49">
        <f t="shared" si="95"/>
        <v>0</v>
      </c>
      <c r="M885" s="47">
        <f t="shared" si="96"/>
        <v>0</v>
      </c>
      <c r="N885" s="47">
        <f t="shared" si="97"/>
        <v>0</v>
      </c>
      <c r="O885" s="47">
        <f t="shared" si="98"/>
        <v>0</v>
      </c>
      <c r="P885" s="48">
        <f t="shared" si="99"/>
        <v>0</v>
      </c>
    </row>
    <row r="886" spans="1:16" ht="12" hidden="1" thickBot="1" x14ac:dyDescent="0.25">
      <c r="A886" s="38"/>
      <c r="B886" s="39"/>
      <c r="C886" s="46"/>
      <c r="D886" s="24"/>
      <c r="E886" s="70"/>
      <c r="F886" s="74"/>
      <c r="G886" s="68"/>
      <c r="H886" s="47">
        <f t="shared" si="93"/>
        <v>0</v>
      </c>
      <c r="I886" s="68"/>
      <c r="J886" s="68"/>
      <c r="K886" s="48">
        <f t="shared" si="94"/>
        <v>0</v>
      </c>
      <c r="L886" s="49">
        <f t="shared" si="95"/>
        <v>0</v>
      </c>
      <c r="M886" s="47">
        <f t="shared" si="96"/>
        <v>0</v>
      </c>
      <c r="N886" s="47">
        <f t="shared" si="97"/>
        <v>0</v>
      </c>
      <c r="O886" s="47">
        <f t="shared" si="98"/>
        <v>0</v>
      </c>
      <c r="P886" s="48">
        <f t="shared" si="99"/>
        <v>0</v>
      </c>
    </row>
    <row r="887" spans="1:16" ht="12" hidden="1" thickBot="1" x14ac:dyDescent="0.25">
      <c r="A887" s="38"/>
      <c r="B887" s="39"/>
      <c r="C887" s="46"/>
      <c r="D887" s="24"/>
      <c r="E887" s="70"/>
      <c r="F887" s="74"/>
      <c r="G887" s="68"/>
      <c r="H887" s="47">
        <f t="shared" si="93"/>
        <v>0</v>
      </c>
      <c r="I887" s="68"/>
      <c r="J887" s="68"/>
      <c r="K887" s="48">
        <f t="shared" si="94"/>
        <v>0</v>
      </c>
      <c r="L887" s="49">
        <f t="shared" si="95"/>
        <v>0</v>
      </c>
      <c r="M887" s="47">
        <f t="shared" si="96"/>
        <v>0</v>
      </c>
      <c r="N887" s="47">
        <f t="shared" si="97"/>
        <v>0</v>
      </c>
      <c r="O887" s="47">
        <f t="shared" si="98"/>
        <v>0</v>
      </c>
      <c r="P887" s="48">
        <f t="shared" si="99"/>
        <v>0</v>
      </c>
    </row>
    <row r="888" spans="1:16" ht="12" hidden="1" thickBot="1" x14ac:dyDescent="0.25">
      <c r="A888" s="38"/>
      <c r="B888" s="39"/>
      <c r="C888" s="46"/>
      <c r="D888" s="24"/>
      <c r="E888" s="70"/>
      <c r="F888" s="74"/>
      <c r="G888" s="68"/>
      <c r="H888" s="47">
        <f t="shared" si="93"/>
        <v>0</v>
      </c>
      <c r="I888" s="68"/>
      <c r="J888" s="68"/>
      <c r="K888" s="48">
        <f t="shared" si="94"/>
        <v>0</v>
      </c>
      <c r="L888" s="49">
        <f t="shared" si="95"/>
        <v>0</v>
      </c>
      <c r="M888" s="47">
        <f t="shared" si="96"/>
        <v>0</v>
      </c>
      <c r="N888" s="47">
        <f t="shared" si="97"/>
        <v>0</v>
      </c>
      <c r="O888" s="47">
        <f t="shared" si="98"/>
        <v>0</v>
      </c>
      <c r="P888" s="48">
        <f t="shared" si="99"/>
        <v>0</v>
      </c>
    </row>
    <row r="889" spans="1:16" ht="12" hidden="1" thickBot="1" x14ac:dyDescent="0.25">
      <c r="A889" s="38"/>
      <c r="B889" s="39"/>
      <c r="C889" s="46"/>
      <c r="D889" s="24"/>
      <c r="E889" s="70"/>
      <c r="F889" s="74"/>
      <c r="G889" s="68"/>
      <c r="H889" s="47">
        <f t="shared" si="93"/>
        <v>0</v>
      </c>
      <c r="I889" s="68"/>
      <c r="J889" s="68"/>
      <c r="K889" s="48">
        <f t="shared" si="94"/>
        <v>0</v>
      </c>
      <c r="L889" s="49">
        <f t="shared" si="95"/>
        <v>0</v>
      </c>
      <c r="M889" s="47">
        <f t="shared" si="96"/>
        <v>0</v>
      </c>
      <c r="N889" s="47">
        <f t="shared" si="97"/>
        <v>0</v>
      </c>
      <c r="O889" s="47">
        <f t="shared" si="98"/>
        <v>0</v>
      </c>
      <c r="P889" s="48">
        <f t="shared" si="99"/>
        <v>0</v>
      </c>
    </row>
    <row r="890" spans="1:16" ht="12" hidden="1" thickBot="1" x14ac:dyDescent="0.25">
      <c r="A890" s="38"/>
      <c r="B890" s="39"/>
      <c r="C890" s="46"/>
      <c r="D890" s="24"/>
      <c r="E890" s="70"/>
      <c r="F890" s="74"/>
      <c r="G890" s="68"/>
      <c r="H890" s="47">
        <f t="shared" si="93"/>
        <v>0</v>
      </c>
      <c r="I890" s="68"/>
      <c r="J890" s="68"/>
      <c r="K890" s="48">
        <f t="shared" si="94"/>
        <v>0</v>
      </c>
      <c r="L890" s="49">
        <f t="shared" si="95"/>
        <v>0</v>
      </c>
      <c r="M890" s="47">
        <f t="shared" si="96"/>
        <v>0</v>
      </c>
      <c r="N890" s="47">
        <f t="shared" si="97"/>
        <v>0</v>
      </c>
      <c r="O890" s="47">
        <f t="shared" si="98"/>
        <v>0</v>
      </c>
      <c r="P890" s="48">
        <f t="shared" si="99"/>
        <v>0</v>
      </c>
    </row>
    <row r="891" spans="1:16" ht="12" hidden="1" thickBot="1" x14ac:dyDescent="0.25">
      <c r="A891" s="38"/>
      <c r="B891" s="39"/>
      <c r="C891" s="46"/>
      <c r="D891" s="24"/>
      <c r="E891" s="70"/>
      <c r="F891" s="74"/>
      <c r="G891" s="68"/>
      <c r="H891" s="47">
        <f t="shared" si="93"/>
        <v>0</v>
      </c>
      <c r="I891" s="68"/>
      <c r="J891" s="68"/>
      <c r="K891" s="48">
        <f t="shared" si="94"/>
        <v>0</v>
      </c>
      <c r="L891" s="49">
        <f t="shared" si="95"/>
        <v>0</v>
      </c>
      <c r="M891" s="47">
        <f t="shared" si="96"/>
        <v>0</v>
      </c>
      <c r="N891" s="47">
        <f t="shared" si="97"/>
        <v>0</v>
      </c>
      <c r="O891" s="47">
        <f t="shared" si="98"/>
        <v>0</v>
      </c>
      <c r="P891" s="48">
        <f t="shared" si="99"/>
        <v>0</v>
      </c>
    </row>
    <row r="892" spans="1:16" ht="12" hidden="1" thickBot="1" x14ac:dyDescent="0.25">
      <c r="A892" s="38"/>
      <c r="B892" s="39"/>
      <c r="C892" s="46"/>
      <c r="D892" s="24"/>
      <c r="E892" s="70"/>
      <c r="F892" s="74"/>
      <c r="G892" s="68"/>
      <c r="H892" s="47">
        <f t="shared" si="93"/>
        <v>0</v>
      </c>
      <c r="I892" s="68"/>
      <c r="J892" s="68"/>
      <c r="K892" s="48">
        <f t="shared" si="94"/>
        <v>0</v>
      </c>
      <c r="L892" s="49">
        <f t="shared" si="95"/>
        <v>0</v>
      </c>
      <c r="M892" s="47">
        <f t="shared" si="96"/>
        <v>0</v>
      </c>
      <c r="N892" s="47">
        <f t="shared" si="97"/>
        <v>0</v>
      </c>
      <c r="O892" s="47">
        <f t="shared" si="98"/>
        <v>0</v>
      </c>
      <c r="P892" s="48">
        <f t="shared" si="99"/>
        <v>0</v>
      </c>
    </row>
    <row r="893" spans="1:16" ht="12" hidden="1" thickBot="1" x14ac:dyDescent="0.25">
      <c r="A893" s="38"/>
      <c r="B893" s="39"/>
      <c r="C893" s="46"/>
      <c r="D893" s="24"/>
      <c r="E893" s="70"/>
      <c r="F893" s="74"/>
      <c r="G893" s="68"/>
      <c r="H893" s="47">
        <f t="shared" si="93"/>
        <v>0</v>
      </c>
      <c r="I893" s="68"/>
      <c r="J893" s="68"/>
      <c r="K893" s="48">
        <f t="shared" si="94"/>
        <v>0</v>
      </c>
      <c r="L893" s="49">
        <f t="shared" si="95"/>
        <v>0</v>
      </c>
      <c r="M893" s="47">
        <f t="shared" si="96"/>
        <v>0</v>
      </c>
      <c r="N893" s="47">
        <f t="shared" si="97"/>
        <v>0</v>
      </c>
      <c r="O893" s="47">
        <f t="shared" si="98"/>
        <v>0</v>
      </c>
      <c r="P893" s="48">
        <f t="shared" si="99"/>
        <v>0</v>
      </c>
    </row>
    <row r="894" spans="1:16" ht="12" hidden="1" thickBot="1" x14ac:dyDescent="0.25">
      <c r="A894" s="38"/>
      <c r="B894" s="39"/>
      <c r="C894" s="46"/>
      <c r="D894" s="24"/>
      <c r="E894" s="70"/>
      <c r="F894" s="74"/>
      <c r="G894" s="68"/>
      <c r="H894" s="47">
        <f t="shared" si="93"/>
        <v>0</v>
      </c>
      <c r="I894" s="68"/>
      <c r="J894" s="68"/>
      <c r="K894" s="48">
        <f t="shared" si="94"/>
        <v>0</v>
      </c>
      <c r="L894" s="49">
        <f t="shared" si="95"/>
        <v>0</v>
      </c>
      <c r="M894" s="47">
        <f t="shared" si="96"/>
        <v>0</v>
      </c>
      <c r="N894" s="47">
        <f t="shared" si="97"/>
        <v>0</v>
      </c>
      <c r="O894" s="47">
        <f t="shared" si="98"/>
        <v>0</v>
      </c>
      <c r="P894" s="48">
        <f t="shared" si="99"/>
        <v>0</v>
      </c>
    </row>
    <row r="895" spans="1:16" ht="12" hidden="1" thickBot="1" x14ac:dyDescent="0.25">
      <c r="A895" s="38"/>
      <c r="B895" s="39"/>
      <c r="C895" s="46"/>
      <c r="D895" s="24"/>
      <c r="E895" s="70"/>
      <c r="F895" s="74"/>
      <c r="G895" s="68"/>
      <c r="H895" s="47">
        <f t="shared" si="93"/>
        <v>0</v>
      </c>
      <c r="I895" s="68"/>
      <c r="J895" s="68"/>
      <c r="K895" s="48">
        <f t="shared" si="94"/>
        <v>0</v>
      </c>
      <c r="L895" s="49">
        <f t="shared" si="95"/>
        <v>0</v>
      </c>
      <c r="M895" s="47">
        <f t="shared" si="96"/>
        <v>0</v>
      </c>
      <c r="N895" s="47">
        <f t="shared" si="97"/>
        <v>0</v>
      </c>
      <c r="O895" s="47">
        <f t="shared" si="98"/>
        <v>0</v>
      </c>
      <c r="P895" s="48">
        <f t="shared" si="99"/>
        <v>0</v>
      </c>
    </row>
    <row r="896" spans="1:16" ht="12" hidden="1" thickBot="1" x14ac:dyDescent="0.25">
      <c r="A896" s="38"/>
      <c r="B896" s="39"/>
      <c r="C896" s="46"/>
      <c r="D896" s="24"/>
      <c r="E896" s="70"/>
      <c r="F896" s="74"/>
      <c r="G896" s="68"/>
      <c r="H896" s="47">
        <f t="shared" si="93"/>
        <v>0</v>
      </c>
      <c r="I896" s="68"/>
      <c r="J896" s="68"/>
      <c r="K896" s="48">
        <f t="shared" si="94"/>
        <v>0</v>
      </c>
      <c r="L896" s="49">
        <f t="shared" si="95"/>
        <v>0</v>
      </c>
      <c r="M896" s="47">
        <f t="shared" si="96"/>
        <v>0</v>
      </c>
      <c r="N896" s="47">
        <f t="shared" si="97"/>
        <v>0</v>
      </c>
      <c r="O896" s="47">
        <f t="shared" si="98"/>
        <v>0</v>
      </c>
      <c r="P896" s="48">
        <f t="shared" si="99"/>
        <v>0</v>
      </c>
    </row>
    <row r="897" spans="1:16" ht="12" hidden="1" thickBot="1" x14ac:dyDescent="0.25">
      <c r="A897" s="38"/>
      <c r="B897" s="39"/>
      <c r="C897" s="46"/>
      <c r="D897" s="24"/>
      <c r="E897" s="70"/>
      <c r="F897" s="74"/>
      <c r="G897" s="68"/>
      <c r="H897" s="47">
        <f t="shared" si="93"/>
        <v>0</v>
      </c>
      <c r="I897" s="68"/>
      <c r="J897" s="68"/>
      <c r="K897" s="48">
        <f t="shared" si="94"/>
        <v>0</v>
      </c>
      <c r="L897" s="49">
        <f t="shared" si="95"/>
        <v>0</v>
      </c>
      <c r="M897" s="47">
        <f t="shared" si="96"/>
        <v>0</v>
      </c>
      <c r="N897" s="47">
        <f t="shared" si="97"/>
        <v>0</v>
      </c>
      <c r="O897" s="47">
        <f t="shared" si="98"/>
        <v>0</v>
      </c>
      <c r="P897" s="48">
        <f t="shared" si="99"/>
        <v>0</v>
      </c>
    </row>
    <row r="898" spans="1:16" ht="12" hidden="1" thickBot="1" x14ac:dyDescent="0.25">
      <c r="A898" s="38"/>
      <c r="B898" s="39"/>
      <c r="C898" s="46"/>
      <c r="D898" s="24"/>
      <c r="E898" s="70"/>
      <c r="F898" s="74"/>
      <c r="G898" s="68"/>
      <c r="H898" s="47">
        <f t="shared" si="93"/>
        <v>0</v>
      </c>
      <c r="I898" s="68"/>
      <c r="J898" s="68"/>
      <c r="K898" s="48">
        <f t="shared" si="94"/>
        <v>0</v>
      </c>
      <c r="L898" s="49">
        <f t="shared" si="95"/>
        <v>0</v>
      </c>
      <c r="M898" s="47">
        <f t="shared" si="96"/>
        <v>0</v>
      </c>
      <c r="N898" s="47">
        <f t="shared" si="97"/>
        <v>0</v>
      </c>
      <c r="O898" s="47">
        <f t="shared" si="98"/>
        <v>0</v>
      </c>
      <c r="P898" s="48">
        <f t="shared" si="99"/>
        <v>0</v>
      </c>
    </row>
    <row r="899" spans="1:16" ht="12" hidden="1" thickBot="1" x14ac:dyDescent="0.25">
      <c r="A899" s="38"/>
      <c r="B899" s="39"/>
      <c r="C899" s="46"/>
      <c r="D899" s="24"/>
      <c r="E899" s="70"/>
      <c r="F899" s="74"/>
      <c r="G899" s="68"/>
      <c r="H899" s="47">
        <f t="shared" si="93"/>
        <v>0</v>
      </c>
      <c r="I899" s="68"/>
      <c r="J899" s="68"/>
      <c r="K899" s="48">
        <f t="shared" si="94"/>
        <v>0</v>
      </c>
      <c r="L899" s="49">
        <f t="shared" si="95"/>
        <v>0</v>
      </c>
      <c r="M899" s="47">
        <f t="shared" si="96"/>
        <v>0</v>
      </c>
      <c r="N899" s="47">
        <f t="shared" si="97"/>
        <v>0</v>
      </c>
      <c r="O899" s="47">
        <f t="shared" si="98"/>
        <v>0</v>
      </c>
      <c r="P899" s="48">
        <f t="shared" si="99"/>
        <v>0</v>
      </c>
    </row>
    <row r="900" spans="1:16" ht="12" hidden="1" thickBot="1" x14ac:dyDescent="0.25">
      <c r="A900" s="38"/>
      <c r="B900" s="39"/>
      <c r="C900" s="46"/>
      <c r="D900" s="24"/>
      <c r="E900" s="70"/>
      <c r="F900" s="74"/>
      <c r="G900" s="68"/>
      <c r="H900" s="47">
        <f t="shared" si="93"/>
        <v>0</v>
      </c>
      <c r="I900" s="68"/>
      <c r="J900" s="68"/>
      <c r="K900" s="48">
        <f t="shared" si="94"/>
        <v>0</v>
      </c>
      <c r="L900" s="49">
        <f t="shared" si="95"/>
        <v>0</v>
      </c>
      <c r="M900" s="47">
        <f t="shared" si="96"/>
        <v>0</v>
      </c>
      <c r="N900" s="47">
        <f t="shared" si="97"/>
        <v>0</v>
      </c>
      <c r="O900" s="47">
        <f t="shared" si="98"/>
        <v>0</v>
      </c>
      <c r="P900" s="48">
        <f t="shared" si="99"/>
        <v>0</v>
      </c>
    </row>
    <row r="901" spans="1:16" ht="12" hidden="1" thickBot="1" x14ac:dyDescent="0.25">
      <c r="A901" s="38"/>
      <c r="B901" s="39"/>
      <c r="C901" s="46"/>
      <c r="D901" s="24"/>
      <c r="E901" s="70"/>
      <c r="F901" s="74"/>
      <c r="G901" s="68"/>
      <c r="H901" s="47">
        <f t="shared" si="93"/>
        <v>0</v>
      </c>
      <c r="I901" s="68"/>
      <c r="J901" s="68"/>
      <c r="K901" s="48">
        <f t="shared" si="94"/>
        <v>0</v>
      </c>
      <c r="L901" s="49">
        <f t="shared" si="95"/>
        <v>0</v>
      </c>
      <c r="M901" s="47">
        <f t="shared" si="96"/>
        <v>0</v>
      </c>
      <c r="N901" s="47">
        <f t="shared" si="97"/>
        <v>0</v>
      </c>
      <c r="O901" s="47">
        <f t="shared" si="98"/>
        <v>0</v>
      </c>
      <c r="P901" s="48">
        <f t="shared" si="99"/>
        <v>0</v>
      </c>
    </row>
    <row r="902" spans="1:16" ht="12" hidden="1" thickBot="1" x14ac:dyDescent="0.25">
      <c r="A902" s="38"/>
      <c r="B902" s="39"/>
      <c r="C902" s="46"/>
      <c r="D902" s="24"/>
      <c r="E902" s="70"/>
      <c r="F902" s="74"/>
      <c r="G902" s="68"/>
      <c r="H902" s="47">
        <f t="shared" si="93"/>
        <v>0</v>
      </c>
      <c r="I902" s="68"/>
      <c r="J902" s="68"/>
      <c r="K902" s="48">
        <f t="shared" si="94"/>
        <v>0</v>
      </c>
      <c r="L902" s="49">
        <f t="shared" si="95"/>
        <v>0</v>
      </c>
      <c r="M902" s="47">
        <f t="shared" si="96"/>
        <v>0</v>
      </c>
      <c r="N902" s="47">
        <f t="shared" si="97"/>
        <v>0</v>
      </c>
      <c r="O902" s="47">
        <f t="shared" si="98"/>
        <v>0</v>
      </c>
      <c r="P902" s="48">
        <f t="shared" si="99"/>
        <v>0</v>
      </c>
    </row>
    <row r="903" spans="1:16" ht="12" hidden="1" thickBot="1" x14ac:dyDescent="0.25">
      <c r="A903" s="38"/>
      <c r="B903" s="39"/>
      <c r="C903" s="46"/>
      <c r="D903" s="24"/>
      <c r="E903" s="70"/>
      <c r="F903" s="74"/>
      <c r="G903" s="68"/>
      <c r="H903" s="47">
        <f t="shared" si="93"/>
        <v>0</v>
      </c>
      <c r="I903" s="68"/>
      <c r="J903" s="68"/>
      <c r="K903" s="48">
        <f t="shared" si="94"/>
        <v>0</v>
      </c>
      <c r="L903" s="49">
        <f t="shared" si="95"/>
        <v>0</v>
      </c>
      <c r="M903" s="47">
        <f t="shared" si="96"/>
        <v>0</v>
      </c>
      <c r="N903" s="47">
        <f t="shared" si="97"/>
        <v>0</v>
      </c>
      <c r="O903" s="47">
        <f t="shared" si="98"/>
        <v>0</v>
      </c>
      <c r="P903" s="48">
        <f t="shared" si="99"/>
        <v>0</v>
      </c>
    </row>
    <row r="904" spans="1:16" ht="12" hidden="1" thickBot="1" x14ac:dyDescent="0.25">
      <c r="A904" s="38"/>
      <c r="B904" s="39"/>
      <c r="C904" s="46"/>
      <c r="D904" s="24"/>
      <c r="E904" s="70"/>
      <c r="F904" s="74"/>
      <c r="G904" s="68"/>
      <c r="H904" s="47">
        <f t="shared" si="93"/>
        <v>0</v>
      </c>
      <c r="I904" s="68"/>
      <c r="J904" s="68"/>
      <c r="K904" s="48">
        <f t="shared" si="94"/>
        <v>0</v>
      </c>
      <c r="L904" s="49">
        <f t="shared" si="95"/>
        <v>0</v>
      </c>
      <c r="M904" s="47">
        <f t="shared" si="96"/>
        <v>0</v>
      </c>
      <c r="N904" s="47">
        <f t="shared" si="97"/>
        <v>0</v>
      </c>
      <c r="O904" s="47">
        <f t="shared" si="98"/>
        <v>0</v>
      </c>
      <c r="P904" s="48">
        <f t="shared" si="99"/>
        <v>0</v>
      </c>
    </row>
    <row r="905" spans="1:16" ht="12" hidden="1" thickBot="1" x14ac:dyDescent="0.25">
      <c r="A905" s="38"/>
      <c r="B905" s="39"/>
      <c r="C905" s="46"/>
      <c r="D905" s="24"/>
      <c r="E905" s="70"/>
      <c r="F905" s="74"/>
      <c r="G905" s="68"/>
      <c r="H905" s="47">
        <f t="shared" si="93"/>
        <v>0</v>
      </c>
      <c r="I905" s="68"/>
      <c r="J905" s="68"/>
      <c r="K905" s="48">
        <f t="shared" si="94"/>
        <v>0</v>
      </c>
      <c r="L905" s="49">
        <f t="shared" si="95"/>
        <v>0</v>
      </c>
      <c r="M905" s="47">
        <f t="shared" si="96"/>
        <v>0</v>
      </c>
      <c r="N905" s="47">
        <f t="shared" si="97"/>
        <v>0</v>
      </c>
      <c r="O905" s="47">
        <f t="shared" si="98"/>
        <v>0</v>
      </c>
      <c r="P905" s="48">
        <f t="shared" si="99"/>
        <v>0</v>
      </c>
    </row>
    <row r="906" spans="1:16" ht="12" hidden="1" thickBot="1" x14ac:dyDescent="0.25">
      <c r="A906" s="38"/>
      <c r="B906" s="39"/>
      <c r="C906" s="46"/>
      <c r="D906" s="24"/>
      <c r="E906" s="70"/>
      <c r="F906" s="74"/>
      <c r="G906" s="68"/>
      <c r="H906" s="47">
        <f t="shared" si="93"/>
        <v>0</v>
      </c>
      <c r="I906" s="68"/>
      <c r="J906" s="68"/>
      <c r="K906" s="48">
        <f t="shared" si="94"/>
        <v>0</v>
      </c>
      <c r="L906" s="49">
        <f t="shared" si="95"/>
        <v>0</v>
      </c>
      <c r="M906" s="47">
        <f t="shared" si="96"/>
        <v>0</v>
      </c>
      <c r="N906" s="47">
        <f t="shared" si="97"/>
        <v>0</v>
      </c>
      <c r="O906" s="47">
        <f t="shared" si="98"/>
        <v>0</v>
      </c>
      <c r="P906" s="48">
        <f t="shared" si="99"/>
        <v>0</v>
      </c>
    </row>
    <row r="907" spans="1:16" ht="12" hidden="1" thickBot="1" x14ac:dyDescent="0.25">
      <c r="A907" s="38"/>
      <c r="B907" s="39"/>
      <c r="C907" s="46"/>
      <c r="D907" s="24"/>
      <c r="E907" s="70"/>
      <c r="F907" s="74"/>
      <c r="G907" s="68"/>
      <c r="H907" s="47">
        <f t="shared" si="93"/>
        <v>0</v>
      </c>
      <c r="I907" s="68"/>
      <c r="J907" s="68"/>
      <c r="K907" s="48">
        <f t="shared" si="94"/>
        <v>0</v>
      </c>
      <c r="L907" s="49">
        <f t="shared" si="95"/>
        <v>0</v>
      </c>
      <c r="M907" s="47">
        <f t="shared" si="96"/>
        <v>0</v>
      </c>
      <c r="N907" s="47">
        <f t="shared" si="97"/>
        <v>0</v>
      </c>
      <c r="O907" s="47">
        <f t="shared" si="98"/>
        <v>0</v>
      </c>
      <c r="P907" s="48">
        <f t="shared" si="99"/>
        <v>0</v>
      </c>
    </row>
    <row r="908" spans="1:16" ht="12" hidden="1" thickBot="1" x14ac:dyDescent="0.25">
      <c r="A908" s="38"/>
      <c r="B908" s="39"/>
      <c r="C908" s="46"/>
      <c r="D908" s="24"/>
      <c r="E908" s="70"/>
      <c r="F908" s="74"/>
      <c r="G908" s="68"/>
      <c r="H908" s="47">
        <f t="shared" si="93"/>
        <v>0</v>
      </c>
      <c r="I908" s="68"/>
      <c r="J908" s="68"/>
      <c r="K908" s="48">
        <f t="shared" si="94"/>
        <v>0</v>
      </c>
      <c r="L908" s="49">
        <f t="shared" si="95"/>
        <v>0</v>
      </c>
      <c r="M908" s="47">
        <f t="shared" si="96"/>
        <v>0</v>
      </c>
      <c r="N908" s="47">
        <f t="shared" si="97"/>
        <v>0</v>
      </c>
      <c r="O908" s="47">
        <f t="shared" si="98"/>
        <v>0</v>
      </c>
      <c r="P908" s="48">
        <f t="shared" si="99"/>
        <v>0</v>
      </c>
    </row>
    <row r="909" spans="1:16" ht="12" hidden="1" thickBot="1" x14ac:dyDescent="0.25">
      <c r="A909" s="38"/>
      <c r="B909" s="39"/>
      <c r="C909" s="46"/>
      <c r="D909" s="24"/>
      <c r="E909" s="70"/>
      <c r="F909" s="74"/>
      <c r="G909" s="68"/>
      <c r="H909" s="47">
        <f t="shared" si="93"/>
        <v>0</v>
      </c>
      <c r="I909" s="68"/>
      <c r="J909" s="68"/>
      <c r="K909" s="48">
        <f t="shared" si="94"/>
        <v>0</v>
      </c>
      <c r="L909" s="49">
        <f t="shared" si="95"/>
        <v>0</v>
      </c>
      <c r="M909" s="47">
        <f t="shared" si="96"/>
        <v>0</v>
      </c>
      <c r="N909" s="47">
        <f t="shared" si="97"/>
        <v>0</v>
      </c>
      <c r="O909" s="47">
        <f t="shared" si="98"/>
        <v>0</v>
      </c>
      <c r="P909" s="48">
        <f t="shared" si="99"/>
        <v>0</v>
      </c>
    </row>
    <row r="910" spans="1:16" ht="12" hidden="1" thickBot="1" x14ac:dyDescent="0.25">
      <c r="A910" s="38"/>
      <c r="B910" s="39"/>
      <c r="C910" s="46"/>
      <c r="D910" s="24"/>
      <c r="E910" s="70"/>
      <c r="F910" s="74"/>
      <c r="G910" s="68"/>
      <c r="H910" s="47">
        <f t="shared" ref="H910:H973" si="100">ROUND(F910*G910,2)</f>
        <v>0</v>
      </c>
      <c r="I910" s="68"/>
      <c r="J910" s="68"/>
      <c r="K910" s="48">
        <f t="shared" ref="K910:K973" si="101">SUM(H910:J910)</f>
        <v>0</v>
      </c>
      <c r="L910" s="49">
        <f t="shared" ref="L910:L973" si="102">ROUND(E910*F910,2)</f>
        <v>0</v>
      </c>
      <c r="M910" s="47">
        <f t="shared" ref="M910:M973" si="103">ROUND(H910*E910,2)</f>
        <v>0</v>
      </c>
      <c r="N910" s="47">
        <f t="shared" ref="N910:N973" si="104">ROUND(I910*E910,2)</f>
        <v>0</v>
      </c>
      <c r="O910" s="47">
        <f t="shared" ref="O910:O973" si="105">ROUND(J910*E910,2)</f>
        <v>0</v>
      </c>
      <c r="P910" s="48">
        <f t="shared" ref="P910:P973" si="106">SUM(M910:O910)</f>
        <v>0</v>
      </c>
    </row>
    <row r="911" spans="1:16" ht="12" hidden="1" thickBot="1" x14ac:dyDescent="0.25">
      <c r="A911" s="38"/>
      <c r="B911" s="39"/>
      <c r="C911" s="46"/>
      <c r="D911" s="24"/>
      <c r="E911" s="70"/>
      <c r="F911" s="74"/>
      <c r="G911" s="68"/>
      <c r="H911" s="47">
        <f t="shared" si="100"/>
        <v>0</v>
      </c>
      <c r="I911" s="68"/>
      <c r="J911" s="68"/>
      <c r="K911" s="48">
        <f t="shared" si="101"/>
        <v>0</v>
      </c>
      <c r="L911" s="49">
        <f t="shared" si="102"/>
        <v>0</v>
      </c>
      <c r="M911" s="47">
        <f t="shared" si="103"/>
        <v>0</v>
      </c>
      <c r="N911" s="47">
        <f t="shared" si="104"/>
        <v>0</v>
      </c>
      <c r="O911" s="47">
        <f t="shared" si="105"/>
        <v>0</v>
      </c>
      <c r="P911" s="48">
        <f t="shared" si="106"/>
        <v>0</v>
      </c>
    </row>
    <row r="912" spans="1:16" ht="12" hidden="1" thickBot="1" x14ac:dyDescent="0.25">
      <c r="A912" s="38"/>
      <c r="B912" s="39"/>
      <c r="C912" s="46"/>
      <c r="D912" s="24"/>
      <c r="E912" s="70"/>
      <c r="F912" s="74"/>
      <c r="G912" s="68"/>
      <c r="H912" s="47">
        <f t="shared" si="100"/>
        <v>0</v>
      </c>
      <c r="I912" s="68"/>
      <c r="J912" s="68"/>
      <c r="K912" s="48">
        <f t="shared" si="101"/>
        <v>0</v>
      </c>
      <c r="L912" s="49">
        <f t="shared" si="102"/>
        <v>0</v>
      </c>
      <c r="M912" s="47">
        <f t="shared" si="103"/>
        <v>0</v>
      </c>
      <c r="N912" s="47">
        <f t="shared" si="104"/>
        <v>0</v>
      </c>
      <c r="O912" s="47">
        <f t="shared" si="105"/>
        <v>0</v>
      </c>
      <c r="P912" s="48">
        <f t="shared" si="106"/>
        <v>0</v>
      </c>
    </row>
    <row r="913" spans="1:16" ht="12" hidden="1" thickBot="1" x14ac:dyDescent="0.25">
      <c r="A913" s="38"/>
      <c r="B913" s="39"/>
      <c r="C913" s="46"/>
      <c r="D913" s="24"/>
      <c r="E913" s="70"/>
      <c r="F913" s="74"/>
      <c r="G913" s="68"/>
      <c r="H913" s="47">
        <f t="shared" si="100"/>
        <v>0</v>
      </c>
      <c r="I913" s="68"/>
      <c r="J913" s="68"/>
      <c r="K913" s="48">
        <f t="shared" si="101"/>
        <v>0</v>
      </c>
      <c r="L913" s="49">
        <f t="shared" si="102"/>
        <v>0</v>
      </c>
      <c r="M913" s="47">
        <f t="shared" si="103"/>
        <v>0</v>
      </c>
      <c r="N913" s="47">
        <f t="shared" si="104"/>
        <v>0</v>
      </c>
      <c r="O913" s="47">
        <f t="shared" si="105"/>
        <v>0</v>
      </c>
      <c r="P913" s="48">
        <f t="shared" si="106"/>
        <v>0</v>
      </c>
    </row>
    <row r="914" spans="1:16" ht="12" hidden="1" thickBot="1" x14ac:dyDescent="0.25">
      <c r="A914" s="38"/>
      <c r="B914" s="39"/>
      <c r="C914" s="46"/>
      <c r="D914" s="24"/>
      <c r="E914" s="70"/>
      <c r="F914" s="74"/>
      <c r="G914" s="68"/>
      <c r="H914" s="47">
        <f t="shared" si="100"/>
        <v>0</v>
      </c>
      <c r="I914" s="68"/>
      <c r="J914" s="68"/>
      <c r="K914" s="48">
        <f t="shared" si="101"/>
        <v>0</v>
      </c>
      <c r="L914" s="49">
        <f t="shared" si="102"/>
        <v>0</v>
      </c>
      <c r="M914" s="47">
        <f t="shared" si="103"/>
        <v>0</v>
      </c>
      <c r="N914" s="47">
        <f t="shared" si="104"/>
        <v>0</v>
      </c>
      <c r="O914" s="47">
        <f t="shared" si="105"/>
        <v>0</v>
      </c>
      <c r="P914" s="48">
        <f t="shared" si="106"/>
        <v>0</v>
      </c>
    </row>
    <row r="915" spans="1:16" ht="12" hidden="1" thickBot="1" x14ac:dyDescent="0.25">
      <c r="A915" s="38"/>
      <c r="B915" s="39"/>
      <c r="C915" s="46"/>
      <c r="D915" s="24"/>
      <c r="E915" s="70"/>
      <c r="F915" s="74"/>
      <c r="G915" s="68"/>
      <c r="H915" s="47">
        <f t="shared" si="100"/>
        <v>0</v>
      </c>
      <c r="I915" s="68"/>
      <c r="J915" s="68"/>
      <c r="K915" s="48">
        <f t="shared" si="101"/>
        <v>0</v>
      </c>
      <c r="L915" s="49">
        <f t="shared" si="102"/>
        <v>0</v>
      </c>
      <c r="M915" s="47">
        <f t="shared" si="103"/>
        <v>0</v>
      </c>
      <c r="N915" s="47">
        <f t="shared" si="104"/>
        <v>0</v>
      </c>
      <c r="O915" s="47">
        <f t="shared" si="105"/>
        <v>0</v>
      </c>
      <c r="P915" s="48">
        <f t="shared" si="106"/>
        <v>0</v>
      </c>
    </row>
    <row r="916" spans="1:16" ht="12" hidden="1" thickBot="1" x14ac:dyDescent="0.25">
      <c r="A916" s="38"/>
      <c r="B916" s="39"/>
      <c r="C916" s="46"/>
      <c r="D916" s="24"/>
      <c r="E916" s="70"/>
      <c r="F916" s="74"/>
      <c r="G916" s="68"/>
      <c r="H916" s="47">
        <f t="shared" si="100"/>
        <v>0</v>
      </c>
      <c r="I916" s="68"/>
      <c r="J916" s="68"/>
      <c r="K916" s="48">
        <f t="shared" si="101"/>
        <v>0</v>
      </c>
      <c r="L916" s="49">
        <f t="shared" si="102"/>
        <v>0</v>
      </c>
      <c r="M916" s="47">
        <f t="shared" si="103"/>
        <v>0</v>
      </c>
      <c r="N916" s="47">
        <f t="shared" si="104"/>
        <v>0</v>
      </c>
      <c r="O916" s="47">
        <f t="shared" si="105"/>
        <v>0</v>
      </c>
      <c r="P916" s="48">
        <f t="shared" si="106"/>
        <v>0</v>
      </c>
    </row>
    <row r="917" spans="1:16" ht="12" hidden="1" thickBot="1" x14ac:dyDescent="0.25">
      <c r="A917" s="38"/>
      <c r="B917" s="39"/>
      <c r="C917" s="46"/>
      <c r="D917" s="24"/>
      <c r="E917" s="70"/>
      <c r="F917" s="74"/>
      <c r="G917" s="68"/>
      <c r="H917" s="47">
        <f t="shared" si="100"/>
        <v>0</v>
      </c>
      <c r="I917" s="68"/>
      <c r="J917" s="68"/>
      <c r="K917" s="48">
        <f t="shared" si="101"/>
        <v>0</v>
      </c>
      <c r="L917" s="49">
        <f t="shared" si="102"/>
        <v>0</v>
      </c>
      <c r="M917" s="47">
        <f t="shared" si="103"/>
        <v>0</v>
      </c>
      <c r="N917" s="47">
        <f t="shared" si="104"/>
        <v>0</v>
      </c>
      <c r="O917" s="47">
        <f t="shared" si="105"/>
        <v>0</v>
      </c>
      <c r="P917" s="48">
        <f t="shared" si="106"/>
        <v>0</v>
      </c>
    </row>
    <row r="918" spans="1:16" ht="12" hidden="1" thickBot="1" x14ac:dyDescent="0.25">
      <c r="A918" s="38"/>
      <c r="B918" s="39"/>
      <c r="C918" s="46"/>
      <c r="D918" s="24"/>
      <c r="E918" s="70"/>
      <c r="F918" s="74"/>
      <c r="G918" s="68"/>
      <c r="H918" s="47">
        <f t="shared" si="100"/>
        <v>0</v>
      </c>
      <c r="I918" s="68"/>
      <c r="J918" s="68"/>
      <c r="K918" s="48">
        <f t="shared" si="101"/>
        <v>0</v>
      </c>
      <c r="L918" s="49">
        <f t="shared" si="102"/>
        <v>0</v>
      </c>
      <c r="M918" s="47">
        <f t="shared" si="103"/>
        <v>0</v>
      </c>
      <c r="N918" s="47">
        <f t="shared" si="104"/>
        <v>0</v>
      </c>
      <c r="O918" s="47">
        <f t="shared" si="105"/>
        <v>0</v>
      </c>
      <c r="P918" s="48">
        <f t="shared" si="106"/>
        <v>0</v>
      </c>
    </row>
    <row r="919" spans="1:16" ht="12" hidden="1" thickBot="1" x14ac:dyDescent="0.25">
      <c r="A919" s="38"/>
      <c r="B919" s="39"/>
      <c r="C919" s="46"/>
      <c r="D919" s="24"/>
      <c r="E919" s="70"/>
      <c r="F919" s="74"/>
      <c r="G919" s="68"/>
      <c r="H919" s="47">
        <f t="shared" si="100"/>
        <v>0</v>
      </c>
      <c r="I919" s="68"/>
      <c r="J919" s="68"/>
      <c r="K919" s="48">
        <f t="shared" si="101"/>
        <v>0</v>
      </c>
      <c r="L919" s="49">
        <f t="shared" si="102"/>
        <v>0</v>
      </c>
      <c r="M919" s="47">
        <f t="shared" si="103"/>
        <v>0</v>
      </c>
      <c r="N919" s="47">
        <f t="shared" si="104"/>
        <v>0</v>
      </c>
      <c r="O919" s="47">
        <f t="shared" si="105"/>
        <v>0</v>
      </c>
      <c r="P919" s="48">
        <f t="shared" si="106"/>
        <v>0</v>
      </c>
    </row>
    <row r="920" spans="1:16" ht="12" hidden="1" thickBot="1" x14ac:dyDescent="0.25">
      <c r="A920" s="38"/>
      <c r="B920" s="39"/>
      <c r="C920" s="46"/>
      <c r="D920" s="24"/>
      <c r="E920" s="70"/>
      <c r="F920" s="74"/>
      <c r="G920" s="68"/>
      <c r="H920" s="47">
        <f t="shared" si="100"/>
        <v>0</v>
      </c>
      <c r="I920" s="68"/>
      <c r="J920" s="68"/>
      <c r="K920" s="48">
        <f t="shared" si="101"/>
        <v>0</v>
      </c>
      <c r="L920" s="49">
        <f t="shared" si="102"/>
        <v>0</v>
      </c>
      <c r="M920" s="47">
        <f t="shared" si="103"/>
        <v>0</v>
      </c>
      <c r="N920" s="47">
        <f t="shared" si="104"/>
        <v>0</v>
      </c>
      <c r="O920" s="47">
        <f t="shared" si="105"/>
        <v>0</v>
      </c>
      <c r="P920" s="48">
        <f t="shared" si="106"/>
        <v>0</v>
      </c>
    </row>
    <row r="921" spans="1:16" ht="12" hidden="1" thickBot="1" x14ac:dyDescent="0.25">
      <c r="A921" s="38"/>
      <c r="B921" s="39"/>
      <c r="C921" s="46"/>
      <c r="D921" s="24"/>
      <c r="E921" s="70"/>
      <c r="F921" s="74"/>
      <c r="G921" s="68"/>
      <c r="H921" s="47">
        <f t="shared" si="100"/>
        <v>0</v>
      </c>
      <c r="I921" s="68"/>
      <c r="J921" s="68"/>
      <c r="K921" s="48">
        <f t="shared" si="101"/>
        <v>0</v>
      </c>
      <c r="L921" s="49">
        <f t="shared" si="102"/>
        <v>0</v>
      </c>
      <c r="M921" s="47">
        <f t="shared" si="103"/>
        <v>0</v>
      </c>
      <c r="N921" s="47">
        <f t="shared" si="104"/>
        <v>0</v>
      </c>
      <c r="O921" s="47">
        <f t="shared" si="105"/>
        <v>0</v>
      </c>
      <c r="P921" s="48">
        <f t="shared" si="106"/>
        <v>0</v>
      </c>
    </row>
    <row r="922" spans="1:16" ht="12" hidden="1" thickBot="1" x14ac:dyDescent="0.25">
      <c r="A922" s="38"/>
      <c r="B922" s="39"/>
      <c r="C922" s="46"/>
      <c r="D922" s="24"/>
      <c r="E922" s="70"/>
      <c r="F922" s="74"/>
      <c r="G922" s="68"/>
      <c r="H922" s="47">
        <f t="shared" si="100"/>
        <v>0</v>
      </c>
      <c r="I922" s="68"/>
      <c r="J922" s="68"/>
      <c r="K922" s="48">
        <f t="shared" si="101"/>
        <v>0</v>
      </c>
      <c r="L922" s="49">
        <f t="shared" si="102"/>
        <v>0</v>
      </c>
      <c r="M922" s="47">
        <f t="shared" si="103"/>
        <v>0</v>
      </c>
      <c r="N922" s="47">
        <f t="shared" si="104"/>
        <v>0</v>
      </c>
      <c r="O922" s="47">
        <f t="shared" si="105"/>
        <v>0</v>
      </c>
      <c r="P922" s="48">
        <f t="shared" si="106"/>
        <v>0</v>
      </c>
    </row>
    <row r="923" spans="1:16" ht="12" hidden="1" thickBot="1" x14ac:dyDescent="0.25">
      <c r="A923" s="38"/>
      <c r="B923" s="39"/>
      <c r="C923" s="46"/>
      <c r="D923" s="24"/>
      <c r="E923" s="70"/>
      <c r="F923" s="74"/>
      <c r="G923" s="68"/>
      <c r="H923" s="47">
        <f t="shared" si="100"/>
        <v>0</v>
      </c>
      <c r="I923" s="68"/>
      <c r="J923" s="68"/>
      <c r="K923" s="48">
        <f t="shared" si="101"/>
        <v>0</v>
      </c>
      <c r="L923" s="49">
        <f t="shared" si="102"/>
        <v>0</v>
      </c>
      <c r="M923" s="47">
        <f t="shared" si="103"/>
        <v>0</v>
      </c>
      <c r="N923" s="47">
        <f t="shared" si="104"/>
        <v>0</v>
      </c>
      <c r="O923" s="47">
        <f t="shared" si="105"/>
        <v>0</v>
      </c>
      <c r="P923" s="48">
        <f t="shared" si="106"/>
        <v>0</v>
      </c>
    </row>
    <row r="924" spans="1:16" ht="12" hidden="1" thickBot="1" x14ac:dyDescent="0.25">
      <c r="A924" s="38"/>
      <c r="B924" s="39"/>
      <c r="C924" s="46"/>
      <c r="D924" s="24"/>
      <c r="E924" s="70"/>
      <c r="F924" s="74"/>
      <c r="G924" s="68"/>
      <c r="H924" s="47">
        <f t="shared" si="100"/>
        <v>0</v>
      </c>
      <c r="I924" s="68"/>
      <c r="J924" s="68"/>
      <c r="K924" s="48">
        <f t="shared" si="101"/>
        <v>0</v>
      </c>
      <c r="L924" s="49">
        <f t="shared" si="102"/>
        <v>0</v>
      </c>
      <c r="M924" s="47">
        <f t="shared" si="103"/>
        <v>0</v>
      </c>
      <c r="N924" s="47">
        <f t="shared" si="104"/>
        <v>0</v>
      </c>
      <c r="O924" s="47">
        <f t="shared" si="105"/>
        <v>0</v>
      </c>
      <c r="P924" s="48">
        <f t="shared" si="106"/>
        <v>0</v>
      </c>
    </row>
    <row r="925" spans="1:16" ht="12" hidden="1" thickBot="1" x14ac:dyDescent="0.25">
      <c r="A925" s="38"/>
      <c r="B925" s="39"/>
      <c r="C925" s="46"/>
      <c r="D925" s="24"/>
      <c r="E925" s="70"/>
      <c r="F925" s="74"/>
      <c r="G925" s="68"/>
      <c r="H925" s="47">
        <f t="shared" si="100"/>
        <v>0</v>
      </c>
      <c r="I925" s="68"/>
      <c r="J925" s="68"/>
      <c r="K925" s="48">
        <f t="shared" si="101"/>
        <v>0</v>
      </c>
      <c r="L925" s="49">
        <f t="shared" si="102"/>
        <v>0</v>
      </c>
      <c r="M925" s="47">
        <f t="shared" si="103"/>
        <v>0</v>
      </c>
      <c r="N925" s="47">
        <f t="shared" si="104"/>
        <v>0</v>
      </c>
      <c r="O925" s="47">
        <f t="shared" si="105"/>
        <v>0</v>
      </c>
      <c r="P925" s="48">
        <f t="shared" si="106"/>
        <v>0</v>
      </c>
    </row>
    <row r="926" spans="1:16" ht="12" hidden="1" thickBot="1" x14ac:dyDescent="0.25">
      <c r="A926" s="38"/>
      <c r="B926" s="39"/>
      <c r="C926" s="46"/>
      <c r="D926" s="24"/>
      <c r="E926" s="70"/>
      <c r="F926" s="74"/>
      <c r="G926" s="68"/>
      <c r="H926" s="47">
        <f t="shared" si="100"/>
        <v>0</v>
      </c>
      <c r="I926" s="68"/>
      <c r="J926" s="68"/>
      <c r="K926" s="48">
        <f t="shared" si="101"/>
        <v>0</v>
      </c>
      <c r="L926" s="49">
        <f t="shared" si="102"/>
        <v>0</v>
      </c>
      <c r="M926" s="47">
        <f t="shared" si="103"/>
        <v>0</v>
      </c>
      <c r="N926" s="47">
        <f t="shared" si="104"/>
        <v>0</v>
      </c>
      <c r="O926" s="47">
        <f t="shared" si="105"/>
        <v>0</v>
      </c>
      <c r="P926" s="48">
        <f t="shared" si="106"/>
        <v>0</v>
      </c>
    </row>
    <row r="927" spans="1:16" ht="12" hidden="1" thickBot="1" x14ac:dyDescent="0.25">
      <c r="A927" s="38"/>
      <c r="B927" s="39"/>
      <c r="C927" s="46"/>
      <c r="D927" s="24"/>
      <c r="E927" s="70"/>
      <c r="F927" s="74"/>
      <c r="G927" s="68"/>
      <c r="H927" s="47">
        <f t="shared" si="100"/>
        <v>0</v>
      </c>
      <c r="I927" s="68"/>
      <c r="J927" s="68"/>
      <c r="K927" s="48">
        <f t="shared" si="101"/>
        <v>0</v>
      </c>
      <c r="L927" s="49">
        <f t="shared" si="102"/>
        <v>0</v>
      </c>
      <c r="M927" s="47">
        <f t="shared" si="103"/>
        <v>0</v>
      </c>
      <c r="N927" s="47">
        <f t="shared" si="104"/>
        <v>0</v>
      </c>
      <c r="O927" s="47">
        <f t="shared" si="105"/>
        <v>0</v>
      </c>
      <c r="P927" s="48">
        <f t="shared" si="106"/>
        <v>0</v>
      </c>
    </row>
    <row r="928" spans="1:16" ht="12" hidden="1" thickBot="1" x14ac:dyDescent="0.25">
      <c r="A928" s="38"/>
      <c r="B928" s="39"/>
      <c r="C928" s="46"/>
      <c r="D928" s="24"/>
      <c r="E928" s="70"/>
      <c r="F928" s="74"/>
      <c r="G928" s="68"/>
      <c r="H928" s="47">
        <f t="shared" si="100"/>
        <v>0</v>
      </c>
      <c r="I928" s="68"/>
      <c r="J928" s="68"/>
      <c r="K928" s="48">
        <f t="shared" si="101"/>
        <v>0</v>
      </c>
      <c r="L928" s="49">
        <f t="shared" si="102"/>
        <v>0</v>
      </c>
      <c r="M928" s="47">
        <f t="shared" si="103"/>
        <v>0</v>
      </c>
      <c r="N928" s="47">
        <f t="shared" si="104"/>
        <v>0</v>
      </c>
      <c r="O928" s="47">
        <f t="shared" si="105"/>
        <v>0</v>
      </c>
      <c r="P928" s="48">
        <f t="shared" si="106"/>
        <v>0</v>
      </c>
    </row>
    <row r="929" spans="1:16" ht="12" hidden="1" thickBot="1" x14ac:dyDescent="0.25">
      <c r="A929" s="38"/>
      <c r="B929" s="39"/>
      <c r="C929" s="46"/>
      <c r="D929" s="24"/>
      <c r="E929" s="70"/>
      <c r="F929" s="74"/>
      <c r="G929" s="68"/>
      <c r="H929" s="47">
        <f t="shared" si="100"/>
        <v>0</v>
      </c>
      <c r="I929" s="68"/>
      <c r="J929" s="68"/>
      <c r="K929" s="48">
        <f t="shared" si="101"/>
        <v>0</v>
      </c>
      <c r="L929" s="49">
        <f t="shared" si="102"/>
        <v>0</v>
      </c>
      <c r="M929" s="47">
        <f t="shared" si="103"/>
        <v>0</v>
      </c>
      <c r="N929" s="47">
        <f t="shared" si="104"/>
        <v>0</v>
      </c>
      <c r="O929" s="47">
        <f t="shared" si="105"/>
        <v>0</v>
      </c>
      <c r="P929" s="48">
        <f t="shared" si="106"/>
        <v>0</v>
      </c>
    </row>
    <row r="930" spans="1:16" ht="12" hidden="1" thickBot="1" x14ac:dyDescent="0.25">
      <c r="A930" s="38"/>
      <c r="B930" s="39"/>
      <c r="C930" s="46"/>
      <c r="D930" s="24"/>
      <c r="E930" s="70"/>
      <c r="F930" s="74"/>
      <c r="G930" s="68"/>
      <c r="H930" s="47">
        <f t="shared" si="100"/>
        <v>0</v>
      </c>
      <c r="I930" s="68"/>
      <c r="J930" s="68"/>
      <c r="K930" s="48">
        <f t="shared" si="101"/>
        <v>0</v>
      </c>
      <c r="L930" s="49">
        <f t="shared" si="102"/>
        <v>0</v>
      </c>
      <c r="M930" s="47">
        <f t="shared" si="103"/>
        <v>0</v>
      </c>
      <c r="N930" s="47">
        <f t="shared" si="104"/>
        <v>0</v>
      </c>
      <c r="O930" s="47">
        <f t="shared" si="105"/>
        <v>0</v>
      </c>
      <c r="P930" s="48">
        <f t="shared" si="106"/>
        <v>0</v>
      </c>
    </row>
    <row r="931" spans="1:16" ht="12" hidden="1" thickBot="1" x14ac:dyDescent="0.25">
      <c r="A931" s="38"/>
      <c r="B931" s="39"/>
      <c r="C931" s="46"/>
      <c r="D931" s="24"/>
      <c r="E931" s="70"/>
      <c r="F931" s="74"/>
      <c r="G931" s="68"/>
      <c r="H931" s="47">
        <f t="shared" si="100"/>
        <v>0</v>
      </c>
      <c r="I931" s="68"/>
      <c r="J931" s="68"/>
      <c r="K931" s="48">
        <f t="shared" si="101"/>
        <v>0</v>
      </c>
      <c r="L931" s="49">
        <f t="shared" si="102"/>
        <v>0</v>
      </c>
      <c r="M931" s="47">
        <f t="shared" si="103"/>
        <v>0</v>
      </c>
      <c r="N931" s="47">
        <f t="shared" si="104"/>
        <v>0</v>
      </c>
      <c r="O931" s="47">
        <f t="shared" si="105"/>
        <v>0</v>
      </c>
      <c r="P931" s="48">
        <f t="shared" si="106"/>
        <v>0</v>
      </c>
    </row>
    <row r="932" spans="1:16" ht="12" hidden="1" thickBot="1" x14ac:dyDescent="0.25">
      <c r="A932" s="38"/>
      <c r="B932" s="39"/>
      <c r="C932" s="46"/>
      <c r="D932" s="24"/>
      <c r="E932" s="70"/>
      <c r="F932" s="74"/>
      <c r="G932" s="68"/>
      <c r="H932" s="47">
        <f t="shared" si="100"/>
        <v>0</v>
      </c>
      <c r="I932" s="68"/>
      <c r="J932" s="68"/>
      <c r="K932" s="48">
        <f t="shared" si="101"/>
        <v>0</v>
      </c>
      <c r="L932" s="49">
        <f t="shared" si="102"/>
        <v>0</v>
      </c>
      <c r="M932" s="47">
        <f t="shared" si="103"/>
        <v>0</v>
      </c>
      <c r="N932" s="47">
        <f t="shared" si="104"/>
        <v>0</v>
      </c>
      <c r="O932" s="47">
        <f t="shared" si="105"/>
        <v>0</v>
      </c>
      <c r="P932" s="48">
        <f t="shared" si="106"/>
        <v>0</v>
      </c>
    </row>
    <row r="933" spans="1:16" ht="12" hidden="1" thickBot="1" x14ac:dyDescent="0.25">
      <c r="A933" s="38"/>
      <c r="B933" s="39"/>
      <c r="C933" s="46"/>
      <c r="D933" s="24"/>
      <c r="E933" s="70"/>
      <c r="F933" s="74"/>
      <c r="G933" s="68"/>
      <c r="H933" s="47">
        <f t="shared" si="100"/>
        <v>0</v>
      </c>
      <c r="I933" s="68"/>
      <c r="J933" s="68"/>
      <c r="K933" s="48">
        <f t="shared" si="101"/>
        <v>0</v>
      </c>
      <c r="L933" s="49">
        <f t="shared" si="102"/>
        <v>0</v>
      </c>
      <c r="M933" s="47">
        <f t="shared" si="103"/>
        <v>0</v>
      </c>
      <c r="N933" s="47">
        <f t="shared" si="104"/>
        <v>0</v>
      </c>
      <c r="O933" s="47">
        <f t="shared" si="105"/>
        <v>0</v>
      </c>
      <c r="P933" s="48">
        <f t="shared" si="106"/>
        <v>0</v>
      </c>
    </row>
    <row r="934" spans="1:16" ht="12" hidden="1" thickBot="1" x14ac:dyDescent="0.25">
      <c r="A934" s="38"/>
      <c r="B934" s="39"/>
      <c r="C934" s="46"/>
      <c r="D934" s="24"/>
      <c r="E934" s="70"/>
      <c r="F934" s="74"/>
      <c r="G934" s="68"/>
      <c r="H934" s="47">
        <f t="shared" si="100"/>
        <v>0</v>
      </c>
      <c r="I934" s="68"/>
      <c r="J934" s="68"/>
      <c r="K934" s="48">
        <f t="shared" si="101"/>
        <v>0</v>
      </c>
      <c r="L934" s="49">
        <f t="shared" si="102"/>
        <v>0</v>
      </c>
      <c r="M934" s="47">
        <f t="shared" si="103"/>
        <v>0</v>
      </c>
      <c r="N934" s="47">
        <f t="shared" si="104"/>
        <v>0</v>
      </c>
      <c r="O934" s="47">
        <f t="shared" si="105"/>
        <v>0</v>
      </c>
      <c r="P934" s="48">
        <f t="shared" si="106"/>
        <v>0</v>
      </c>
    </row>
    <row r="935" spans="1:16" ht="12" hidden="1" thickBot="1" x14ac:dyDescent="0.25">
      <c r="A935" s="38"/>
      <c r="B935" s="39"/>
      <c r="C935" s="46"/>
      <c r="D935" s="24"/>
      <c r="E935" s="70"/>
      <c r="F935" s="74"/>
      <c r="G935" s="68"/>
      <c r="H935" s="47">
        <f t="shared" si="100"/>
        <v>0</v>
      </c>
      <c r="I935" s="68"/>
      <c r="J935" s="68"/>
      <c r="K935" s="48">
        <f t="shared" si="101"/>
        <v>0</v>
      </c>
      <c r="L935" s="49">
        <f t="shared" si="102"/>
        <v>0</v>
      </c>
      <c r="M935" s="47">
        <f t="shared" si="103"/>
        <v>0</v>
      </c>
      <c r="N935" s="47">
        <f t="shared" si="104"/>
        <v>0</v>
      </c>
      <c r="O935" s="47">
        <f t="shared" si="105"/>
        <v>0</v>
      </c>
      <c r="P935" s="48">
        <f t="shared" si="106"/>
        <v>0</v>
      </c>
    </row>
    <row r="936" spans="1:16" ht="12" hidden="1" thickBot="1" x14ac:dyDescent="0.25">
      <c r="A936" s="38"/>
      <c r="B936" s="39"/>
      <c r="C936" s="46"/>
      <c r="D936" s="24"/>
      <c r="E936" s="70"/>
      <c r="F936" s="74"/>
      <c r="G936" s="68"/>
      <c r="H936" s="47">
        <f t="shared" si="100"/>
        <v>0</v>
      </c>
      <c r="I936" s="68"/>
      <c r="J936" s="68"/>
      <c r="K936" s="48">
        <f t="shared" si="101"/>
        <v>0</v>
      </c>
      <c r="L936" s="49">
        <f t="shared" si="102"/>
        <v>0</v>
      </c>
      <c r="M936" s="47">
        <f t="shared" si="103"/>
        <v>0</v>
      </c>
      <c r="N936" s="47">
        <f t="shared" si="104"/>
        <v>0</v>
      </c>
      <c r="O936" s="47">
        <f t="shared" si="105"/>
        <v>0</v>
      </c>
      <c r="P936" s="48">
        <f t="shared" si="106"/>
        <v>0</v>
      </c>
    </row>
    <row r="937" spans="1:16" ht="12" hidden="1" thickBot="1" x14ac:dyDescent="0.25">
      <c r="A937" s="38"/>
      <c r="B937" s="39"/>
      <c r="C937" s="46"/>
      <c r="D937" s="24"/>
      <c r="E937" s="70"/>
      <c r="F937" s="74"/>
      <c r="G937" s="68"/>
      <c r="H937" s="47">
        <f t="shared" si="100"/>
        <v>0</v>
      </c>
      <c r="I937" s="68"/>
      <c r="J937" s="68"/>
      <c r="K937" s="48">
        <f t="shared" si="101"/>
        <v>0</v>
      </c>
      <c r="L937" s="49">
        <f t="shared" si="102"/>
        <v>0</v>
      </c>
      <c r="M937" s="47">
        <f t="shared" si="103"/>
        <v>0</v>
      </c>
      <c r="N937" s="47">
        <f t="shared" si="104"/>
        <v>0</v>
      </c>
      <c r="O937" s="47">
        <f t="shared" si="105"/>
        <v>0</v>
      </c>
      <c r="P937" s="48">
        <f t="shared" si="106"/>
        <v>0</v>
      </c>
    </row>
    <row r="938" spans="1:16" ht="12" hidden="1" thickBot="1" x14ac:dyDescent="0.25">
      <c r="A938" s="38"/>
      <c r="B938" s="39"/>
      <c r="C938" s="46"/>
      <c r="D938" s="24"/>
      <c r="E938" s="70"/>
      <c r="F938" s="74"/>
      <c r="G938" s="68"/>
      <c r="H938" s="47">
        <f t="shared" si="100"/>
        <v>0</v>
      </c>
      <c r="I938" s="68"/>
      <c r="J938" s="68"/>
      <c r="K938" s="48">
        <f t="shared" si="101"/>
        <v>0</v>
      </c>
      <c r="L938" s="49">
        <f t="shared" si="102"/>
        <v>0</v>
      </c>
      <c r="M938" s="47">
        <f t="shared" si="103"/>
        <v>0</v>
      </c>
      <c r="N938" s="47">
        <f t="shared" si="104"/>
        <v>0</v>
      </c>
      <c r="O938" s="47">
        <f t="shared" si="105"/>
        <v>0</v>
      </c>
      <c r="P938" s="48">
        <f t="shared" si="106"/>
        <v>0</v>
      </c>
    </row>
    <row r="939" spans="1:16" ht="12" hidden="1" thickBot="1" x14ac:dyDescent="0.25">
      <c r="A939" s="38"/>
      <c r="B939" s="39"/>
      <c r="C939" s="46"/>
      <c r="D939" s="24"/>
      <c r="E939" s="70"/>
      <c r="F939" s="74"/>
      <c r="G939" s="68"/>
      <c r="H939" s="47">
        <f t="shared" si="100"/>
        <v>0</v>
      </c>
      <c r="I939" s="68"/>
      <c r="J939" s="68"/>
      <c r="K939" s="48">
        <f t="shared" si="101"/>
        <v>0</v>
      </c>
      <c r="L939" s="49">
        <f t="shared" si="102"/>
        <v>0</v>
      </c>
      <c r="M939" s="47">
        <f t="shared" si="103"/>
        <v>0</v>
      </c>
      <c r="N939" s="47">
        <f t="shared" si="104"/>
        <v>0</v>
      </c>
      <c r="O939" s="47">
        <f t="shared" si="105"/>
        <v>0</v>
      </c>
      <c r="P939" s="48">
        <f t="shared" si="106"/>
        <v>0</v>
      </c>
    </row>
    <row r="940" spans="1:16" ht="12" hidden="1" thickBot="1" x14ac:dyDescent="0.25">
      <c r="A940" s="38"/>
      <c r="B940" s="39"/>
      <c r="C940" s="46"/>
      <c r="D940" s="24"/>
      <c r="E940" s="70"/>
      <c r="F940" s="74"/>
      <c r="G940" s="68"/>
      <c r="H940" s="47">
        <f t="shared" si="100"/>
        <v>0</v>
      </c>
      <c r="I940" s="68"/>
      <c r="J940" s="68"/>
      <c r="K940" s="48">
        <f t="shared" si="101"/>
        <v>0</v>
      </c>
      <c r="L940" s="49">
        <f t="shared" si="102"/>
        <v>0</v>
      </c>
      <c r="M940" s="47">
        <f t="shared" si="103"/>
        <v>0</v>
      </c>
      <c r="N940" s="47">
        <f t="shared" si="104"/>
        <v>0</v>
      </c>
      <c r="O940" s="47">
        <f t="shared" si="105"/>
        <v>0</v>
      </c>
      <c r="P940" s="48">
        <f t="shared" si="106"/>
        <v>0</v>
      </c>
    </row>
    <row r="941" spans="1:16" ht="12" hidden="1" thickBot="1" x14ac:dyDescent="0.25">
      <c r="A941" s="38"/>
      <c r="B941" s="39"/>
      <c r="C941" s="46"/>
      <c r="D941" s="24"/>
      <c r="E941" s="70"/>
      <c r="F941" s="74"/>
      <c r="G941" s="68"/>
      <c r="H941" s="47">
        <f t="shared" si="100"/>
        <v>0</v>
      </c>
      <c r="I941" s="68"/>
      <c r="J941" s="68"/>
      <c r="K941" s="48">
        <f t="shared" si="101"/>
        <v>0</v>
      </c>
      <c r="L941" s="49">
        <f t="shared" si="102"/>
        <v>0</v>
      </c>
      <c r="M941" s="47">
        <f t="shared" si="103"/>
        <v>0</v>
      </c>
      <c r="N941" s="47">
        <f t="shared" si="104"/>
        <v>0</v>
      </c>
      <c r="O941" s="47">
        <f t="shared" si="105"/>
        <v>0</v>
      </c>
      <c r="P941" s="48">
        <f t="shared" si="106"/>
        <v>0</v>
      </c>
    </row>
    <row r="942" spans="1:16" ht="12" hidden="1" thickBot="1" x14ac:dyDescent="0.25">
      <c r="A942" s="38"/>
      <c r="B942" s="39"/>
      <c r="C942" s="46"/>
      <c r="D942" s="24"/>
      <c r="E942" s="70"/>
      <c r="F942" s="74"/>
      <c r="G942" s="68"/>
      <c r="H942" s="47">
        <f t="shared" si="100"/>
        <v>0</v>
      </c>
      <c r="I942" s="68"/>
      <c r="J942" s="68"/>
      <c r="K942" s="48">
        <f t="shared" si="101"/>
        <v>0</v>
      </c>
      <c r="L942" s="49">
        <f t="shared" si="102"/>
        <v>0</v>
      </c>
      <c r="M942" s="47">
        <f t="shared" si="103"/>
        <v>0</v>
      </c>
      <c r="N942" s="47">
        <f t="shared" si="104"/>
        <v>0</v>
      </c>
      <c r="O942" s="47">
        <f t="shared" si="105"/>
        <v>0</v>
      </c>
      <c r="P942" s="48">
        <f t="shared" si="106"/>
        <v>0</v>
      </c>
    </row>
    <row r="943" spans="1:16" ht="12" hidden="1" thickBot="1" x14ac:dyDescent="0.25">
      <c r="A943" s="38"/>
      <c r="B943" s="39"/>
      <c r="C943" s="46"/>
      <c r="D943" s="24"/>
      <c r="E943" s="70"/>
      <c r="F943" s="74"/>
      <c r="G943" s="68"/>
      <c r="H943" s="47">
        <f t="shared" si="100"/>
        <v>0</v>
      </c>
      <c r="I943" s="68"/>
      <c r="J943" s="68"/>
      <c r="K943" s="48">
        <f t="shared" si="101"/>
        <v>0</v>
      </c>
      <c r="L943" s="49">
        <f t="shared" si="102"/>
        <v>0</v>
      </c>
      <c r="M943" s="47">
        <f t="shared" si="103"/>
        <v>0</v>
      </c>
      <c r="N943" s="47">
        <f t="shared" si="104"/>
        <v>0</v>
      </c>
      <c r="O943" s="47">
        <f t="shared" si="105"/>
        <v>0</v>
      </c>
      <c r="P943" s="48">
        <f t="shared" si="106"/>
        <v>0</v>
      </c>
    </row>
    <row r="944" spans="1:16" ht="12" hidden="1" thickBot="1" x14ac:dyDescent="0.25">
      <c r="A944" s="38"/>
      <c r="B944" s="39"/>
      <c r="C944" s="46"/>
      <c r="D944" s="24"/>
      <c r="E944" s="70"/>
      <c r="F944" s="74"/>
      <c r="G944" s="68"/>
      <c r="H944" s="47">
        <f t="shared" si="100"/>
        <v>0</v>
      </c>
      <c r="I944" s="68"/>
      <c r="J944" s="68"/>
      <c r="K944" s="48">
        <f t="shared" si="101"/>
        <v>0</v>
      </c>
      <c r="L944" s="49">
        <f t="shared" si="102"/>
        <v>0</v>
      </c>
      <c r="M944" s="47">
        <f t="shared" si="103"/>
        <v>0</v>
      </c>
      <c r="N944" s="47">
        <f t="shared" si="104"/>
        <v>0</v>
      </c>
      <c r="O944" s="47">
        <f t="shared" si="105"/>
        <v>0</v>
      </c>
      <c r="P944" s="48">
        <f t="shared" si="106"/>
        <v>0</v>
      </c>
    </row>
    <row r="945" spans="1:16" ht="12" hidden="1" thickBot="1" x14ac:dyDescent="0.25">
      <c r="A945" s="38"/>
      <c r="B945" s="39"/>
      <c r="C945" s="46"/>
      <c r="D945" s="24"/>
      <c r="E945" s="70"/>
      <c r="F945" s="74"/>
      <c r="G945" s="68"/>
      <c r="H945" s="47">
        <f t="shared" si="100"/>
        <v>0</v>
      </c>
      <c r="I945" s="68"/>
      <c r="J945" s="68"/>
      <c r="K945" s="48">
        <f t="shared" si="101"/>
        <v>0</v>
      </c>
      <c r="L945" s="49">
        <f t="shared" si="102"/>
        <v>0</v>
      </c>
      <c r="M945" s="47">
        <f t="shared" si="103"/>
        <v>0</v>
      </c>
      <c r="N945" s="47">
        <f t="shared" si="104"/>
        <v>0</v>
      </c>
      <c r="O945" s="47">
        <f t="shared" si="105"/>
        <v>0</v>
      </c>
      <c r="P945" s="48">
        <f t="shared" si="106"/>
        <v>0</v>
      </c>
    </row>
    <row r="946" spans="1:16" ht="12" hidden="1" thickBot="1" x14ac:dyDescent="0.25">
      <c r="A946" s="38"/>
      <c r="B946" s="39"/>
      <c r="C946" s="46"/>
      <c r="D946" s="24"/>
      <c r="E946" s="70"/>
      <c r="F946" s="74"/>
      <c r="G946" s="68"/>
      <c r="H946" s="47">
        <f t="shared" si="100"/>
        <v>0</v>
      </c>
      <c r="I946" s="68"/>
      <c r="J946" s="68"/>
      <c r="K946" s="48">
        <f t="shared" si="101"/>
        <v>0</v>
      </c>
      <c r="L946" s="49">
        <f t="shared" si="102"/>
        <v>0</v>
      </c>
      <c r="M946" s="47">
        <f t="shared" si="103"/>
        <v>0</v>
      </c>
      <c r="N946" s="47">
        <f t="shared" si="104"/>
        <v>0</v>
      </c>
      <c r="O946" s="47">
        <f t="shared" si="105"/>
        <v>0</v>
      </c>
      <c r="P946" s="48">
        <f t="shared" si="106"/>
        <v>0</v>
      </c>
    </row>
    <row r="947" spans="1:16" ht="12" hidden="1" thickBot="1" x14ac:dyDescent="0.25">
      <c r="A947" s="38"/>
      <c r="B947" s="39"/>
      <c r="C947" s="46"/>
      <c r="D947" s="24"/>
      <c r="E947" s="70"/>
      <c r="F947" s="74"/>
      <c r="G947" s="68"/>
      <c r="H947" s="47">
        <f t="shared" si="100"/>
        <v>0</v>
      </c>
      <c r="I947" s="68"/>
      <c r="J947" s="68"/>
      <c r="K947" s="48">
        <f t="shared" si="101"/>
        <v>0</v>
      </c>
      <c r="L947" s="49">
        <f t="shared" si="102"/>
        <v>0</v>
      </c>
      <c r="M947" s="47">
        <f t="shared" si="103"/>
        <v>0</v>
      </c>
      <c r="N947" s="47">
        <f t="shared" si="104"/>
        <v>0</v>
      </c>
      <c r="O947" s="47">
        <f t="shared" si="105"/>
        <v>0</v>
      </c>
      <c r="P947" s="48">
        <f t="shared" si="106"/>
        <v>0</v>
      </c>
    </row>
    <row r="948" spans="1:16" ht="12" hidden="1" thickBot="1" x14ac:dyDescent="0.25">
      <c r="A948" s="38"/>
      <c r="B948" s="39"/>
      <c r="C948" s="46"/>
      <c r="D948" s="24"/>
      <c r="E948" s="70"/>
      <c r="F948" s="74"/>
      <c r="G948" s="68"/>
      <c r="H948" s="47">
        <f t="shared" si="100"/>
        <v>0</v>
      </c>
      <c r="I948" s="68"/>
      <c r="J948" s="68"/>
      <c r="K948" s="48">
        <f t="shared" si="101"/>
        <v>0</v>
      </c>
      <c r="L948" s="49">
        <f t="shared" si="102"/>
        <v>0</v>
      </c>
      <c r="M948" s="47">
        <f t="shared" si="103"/>
        <v>0</v>
      </c>
      <c r="N948" s="47">
        <f t="shared" si="104"/>
        <v>0</v>
      </c>
      <c r="O948" s="47">
        <f t="shared" si="105"/>
        <v>0</v>
      </c>
      <c r="P948" s="48">
        <f t="shared" si="106"/>
        <v>0</v>
      </c>
    </row>
    <row r="949" spans="1:16" ht="12" hidden="1" thickBot="1" x14ac:dyDescent="0.25">
      <c r="A949" s="38"/>
      <c r="B949" s="39"/>
      <c r="C949" s="46"/>
      <c r="D949" s="24"/>
      <c r="E949" s="70"/>
      <c r="F949" s="74"/>
      <c r="G949" s="68"/>
      <c r="H949" s="47">
        <f t="shared" si="100"/>
        <v>0</v>
      </c>
      <c r="I949" s="68"/>
      <c r="J949" s="68"/>
      <c r="K949" s="48">
        <f t="shared" si="101"/>
        <v>0</v>
      </c>
      <c r="L949" s="49">
        <f t="shared" si="102"/>
        <v>0</v>
      </c>
      <c r="M949" s="47">
        <f t="shared" si="103"/>
        <v>0</v>
      </c>
      <c r="N949" s="47">
        <f t="shared" si="104"/>
        <v>0</v>
      </c>
      <c r="O949" s="47">
        <f t="shared" si="105"/>
        <v>0</v>
      </c>
      <c r="P949" s="48">
        <f t="shared" si="106"/>
        <v>0</v>
      </c>
    </row>
    <row r="950" spans="1:16" ht="12" hidden="1" thickBot="1" x14ac:dyDescent="0.25">
      <c r="A950" s="38"/>
      <c r="B950" s="39"/>
      <c r="C950" s="46"/>
      <c r="D950" s="24"/>
      <c r="E950" s="70"/>
      <c r="F950" s="74"/>
      <c r="G950" s="68"/>
      <c r="H950" s="47">
        <f t="shared" si="100"/>
        <v>0</v>
      </c>
      <c r="I950" s="68"/>
      <c r="J950" s="68"/>
      <c r="K950" s="48">
        <f t="shared" si="101"/>
        <v>0</v>
      </c>
      <c r="L950" s="49">
        <f t="shared" si="102"/>
        <v>0</v>
      </c>
      <c r="M950" s="47">
        <f t="shared" si="103"/>
        <v>0</v>
      </c>
      <c r="N950" s="47">
        <f t="shared" si="104"/>
        <v>0</v>
      </c>
      <c r="O950" s="47">
        <f t="shared" si="105"/>
        <v>0</v>
      </c>
      <c r="P950" s="48">
        <f t="shared" si="106"/>
        <v>0</v>
      </c>
    </row>
    <row r="951" spans="1:16" ht="12" hidden="1" thickBot="1" x14ac:dyDescent="0.25">
      <c r="A951" s="38"/>
      <c r="B951" s="39"/>
      <c r="C951" s="46"/>
      <c r="D951" s="24"/>
      <c r="E951" s="70"/>
      <c r="F951" s="74"/>
      <c r="G951" s="68"/>
      <c r="H951" s="47">
        <f t="shared" si="100"/>
        <v>0</v>
      </c>
      <c r="I951" s="68"/>
      <c r="J951" s="68"/>
      <c r="K951" s="48">
        <f t="shared" si="101"/>
        <v>0</v>
      </c>
      <c r="L951" s="49">
        <f t="shared" si="102"/>
        <v>0</v>
      </c>
      <c r="M951" s="47">
        <f t="shared" si="103"/>
        <v>0</v>
      </c>
      <c r="N951" s="47">
        <f t="shared" si="104"/>
        <v>0</v>
      </c>
      <c r="O951" s="47">
        <f t="shared" si="105"/>
        <v>0</v>
      </c>
      <c r="P951" s="48">
        <f t="shared" si="106"/>
        <v>0</v>
      </c>
    </row>
    <row r="952" spans="1:16" ht="12" hidden="1" thickBot="1" x14ac:dyDescent="0.25">
      <c r="A952" s="38"/>
      <c r="B952" s="39"/>
      <c r="C952" s="46"/>
      <c r="D952" s="24"/>
      <c r="E952" s="70"/>
      <c r="F952" s="74"/>
      <c r="G952" s="68"/>
      <c r="H952" s="47">
        <f t="shared" si="100"/>
        <v>0</v>
      </c>
      <c r="I952" s="68"/>
      <c r="J952" s="68"/>
      <c r="K952" s="48">
        <f t="shared" si="101"/>
        <v>0</v>
      </c>
      <c r="L952" s="49">
        <f t="shared" si="102"/>
        <v>0</v>
      </c>
      <c r="M952" s="47">
        <f t="shared" si="103"/>
        <v>0</v>
      </c>
      <c r="N952" s="47">
        <f t="shared" si="104"/>
        <v>0</v>
      </c>
      <c r="O952" s="47">
        <f t="shared" si="105"/>
        <v>0</v>
      </c>
      <c r="P952" s="48">
        <f t="shared" si="106"/>
        <v>0</v>
      </c>
    </row>
    <row r="953" spans="1:16" ht="12" hidden="1" thickBot="1" x14ac:dyDescent="0.25">
      <c r="A953" s="38"/>
      <c r="B953" s="39"/>
      <c r="C953" s="46"/>
      <c r="D953" s="24"/>
      <c r="E953" s="70"/>
      <c r="F953" s="74"/>
      <c r="G953" s="68"/>
      <c r="H953" s="47">
        <f t="shared" si="100"/>
        <v>0</v>
      </c>
      <c r="I953" s="68"/>
      <c r="J953" s="68"/>
      <c r="K953" s="48">
        <f t="shared" si="101"/>
        <v>0</v>
      </c>
      <c r="L953" s="49">
        <f t="shared" si="102"/>
        <v>0</v>
      </c>
      <c r="M953" s="47">
        <f t="shared" si="103"/>
        <v>0</v>
      </c>
      <c r="N953" s="47">
        <f t="shared" si="104"/>
        <v>0</v>
      </c>
      <c r="O953" s="47">
        <f t="shared" si="105"/>
        <v>0</v>
      </c>
      <c r="P953" s="48">
        <f t="shared" si="106"/>
        <v>0</v>
      </c>
    </row>
    <row r="954" spans="1:16" ht="12" hidden="1" thickBot="1" x14ac:dyDescent="0.25">
      <c r="A954" s="38"/>
      <c r="B954" s="39"/>
      <c r="C954" s="46"/>
      <c r="D954" s="24"/>
      <c r="E954" s="70"/>
      <c r="F954" s="74"/>
      <c r="G954" s="68"/>
      <c r="H954" s="47">
        <f t="shared" si="100"/>
        <v>0</v>
      </c>
      <c r="I954" s="68"/>
      <c r="J954" s="68"/>
      <c r="K954" s="48">
        <f t="shared" si="101"/>
        <v>0</v>
      </c>
      <c r="L954" s="49">
        <f t="shared" si="102"/>
        <v>0</v>
      </c>
      <c r="M954" s="47">
        <f t="shared" si="103"/>
        <v>0</v>
      </c>
      <c r="N954" s="47">
        <f t="shared" si="104"/>
        <v>0</v>
      </c>
      <c r="O954" s="47">
        <f t="shared" si="105"/>
        <v>0</v>
      </c>
      <c r="P954" s="48">
        <f t="shared" si="106"/>
        <v>0</v>
      </c>
    </row>
    <row r="955" spans="1:16" ht="12" hidden="1" thickBot="1" x14ac:dyDescent="0.25">
      <c r="A955" s="38"/>
      <c r="B955" s="39"/>
      <c r="C955" s="46"/>
      <c r="D955" s="24"/>
      <c r="E955" s="70"/>
      <c r="F955" s="74"/>
      <c r="G955" s="68"/>
      <c r="H955" s="47">
        <f t="shared" si="100"/>
        <v>0</v>
      </c>
      <c r="I955" s="68"/>
      <c r="J955" s="68"/>
      <c r="K955" s="48">
        <f t="shared" si="101"/>
        <v>0</v>
      </c>
      <c r="L955" s="49">
        <f t="shared" si="102"/>
        <v>0</v>
      </c>
      <c r="M955" s="47">
        <f t="shared" si="103"/>
        <v>0</v>
      </c>
      <c r="N955" s="47">
        <f t="shared" si="104"/>
        <v>0</v>
      </c>
      <c r="O955" s="47">
        <f t="shared" si="105"/>
        <v>0</v>
      </c>
      <c r="P955" s="48">
        <f t="shared" si="106"/>
        <v>0</v>
      </c>
    </row>
    <row r="956" spans="1:16" ht="12" hidden="1" thickBot="1" x14ac:dyDescent="0.25">
      <c r="A956" s="38"/>
      <c r="B956" s="39"/>
      <c r="C956" s="46"/>
      <c r="D956" s="24"/>
      <c r="E956" s="70"/>
      <c r="F956" s="74"/>
      <c r="G956" s="68"/>
      <c r="H956" s="47">
        <f t="shared" si="100"/>
        <v>0</v>
      </c>
      <c r="I956" s="68"/>
      <c r="J956" s="68"/>
      <c r="K956" s="48">
        <f t="shared" si="101"/>
        <v>0</v>
      </c>
      <c r="L956" s="49">
        <f t="shared" si="102"/>
        <v>0</v>
      </c>
      <c r="M956" s="47">
        <f t="shared" si="103"/>
        <v>0</v>
      </c>
      <c r="N956" s="47">
        <f t="shared" si="104"/>
        <v>0</v>
      </c>
      <c r="O956" s="47">
        <f t="shared" si="105"/>
        <v>0</v>
      </c>
      <c r="P956" s="48">
        <f t="shared" si="106"/>
        <v>0</v>
      </c>
    </row>
    <row r="957" spans="1:16" ht="12" hidden="1" thickBot="1" x14ac:dyDescent="0.25">
      <c r="A957" s="38"/>
      <c r="B957" s="39"/>
      <c r="C957" s="46"/>
      <c r="D957" s="24"/>
      <c r="E957" s="70"/>
      <c r="F957" s="74"/>
      <c r="G957" s="68"/>
      <c r="H957" s="47">
        <f t="shared" si="100"/>
        <v>0</v>
      </c>
      <c r="I957" s="68"/>
      <c r="J957" s="68"/>
      <c r="K957" s="48">
        <f t="shared" si="101"/>
        <v>0</v>
      </c>
      <c r="L957" s="49">
        <f t="shared" si="102"/>
        <v>0</v>
      </c>
      <c r="M957" s="47">
        <f t="shared" si="103"/>
        <v>0</v>
      </c>
      <c r="N957" s="47">
        <f t="shared" si="104"/>
        <v>0</v>
      </c>
      <c r="O957" s="47">
        <f t="shared" si="105"/>
        <v>0</v>
      </c>
      <c r="P957" s="48">
        <f t="shared" si="106"/>
        <v>0</v>
      </c>
    </row>
    <row r="958" spans="1:16" ht="12" hidden="1" thickBot="1" x14ac:dyDescent="0.25">
      <c r="A958" s="38"/>
      <c r="B958" s="39"/>
      <c r="C958" s="46"/>
      <c r="D958" s="24"/>
      <c r="E958" s="70"/>
      <c r="F958" s="74"/>
      <c r="G958" s="68"/>
      <c r="H958" s="47">
        <f t="shared" si="100"/>
        <v>0</v>
      </c>
      <c r="I958" s="68"/>
      <c r="J958" s="68"/>
      <c r="K958" s="48">
        <f t="shared" si="101"/>
        <v>0</v>
      </c>
      <c r="L958" s="49">
        <f t="shared" si="102"/>
        <v>0</v>
      </c>
      <c r="M958" s="47">
        <f t="shared" si="103"/>
        <v>0</v>
      </c>
      <c r="N958" s="47">
        <f t="shared" si="104"/>
        <v>0</v>
      </c>
      <c r="O958" s="47">
        <f t="shared" si="105"/>
        <v>0</v>
      </c>
      <c r="P958" s="48">
        <f t="shared" si="106"/>
        <v>0</v>
      </c>
    </row>
    <row r="959" spans="1:16" ht="12" hidden="1" thickBot="1" x14ac:dyDescent="0.25">
      <c r="A959" s="38"/>
      <c r="B959" s="39"/>
      <c r="C959" s="46"/>
      <c r="D959" s="24"/>
      <c r="E959" s="70"/>
      <c r="F959" s="74"/>
      <c r="G959" s="68"/>
      <c r="H959" s="47">
        <f t="shared" si="100"/>
        <v>0</v>
      </c>
      <c r="I959" s="68"/>
      <c r="J959" s="68"/>
      <c r="K959" s="48">
        <f t="shared" si="101"/>
        <v>0</v>
      </c>
      <c r="L959" s="49">
        <f t="shared" si="102"/>
        <v>0</v>
      </c>
      <c r="M959" s="47">
        <f t="shared" si="103"/>
        <v>0</v>
      </c>
      <c r="N959" s="47">
        <f t="shared" si="104"/>
        <v>0</v>
      </c>
      <c r="O959" s="47">
        <f t="shared" si="105"/>
        <v>0</v>
      </c>
      <c r="P959" s="48">
        <f t="shared" si="106"/>
        <v>0</v>
      </c>
    </row>
    <row r="960" spans="1:16" ht="12" hidden="1" thickBot="1" x14ac:dyDescent="0.25">
      <c r="A960" s="38"/>
      <c r="B960" s="39"/>
      <c r="C960" s="46"/>
      <c r="D960" s="24"/>
      <c r="E960" s="70"/>
      <c r="F960" s="74"/>
      <c r="G960" s="68"/>
      <c r="H960" s="47">
        <f t="shared" si="100"/>
        <v>0</v>
      </c>
      <c r="I960" s="68"/>
      <c r="J960" s="68"/>
      <c r="K960" s="48">
        <f t="shared" si="101"/>
        <v>0</v>
      </c>
      <c r="L960" s="49">
        <f t="shared" si="102"/>
        <v>0</v>
      </c>
      <c r="M960" s="47">
        <f t="shared" si="103"/>
        <v>0</v>
      </c>
      <c r="N960" s="47">
        <f t="shared" si="104"/>
        <v>0</v>
      </c>
      <c r="O960" s="47">
        <f t="shared" si="105"/>
        <v>0</v>
      </c>
      <c r="P960" s="48">
        <f t="shared" si="106"/>
        <v>0</v>
      </c>
    </row>
    <row r="961" spans="1:16" ht="12" hidden="1" thickBot="1" x14ac:dyDescent="0.25">
      <c r="A961" s="38"/>
      <c r="B961" s="39"/>
      <c r="C961" s="46"/>
      <c r="D961" s="24"/>
      <c r="E961" s="70"/>
      <c r="F961" s="74"/>
      <c r="G961" s="68"/>
      <c r="H961" s="47">
        <f t="shared" si="100"/>
        <v>0</v>
      </c>
      <c r="I961" s="68"/>
      <c r="J961" s="68"/>
      <c r="K961" s="48">
        <f t="shared" si="101"/>
        <v>0</v>
      </c>
      <c r="L961" s="49">
        <f t="shared" si="102"/>
        <v>0</v>
      </c>
      <c r="M961" s="47">
        <f t="shared" si="103"/>
        <v>0</v>
      </c>
      <c r="N961" s="47">
        <f t="shared" si="104"/>
        <v>0</v>
      </c>
      <c r="O961" s="47">
        <f t="shared" si="105"/>
        <v>0</v>
      </c>
      <c r="P961" s="48">
        <f t="shared" si="106"/>
        <v>0</v>
      </c>
    </row>
    <row r="962" spans="1:16" ht="12" hidden="1" thickBot="1" x14ac:dyDescent="0.25">
      <c r="A962" s="38"/>
      <c r="B962" s="39"/>
      <c r="C962" s="46"/>
      <c r="D962" s="24"/>
      <c r="E962" s="70"/>
      <c r="F962" s="74"/>
      <c r="G962" s="68"/>
      <c r="H962" s="47">
        <f t="shared" si="100"/>
        <v>0</v>
      </c>
      <c r="I962" s="68"/>
      <c r="J962" s="68"/>
      <c r="K962" s="48">
        <f t="shared" si="101"/>
        <v>0</v>
      </c>
      <c r="L962" s="49">
        <f t="shared" si="102"/>
        <v>0</v>
      </c>
      <c r="M962" s="47">
        <f t="shared" si="103"/>
        <v>0</v>
      </c>
      <c r="N962" s="47">
        <f t="shared" si="104"/>
        <v>0</v>
      </c>
      <c r="O962" s="47">
        <f t="shared" si="105"/>
        <v>0</v>
      </c>
      <c r="P962" s="48">
        <f t="shared" si="106"/>
        <v>0</v>
      </c>
    </row>
    <row r="963" spans="1:16" ht="12" hidden="1" thickBot="1" x14ac:dyDescent="0.25">
      <c r="A963" s="38"/>
      <c r="B963" s="39"/>
      <c r="C963" s="46"/>
      <c r="D963" s="24"/>
      <c r="E963" s="70"/>
      <c r="F963" s="74"/>
      <c r="G963" s="68"/>
      <c r="H963" s="47">
        <f t="shared" si="100"/>
        <v>0</v>
      </c>
      <c r="I963" s="68"/>
      <c r="J963" s="68"/>
      <c r="K963" s="48">
        <f t="shared" si="101"/>
        <v>0</v>
      </c>
      <c r="L963" s="49">
        <f t="shared" si="102"/>
        <v>0</v>
      </c>
      <c r="M963" s="47">
        <f t="shared" si="103"/>
        <v>0</v>
      </c>
      <c r="N963" s="47">
        <f t="shared" si="104"/>
        <v>0</v>
      </c>
      <c r="O963" s="47">
        <f t="shared" si="105"/>
        <v>0</v>
      </c>
      <c r="P963" s="48">
        <f t="shared" si="106"/>
        <v>0</v>
      </c>
    </row>
    <row r="964" spans="1:16" ht="12" hidden="1" thickBot="1" x14ac:dyDescent="0.25">
      <c r="A964" s="38"/>
      <c r="B964" s="39"/>
      <c r="C964" s="46"/>
      <c r="D964" s="24"/>
      <c r="E964" s="70"/>
      <c r="F964" s="74"/>
      <c r="G964" s="68"/>
      <c r="H964" s="47">
        <f t="shared" si="100"/>
        <v>0</v>
      </c>
      <c r="I964" s="68"/>
      <c r="J964" s="68"/>
      <c r="K964" s="48">
        <f t="shared" si="101"/>
        <v>0</v>
      </c>
      <c r="L964" s="49">
        <f t="shared" si="102"/>
        <v>0</v>
      </c>
      <c r="M964" s="47">
        <f t="shared" si="103"/>
        <v>0</v>
      </c>
      <c r="N964" s="47">
        <f t="shared" si="104"/>
        <v>0</v>
      </c>
      <c r="O964" s="47">
        <f t="shared" si="105"/>
        <v>0</v>
      </c>
      <c r="P964" s="48">
        <f t="shared" si="106"/>
        <v>0</v>
      </c>
    </row>
    <row r="965" spans="1:16" ht="12" hidden="1" thickBot="1" x14ac:dyDescent="0.25">
      <c r="A965" s="38"/>
      <c r="B965" s="39"/>
      <c r="C965" s="46"/>
      <c r="D965" s="24"/>
      <c r="E965" s="70"/>
      <c r="F965" s="74"/>
      <c r="G965" s="68"/>
      <c r="H965" s="47">
        <f t="shared" si="100"/>
        <v>0</v>
      </c>
      <c r="I965" s="68"/>
      <c r="J965" s="68"/>
      <c r="K965" s="48">
        <f t="shared" si="101"/>
        <v>0</v>
      </c>
      <c r="L965" s="49">
        <f t="shared" si="102"/>
        <v>0</v>
      </c>
      <c r="M965" s="47">
        <f t="shared" si="103"/>
        <v>0</v>
      </c>
      <c r="N965" s="47">
        <f t="shared" si="104"/>
        <v>0</v>
      </c>
      <c r="O965" s="47">
        <f t="shared" si="105"/>
        <v>0</v>
      </c>
      <c r="P965" s="48">
        <f t="shared" si="106"/>
        <v>0</v>
      </c>
    </row>
    <row r="966" spans="1:16" ht="12" hidden="1" thickBot="1" x14ac:dyDescent="0.25">
      <c r="A966" s="38"/>
      <c r="B966" s="39"/>
      <c r="C966" s="46"/>
      <c r="D966" s="24"/>
      <c r="E966" s="70"/>
      <c r="F966" s="74"/>
      <c r="G966" s="68"/>
      <c r="H966" s="47">
        <f t="shared" si="100"/>
        <v>0</v>
      </c>
      <c r="I966" s="68"/>
      <c r="J966" s="68"/>
      <c r="K966" s="48">
        <f t="shared" si="101"/>
        <v>0</v>
      </c>
      <c r="L966" s="49">
        <f t="shared" si="102"/>
        <v>0</v>
      </c>
      <c r="M966" s="47">
        <f t="shared" si="103"/>
        <v>0</v>
      </c>
      <c r="N966" s="47">
        <f t="shared" si="104"/>
        <v>0</v>
      </c>
      <c r="O966" s="47">
        <f t="shared" si="105"/>
        <v>0</v>
      </c>
      <c r="P966" s="48">
        <f t="shared" si="106"/>
        <v>0</v>
      </c>
    </row>
    <row r="967" spans="1:16" ht="12" hidden="1" thickBot="1" x14ac:dyDescent="0.25">
      <c r="A967" s="38"/>
      <c r="B967" s="39"/>
      <c r="C967" s="46"/>
      <c r="D967" s="24"/>
      <c r="E967" s="70"/>
      <c r="F967" s="74"/>
      <c r="G967" s="68"/>
      <c r="H967" s="47">
        <f t="shared" si="100"/>
        <v>0</v>
      </c>
      <c r="I967" s="68"/>
      <c r="J967" s="68"/>
      <c r="K967" s="48">
        <f t="shared" si="101"/>
        <v>0</v>
      </c>
      <c r="L967" s="49">
        <f t="shared" si="102"/>
        <v>0</v>
      </c>
      <c r="M967" s="47">
        <f t="shared" si="103"/>
        <v>0</v>
      </c>
      <c r="N967" s="47">
        <f t="shared" si="104"/>
        <v>0</v>
      </c>
      <c r="O967" s="47">
        <f t="shared" si="105"/>
        <v>0</v>
      </c>
      <c r="P967" s="48">
        <f t="shared" si="106"/>
        <v>0</v>
      </c>
    </row>
    <row r="968" spans="1:16" ht="12" hidden="1" thickBot="1" x14ac:dyDescent="0.25">
      <c r="A968" s="38"/>
      <c r="B968" s="39"/>
      <c r="C968" s="46"/>
      <c r="D968" s="24"/>
      <c r="E968" s="70"/>
      <c r="F968" s="74"/>
      <c r="G968" s="68"/>
      <c r="H968" s="47">
        <f t="shared" si="100"/>
        <v>0</v>
      </c>
      <c r="I968" s="68"/>
      <c r="J968" s="68"/>
      <c r="K968" s="48">
        <f t="shared" si="101"/>
        <v>0</v>
      </c>
      <c r="L968" s="49">
        <f t="shared" si="102"/>
        <v>0</v>
      </c>
      <c r="M968" s="47">
        <f t="shared" si="103"/>
        <v>0</v>
      </c>
      <c r="N968" s="47">
        <f t="shared" si="104"/>
        <v>0</v>
      </c>
      <c r="O968" s="47">
        <f t="shared" si="105"/>
        <v>0</v>
      </c>
      <c r="P968" s="48">
        <f t="shared" si="106"/>
        <v>0</v>
      </c>
    </row>
    <row r="969" spans="1:16" ht="12" hidden="1" thickBot="1" x14ac:dyDescent="0.25">
      <c r="A969" s="38"/>
      <c r="B969" s="39"/>
      <c r="C969" s="46"/>
      <c r="D969" s="24"/>
      <c r="E969" s="70"/>
      <c r="F969" s="74"/>
      <c r="G969" s="68"/>
      <c r="H969" s="47">
        <f t="shared" si="100"/>
        <v>0</v>
      </c>
      <c r="I969" s="68"/>
      <c r="J969" s="68"/>
      <c r="K969" s="48">
        <f t="shared" si="101"/>
        <v>0</v>
      </c>
      <c r="L969" s="49">
        <f t="shared" si="102"/>
        <v>0</v>
      </c>
      <c r="M969" s="47">
        <f t="shared" si="103"/>
        <v>0</v>
      </c>
      <c r="N969" s="47">
        <f t="shared" si="104"/>
        <v>0</v>
      </c>
      <c r="O969" s="47">
        <f t="shared" si="105"/>
        <v>0</v>
      </c>
      <c r="P969" s="48">
        <f t="shared" si="106"/>
        <v>0</v>
      </c>
    </row>
    <row r="970" spans="1:16" ht="12" hidden="1" thickBot="1" x14ac:dyDescent="0.25">
      <c r="A970" s="38"/>
      <c r="B970" s="39"/>
      <c r="C970" s="46"/>
      <c r="D970" s="24"/>
      <c r="E970" s="70"/>
      <c r="F970" s="74"/>
      <c r="G970" s="68"/>
      <c r="H970" s="47">
        <f t="shared" si="100"/>
        <v>0</v>
      </c>
      <c r="I970" s="68"/>
      <c r="J970" s="68"/>
      <c r="K970" s="48">
        <f t="shared" si="101"/>
        <v>0</v>
      </c>
      <c r="L970" s="49">
        <f t="shared" si="102"/>
        <v>0</v>
      </c>
      <c r="M970" s="47">
        <f t="shared" si="103"/>
        <v>0</v>
      </c>
      <c r="N970" s="47">
        <f t="shared" si="104"/>
        <v>0</v>
      </c>
      <c r="O970" s="47">
        <f t="shared" si="105"/>
        <v>0</v>
      </c>
      <c r="P970" s="48">
        <f t="shared" si="106"/>
        <v>0</v>
      </c>
    </row>
    <row r="971" spans="1:16" ht="12" hidden="1" thickBot="1" x14ac:dyDescent="0.25">
      <c r="A971" s="38"/>
      <c r="B971" s="39"/>
      <c r="C971" s="46"/>
      <c r="D971" s="24"/>
      <c r="E971" s="70"/>
      <c r="F971" s="74"/>
      <c r="G971" s="68"/>
      <c r="H971" s="47">
        <f t="shared" si="100"/>
        <v>0</v>
      </c>
      <c r="I971" s="68"/>
      <c r="J971" s="68"/>
      <c r="K971" s="48">
        <f t="shared" si="101"/>
        <v>0</v>
      </c>
      <c r="L971" s="49">
        <f t="shared" si="102"/>
        <v>0</v>
      </c>
      <c r="M971" s="47">
        <f t="shared" si="103"/>
        <v>0</v>
      </c>
      <c r="N971" s="47">
        <f t="shared" si="104"/>
        <v>0</v>
      </c>
      <c r="O971" s="47">
        <f t="shared" si="105"/>
        <v>0</v>
      </c>
      <c r="P971" s="48">
        <f t="shared" si="106"/>
        <v>0</v>
      </c>
    </row>
    <row r="972" spans="1:16" ht="12" hidden="1" thickBot="1" x14ac:dyDescent="0.25">
      <c r="A972" s="38"/>
      <c r="B972" s="39"/>
      <c r="C972" s="46"/>
      <c r="D972" s="24"/>
      <c r="E972" s="70"/>
      <c r="F972" s="74"/>
      <c r="G972" s="68"/>
      <c r="H972" s="47">
        <f t="shared" si="100"/>
        <v>0</v>
      </c>
      <c r="I972" s="68"/>
      <c r="J972" s="68"/>
      <c r="K972" s="48">
        <f t="shared" si="101"/>
        <v>0</v>
      </c>
      <c r="L972" s="49">
        <f t="shared" si="102"/>
        <v>0</v>
      </c>
      <c r="M972" s="47">
        <f t="shared" si="103"/>
        <v>0</v>
      </c>
      <c r="N972" s="47">
        <f t="shared" si="104"/>
        <v>0</v>
      </c>
      <c r="O972" s="47">
        <f t="shared" si="105"/>
        <v>0</v>
      </c>
      <c r="P972" s="48">
        <f t="shared" si="106"/>
        <v>0</v>
      </c>
    </row>
    <row r="973" spans="1:16" ht="12" hidden="1" thickBot="1" x14ac:dyDescent="0.25">
      <c r="A973" s="38"/>
      <c r="B973" s="39"/>
      <c r="C973" s="46"/>
      <c r="D973" s="24"/>
      <c r="E973" s="70"/>
      <c r="F973" s="74"/>
      <c r="G973" s="68"/>
      <c r="H973" s="47">
        <f t="shared" si="100"/>
        <v>0</v>
      </c>
      <c r="I973" s="68"/>
      <c r="J973" s="68"/>
      <c r="K973" s="48">
        <f t="shared" si="101"/>
        <v>0</v>
      </c>
      <c r="L973" s="49">
        <f t="shared" si="102"/>
        <v>0</v>
      </c>
      <c r="M973" s="47">
        <f t="shared" si="103"/>
        <v>0</v>
      </c>
      <c r="N973" s="47">
        <f t="shared" si="104"/>
        <v>0</v>
      </c>
      <c r="O973" s="47">
        <f t="shared" si="105"/>
        <v>0</v>
      </c>
      <c r="P973" s="48">
        <f t="shared" si="106"/>
        <v>0</v>
      </c>
    </row>
    <row r="974" spans="1:16" ht="12" hidden="1" thickBot="1" x14ac:dyDescent="0.25">
      <c r="A974" s="38"/>
      <c r="B974" s="39"/>
      <c r="C974" s="46"/>
      <c r="D974" s="24"/>
      <c r="E974" s="70"/>
      <c r="F974" s="74"/>
      <c r="G974" s="68"/>
      <c r="H974" s="47">
        <f t="shared" ref="H974:H1012" si="107">ROUND(F974*G974,2)</f>
        <v>0</v>
      </c>
      <c r="I974" s="68"/>
      <c r="J974" s="68"/>
      <c r="K974" s="48">
        <f t="shared" ref="K974:K1012" si="108">SUM(H974:J974)</f>
        <v>0</v>
      </c>
      <c r="L974" s="49">
        <f t="shared" ref="L974:L1012" si="109">ROUND(E974*F974,2)</f>
        <v>0</v>
      </c>
      <c r="M974" s="47">
        <f t="shared" ref="M974:M1012" si="110">ROUND(H974*E974,2)</f>
        <v>0</v>
      </c>
      <c r="N974" s="47">
        <f t="shared" ref="N974:N1012" si="111">ROUND(I974*E974,2)</f>
        <v>0</v>
      </c>
      <c r="O974" s="47">
        <f t="shared" ref="O974:O1012" si="112">ROUND(J974*E974,2)</f>
        <v>0</v>
      </c>
      <c r="P974" s="48">
        <f t="shared" ref="P974:P1012" si="113">SUM(M974:O974)</f>
        <v>0</v>
      </c>
    </row>
    <row r="975" spans="1:16" ht="12" hidden="1" thickBot="1" x14ac:dyDescent="0.25">
      <c r="A975" s="38"/>
      <c r="B975" s="39"/>
      <c r="C975" s="46"/>
      <c r="D975" s="24"/>
      <c r="E975" s="70"/>
      <c r="F975" s="74"/>
      <c r="G975" s="68"/>
      <c r="H975" s="47">
        <f t="shared" si="107"/>
        <v>0</v>
      </c>
      <c r="I975" s="68"/>
      <c r="J975" s="68"/>
      <c r="K975" s="48">
        <f t="shared" si="108"/>
        <v>0</v>
      </c>
      <c r="L975" s="49">
        <f t="shared" si="109"/>
        <v>0</v>
      </c>
      <c r="M975" s="47">
        <f t="shared" si="110"/>
        <v>0</v>
      </c>
      <c r="N975" s="47">
        <f t="shared" si="111"/>
        <v>0</v>
      </c>
      <c r="O975" s="47">
        <f t="shared" si="112"/>
        <v>0</v>
      </c>
      <c r="P975" s="48">
        <f t="shared" si="113"/>
        <v>0</v>
      </c>
    </row>
    <row r="976" spans="1:16" ht="12" hidden="1" thickBot="1" x14ac:dyDescent="0.25">
      <c r="A976" s="38"/>
      <c r="B976" s="39"/>
      <c r="C976" s="46"/>
      <c r="D976" s="24"/>
      <c r="E976" s="70"/>
      <c r="F976" s="74"/>
      <c r="G976" s="68"/>
      <c r="H976" s="47">
        <f t="shared" si="107"/>
        <v>0</v>
      </c>
      <c r="I976" s="68"/>
      <c r="J976" s="68"/>
      <c r="K976" s="48">
        <f t="shared" si="108"/>
        <v>0</v>
      </c>
      <c r="L976" s="49">
        <f t="shared" si="109"/>
        <v>0</v>
      </c>
      <c r="M976" s="47">
        <f t="shared" si="110"/>
        <v>0</v>
      </c>
      <c r="N976" s="47">
        <f t="shared" si="111"/>
        <v>0</v>
      </c>
      <c r="O976" s="47">
        <f t="shared" si="112"/>
        <v>0</v>
      </c>
      <c r="P976" s="48">
        <f t="shared" si="113"/>
        <v>0</v>
      </c>
    </row>
    <row r="977" spans="1:16" ht="12" hidden="1" thickBot="1" x14ac:dyDescent="0.25">
      <c r="A977" s="38"/>
      <c r="B977" s="39"/>
      <c r="C977" s="46"/>
      <c r="D977" s="24"/>
      <c r="E977" s="70"/>
      <c r="F977" s="74"/>
      <c r="G977" s="68"/>
      <c r="H977" s="47">
        <f t="shared" si="107"/>
        <v>0</v>
      </c>
      <c r="I977" s="68"/>
      <c r="J977" s="68"/>
      <c r="K977" s="48">
        <f t="shared" si="108"/>
        <v>0</v>
      </c>
      <c r="L977" s="49">
        <f t="shared" si="109"/>
        <v>0</v>
      </c>
      <c r="M977" s="47">
        <f t="shared" si="110"/>
        <v>0</v>
      </c>
      <c r="N977" s="47">
        <f t="shared" si="111"/>
        <v>0</v>
      </c>
      <c r="O977" s="47">
        <f t="shared" si="112"/>
        <v>0</v>
      </c>
      <c r="P977" s="48">
        <f t="shared" si="113"/>
        <v>0</v>
      </c>
    </row>
    <row r="978" spans="1:16" ht="12" hidden="1" thickBot="1" x14ac:dyDescent="0.25">
      <c r="A978" s="38"/>
      <c r="B978" s="39"/>
      <c r="C978" s="46"/>
      <c r="D978" s="24"/>
      <c r="E978" s="70"/>
      <c r="F978" s="74"/>
      <c r="G978" s="68"/>
      <c r="H978" s="47">
        <f t="shared" si="107"/>
        <v>0</v>
      </c>
      <c r="I978" s="68"/>
      <c r="J978" s="68"/>
      <c r="K978" s="48">
        <f t="shared" si="108"/>
        <v>0</v>
      </c>
      <c r="L978" s="49">
        <f t="shared" si="109"/>
        <v>0</v>
      </c>
      <c r="M978" s="47">
        <f t="shared" si="110"/>
        <v>0</v>
      </c>
      <c r="N978" s="47">
        <f t="shared" si="111"/>
        <v>0</v>
      </c>
      <c r="O978" s="47">
        <f t="shared" si="112"/>
        <v>0</v>
      </c>
      <c r="P978" s="48">
        <f t="shared" si="113"/>
        <v>0</v>
      </c>
    </row>
    <row r="979" spans="1:16" ht="12" hidden="1" thickBot="1" x14ac:dyDescent="0.25">
      <c r="A979" s="38"/>
      <c r="B979" s="39"/>
      <c r="C979" s="46"/>
      <c r="D979" s="24"/>
      <c r="E979" s="70"/>
      <c r="F979" s="74"/>
      <c r="G979" s="68"/>
      <c r="H979" s="47">
        <f t="shared" si="107"/>
        <v>0</v>
      </c>
      <c r="I979" s="68"/>
      <c r="J979" s="68"/>
      <c r="K979" s="48">
        <f t="shared" si="108"/>
        <v>0</v>
      </c>
      <c r="L979" s="49">
        <f t="shared" si="109"/>
        <v>0</v>
      </c>
      <c r="M979" s="47">
        <f t="shared" si="110"/>
        <v>0</v>
      </c>
      <c r="N979" s="47">
        <f t="shared" si="111"/>
        <v>0</v>
      </c>
      <c r="O979" s="47">
        <f t="shared" si="112"/>
        <v>0</v>
      </c>
      <c r="P979" s="48">
        <f t="shared" si="113"/>
        <v>0</v>
      </c>
    </row>
    <row r="980" spans="1:16" ht="12" hidden="1" thickBot="1" x14ac:dyDescent="0.25">
      <c r="A980" s="38"/>
      <c r="B980" s="39"/>
      <c r="C980" s="46"/>
      <c r="D980" s="24"/>
      <c r="E980" s="70"/>
      <c r="F980" s="74"/>
      <c r="G980" s="68"/>
      <c r="H980" s="47">
        <f t="shared" si="107"/>
        <v>0</v>
      </c>
      <c r="I980" s="68"/>
      <c r="J980" s="68"/>
      <c r="K980" s="48">
        <f t="shared" si="108"/>
        <v>0</v>
      </c>
      <c r="L980" s="49">
        <f t="shared" si="109"/>
        <v>0</v>
      </c>
      <c r="M980" s="47">
        <f t="shared" si="110"/>
        <v>0</v>
      </c>
      <c r="N980" s="47">
        <f t="shared" si="111"/>
        <v>0</v>
      </c>
      <c r="O980" s="47">
        <f t="shared" si="112"/>
        <v>0</v>
      </c>
      <c r="P980" s="48">
        <f t="shared" si="113"/>
        <v>0</v>
      </c>
    </row>
    <row r="981" spans="1:16" ht="12" hidden="1" thickBot="1" x14ac:dyDescent="0.25">
      <c r="A981" s="38"/>
      <c r="B981" s="39"/>
      <c r="C981" s="46"/>
      <c r="D981" s="24"/>
      <c r="E981" s="70"/>
      <c r="F981" s="74"/>
      <c r="G981" s="68"/>
      <c r="H981" s="47">
        <f t="shared" si="107"/>
        <v>0</v>
      </c>
      <c r="I981" s="68"/>
      <c r="J981" s="68"/>
      <c r="K981" s="48">
        <f t="shared" si="108"/>
        <v>0</v>
      </c>
      <c r="L981" s="49">
        <f t="shared" si="109"/>
        <v>0</v>
      </c>
      <c r="M981" s="47">
        <f t="shared" si="110"/>
        <v>0</v>
      </c>
      <c r="N981" s="47">
        <f t="shared" si="111"/>
        <v>0</v>
      </c>
      <c r="O981" s="47">
        <f t="shared" si="112"/>
        <v>0</v>
      </c>
      <c r="P981" s="48">
        <f t="shared" si="113"/>
        <v>0</v>
      </c>
    </row>
    <row r="982" spans="1:16" ht="12" hidden="1" thickBot="1" x14ac:dyDescent="0.25">
      <c r="A982" s="38"/>
      <c r="B982" s="39"/>
      <c r="C982" s="46"/>
      <c r="D982" s="24"/>
      <c r="E982" s="70"/>
      <c r="F982" s="74"/>
      <c r="G982" s="68"/>
      <c r="H982" s="47">
        <f t="shared" si="107"/>
        <v>0</v>
      </c>
      <c r="I982" s="68"/>
      <c r="J982" s="68"/>
      <c r="K982" s="48">
        <f t="shared" si="108"/>
        <v>0</v>
      </c>
      <c r="L982" s="49">
        <f t="shared" si="109"/>
        <v>0</v>
      </c>
      <c r="M982" s="47">
        <f t="shared" si="110"/>
        <v>0</v>
      </c>
      <c r="N982" s="47">
        <f t="shared" si="111"/>
        <v>0</v>
      </c>
      <c r="O982" s="47">
        <f t="shared" si="112"/>
        <v>0</v>
      </c>
      <c r="P982" s="48">
        <f t="shared" si="113"/>
        <v>0</v>
      </c>
    </row>
    <row r="983" spans="1:16" ht="12" hidden="1" thickBot="1" x14ac:dyDescent="0.25">
      <c r="A983" s="38"/>
      <c r="B983" s="39"/>
      <c r="C983" s="46"/>
      <c r="D983" s="24"/>
      <c r="E983" s="70"/>
      <c r="F983" s="74"/>
      <c r="G983" s="68"/>
      <c r="H983" s="47">
        <f t="shared" si="107"/>
        <v>0</v>
      </c>
      <c r="I983" s="68"/>
      <c r="J983" s="68"/>
      <c r="K983" s="48">
        <f t="shared" si="108"/>
        <v>0</v>
      </c>
      <c r="L983" s="49">
        <f t="shared" si="109"/>
        <v>0</v>
      </c>
      <c r="M983" s="47">
        <f t="shared" si="110"/>
        <v>0</v>
      </c>
      <c r="N983" s="47">
        <f t="shared" si="111"/>
        <v>0</v>
      </c>
      <c r="O983" s="47">
        <f t="shared" si="112"/>
        <v>0</v>
      </c>
      <c r="P983" s="48">
        <f t="shared" si="113"/>
        <v>0</v>
      </c>
    </row>
    <row r="984" spans="1:16" ht="12" hidden="1" thickBot="1" x14ac:dyDescent="0.25">
      <c r="A984" s="38"/>
      <c r="B984" s="39"/>
      <c r="C984" s="46"/>
      <c r="D984" s="24"/>
      <c r="E984" s="70"/>
      <c r="F984" s="74"/>
      <c r="G984" s="68"/>
      <c r="H984" s="47">
        <f t="shared" si="107"/>
        <v>0</v>
      </c>
      <c r="I984" s="68"/>
      <c r="J984" s="68"/>
      <c r="K984" s="48">
        <f t="shared" si="108"/>
        <v>0</v>
      </c>
      <c r="L984" s="49">
        <f t="shared" si="109"/>
        <v>0</v>
      </c>
      <c r="M984" s="47">
        <f t="shared" si="110"/>
        <v>0</v>
      </c>
      <c r="N984" s="47">
        <f t="shared" si="111"/>
        <v>0</v>
      </c>
      <c r="O984" s="47">
        <f t="shared" si="112"/>
        <v>0</v>
      </c>
      <c r="P984" s="48">
        <f t="shared" si="113"/>
        <v>0</v>
      </c>
    </row>
    <row r="985" spans="1:16" ht="12" hidden="1" thickBot="1" x14ac:dyDescent="0.25">
      <c r="A985" s="38"/>
      <c r="B985" s="39"/>
      <c r="C985" s="46"/>
      <c r="D985" s="24"/>
      <c r="E985" s="70"/>
      <c r="F985" s="74"/>
      <c r="G985" s="68"/>
      <c r="H985" s="47">
        <f t="shared" si="107"/>
        <v>0</v>
      </c>
      <c r="I985" s="68"/>
      <c r="J985" s="68"/>
      <c r="K985" s="48">
        <f t="shared" si="108"/>
        <v>0</v>
      </c>
      <c r="L985" s="49">
        <f t="shared" si="109"/>
        <v>0</v>
      </c>
      <c r="M985" s="47">
        <f t="shared" si="110"/>
        <v>0</v>
      </c>
      <c r="N985" s="47">
        <f t="shared" si="111"/>
        <v>0</v>
      </c>
      <c r="O985" s="47">
        <f t="shared" si="112"/>
        <v>0</v>
      </c>
      <c r="P985" s="48">
        <f t="shared" si="113"/>
        <v>0</v>
      </c>
    </row>
    <row r="986" spans="1:16" ht="12" hidden="1" thickBot="1" x14ac:dyDescent="0.25">
      <c r="A986" s="38"/>
      <c r="B986" s="39"/>
      <c r="C986" s="46"/>
      <c r="D986" s="24"/>
      <c r="E986" s="70"/>
      <c r="F986" s="74"/>
      <c r="G986" s="68"/>
      <c r="H986" s="47">
        <f t="shared" si="107"/>
        <v>0</v>
      </c>
      <c r="I986" s="68"/>
      <c r="J986" s="68"/>
      <c r="K986" s="48">
        <f t="shared" si="108"/>
        <v>0</v>
      </c>
      <c r="L986" s="49">
        <f t="shared" si="109"/>
        <v>0</v>
      </c>
      <c r="M986" s="47">
        <f t="shared" si="110"/>
        <v>0</v>
      </c>
      <c r="N986" s="47">
        <f t="shared" si="111"/>
        <v>0</v>
      </c>
      <c r="O986" s="47">
        <f t="shared" si="112"/>
        <v>0</v>
      </c>
      <c r="P986" s="48">
        <f t="shared" si="113"/>
        <v>0</v>
      </c>
    </row>
    <row r="987" spans="1:16" ht="12" hidden="1" thickBot="1" x14ac:dyDescent="0.25">
      <c r="A987" s="38"/>
      <c r="B987" s="39"/>
      <c r="C987" s="46"/>
      <c r="D987" s="24"/>
      <c r="E987" s="70"/>
      <c r="F987" s="74"/>
      <c r="G987" s="68"/>
      <c r="H987" s="47">
        <f t="shared" si="107"/>
        <v>0</v>
      </c>
      <c r="I987" s="68"/>
      <c r="J987" s="68"/>
      <c r="K987" s="48">
        <f t="shared" si="108"/>
        <v>0</v>
      </c>
      <c r="L987" s="49">
        <f t="shared" si="109"/>
        <v>0</v>
      </c>
      <c r="M987" s="47">
        <f t="shared" si="110"/>
        <v>0</v>
      </c>
      <c r="N987" s="47">
        <f t="shared" si="111"/>
        <v>0</v>
      </c>
      <c r="O987" s="47">
        <f t="shared" si="112"/>
        <v>0</v>
      </c>
      <c r="P987" s="48">
        <f t="shared" si="113"/>
        <v>0</v>
      </c>
    </row>
    <row r="988" spans="1:16" ht="12" hidden="1" thickBot="1" x14ac:dyDescent="0.25">
      <c r="A988" s="38"/>
      <c r="B988" s="39"/>
      <c r="C988" s="46"/>
      <c r="D988" s="24"/>
      <c r="E988" s="70"/>
      <c r="F988" s="74"/>
      <c r="G988" s="68"/>
      <c r="H988" s="47">
        <f t="shared" si="107"/>
        <v>0</v>
      </c>
      <c r="I988" s="68"/>
      <c r="J988" s="68"/>
      <c r="K988" s="48">
        <f t="shared" si="108"/>
        <v>0</v>
      </c>
      <c r="L988" s="49">
        <f t="shared" si="109"/>
        <v>0</v>
      </c>
      <c r="M988" s="47">
        <f t="shared" si="110"/>
        <v>0</v>
      </c>
      <c r="N988" s="47">
        <f t="shared" si="111"/>
        <v>0</v>
      </c>
      <c r="O988" s="47">
        <f t="shared" si="112"/>
        <v>0</v>
      </c>
      <c r="P988" s="48">
        <f t="shared" si="113"/>
        <v>0</v>
      </c>
    </row>
    <row r="989" spans="1:16" ht="12" hidden="1" thickBot="1" x14ac:dyDescent="0.25">
      <c r="A989" s="38"/>
      <c r="B989" s="39"/>
      <c r="C989" s="46"/>
      <c r="D989" s="24"/>
      <c r="E989" s="70"/>
      <c r="F989" s="74"/>
      <c r="G989" s="68"/>
      <c r="H989" s="47">
        <f t="shared" si="107"/>
        <v>0</v>
      </c>
      <c r="I989" s="68"/>
      <c r="J989" s="68"/>
      <c r="K989" s="48">
        <f t="shared" si="108"/>
        <v>0</v>
      </c>
      <c r="L989" s="49">
        <f t="shared" si="109"/>
        <v>0</v>
      </c>
      <c r="M989" s="47">
        <f t="shared" si="110"/>
        <v>0</v>
      </c>
      <c r="N989" s="47">
        <f t="shared" si="111"/>
        <v>0</v>
      </c>
      <c r="O989" s="47">
        <f t="shared" si="112"/>
        <v>0</v>
      </c>
      <c r="P989" s="48">
        <f t="shared" si="113"/>
        <v>0</v>
      </c>
    </row>
    <row r="990" spans="1:16" ht="12" hidden="1" thickBot="1" x14ac:dyDescent="0.25">
      <c r="A990" s="38"/>
      <c r="B990" s="39"/>
      <c r="C990" s="46"/>
      <c r="D990" s="24"/>
      <c r="E990" s="70"/>
      <c r="F990" s="74"/>
      <c r="G990" s="68"/>
      <c r="H990" s="47">
        <f t="shared" si="107"/>
        <v>0</v>
      </c>
      <c r="I990" s="68"/>
      <c r="J990" s="68"/>
      <c r="K990" s="48">
        <f t="shared" si="108"/>
        <v>0</v>
      </c>
      <c r="L990" s="49">
        <f t="shared" si="109"/>
        <v>0</v>
      </c>
      <c r="M990" s="47">
        <f t="shared" si="110"/>
        <v>0</v>
      </c>
      <c r="N990" s="47">
        <f t="shared" si="111"/>
        <v>0</v>
      </c>
      <c r="O990" s="47">
        <f t="shared" si="112"/>
        <v>0</v>
      </c>
      <c r="P990" s="48">
        <f t="shared" si="113"/>
        <v>0</v>
      </c>
    </row>
    <row r="991" spans="1:16" ht="12" hidden="1" thickBot="1" x14ac:dyDescent="0.25">
      <c r="A991" s="38"/>
      <c r="B991" s="39"/>
      <c r="C991" s="46"/>
      <c r="D991" s="24"/>
      <c r="E991" s="70"/>
      <c r="F991" s="74"/>
      <c r="G991" s="68"/>
      <c r="H991" s="47">
        <f t="shared" si="107"/>
        <v>0</v>
      </c>
      <c r="I991" s="68"/>
      <c r="J991" s="68"/>
      <c r="K991" s="48">
        <f t="shared" si="108"/>
        <v>0</v>
      </c>
      <c r="L991" s="49">
        <f t="shared" si="109"/>
        <v>0</v>
      </c>
      <c r="M991" s="47">
        <f t="shared" si="110"/>
        <v>0</v>
      </c>
      <c r="N991" s="47">
        <f t="shared" si="111"/>
        <v>0</v>
      </c>
      <c r="O991" s="47">
        <f t="shared" si="112"/>
        <v>0</v>
      </c>
      <c r="P991" s="48">
        <f t="shared" si="113"/>
        <v>0</v>
      </c>
    </row>
    <row r="992" spans="1:16" ht="12" hidden="1" thickBot="1" x14ac:dyDescent="0.25">
      <c r="A992" s="38"/>
      <c r="B992" s="39"/>
      <c r="C992" s="46"/>
      <c r="D992" s="24"/>
      <c r="E992" s="70"/>
      <c r="F992" s="74"/>
      <c r="G992" s="68"/>
      <c r="H992" s="47">
        <f t="shared" si="107"/>
        <v>0</v>
      </c>
      <c r="I992" s="68"/>
      <c r="J992" s="68"/>
      <c r="K992" s="48">
        <f t="shared" si="108"/>
        <v>0</v>
      </c>
      <c r="L992" s="49">
        <f t="shared" si="109"/>
        <v>0</v>
      </c>
      <c r="M992" s="47">
        <f t="shared" si="110"/>
        <v>0</v>
      </c>
      <c r="N992" s="47">
        <f t="shared" si="111"/>
        <v>0</v>
      </c>
      <c r="O992" s="47">
        <f t="shared" si="112"/>
        <v>0</v>
      </c>
      <c r="P992" s="48">
        <f t="shared" si="113"/>
        <v>0</v>
      </c>
    </row>
    <row r="993" spans="1:16" ht="12" hidden="1" thickBot="1" x14ac:dyDescent="0.25">
      <c r="A993" s="38"/>
      <c r="B993" s="39"/>
      <c r="C993" s="46"/>
      <c r="D993" s="24"/>
      <c r="E993" s="70"/>
      <c r="F993" s="74"/>
      <c r="G993" s="68"/>
      <c r="H993" s="47">
        <f t="shared" si="107"/>
        <v>0</v>
      </c>
      <c r="I993" s="68"/>
      <c r="J993" s="68"/>
      <c r="K993" s="48">
        <f t="shared" si="108"/>
        <v>0</v>
      </c>
      <c r="L993" s="49">
        <f t="shared" si="109"/>
        <v>0</v>
      </c>
      <c r="M993" s="47">
        <f t="shared" si="110"/>
        <v>0</v>
      </c>
      <c r="N993" s="47">
        <f t="shared" si="111"/>
        <v>0</v>
      </c>
      <c r="O993" s="47">
        <f t="shared" si="112"/>
        <v>0</v>
      </c>
      <c r="P993" s="48">
        <f t="shared" si="113"/>
        <v>0</v>
      </c>
    </row>
    <row r="994" spans="1:16" ht="12" hidden="1" thickBot="1" x14ac:dyDescent="0.25">
      <c r="A994" s="38"/>
      <c r="B994" s="39"/>
      <c r="C994" s="46"/>
      <c r="D994" s="24"/>
      <c r="E994" s="70"/>
      <c r="F994" s="74"/>
      <c r="G994" s="68"/>
      <c r="H994" s="47">
        <f t="shared" si="107"/>
        <v>0</v>
      </c>
      <c r="I994" s="68"/>
      <c r="J994" s="68"/>
      <c r="K994" s="48">
        <f t="shared" si="108"/>
        <v>0</v>
      </c>
      <c r="L994" s="49">
        <f t="shared" si="109"/>
        <v>0</v>
      </c>
      <c r="M994" s="47">
        <f t="shared" si="110"/>
        <v>0</v>
      </c>
      <c r="N994" s="47">
        <f t="shared" si="111"/>
        <v>0</v>
      </c>
      <c r="O994" s="47">
        <f t="shared" si="112"/>
        <v>0</v>
      </c>
      <c r="P994" s="48">
        <f t="shared" si="113"/>
        <v>0</v>
      </c>
    </row>
    <row r="995" spans="1:16" ht="12" hidden="1" thickBot="1" x14ac:dyDescent="0.25">
      <c r="A995" s="38"/>
      <c r="B995" s="39"/>
      <c r="C995" s="46"/>
      <c r="D995" s="24"/>
      <c r="E995" s="70"/>
      <c r="F995" s="74"/>
      <c r="G995" s="68"/>
      <c r="H995" s="47">
        <f t="shared" si="107"/>
        <v>0</v>
      </c>
      <c r="I995" s="68"/>
      <c r="J995" s="68"/>
      <c r="K995" s="48">
        <f t="shared" si="108"/>
        <v>0</v>
      </c>
      <c r="L995" s="49">
        <f t="shared" si="109"/>
        <v>0</v>
      </c>
      <c r="M995" s="47">
        <f t="shared" si="110"/>
        <v>0</v>
      </c>
      <c r="N995" s="47">
        <f t="shared" si="111"/>
        <v>0</v>
      </c>
      <c r="O995" s="47">
        <f t="shared" si="112"/>
        <v>0</v>
      </c>
      <c r="P995" s="48">
        <f t="shared" si="113"/>
        <v>0</v>
      </c>
    </row>
    <row r="996" spans="1:16" ht="12" hidden="1" thickBot="1" x14ac:dyDescent="0.25">
      <c r="A996" s="38"/>
      <c r="B996" s="39"/>
      <c r="C996" s="46"/>
      <c r="D996" s="24"/>
      <c r="E996" s="70"/>
      <c r="F996" s="74"/>
      <c r="G996" s="68"/>
      <c r="H996" s="47">
        <f t="shared" si="107"/>
        <v>0</v>
      </c>
      <c r="I996" s="68"/>
      <c r="J996" s="68"/>
      <c r="K996" s="48">
        <f t="shared" si="108"/>
        <v>0</v>
      </c>
      <c r="L996" s="49">
        <f t="shared" si="109"/>
        <v>0</v>
      </c>
      <c r="M996" s="47">
        <f t="shared" si="110"/>
        <v>0</v>
      </c>
      <c r="N996" s="47">
        <f t="shared" si="111"/>
        <v>0</v>
      </c>
      <c r="O996" s="47">
        <f t="shared" si="112"/>
        <v>0</v>
      </c>
      <c r="P996" s="48">
        <f t="shared" si="113"/>
        <v>0</v>
      </c>
    </row>
    <row r="997" spans="1:16" ht="12" hidden="1" thickBot="1" x14ac:dyDescent="0.25">
      <c r="A997" s="38"/>
      <c r="B997" s="39"/>
      <c r="C997" s="46"/>
      <c r="D997" s="24"/>
      <c r="E997" s="70"/>
      <c r="F997" s="74"/>
      <c r="G997" s="68"/>
      <c r="H997" s="47">
        <f t="shared" si="107"/>
        <v>0</v>
      </c>
      <c r="I997" s="68"/>
      <c r="J997" s="68"/>
      <c r="K997" s="48">
        <f t="shared" si="108"/>
        <v>0</v>
      </c>
      <c r="L997" s="49">
        <f t="shared" si="109"/>
        <v>0</v>
      </c>
      <c r="M997" s="47">
        <f t="shared" si="110"/>
        <v>0</v>
      </c>
      <c r="N997" s="47">
        <f t="shared" si="111"/>
        <v>0</v>
      </c>
      <c r="O997" s="47">
        <f t="shared" si="112"/>
        <v>0</v>
      </c>
      <c r="P997" s="48">
        <f t="shared" si="113"/>
        <v>0</v>
      </c>
    </row>
    <row r="998" spans="1:16" ht="12" hidden="1" thickBot="1" x14ac:dyDescent="0.25">
      <c r="A998" s="38"/>
      <c r="B998" s="39"/>
      <c r="C998" s="46"/>
      <c r="D998" s="24"/>
      <c r="E998" s="70"/>
      <c r="F998" s="74"/>
      <c r="G998" s="68"/>
      <c r="H998" s="47">
        <f t="shared" si="107"/>
        <v>0</v>
      </c>
      <c r="I998" s="68"/>
      <c r="J998" s="68"/>
      <c r="K998" s="48">
        <f t="shared" si="108"/>
        <v>0</v>
      </c>
      <c r="L998" s="49">
        <f t="shared" si="109"/>
        <v>0</v>
      </c>
      <c r="M998" s="47">
        <f t="shared" si="110"/>
        <v>0</v>
      </c>
      <c r="N998" s="47">
        <f t="shared" si="111"/>
        <v>0</v>
      </c>
      <c r="O998" s="47">
        <f t="shared" si="112"/>
        <v>0</v>
      </c>
      <c r="P998" s="48">
        <f t="shared" si="113"/>
        <v>0</v>
      </c>
    </row>
    <row r="999" spans="1:16" ht="12" hidden="1" thickBot="1" x14ac:dyDescent="0.25">
      <c r="A999" s="38"/>
      <c r="B999" s="39"/>
      <c r="C999" s="46"/>
      <c r="D999" s="24"/>
      <c r="E999" s="70"/>
      <c r="F999" s="74"/>
      <c r="G999" s="68"/>
      <c r="H999" s="47">
        <f t="shared" si="107"/>
        <v>0</v>
      </c>
      <c r="I999" s="68"/>
      <c r="J999" s="68"/>
      <c r="K999" s="48">
        <f t="shared" si="108"/>
        <v>0</v>
      </c>
      <c r="L999" s="49">
        <f t="shared" si="109"/>
        <v>0</v>
      </c>
      <c r="M999" s="47">
        <f t="shared" si="110"/>
        <v>0</v>
      </c>
      <c r="N999" s="47">
        <f t="shared" si="111"/>
        <v>0</v>
      </c>
      <c r="O999" s="47">
        <f t="shared" si="112"/>
        <v>0</v>
      </c>
      <c r="P999" s="48">
        <f t="shared" si="113"/>
        <v>0</v>
      </c>
    </row>
    <row r="1000" spans="1:16" ht="12" hidden="1" thickBot="1" x14ac:dyDescent="0.25">
      <c r="A1000" s="38"/>
      <c r="B1000" s="39"/>
      <c r="C1000" s="46"/>
      <c r="D1000" s="24"/>
      <c r="E1000" s="70"/>
      <c r="F1000" s="74"/>
      <c r="G1000" s="68"/>
      <c r="H1000" s="47">
        <f t="shared" si="107"/>
        <v>0</v>
      </c>
      <c r="I1000" s="68"/>
      <c r="J1000" s="68"/>
      <c r="K1000" s="48">
        <f t="shared" si="108"/>
        <v>0</v>
      </c>
      <c r="L1000" s="49">
        <f t="shared" si="109"/>
        <v>0</v>
      </c>
      <c r="M1000" s="47">
        <f t="shared" si="110"/>
        <v>0</v>
      </c>
      <c r="N1000" s="47">
        <f t="shared" si="111"/>
        <v>0</v>
      </c>
      <c r="O1000" s="47">
        <f t="shared" si="112"/>
        <v>0</v>
      </c>
      <c r="P1000" s="48">
        <f t="shared" si="113"/>
        <v>0</v>
      </c>
    </row>
    <row r="1001" spans="1:16" ht="12" hidden="1" thickBot="1" x14ac:dyDescent="0.25">
      <c r="A1001" s="38"/>
      <c r="B1001" s="39"/>
      <c r="C1001" s="46"/>
      <c r="D1001" s="24"/>
      <c r="E1001" s="70"/>
      <c r="F1001" s="74"/>
      <c r="G1001" s="68"/>
      <c r="H1001" s="47">
        <f t="shared" si="107"/>
        <v>0</v>
      </c>
      <c r="I1001" s="68"/>
      <c r="J1001" s="68"/>
      <c r="K1001" s="48">
        <f t="shared" si="108"/>
        <v>0</v>
      </c>
      <c r="L1001" s="49">
        <f t="shared" si="109"/>
        <v>0</v>
      </c>
      <c r="M1001" s="47">
        <f t="shared" si="110"/>
        <v>0</v>
      </c>
      <c r="N1001" s="47">
        <f t="shared" si="111"/>
        <v>0</v>
      </c>
      <c r="O1001" s="47">
        <f t="shared" si="112"/>
        <v>0</v>
      </c>
      <c r="P1001" s="48">
        <f t="shared" si="113"/>
        <v>0</v>
      </c>
    </row>
    <row r="1002" spans="1:16" ht="12" hidden="1" thickBot="1" x14ac:dyDescent="0.25">
      <c r="A1002" s="38"/>
      <c r="B1002" s="39"/>
      <c r="C1002" s="46"/>
      <c r="D1002" s="24"/>
      <c r="E1002" s="70"/>
      <c r="F1002" s="74"/>
      <c r="G1002" s="68"/>
      <c r="H1002" s="47">
        <f t="shared" si="107"/>
        <v>0</v>
      </c>
      <c r="I1002" s="68"/>
      <c r="J1002" s="68"/>
      <c r="K1002" s="48">
        <f t="shared" si="108"/>
        <v>0</v>
      </c>
      <c r="L1002" s="49">
        <f t="shared" si="109"/>
        <v>0</v>
      </c>
      <c r="M1002" s="47">
        <f t="shared" si="110"/>
        <v>0</v>
      </c>
      <c r="N1002" s="47">
        <f t="shared" si="111"/>
        <v>0</v>
      </c>
      <c r="O1002" s="47">
        <f t="shared" si="112"/>
        <v>0</v>
      </c>
      <c r="P1002" s="48">
        <f t="shared" si="113"/>
        <v>0</v>
      </c>
    </row>
    <row r="1003" spans="1:16" ht="12" hidden="1" thickBot="1" x14ac:dyDescent="0.25">
      <c r="A1003" s="38"/>
      <c r="B1003" s="39"/>
      <c r="C1003" s="46"/>
      <c r="D1003" s="24"/>
      <c r="E1003" s="70"/>
      <c r="F1003" s="74"/>
      <c r="G1003" s="68"/>
      <c r="H1003" s="47">
        <f t="shared" si="107"/>
        <v>0</v>
      </c>
      <c r="I1003" s="68"/>
      <c r="J1003" s="68"/>
      <c r="K1003" s="48">
        <f t="shared" si="108"/>
        <v>0</v>
      </c>
      <c r="L1003" s="49">
        <f t="shared" si="109"/>
        <v>0</v>
      </c>
      <c r="M1003" s="47">
        <f t="shared" si="110"/>
        <v>0</v>
      </c>
      <c r="N1003" s="47">
        <f t="shared" si="111"/>
        <v>0</v>
      </c>
      <c r="O1003" s="47">
        <f t="shared" si="112"/>
        <v>0</v>
      </c>
      <c r="P1003" s="48">
        <f t="shared" si="113"/>
        <v>0</v>
      </c>
    </row>
    <row r="1004" spans="1:16" ht="12" hidden="1" thickBot="1" x14ac:dyDescent="0.25">
      <c r="A1004" s="38"/>
      <c r="B1004" s="39"/>
      <c r="C1004" s="46"/>
      <c r="D1004" s="24"/>
      <c r="E1004" s="70"/>
      <c r="F1004" s="74"/>
      <c r="G1004" s="68"/>
      <c r="H1004" s="47">
        <f t="shared" si="107"/>
        <v>0</v>
      </c>
      <c r="I1004" s="68"/>
      <c r="J1004" s="68"/>
      <c r="K1004" s="48">
        <f t="shared" si="108"/>
        <v>0</v>
      </c>
      <c r="L1004" s="49">
        <f t="shared" si="109"/>
        <v>0</v>
      </c>
      <c r="M1004" s="47">
        <f t="shared" si="110"/>
        <v>0</v>
      </c>
      <c r="N1004" s="47">
        <f t="shared" si="111"/>
        <v>0</v>
      </c>
      <c r="O1004" s="47">
        <f t="shared" si="112"/>
        <v>0</v>
      </c>
      <c r="P1004" s="48">
        <f t="shared" si="113"/>
        <v>0</v>
      </c>
    </row>
    <row r="1005" spans="1:16" ht="12" hidden="1" thickBot="1" x14ac:dyDescent="0.25">
      <c r="A1005" s="38"/>
      <c r="B1005" s="39"/>
      <c r="C1005" s="46"/>
      <c r="D1005" s="24"/>
      <c r="E1005" s="70"/>
      <c r="F1005" s="74"/>
      <c r="G1005" s="68"/>
      <c r="H1005" s="47">
        <f t="shared" si="107"/>
        <v>0</v>
      </c>
      <c r="I1005" s="68"/>
      <c r="J1005" s="68"/>
      <c r="K1005" s="48">
        <f t="shared" si="108"/>
        <v>0</v>
      </c>
      <c r="L1005" s="49">
        <f t="shared" si="109"/>
        <v>0</v>
      </c>
      <c r="M1005" s="47">
        <f t="shared" si="110"/>
        <v>0</v>
      </c>
      <c r="N1005" s="47">
        <f t="shared" si="111"/>
        <v>0</v>
      </c>
      <c r="O1005" s="47">
        <f t="shared" si="112"/>
        <v>0</v>
      </c>
      <c r="P1005" s="48">
        <f t="shared" si="113"/>
        <v>0</v>
      </c>
    </row>
    <row r="1006" spans="1:16" ht="12" hidden="1" thickBot="1" x14ac:dyDescent="0.25">
      <c r="A1006" s="38"/>
      <c r="B1006" s="39"/>
      <c r="C1006" s="46"/>
      <c r="D1006" s="24"/>
      <c r="E1006" s="70"/>
      <c r="F1006" s="74"/>
      <c r="G1006" s="68"/>
      <c r="H1006" s="47">
        <f t="shared" si="107"/>
        <v>0</v>
      </c>
      <c r="I1006" s="68"/>
      <c r="J1006" s="68"/>
      <c r="K1006" s="48">
        <f t="shared" si="108"/>
        <v>0</v>
      </c>
      <c r="L1006" s="49">
        <f t="shared" si="109"/>
        <v>0</v>
      </c>
      <c r="M1006" s="47">
        <f t="shared" si="110"/>
        <v>0</v>
      </c>
      <c r="N1006" s="47">
        <f t="shared" si="111"/>
        <v>0</v>
      </c>
      <c r="O1006" s="47">
        <f t="shared" si="112"/>
        <v>0</v>
      </c>
      <c r="P1006" s="48">
        <f t="shared" si="113"/>
        <v>0</v>
      </c>
    </row>
    <row r="1007" spans="1:16" ht="12" hidden="1" thickBot="1" x14ac:dyDescent="0.25">
      <c r="A1007" s="38"/>
      <c r="B1007" s="39"/>
      <c r="C1007" s="46"/>
      <c r="D1007" s="24"/>
      <c r="E1007" s="70"/>
      <c r="F1007" s="74"/>
      <c r="G1007" s="68"/>
      <c r="H1007" s="47">
        <f t="shared" si="107"/>
        <v>0</v>
      </c>
      <c r="I1007" s="68"/>
      <c r="J1007" s="68"/>
      <c r="K1007" s="48">
        <f t="shared" si="108"/>
        <v>0</v>
      </c>
      <c r="L1007" s="49">
        <f t="shared" si="109"/>
        <v>0</v>
      </c>
      <c r="M1007" s="47">
        <f t="shared" si="110"/>
        <v>0</v>
      </c>
      <c r="N1007" s="47">
        <f t="shared" si="111"/>
        <v>0</v>
      </c>
      <c r="O1007" s="47">
        <f t="shared" si="112"/>
        <v>0</v>
      </c>
      <c r="P1007" s="48">
        <f t="shared" si="113"/>
        <v>0</v>
      </c>
    </row>
    <row r="1008" spans="1:16" ht="12" hidden="1" thickBot="1" x14ac:dyDescent="0.25">
      <c r="A1008" s="38"/>
      <c r="B1008" s="39"/>
      <c r="C1008" s="46"/>
      <c r="D1008" s="24"/>
      <c r="E1008" s="70"/>
      <c r="F1008" s="74"/>
      <c r="G1008" s="68"/>
      <c r="H1008" s="47">
        <f t="shared" si="107"/>
        <v>0</v>
      </c>
      <c r="I1008" s="68"/>
      <c r="J1008" s="68"/>
      <c r="K1008" s="48">
        <f t="shared" si="108"/>
        <v>0</v>
      </c>
      <c r="L1008" s="49">
        <f t="shared" si="109"/>
        <v>0</v>
      </c>
      <c r="M1008" s="47">
        <f t="shared" si="110"/>
        <v>0</v>
      </c>
      <c r="N1008" s="47">
        <f t="shared" si="111"/>
        <v>0</v>
      </c>
      <c r="O1008" s="47">
        <f t="shared" si="112"/>
        <v>0</v>
      </c>
      <c r="P1008" s="48">
        <f t="shared" si="113"/>
        <v>0</v>
      </c>
    </row>
    <row r="1009" spans="1:16" ht="12" hidden="1" thickBot="1" x14ac:dyDescent="0.25">
      <c r="A1009" s="38"/>
      <c r="B1009" s="39"/>
      <c r="C1009" s="46"/>
      <c r="D1009" s="24"/>
      <c r="E1009" s="70"/>
      <c r="F1009" s="74"/>
      <c r="G1009" s="68"/>
      <c r="H1009" s="47">
        <f t="shared" si="107"/>
        <v>0</v>
      </c>
      <c r="I1009" s="68"/>
      <c r="J1009" s="68"/>
      <c r="K1009" s="48">
        <f t="shared" si="108"/>
        <v>0</v>
      </c>
      <c r="L1009" s="49">
        <f t="shared" si="109"/>
        <v>0</v>
      </c>
      <c r="M1009" s="47">
        <f t="shared" si="110"/>
        <v>0</v>
      </c>
      <c r="N1009" s="47">
        <f t="shared" si="111"/>
        <v>0</v>
      </c>
      <c r="O1009" s="47">
        <f t="shared" si="112"/>
        <v>0</v>
      </c>
      <c r="P1009" s="48">
        <f t="shared" si="113"/>
        <v>0</v>
      </c>
    </row>
    <row r="1010" spans="1:16" ht="12" hidden="1" thickBot="1" x14ac:dyDescent="0.25">
      <c r="A1010" s="38"/>
      <c r="B1010" s="39"/>
      <c r="C1010" s="46"/>
      <c r="D1010" s="24"/>
      <c r="E1010" s="70"/>
      <c r="F1010" s="74"/>
      <c r="G1010" s="68"/>
      <c r="H1010" s="47">
        <f t="shared" si="107"/>
        <v>0</v>
      </c>
      <c r="I1010" s="68"/>
      <c r="J1010" s="68"/>
      <c r="K1010" s="48">
        <f t="shared" si="108"/>
        <v>0</v>
      </c>
      <c r="L1010" s="49">
        <f t="shared" si="109"/>
        <v>0</v>
      </c>
      <c r="M1010" s="47">
        <f t="shared" si="110"/>
        <v>0</v>
      </c>
      <c r="N1010" s="47">
        <f t="shared" si="111"/>
        <v>0</v>
      </c>
      <c r="O1010" s="47">
        <f t="shared" si="112"/>
        <v>0</v>
      </c>
      <c r="P1010" s="48">
        <f t="shared" si="113"/>
        <v>0</v>
      </c>
    </row>
    <row r="1011" spans="1:16" ht="12" hidden="1" thickBot="1" x14ac:dyDescent="0.25">
      <c r="A1011" s="38"/>
      <c r="B1011" s="39"/>
      <c r="C1011" s="46"/>
      <c r="D1011" s="24"/>
      <c r="E1011" s="70"/>
      <c r="F1011" s="74"/>
      <c r="G1011" s="68"/>
      <c r="H1011" s="47">
        <f t="shared" si="107"/>
        <v>0</v>
      </c>
      <c r="I1011" s="68"/>
      <c r="J1011" s="68"/>
      <c r="K1011" s="48">
        <f t="shared" si="108"/>
        <v>0</v>
      </c>
      <c r="L1011" s="49">
        <f t="shared" si="109"/>
        <v>0</v>
      </c>
      <c r="M1011" s="47">
        <f t="shared" si="110"/>
        <v>0</v>
      </c>
      <c r="N1011" s="47">
        <f t="shared" si="111"/>
        <v>0</v>
      </c>
      <c r="O1011" s="47">
        <f t="shared" si="112"/>
        <v>0</v>
      </c>
      <c r="P1011" s="48">
        <f t="shared" si="113"/>
        <v>0</v>
      </c>
    </row>
    <row r="1012" spans="1:16" ht="12" hidden="1" thickBot="1" x14ac:dyDescent="0.25">
      <c r="A1012" s="71"/>
      <c r="B1012" s="72"/>
      <c r="C1012" s="73"/>
      <c r="D1012" s="25"/>
      <c r="E1012" s="40"/>
      <c r="F1012" s="50"/>
      <c r="G1012" s="51"/>
      <c r="H1012" s="51">
        <f t="shared" si="107"/>
        <v>0</v>
      </c>
      <c r="I1012" s="51"/>
      <c r="J1012" s="51"/>
      <c r="K1012" s="52">
        <f t="shared" si="108"/>
        <v>0</v>
      </c>
      <c r="L1012" s="50">
        <f t="shared" si="109"/>
        <v>0</v>
      </c>
      <c r="M1012" s="51">
        <f t="shared" si="110"/>
        <v>0</v>
      </c>
      <c r="N1012" s="51">
        <f t="shared" si="111"/>
        <v>0</v>
      </c>
      <c r="O1012" s="51">
        <f t="shared" si="112"/>
        <v>0</v>
      </c>
      <c r="P1012" s="52">
        <f t="shared" si="113"/>
        <v>0</v>
      </c>
    </row>
    <row r="1013" spans="1:16" ht="12" thickBot="1" x14ac:dyDescent="0.25">
      <c r="A1013" s="288" t="s">
        <v>465</v>
      </c>
      <c r="B1013" s="289"/>
      <c r="C1013" s="289"/>
      <c r="D1013" s="289"/>
      <c r="E1013" s="289"/>
      <c r="F1013" s="289"/>
      <c r="G1013" s="289"/>
      <c r="H1013" s="289"/>
      <c r="I1013" s="289"/>
      <c r="J1013" s="289"/>
      <c r="K1013" s="290"/>
      <c r="L1013" s="75">
        <f>SUM(L14:L1012)</f>
        <v>0</v>
      </c>
      <c r="M1013" s="76">
        <f>SUM(M14:M1012)</f>
        <v>0</v>
      </c>
      <c r="N1013" s="76">
        <f>SUM(N14:N1012)</f>
        <v>0</v>
      </c>
      <c r="O1013" s="76">
        <f>SUM(O14:O1012)</f>
        <v>0</v>
      </c>
      <c r="P1013" s="77">
        <f>SUM(P14:P1012)</f>
        <v>0</v>
      </c>
    </row>
    <row r="1014" spans="1:16" x14ac:dyDescent="0.2">
      <c r="A1014" s="16"/>
      <c r="B1014" s="16"/>
      <c r="C1014" s="16"/>
      <c r="D1014" s="16"/>
      <c r="E1014" s="16"/>
      <c r="F1014" s="16"/>
      <c r="G1014" s="16"/>
      <c r="H1014" s="16"/>
      <c r="I1014" s="16"/>
      <c r="J1014" s="16"/>
      <c r="K1014" s="16"/>
      <c r="L1014" s="16"/>
      <c r="M1014" s="16"/>
      <c r="N1014" s="16"/>
      <c r="O1014" s="16"/>
      <c r="P1014" s="16"/>
    </row>
    <row r="1015" spans="1:16" x14ac:dyDescent="0.2">
      <c r="A1015" s="16"/>
      <c r="B1015" s="16"/>
      <c r="C1015" s="16"/>
      <c r="D1015" s="16"/>
      <c r="E1015" s="16"/>
      <c r="F1015" s="16"/>
      <c r="G1015" s="16"/>
      <c r="H1015" s="16"/>
      <c r="I1015" s="16"/>
      <c r="J1015" s="16"/>
      <c r="K1015" s="16"/>
      <c r="L1015" s="16"/>
      <c r="M1015" s="16"/>
      <c r="N1015" s="16"/>
      <c r="O1015" s="16"/>
      <c r="P1015" s="16"/>
    </row>
    <row r="1016" spans="1:16" x14ac:dyDescent="0.2">
      <c r="A1016" s="1" t="s">
        <v>14</v>
      </c>
      <c r="B1016" s="16"/>
      <c r="C1016" s="287">
        <f>'Kops a'!C36:H36</f>
        <v>0</v>
      </c>
      <c r="D1016" s="287"/>
      <c r="E1016" s="287"/>
      <c r="F1016" s="287"/>
      <c r="G1016" s="287"/>
      <c r="H1016" s="287"/>
      <c r="I1016" s="16"/>
      <c r="J1016" s="16"/>
      <c r="K1016" s="16"/>
      <c r="L1016" s="16"/>
      <c r="M1016" s="16"/>
      <c r="N1016" s="16"/>
      <c r="O1016" s="16"/>
      <c r="P1016" s="16"/>
    </row>
    <row r="1017" spans="1:16" x14ac:dyDescent="0.2">
      <c r="A1017" s="16"/>
      <c r="B1017" s="16"/>
      <c r="C1017" s="238" t="s">
        <v>15</v>
      </c>
      <c r="D1017" s="238"/>
      <c r="E1017" s="238"/>
      <c r="F1017" s="238"/>
      <c r="G1017" s="238"/>
      <c r="H1017" s="238"/>
      <c r="I1017" s="16"/>
      <c r="J1017" s="16"/>
      <c r="K1017" s="16"/>
      <c r="L1017" s="16"/>
      <c r="M1017" s="16"/>
      <c r="N1017" s="16"/>
      <c r="O1017" s="16"/>
      <c r="P1017" s="16"/>
    </row>
    <row r="1018" spans="1:16" x14ac:dyDescent="0.2">
      <c r="A1018" s="16"/>
      <c r="B1018" s="16"/>
      <c r="C1018" s="16"/>
      <c r="D1018" s="16"/>
      <c r="E1018" s="16"/>
      <c r="F1018" s="16"/>
      <c r="G1018" s="16"/>
      <c r="H1018" s="16"/>
      <c r="I1018" s="16"/>
      <c r="J1018" s="16"/>
      <c r="K1018" s="16"/>
      <c r="L1018" s="16"/>
      <c r="M1018" s="16"/>
      <c r="N1018" s="16"/>
      <c r="O1018" s="16"/>
      <c r="P1018" s="16"/>
    </row>
    <row r="1019" spans="1:16" x14ac:dyDescent="0.2">
      <c r="A1019" s="89" t="str">
        <f>'Kops a'!A39</f>
        <v>Tāme sastādīta</v>
      </c>
      <c r="B1019" s="90"/>
      <c r="C1019" s="90"/>
      <c r="D1019" s="90"/>
      <c r="E1019" s="16"/>
      <c r="F1019" s="16"/>
      <c r="G1019" s="16"/>
      <c r="H1019" s="16"/>
      <c r="I1019" s="16"/>
      <c r="J1019" s="16"/>
      <c r="K1019" s="16"/>
      <c r="L1019" s="16"/>
      <c r="M1019" s="16"/>
      <c r="N1019" s="16"/>
      <c r="O1019" s="16"/>
      <c r="P1019" s="16"/>
    </row>
    <row r="1020" spans="1:16" x14ac:dyDescent="0.2">
      <c r="A1020" s="16"/>
      <c r="B1020" s="16"/>
      <c r="C1020" s="16"/>
      <c r="D1020" s="16"/>
      <c r="E1020" s="16"/>
      <c r="F1020" s="16"/>
      <c r="G1020" s="16"/>
      <c r="H1020" s="16"/>
      <c r="I1020" s="16"/>
      <c r="J1020" s="16"/>
      <c r="K1020" s="16"/>
      <c r="L1020" s="16"/>
      <c r="M1020" s="16"/>
      <c r="N1020" s="16"/>
      <c r="O1020" s="16"/>
      <c r="P1020" s="16"/>
    </row>
    <row r="1021" spans="1:16" x14ac:dyDescent="0.2">
      <c r="A1021" s="1" t="s">
        <v>37</v>
      </c>
      <c r="B1021" s="16"/>
      <c r="C1021" s="287">
        <f>'Kops a'!C41:H41</f>
        <v>0</v>
      </c>
      <c r="D1021" s="287"/>
      <c r="E1021" s="287"/>
      <c r="F1021" s="287"/>
      <c r="G1021" s="287"/>
      <c r="H1021" s="287"/>
      <c r="I1021" s="16"/>
      <c r="J1021" s="16"/>
      <c r="K1021" s="16"/>
      <c r="L1021" s="16"/>
      <c r="M1021" s="16"/>
      <c r="N1021" s="16"/>
      <c r="O1021" s="16"/>
      <c r="P1021" s="16"/>
    </row>
    <row r="1022" spans="1:16" x14ac:dyDescent="0.2">
      <c r="A1022" s="16"/>
      <c r="B1022" s="16"/>
      <c r="C1022" s="238" t="s">
        <v>15</v>
      </c>
      <c r="D1022" s="238"/>
      <c r="E1022" s="238"/>
      <c r="F1022" s="238"/>
      <c r="G1022" s="238"/>
      <c r="H1022" s="238"/>
      <c r="I1022" s="16"/>
      <c r="J1022" s="16"/>
      <c r="K1022" s="16"/>
      <c r="L1022" s="16"/>
      <c r="M1022" s="16"/>
      <c r="N1022" s="16"/>
      <c r="O1022" s="16"/>
      <c r="P1022" s="16"/>
    </row>
    <row r="1023" spans="1:16" x14ac:dyDescent="0.2">
      <c r="A1023" s="16"/>
      <c r="B1023" s="16"/>
      <c r="C1023" s="16"/>
      <c r="D1023" s="16"/>
      <c r="E1023" s="16"/>
      <c r="F1023" s="16"/>
      <c r="G1023" s="16"/>
      <c r="H1023" s="16"/>
      <c r="I1023" s="16"/>
      <c r="J1023" s="16"/>
      <c r="K1023" s="16"/>
      <c r="L1023" s="16"/>
      <c r="M1023" s="16"/>
      <c r="N1023" s="16"/>
      <c r="O1023" s="16"/>
      <c r="P1023" s="16"/>
    </row>
    <row r="1024" spans="1:16" x14ac:dyDescent="0.2">
      <c r="A1024" s="89" t="s">
        <v>54</v>
      </c>
      <c r="B1024" s="90"/>
      <c r="C1024" s="94">
        <f>'Kops a'!C44</f>
        <v>0</v>
      </c>
      <c r="D1024" s="53"/>
      <c r="E1024" s="16"/>
      <c r="F1024" s="16"/>
      <c r="G1024" s="16"/>
      <c r="H1024" s="16"/>
      <c r="I1024" s="16"/>
      <c r="J1024" s="16"/>
      <c r="K1024" s="16"/>
      <c r="L1024" s="16"/>
      <c r="M1024" s="16"/>
      <c r="N1024" s="16"/>
      <c r="O1024" s="16"/>
      <c r="P1024" s="16"/>
    </row>
    <row r="1025" spans="1:16" x14ac:dyDescent="0.2">
      <c r="A1025" s="16"/>
      <c r="B1025" s="16"/>
      <c r="C1025" s="16"/>
      <c r="D1025" s="16"/>
      <c r="E1025" s="16"/>
      <c r="F1025" s="16"/>
      <c r="G1025" s="16"/>
      <c r="H1025" s="16"/>
      <c r="I1025" s="16"/>
      <c r="J1025" s="16"/>
      <c r="K1025" s="16"/>
      <c r="L1025" s="16"/>
      <c r="M1025" s="16"/>
      <c r="N1025" s="16"/>
      <c r="O1025" s="16"/>
      <c r="P1025" s="16"/>
    </row>
  </sheetData>
  <mergeCells count="23">
    <mergeCell ref="B15:B87"/>
    <mergeCell ref="C2:I2"/>
    <mergeCell ref="C3:I3"/>
    <mergeCell ref="D5:L5"/>
    <mergeCell ref="D6:L6"/>
    <mergeCell ref="D7:L7"/>
    <mergeCell ref="E12:E13"/>
    <mergeCell ref="N9:O9"/>
    <mergeCell ref="L12:P12"/>
    <mergeCell ref="C1022:H1022"/>
    <mergeCell ref="C4:I4"/>
    <mergeCell ref="F12:K12"/>
    <mergeCell ref="A9:F9"/>
    <mergeCell ref="J9:M9"/>
    <mergeCell ref="D8:L8"/>
    <mergeCell ref="A1013:K1013"/>
    <mergeCell ref="C1016:H1016"/>
    <mergeCell ref="C1017:H1017"/>
    <mergeCell ref="C1021:H1021"/>
    <mergeCell ref="A12:A13"/>
    <mergeCell ref="B12:B13"/>
    <mergeCell ref="C12:C13"/>
    <mergeCell ref="D12:D13"/>
  </mergeCells>
  <conditionalFormatting sqref="A15:B15 A16 A18:A19 A21 C27:G85 C15:E26 I14:J85 F14:G26 A23:A24 A31:A32 A39:A40 A47:A48 A55:A56 A63:A64 A71:A72 A79:A80 A26:A27 A34:A35 A42:A43 A50:A51 A58:A59 A66:A67 A74:A75 A82:A83 A29 A37 A45 A53 A61 A69 A77 A85:A86 I88:J1012 A88:G1012 D87:E87">
    <cfRule type="cellIs" dxfId="87" priority="34" operator="equal">
      <formula>0</formula>
    </cfRule>
  </conditionalFormatting>
  <conditionalFormatting sqref="N9:O9 H14:H85 K14:P85 K88:P1012 H88:H1012">
    <cfRule type="cellIs" dxfId="86" priority="33" operator="equal">
      <formula>0</formula>
    </cfRule>
  </conditionalFormatting>
  <conditionalFormatting sqref="A9:F9">
    <cfRule type="containsText" dxfId="85" priority="31" operator="containsText" text="Tāme sastādīta  20__. gada tirgus cenās, pamatojoties uz ___ daļas rasējumiem">
      <formula>NOT(ISERROR(SEARCH("Tāme sastādīta  20__. gada tirgus cenās, pamatojoties uz ___ daļas rasējumiem",A9)))</formula>
    </cfRule>
  </conditionalFormatting>
  <conditionalFormatting sqref="C2:I2">
    <cfRule type="cellIs" dxfId="84" priority="30" operator="equal">
      <formula>0</formula>
    </cfRule>
  </conditionalFormatting>
  <conditionalFormatting sqref="O10">
    <cfRule type="cellIs" dxfId="83" priority="29" operator="equal">
      <formula>"20__. gada __. _________"</formula>
    </cfRule>
  </conditionalFormatting>
  <conditionalFormatting sqref="A1013:K1013">
    <cfRule type="containsText" dxfId="82" priority="28" operator="containsText" text="Tiešās izmaksas kopā, t. sk. darba devēja sociālais nodoklis __.__% ">
      <formula>NOT(ISERROR(SEARCH("Tiešās izmaksas kopā, t. sk. darba devēja sociālais nodoklis __.__% ",A1013)))</formula>
    </cfRule>
  </conditionalFormatting>
  <conditionalFormatting sqref="L1013:P1013">
    <cfRule type="cellIs" dxfId="81" priority="23" operator="equal">
      <formula>0</formula>
    </cfRule>
  </conditionalFormatting>
  <conditionalFormatting sqref="C4:I4">
    <cfRule type="cellIs" dxfId="80" priority="22" operator="equal">
      <formula>0</formula>
    </cfRule>
  </conditionalFormatting>
  <conditionalFormatting sqref="D5:L8">
    <cfRule type="cellIs" dxfId="79" priority="19" operator="equal">
      <formula>0</formula>
    </cfRule>
  </conditionalFormatting>
  <conditionalFormatting sqref="A14:B14 D14:E14 A17 A20 A22 A30 A38 A46 A54 A62 A70 A78 A87 A25 A33 A41 A49 A57 A65 A73 A81 A28 A36 A44 A52 A60 A68 A76 A84">
    <cfRule type="cellIs" dxfId="78" priority="18" operator="equal">
      <formula>0</formula>
    </cfRule>
  </conditionalFormatting>
  <conditionalFormatting sqref="C14">
    <cfRule type="cellIs" dxfId="77" priority="17" operator="equal">
      <formula>0</formula>
    </cfRule>
  </conditionalFormatting>
  <conditionalFormatting sqref="P10">
    <cfRule type="cellIs" dxfId="76" priority="15" operator="equal">
      <formula>"20__. gada __. _________"</formula>
    </cfRule>
  </conditionalFormatting>
  <conditionalFormatting sqref="C1021:H1021">
    <cfRule type="cellIs" dxfId="75" priority="12" operator="equal">
      <formula>0</formula>
    </cfRule>
  </conditionalFormatting>
  <conditionalFormatting sqref="C1016:H1016">
    <cfRule type="cellIs" dxfId="74" priority="11" operator="equal">
      <formula>0</formula>
    </cfRule>
  </conditionalFormatting>
  <conditionalFormatting sqref="C1021:H1021 C1024 C1016:H1016">
    <cfRule type="cellIs" dxfId="73" priority="10" operator="equal">
      <formula>0</formula>
    </cfRule>
  </conditionalFormatting>
  <conditionalFormatting sqref="D1">
    <cfRule type="cellIs" dxfId="72" priority="8" operator="equal">
      <formula>0</formula>
    </cfRule>
  </conditionalFormatting>
  <conditionalFormatting sqref="I86:J86 C86:G86">
    <cfRule type="cellIs" dxfId="71" priority="7" operator="equal">
      <formula>0</formula>
    </cfRule>
  </conditionalFormatting>
  <conditionalFormatting sqref="K86:P86 H86">
    <cfRule type="cellIs" dxfId="70" priority="6" operator="equal">
      <formula>0</formula>
    </cfRule>
  </conditionalFormatting>
  <conditionalFormatting sqref="C87">
    <cfRule type="cellIs" dxfId="69" priority="5" operator="equal">
      <formula>0</formula>
    </cfRule>
  </conditionalFormatting>
  <conditionalFormatting sqref="I87:J87 F87:G87">
    <cfRule type="cellIs" dxfId="68" priority="2" operator="equal">
      <formula>0</formula>
    </cfRule>
  </conditionalFormatting>
  <conditionalFormatting sqref="K87:P87 H87">
    <cfRule type="cellIs" dxfId="67" priority="1" operator="equal">
      <formula>0</formula>
    </cfRule>
  </conditionalFormatting>
  <pageMargins left="0.7" right="0.7" top="0.75" bottom="0.75" header="0.3" footer="0.3"/>
  <pageSetup paperSize="9" scale="78" orientation="landscape" r:id="rId1"/>
  <rowBreaks count="1" manualBreakCount="1">
    <brk id="47" max="15" man="1"/>
  </rowBreaks>
  <extLst>
    <ext xmlns:x14="http://schemas.microsoft.com/office/spreadsheetml/2009/9/main" uri="{78C0D931-6437-407d-A8EE-F0AAD7539E65}">
      <x14:conditionalFormattings>
        <x14:conditionalFormatting xmlns:xm="http://schemas.microsoft.com/office/excel/2006/main">
          <x14:cfRule type="containsText" priority="14" operator="containsText" id="{FF7EA908-55EC-4C43-BFD3-676EB2F59EFD}">
            <xm:f>NOT(ISERROR(SEARCH("Tāme sastādīta ____. gada ___. ______________",A1019)))</xm:f>
            <xm:f>"Tāme sastādīta ____. gada ___. ______________"</xm:f>
            <x14:dxf>
              <font>
                <color auto="1"/>
              </font>
              <fill>
                <patternFill>
                  <bgColor rgb="FFC6EFCE"/>
                </patternFill>
              </fill>
            </x14:dxf>
          </x14:cfRule>
          <xm:sqref>A1019</xm:sqref>
        </x14:conditionalFormatting>
        <x14:conditionalFormatting xmlns:xm="http://schemas.microsoft.com/office/excel/2006/main">
          <x14:cfRule type="containsText" priority="13" operator="containsText" id="{7D30F4F9-54F3-4EAD-9065-3BE0F6D67384}">
            <xm:f>NOT(ISERROR(SEARCH("Sertifikāta Nr. _________________________________",A1024)))</xm:f>
            <xm:f>"Sertifikāta Nr. _________________________________"</xm:f>
            <x14:dxf>
              <font>
                <color auto="1"/>
              </font>
              <fill>
                <patternFill>
                  <bgColor rgb="FFC6EFCE"/>
                </patternFill>
              </fill>
            </x14:dxf>
          </x14:cfRule>
          <xm:sqref>A1024</xm:sqref>
        </x14:conditionalFormatting>
      </x14:conditionalFormatting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tabColor rgb="FFFF0000"/>
  </sheetPr>
  <dimension ref="A1:P53"/>
  <sheetViews>
    <sheetView view="pageBreakPreview" topLeftCell="A19" zoomScale="115" zoomScaleNormal="115" zoomScaleSheetLayoutView="115" workbookViewId="0">
      <selection activeCell="C2" sqref="C2:I2"/>
    </sheetView>
  </sheetViews>
  <sheetFormatPr defaultColWidth="9.140625" defaultRowHeight="11.25" x14ac:dyDescent="0.2"/>
  <cols>
    <col min="1" max="1" width="4.5703125" style="1" customWidth="1"/>
    <col min="2" max="2" width="5.28515625" style="1" customWidth="1"/>
    <col min="3" max="3" width="38.42578125" style="1" customWidth="1"/>
    <col min="4" max="4" width="5.85546875" style="1" customWidth="1"/>
    <col min="5" max="5" width="8.28515625" style="1" customWidth="1"/>
    <col min="6" max="6" width="5.42578125" style="1" customWidth="1"/>
    <col min="7" max="7" width="4.85546875" style="1" customWidth="1"/>
    <col min="8" max="10" width="6.7109375" style="1" customWidth="1"/>
    <col min="11" max="11" width="7" style="1" customWidth="1"/>
    <col min="12" max="15" width="7.7109375" style="1" customWidth="1"/>
    <col min="16" max="16" width="9" style="1" customWidth="1"/>
    <col min="17" max="16384" width="9.140625" style="1"/>
  </cols>
  <sheetData>
    <row r="1" spans="1:16" x14ac:dyDescent="0.2">
      <c r="A1" s="22"/>
      <c r="B1" s="22"/>
      <c r="C1" s="27" t="s">
        <v>38</v>
      </c>
      <c r="D1" s="54">
        <f>'Kops a'!A24</f>
        <v>10</v>
      </c>
      <c r="E1" s="22"/>
      <c r="F1" s="22"/>
      <c r="G1" s="22"/>
      <c r="H1" s="22"/>
      <c r="I1" s="22"/>
      <c r="J1" s="22"/>
      <c r="N1" s="26"/>
      <c r="O1" s="27"/>
      <c r="P1" s="28"/>
    </row>
    <row r="2" spans="1:16" x14ac:dyDescent="0.2">
      <c r="A2" s="29"/>
      <c r="B2" s="29"/>
      <c r="C2" s="294" t="s">
        <v>378</v>
      </c>
      <c r="D2" s="294"/>
      <c r="E2" s="294"/>
      <c r="F2" s="294"/>
      <c r="G2" s="294"/>
      <c r="H2" s="294"/>
      <c r="I2" s="294"/>
      <c r="J2" s="29"/>
    </row>
    <row r="3" spans="1:16" x14ac:dyDescent="0.2">
      <c r="A3" s="30"/>
      <c r="B3" s="30"/>
      <c r="C3" s="276" t="s">
        <v>17</v>
      </c>
      <c r="D3" s="276"/>
      <c r="E3" s="276"/>
      <c r="F3" s="276"/>
      <c r="G3" s="276"/>
      <c r="H3" s="276"/>
      <c r="I3" s="276"/>
      <c r="J3" s="30"/>
    </row>
    <row r="4" spans="1:16" x14ac:dyDescent="0.2">
      <c r="A4" s="30"/>
      <c r="B4" s="30"/>
      <c r="C4" s="295" t="s">
        <v>52</v>
      </c>
      <c r="D4" s="295"/>
      <c r="E4" s="295"/>
      <c r="F4" s="295"/>
      <c r="G4" s="295"/>
      <c r="H4" s="295"/>
      <c r="I4" s="295"/>
      <c r="J4" s="30"/>
    </row>
    <row r="5" spans="1:16" x14ac:dyDescent="0.2">
      <c r="A5" s="22"/>
      <c r="B5" s="22"/>
      <c r="C5" s="27" t="s">
        <v>5</v>
      </c>
      <c r="D5" s="308" t="str">
        <f>'Kops a'!D6</f>
        <v>Daudzdzīvokļu dzīvojamās ēkas energoefektivitātes paaugstināšana</v>
      </c>
      <c r="E5" s="308"/>
      <c r="F5" s="308"/>
      <c r="G5" s="308"/>
      <c r="H5" s="308"/>
      <c r="I5" s="308"/>
      <c r="J5" s="308"/>
      <c r="K5" s="308"/>
      <c r="L5" s="308"/>
      <c r="M5" s="16"/>
      <c r="N5" s="16"/>
      <c r="O5" s="16"/>
      <c r="P5" s="16"/>
    </row>
    <row r="6" spans="1:16" x14ac:dyDescent="0.2">
      <c r="A6" s="22"/>
      <c r="B6" s="22"/>
      <c r="C6" s="27" t="s">
        <v>6</v>
      </c>
      <c r="D6" s="308" t="str">
        <f>'Kops a'!D7</f>
        <v>Daudzdzīvokļu dzīvojamās ēkas energoefektivitātes paaugstināšana</v>
      </c>
      <c r="E6" s="308"/>
      <c r="F6" s="308"/>
      <c r="G6" s="308"/>
      <c r="H6" s="308"/>
      <c r="I6" s="308"/>
      <c r="J6" s="308"/>
      <c r="K6" s="308"/>
      <c r="L6" s="308"/>
      <c r="M6" s="16"/>
      <c r="N6" s="16"/>
      <c r="O6" s="16"/>
      <c r="P6" s="16"/>
    </row>
    <row r="7" spans="1:16" x14ac:dyDescent="0.2">
      <c r="A7" s="22"/>
      <c r="B7" s="22"/>
      <c r="C7" s="27" t="s">
        <v>7</v>
      </c>
      <c r="D7" s="308" t="str">
        <f>'Kops a'!D8</f>
        <v>Pionieru iela 88, Jaunolaine, Olaines novads, LV-2127</v>
      </c>
      <c r="E7" s="308"/>
      <c r="F7" s="308"/>
      <c r="G7" s="308"/>
      <c r="H7" s="308"/>
      <c r="I7" s="308"/>
      <c r="J7" s="308"/>
      <c r="K7" s="308"/>
      <c r="L7" s="308"/>
      <c r="M7" s="16"/>
      <c r="N7" s="16"/>
      <c r="O7" s="16"/>
      <c r="P7" s="16"/>
    </row>
    <row r="8" spans="1:16" x14ac:dyDescent="0.2">
      <c r="A8" s="22"/>
      <c r="B8" s="22"/>
      <c r="C8" s="4" t="s">
        <v>20</v>
      </c>
      <c r="D8" s="308" t="str">
        <f>'Kops a'!D9</f>
        <v>Iepirkums Nr.AS OŪS 2022/06_E</v>
      </c>
      <c r="E8" s="308"/>
      <c r="F8" s="308"/>
      <c r="G8" s="308"/>
      <c r="H8" s="308"/>
      <c r="I8" s="308"/>
      <c r="J8" s="308"/>
      <c r="K8" s="308"/>
      <c r="L8" s="308"/>
      <c r="M8" s="16"/>
      <c r="N8" s="16"/>
      <c r="O8" s="16"/>
      <c r="P8" s="16"/>
    </row>
    <row r="9" spans="1:16" ht="11.25" customHeight="1" x14ac:dyDescent="0.2">
      <c r="A9" s="296" t="s">
        <v>336</v>
      </c>
      <c r="B9" s="296"/>
      <c r="C9" s="296"/>
      <c r="D9" s="296"/>
      <c r="E9" s="296"/>
      <c r="F9" s="296"/>
      <c r="G9" s="31"/>
      <c r="H9" s="31"/>
      <c r="I9" s="31"/>
      <c r="J9" s="300" t="s">
        <v>39</v>
      </c>
      <c r="K9" s="300"/>
      <c r="L9" s="300"/>
      <c r="M9" s="300"/>
      <c r="N9" s="307">
        <f>P41</f>
        <v>0</v>
      </c>
      <c r="O9" s="307"/>
      <c r="P9" s="31"/>
    </row>
    <row r="10" spans="1:16" x14ac:dyDescent="0.2">
      <c r="A10" s="32"/>
      <c r="B10" s="33"/>
      <c r="C10" s="4"/>
      <c r="D10" s="22"/>
      <c r="E10" s="22"/>
      <c r="F10" s="22"/>
      <c r="G10" s="22"/>
      <c r="H10" s="22"/>
      <c r="I10" s="22"/>
      <c r="J10" s="22"/>
      <c r="K10" s="22"/>
      <c r="L10" s="29"/>
      <c r="M10" s="29"/>
      <c r="O10" s="92"/>
      <c r="P10" s="91" t="str">
        <f>A47</f>
        <v>Tāme sastādīta</v>
      </c>
    </row>
    <row r="11" spans="1:16" ht="12" thickBot="1" x14ac:dyDescent="0.25">
      <c r="A11" s="32"/>
      <c r="B11" s="33"/>
      <c r="C11" s="4"/>
      <c r="D11" s="22"/>
      <c r="E11" s="22"/>
      <c r="F11" s="22"/>
      <c r="G11" s="22"/>
      <c r="H11" s="22"/>
      <c r="I11" s="22"/>
      <c r="J11" s="22"/>
      <c r="K11" s="22"/>
      <c r="L11" s="34"/>
      <c r="M11" s="34"/>
      <c r="N11" s="35"/>
      <c r="O11" s="26"/>
      <c r="P11" s="22"/>
    </row>
    <row r="12" spans="1:16" x14ac:dyDescent="0.2">
      <c r="A12" s="261" t="s">
        <v>23</v>
      </c>
      <c r="B12" s="302" t="s">
        <v>40</v>
      </c>
      <c r="C12" s="298" t="s">
        <v>41</v>
      </c>
      <c r="D12" s="305" t="s">
        <v>42</v>
      </c>
      <c r="E12" s="285" t="s">
        <v>43</v>
      </c>
      <c r="F12" s="297" t="s">
        <v>44</v>
      </c>
      <c r="G12" s="298"/>
      <c r="H12" s="298"/>
      <c r="I12" s="298"/>
      <c r="J12" s="298"/>
      <c r="K12" s="299"/>
      <c r="L12" s="297" t="s">
        <v>45</v>
      </c>
      <c r="M12" s="298"/>
      <c r="N12" s="298"/>
      <c r="O12" s="298"/>
      <c r="P12" s="299"/>
    </row>
    <row r="13" spans="1:16" ht="126.75" customHeight="1" thickBot="1" x14ac:dyDescent="0.25">
      <c r="A13" s="301"/>
      <c r="B13" s="303"/>
      <c r="C13" s="304"/>
      <c r="D13" s="306"/>
      <c r="E13" s="286"/>
      <c r="F13" s="36" t="s">
        <v>46</v>
      </c>
      <c r="G13" s="37" t="s">
        <v>47</v>
      </c>
      <c r="H13" s="37" t="s">
        <v>48</v>
      </c>
      <c r="I13" s="37" t="s">
        <v>49</v>
      </c>
      <c r="J13" s="37" t="s">
        <v>50</v>
      </c>
      <c r="K13" s="63" t="s">
        <v>51</v>
      </c>
      <c r="L13" s="36" t="s">
        <v>46</v>
      </c>
      <c r="M13" s="37" t="s">
        <v>48</v>
      </c>
      <c r="N13" s="37" t="s">
        <v>49</v>
      </c>
      <c r="O13" s="37" t="s">
        <v>50</v>
      </c>
      <c r="P13" s="63" t="s">
        <v>51</v>
      </c>
    </row>
    <row r="14" spans="1:16" ht="15" customHeight="1" x14ac:dyDescent="0.2">
      <c r="A14" s="64">
        <v>1</v>
      </c>
      <c r="B14" s="321" t="s">
        <v>86</v>
      </c>
      <c r="C14" s="186" t="s">
        <v>379</v>
      </c>
      <c r="D14" s="117"/>
      <c r="E14" s="205"/>
      <c r="F14" s="147"/>
      <c r="G14" s="148"/>
      <c r="H14" s="148">
        <f>ROUND(F14*G14,2)</f>
        <v>0</v>
      </c>
      <c r="I14" s="148"/>
      <c r="J14" s="148"/>
      <c r="K14" s="150">
        <f>SUM(H14:J14)</f>
        <v>0</v>
      </c>
      <c r="L14" s="74">
        <f>ROUND(E14*F14,2)</f>
        <v>0</v>
      </c>
      <c r="M14" s="68">
        <f>ROUND(H14*E14,2)</f>
        <v>0</v>
      </c>
      <c r="N14" s="68">
        <f>ROUND(I14*E14,2)</f>
        <v>0</v>
      </c>
      <c r="O14" s="68">
        <f>ROUND(J14*E14,2)</f>
        <v>0</v>
      </c>
      <c r="P14" s="69">
        <f>SUM(M14:O14)</f>
        <v>0</v>
      </c>
    </row>
    <row r="15" spans="1:16" ht="19.5" customHeight="1" x14ac:dyDescent="0.2">
      <c r="A15" s="99">
        <v>2</v>
      </c>
      <c r="B15" s="322"/>
      <c r="C15" s="187" t="s">
        <v>380</v>
      </c>
      <c r="D15" s="117" t="s">
        <v>88</v>
      </c>
      <c r="E15" s="206">
        <f>20.8*1.21</f>
        <v>25.167999999999999</v>
      </c>
      <c r="F15" s="151"/>
      <c r="G15" s="100"/>
      <c r="H15" s="47"/>
      <c r="I15" s="100"/>
      <c r="J15" s="100"/>
      <c r="K15" s="48"/>
      <c r="L15" s="49"/>
      <c r="M15" s="47"/>
      <c r="N15" s="47"/>
      <c r="O15" s="47"/>
      <c r="P15" s="48"/>
    </row>
    <row r="16" spans="1:16" x14ac:dyDescent="0.2">
      <c r="A16" s="99">
        <v>3</v>
      </c>
      <c r="B16" s="322"/>
      <c r="C16" s="187" t="s">
        <v>381</v>
      </c>
      <c r="D16" s="117" t="s">
        <v>88</v>
      </c>
      <c r="E16" s="206">
        <f>54.1*1.2</f>
        <v>64.92</v>
      </c>
      <c r="F16" s="151"/>
      <c r="G16" s="100"/>
      <c r="H16" s="47"/>
      <c r="I16" s="100"/>
      <c r="J16" s="100"/>
      <c r="K16" s="48"/>
      <c r="L16" s="49"/>
      <c r="M16" s="47"/>
      <c r="N16" s="47"/>
      <c r="O16" s="47"/>
      <c r="P16" s="48"/>
    </row>
    <row r="17" spans="1:16" x14ac:dyDescent="0.2">
      <c r="A17" s="64">
        <v>4</v>
      </c>
      <c r="B17" s="322"/>
      <c r="C17" s="187" t="s">
        <v>382</v>
      </c>
      <c r="D17" s="117" t="s">
        <v>87</v>
      </c>
      <c r="E17" s="206">
        <v>6</v>
      </c>
      <c r="F17" s="151"/>
      <c r="G17" s="100"/>
      <c r="H17" s="47"/>
      <c r="I17" s="100"/>
      <c r="J17" s="100"/>
      <c r="K17" s="48"/>
      <c r="L17" s="49"/>
      <c r="M17" s="47"/>
      <c r="N17" s="47"/>
      <c r="O17" s="47"/>
      <c r="P17" s="48"/>
    </row>
    <row r="18" spans="1:16" x14ac:dyDescent="0.2">
      <c r="A18" s="99">
        <v>5</v>
      </c>
      <c r="B18" s="322"/>
      <c r="C18" s="187" t="s">
        <v>383</v>
      </c>
      <c r="D18" s="117" t="s">
        <v>89</v>
      </c>
      <c r="E18" s="207">
        <v>6</v>
      </c>
      <c r="F18" s="151"/>
      <c r="G18" s="100"/>
      <c r="H18" s="47"/>
      <c r="I18" s="100"/>
      <c r="J18" s="100"/>
      <c r="K18" s="48"/>
      <c r="L18" s="49"/>
      <c r="M18" s="47"/>
      <c r="N18" s="47"/>
      <c r="O18" s="47"/>
      <c r="P18" s="48"/>
    </row>
    <row r="19" spans="1:16" x14ac:dyDescent="0.2">
      <c r="A19" s="99">
        <v>6</v>
      </c>
      <c r="B19" s="322"/>
      <c r="C19" s="187" t="s">
        <v>384</v>
      </c>
      <c r="D19" s="117" t="s">
        <v>89</v>
      </c>
      <c r="E19" s="207">
        <v>6</v>
      </c>
      <c r="F19" s="151"/>
      <c r="G19" s="100"/>
      <c r="H19" s="47"/>
      <c r="I19" s="100"/>
      <c r="J19" s="100"/>
      <c r="K19" s="48"/>
      <c r="L19" s="49"/>
      <c r="M19" s="47"/>
      <c r="N19" s="47"/>
      <c r="O19" s="47"/>
      <c r="P19" s="48"/>
    </row>
    <row r="20" spans="1:16" x14ac:dyDescent="0.2">
      <c r="A20" s="64">
        <v>7</v>
      </c>
      <c r="B20" s="322"/>
      <c r="C20" s="187" t="s">
        <v>82</v>
      </c>
      <c r="D20" s="117" t="s">
        <v>89</v>
      </c>
      <c r="E20" s="207">
        <v>1</v>
      </c>
      <c r="F20" s="151"/>
      <c r="G20" s="100"/>
      <c r="H20" s="47"/>
      <c r="I20" s="100"/>
      <c r="J20" s="100"/>
      <c r="K20" s="48"/>
      <c r="L20" s="49"/>
      <c r="M20" s="47"/>
      <c r="N20" s="47"/>
      <c r="O20" s="47"/>
      <c r="P20" s="48"/>
    </row>
    <row r="21" spans="1:16" x14ac:dyDescent="0.2">
      <c r="A21" s="99">
        <v>8</v>
      </c>
      <c r="B21" s="322"/>
      <c r="C21" s="186" t="s">
        <v>385</v>
      </c>
      <c r="D21" s="117"/>
      <c r="E21" s="206"/>
      <c r="F21" s="151"/>
      <c r="G21" s="100"/>
      <c r="H21" s="47"/>
      <c r="I21" s="100"/>
      <c r="J21" s="100"/>
      <c r="K21" s="48"/>
      <c r="L21" s="49"/>
      <c r="M21" s="47"/>
      <c r="N21" s="47"/>
      <c r="O21" s="47"/>
      <c r="P21" s="48"/>
    </row>
    <row r="22" spans="1:16" x14ac:dyDescent="0.2">
      <c r="A22" s="99">
        <v>9</v>
      </c>
      <c r="B22" s="322"/>
      <c r="C22" s="187" t="s">
        <v>380</v>
      </c>
      <c r="D22" s="117" t="s">
        <v>88</v>
      </c>
      <c r="E22" s="206">
        <f>36*1.21</f>
        <v>43.56</v>
      </c>
      <c r="F22" s="151"/>
      <c r="G22" s="100"/>
      <c r="H22" s="47"/>
      <c r="I22" s="100"/>
      <c r="J22" s="100"/>
      <c r="K22" s="48"/>
      <c r="L22" s="49"/>
      <c r="M22" s="47"/>
      <c r="N22" s="47"/>
      <c r="O22" s="47"/>
      <c r="P22" s="48"/>
    </row>
    <row r="23" spans="1:16" x14ac:dyDescent="0.2">
      <c r="A23" s="64">
        <v>10</v>
      </c>
      <c r="B23" s="322"/>
      <c r="C23" s="187" t="s">
        <v>381</v>
      </c>
      <c r="D23" s="117" t="s">
        <v>88</v>
      </c>
      <c r="E23" s="206">
        <f>72*1.21</f>
        <v>87.12</v>
      </c>
      <c r="F23" s="151"/>
      <c r="G23" s="100"/>
      <c r="H23" s="47"/>
      <c r="I23" s="100"/>
      <c r="J23" s="100"/>
      <c r="K23" s="48"/>
      <c r="L23" s="49"/>
      <c r="M23" s="47"/>
      <c r="N23" s="47"/>
      <c r="O23" s="47"/>
      <c r="P23" s="48"/>
    </row>
    <row r="24" spans="1:16" x14ac:dyDescent="0.2">
      <c r="A24" s="99">
        <v>11</v>
      </c>
      <c r="B24" s="322"/>
      <c r="C24" s="187" t="s">
        <v>386</v>
      </c>
      <c r="D24" s="117" t="s">
        <v>89</v>
      </c>
      <c r="E24" s="207">
        <v>12</v>
      </c>
      <c r="F24" s="151"/>
      <c r="G24" s="100"/>
      <c r="H24" s="47"/>
      <c r="I24" s="100"/>
      <c r="J24" s="100"/>
      <c r="K24" s="48"/>
      <c r="L24" s="49"/>
      <c r="M24" s="47"/>
      <c r="N24" s="47"/>
      <c r="O24" s="47"/>
      <c r="P24" s="48"/>
    </row>
    <row r="25" spans="1:16" x14ac:dyDescent="0.2">
      <c r="A25" s="99">
        <v>12</v>
      </c>
      <c r="B25" s="322"/>
      <c r="C25" s="187" t="s">
        <v>387</v>
      </c>
      <c r="D25" s="117" t="s">
        <v>89</v>
      </c>
      <c r="E25" s="207">
        <v>24</v>
      </c>
      <c r="F25" s="151"/>
      <c r="G25" s="100"/>
      <c r="H25" s="47"/>
      <c r="I25" s="100"/>
      <c r="J25" s="100"/>
      <c r="K25" s="48"/>
      <c r="L25" s="49"/>
      <c r="M25" s="47"/>
      <c r="N25" s="47"/>
      <c r="O25" s="47"/>
      <c r="P25" s="48"/>
    </row>
    <row r="26" spans="1:16" x14ac:dyDescent="0.2">
      <c r="A26" s="64">
        <v>13</v>
      </c>
      <c r="B26" s="322"/>
      <c r="C26" s="187" t="s">
        <v>388</v>
      </c>
      <c r="D26" s="117" t="s">
        <v>87</v>
      </c>
      <c r="E26" s="207">
        <v>8</v>
      </c>
      <c r="F26" s="151"/>
      <c r="G26" s="100"/>
      <c r="H26" s="47"/>
      <c r="I26" s="100"/>
      <c r="J26" s="100"/>
      <c r="K26" s="48"/>
      <c r="L26" s="49"/>
      <c r="M26" s="47"/>
      <c r="N26" s="47"/>
      <c r="O26" s="47"/>
      <c r="P26" s="48"/>
    </row>
    <row r="27" spans="1:16" x14ac:dyDescent="0.2">
      <c r="A27" s="99">
        <v>14</v>
      </c>
      <c r="B27" s="322"/>
      <c r="C27" s="187" t="s">
        <v>382</v>
      </c>
      <c r="D27" s="117" t="s">
        <v>87</v>
      </c>
      <c r="E27" s="207">
        <v>16</v>
      </c>
      <c r="F27" s="151"/>
      <c r="G27" s="100"/>
      <c r="H27" s="47"/>
      <c r="I27" s="100"/>
      <c r="J27" s="100"/>
      <c r="K27" s="48"/>
      <c r="L27" s="49"/>
      <c r="M27" s="47"/>
      <c r="N27" s="47"/>
      <c r="O27" s="47"/>
      <c r="P27" s="48"/>
    </row>
    <row r="28" spans="1:16" x14ac:dyDescent="0.2">
      <c r="A28" s="99">
        <v>15</v>
      </c>
      <c r="B28" s="322"/>
      <c r="C28" s="187" t="s">
        <v>389</v>
      </c>
      <c r="D28" s="117" t="s">
        <v>89</v>
      </c>
      <c r="E28" s="207">
        <v>4</v>
      </c>
      <c r="F28" s="151"/>
      <c r="G28" s="100"/>
      <c r="H28" s="47"/>
      <c r="I28" s="100"/>
      <c r="J28" s="100"/>
      <c r="K28" s="48"/>
      <c r="L28" s="49"/>
      <c r="M28" s="47"/>
      <c r="N28" s="47"/>
      <c r="O28" s="47"/>
      <c r="P28" s="48"/>
    </row>
    <row r="29" spans="1:16" x14ac:dyDescent="0.2">
      <c r="A29" s="64">
        <v>16</v>
      </c>
      <c r="B29" s="322"/>
      <c r="C29" s="187" t="s">
        <v>390</v>
      </c>
      <c r="D29" s="117" t="s">
        <v>89</v>
      </c>
      <c r="E29" s="207">
        <v>8</v>
      </c>
      <c r="F29" s="151"/>
      <c r="G29" s="100"/>
      <c r="H29" s="47"/>
      <c r="I29" s="100"/>
      <c r="J29" s="100"/>
      <c r="K29" s="48"/>
      <c r="L29" s="49"/>
      <c r="M29" s="47"/>
      <c r="N29" s="47"/>
      <c r="O29" s="47"/>
      <c r="P29" s="48"/>
    </row>
    <row r="30" spans="1:16" x14ac:dyDescent="0.2">
      <c r="A30" s="99">
        <v>17</v>
      </c>
      <c r="B30" s="322"/>
      <c r="C30" s="187" t="s">
        <v>384</v>
      </c>
      <c r="D30" s="117" t="s">
        <v>89</v>
      </c>
      <c r="E30" s="207">
        <v>12</v>
      </c>
      <c r="F30" s="151"/>
      <c r="G30" s="100"/>
      <c r="H30" s="47"/>
      <c r="I30" s="100"/>
      <c r="J30" s="100"/>
      <c r="K30" s="48"/>
      <c r="L30" s="49"/>
      <c r="M30" s="47"/>
      <c r="N30" s="47"/>
      <c r="O30" s="47"/>
      <c r="P30" s="48"/>
    </row>
    <row r="31" spans="1:16" x14ac:dyDescent="0.2">
      <c r="A31" s="99">
        <v>18</v>
      </c>
      <c r="B31" s="322"/>
      <c r="C31" s="187" t="s">
        <v>82</v>
      </c>
      <c r="D31" s="117" t="s">
        <v>89</v>
      </c>
      <c r="E31" s="207">
        <v>1</v>
      </c>
      <c r="F31" s="151"/>
      <c r="G31" s="100"/>
      <c r="H31" s="47"/>
      <c r="I31" s="100"/>
      <c r="J31" s="100"/>
      <c r="K31" s="48"/>
      <c r="L31" s="49"/>
      <c r="M31" s="47"/>
      <c r="N31" s="47"/>
      <c r="O31" s="47"/>
      <c r="P31" s="48"/>
    </row>
    <row r="32" spans="1:16" x14ac:dyDescent="0.2">
      <c r="A32" s="64">
        <v>19</v>
      </c>
      <c r="B32" s="322"/>
      <c r="C32" s="186" t="s">
        <v>373</v>
      </c>
      <c r="D32" s="117"/>
      <c r="E32" s="206"/>
      <c r="F32" s="151"/>
      <c r="G32" s="100"/>
      <c r="H32" s="47"/>
      <c r="I32" s="100"/>
      <c r="J32" s="100"/>
      <c r="K32" s="48"/>
      <c r="L32" s="49"/>
      <c r="M32" s="47"/>
      <c r="N32" s="47"/>
      <c r="O32" s="47"/>
      <c r="P32" s="48"/>
    </row>
    <row r="33" spans="1:16" ht="19.5" x14ac:dyDescent="0.2">
      <c r="A33" s="99">
        <v>20</v>
      </c>
      <c r="B33" s="322"/>
      <c r="C33" s="187" t="s">
        <v>391</v>
      </c>
      <c r="D33" s="117" t="s">
        <v>87</v>
      </c>
      <c r="E33" s="207">
        <v>36</v>
      </c>
      <c r="F33" s="151"/>
      <c r="G33" s="100"/>
      <c r="H33" s="47"/>
      <c r="I33" s="100"/>
      <c r="J33" s="100"/>
      <c r="K33" s="48"/>
      <c r="L33" s="49"/>
      <c r="M33" s="47"/>
      <c r="N33" s="47"/>
      <c r="O33" s="47"/>
      <c r="P33" s="48"/>
    </row>
    <row r="34" spans="1:16" ht="11.25" customHeight="1" x14ac:dyDescent="0.2">
      <c r="A34" s="99">
        <v>21</v>
      </c>
      <c r="B34" s="322"/>
      <c r="C34" s="187" t="s">
        <v>392</v>
      </c>
      <c r="D34" s="117" t="s">
        <v>89</v>
      </c>
      <c r="E34" s="207">
        <v>1</v>
      </c>
      <c r="F34" s="151"/>
      <c r="G34" s="100"/>
      <c r="H34" s="47"/>
      <c r="I34" s="100"/>
      <c r="J34" s="100"/>
      <c r="K34" s="48"/>
      <c r="L34" s="49"/>
      <c r="M34" s="47"/>
      <c r="N34" s="47"/>
      <c r="O34" s="47"/>
      <c r="P34" s="48"/>
    </row>
    <row r="35" spans="1:16" ht="11.25" customHeight="1" x14ac:dyDescent="0.2">
      <c r="A35" s="64">
        <v>22</v>
      </c>
      <c r="B35" s="322"/>
      <c r="C35" s="187" t="s">
        <v>376</v>
      </c>
      <c r="D35" s="117" t="s">
        <v>89</v>
      </c>
      <c r="E35" s="207">
        <v>1</v>
      </c>
      <c r="F35" s="151"/>
      <c r="G35" s="100"/>
      <c r="H35" s="47"/>
      <c r="I35" s="100"/>
      <c r="J35" s="100"/>
      <c r="K35" s="48"/>
      <c r="L35" s="49"/>
      <c r="M35" s="47"/>
      <c r="N35" s="47"/>
      <c r="O35" s="47"/>
      <c r="P35" s="48"/>
    </row>
    <row r="36" spans="1:16" x14ac:dyDescent="0.2">
      <c r="A36" s="99">
        <v>23</v>
      </c>
      <c r="B36" s="322"/>
      <c r="C36" s="187" t="s">
        <v>393</v>
      </c>
      <c r="D36" s="117" t="s">
        <v>394</v>
      </c>
      <c r="E36" s="207">
        <v>12</v>
      </c>
      <c r="F36" s="151"/>
      <c r="G36" s="100"/>
      <c r="H36" s="47"/>
      <c r="I36" s="100"/>
      <c r="J36" s="100"/>
      <c r="K36" s="48"/>
      <c r="L36" s="49"/>
      <c r="M36" s="47"/>
      <c r="N36" s="47"/>
      <c r="O36" s="47"/>
      <c r="P36" s="48"/>
    </row>
    <row r="37" spans="1:16" x14ac:dyDescent="0.2">
      <c r="A37" s="99">
        <v>24</v>
      </c>
      <c r="B37" s="322"/>
      <c r="C37" s="187" t="s">
        <v>395</v>
      </c>
      <c r="D37" s="117" t="s">
        <v>394</v>
      </c>
      <c r="E37" s="207">
        <v>24</v>
      </c>
      <c r="F37" s="151"/>
      <c r="G37" s="100"/>
      <c r="H37" s="47"/>
      <c r="I37" s="100"/>
      <c r="J37" s="100"/>
      <c r="K37" s="48"/>
      <c r="L37" s="49"/>
      <c r="M37" s="47"/>
      <c r="N37" s="47"/>
      <c r="O37" s="47"/>
      <c r="P37" s="48"/>
    </row>
    <row r="38" spans="1:16" x14ac:dyDescent="0.2">
      <c r="A38" s="64">
        <v>25</v>
      </c>
      <c r="B38" s="322"/>
      <c r="C38" s="187" t="s">
        <v>396</v>
      </c>
      <c r="D38" s="117" t="s">
        <v>105</v>
      </c>
      <c r="E38" s="207">
        <f>36*1.5</f>
        <v>54</v>
      </c>
      <c r="F38" s="151"/>
      <c r="G38" s="100"/>
      <c r="H38" s="47"/>
      <c r="I38" s="100"/>
      <c r="J38" s="100"/>
      <c r="K38" s="48"/>
      <c r="L38" s="49"/>
      <c r="M38" s="47"/>
      <c r="N38" s="47"/>
      <c r="O38" s="47"/>
      <c r="P38" s="48"/>
    </row>
    <row r="39" spans="1:16" x14ac:dyDescent="0.2">
      <c r="A39" s="99">
        <v>26</v>
      </c>
      <c r="B39" s="322"/>
      <c r="C39" s="187" t="s">
        <v>397</v>
      </c>
      <c r="D39" s="117" t="s">
        <v>89</v>
      </c>
      <c r="E39" s="207">
        <v>1</v>
      </c>
      <c r="F39" s="151"/>
      <c r="G39" s="100"/>
      <c r="H39" s="47"/>
      <c r="I39" s="100"/>
      <c r="J39" s="100"/>
      <c r="K39" s="48"/>
      <c r="L39" s="49"/>
      <c r="M39" s="47"/>
      <c r="N39" s="47"/>
      <c r="O39" s="47"/>
      <c r="P39" s="48"/>
    </row>
    <row r="40" spans="1:16" ht="12" thickBot="1" x14ac:dyDescent="0.25">
      <c r="A40" s="99">
        <v>27</v>
      </c>
      <c r="B40" s="322"/>
      <c r="C40" s="187" t="s">
        <v>398</v>
      </c>
      <c r="D40" s="117" t="s">
        <v>89</v>
      </c>
      <c r="E40" s="229">
        <v>1</v>
      </c>
      <c r="F40" s="153"/>
      <c r="G40" s="154"/>
      <c r="H40" s="51"/>
      <c r="I40" s="154"/>
      <c r="J40" s="154"/>
      <c r="K40" s="52"/>
      <c r="L40" s="49"/>
      <c r="M40" s="47"/>
      <c r="N40" s="47"/>
      <c r="O40" s="47"/>
      <c r="P40" s="48"/>
    </row>
    <row r="41" spans="1:16" ht="12" thickBot="1" x14ac:dyDescent="0.25">
      <c r="A41" s="288" t="s">
        <v>465</v>
      </c>
      <c r="B41" s="289"/>
      <c r="C41" s="289"/>
      <c r="D41" s="289"/>
      <c r="E41" s="289"/>
      <c r="F41" s="289"/>
      <c r="G41" s="289"/>
      <c r="H41" s="289"/>
      <c r="I41" s="289"/>
      <c r="J41" s="289"/>
      <c r="K41" s="290"/>
      <c r="L41" s="75">
        <f>SUM(L14:L40)</f>
        <v>0</v>
      </c>
      <c r="M41" s="76">
        <f>SUM(M14:M40)</f>
        <v>0</v>
      </c>
      <c r="N41" s="76">
        <f>SUM(N14:N40)</f>
        <v>0</v>
      </c>
      <c r="O41" s="76">
        <f>SUM(O14:O40)</f>
        <v>0</v>
      </c>
      <c r="P41" s="77">
        <f>SUM(P14:P40)</f>
        <v>0</v>
      </c>
    </row>
    <row r="42" spans="1:16" x14ac:dyDescent="0.2">
      <c r="A42" s="16"/>
      <c r="B42" s="16"/>
      <c r="C42" s="16"/>
      <c r="D42" s="16"/>
      <c r="E42" s="16"/>
      <c r="F42" s="16"/>
      <c r="G42" s="16"/>
      <c r="H42" s="16"/>
      <c r="I42" s="16"/>
      <c r="J42" s="16"/>
      <c r="K42" s="16"/>
      <c r="L42" s="16"/>
      <c r="M42" s="16"/>
      <c r="N42" s="16"/>
      <c r="O42" s="16"/>
      <c r="P42" s="16"/>
    </row>
    <row r="43" spans="1:16" x14ac:dyDescent="0.2">
      <c r="A43" s="16"/>
      <c r="B43" s="16"/>
      <c r="C43" s="16"/>
      <c r="D43" s="16"/>
      <c r="E43" s="16"/>
      <c r="F43" s="16"/>
      <c r="G43" s="16"/>
      <c r="H43" s="16"/>
      <c r="I43" s="16"/>
      <c r="J43" s="16"/>
      <c r="K43" s="16"/>
      <c r="L43" s="16"/>
      <c r="M43" s="16"/>
      <c r="N43" s="16"/>
      <c r="O43" s="16"/>
      <c r="P43" s="16"/>
    </row>
    <row r="44" spans="1:16" x14ac:dyDescent="0.2">
      <c r="A44" s="1" t="s">
        <v>14</v>
      </c>
      <c r="B44" s="16"/>
      <c r="C44" s="320">
        <f>'Kops a'!C36:H36</f>
        <v>0</v>
      </c>
      <c r="D44" s="320"/>
      <c r="E44" s="320"/>
      <c r="F44" s="320"/>
      <c r="G44" s="320"/>
      <c r="H44" s="320"/>
      <c r="I44" s="16"/>
      <c r="J44" s="16"/>
      <c r="K44" s="16"/>
      <c r="L44" s="16"/>
      <c r="M44" s="16"/>
      <c r="N44" s="16"/>
      <c r="O44" s="16"/>
      <c r="P44" s="16"/>
    </row>
    <row r="45" spans="1:16" x14ac:dyDescent="0.2">
      <c r="A45" s="16"/>
      <c r="B45" s="16"/>
      <c r="C45" s="238" t="s">
        <v>15</v>
      </c>
      <c r="D45" s="238"/>
      <c r="E45" s="238"/>
      <c r="F45" s="238"/>
      <c r="G45" s="238"/>
      <c r="H45" s="238"/>
      <c r="I45" s="16"/>
      <c r="J45" s="16"/>
      <c r="K45" s="16"/>
      <c r="L45" s="16"/>
      <c r="M45" s="16"/>
      <c r="N45" s="16"/>
      <c r="O45" s="16"/>
      <c r="P45" s="16"/>
    </row>
    <row r="46" spans="1:16" x14ac:dyDescent="0.2">
      <c r="A46" s="16"/>
      <c r="B46" s="16"/>
      <c r="C46" s="16"/>
      <c r="D46" s="16"/>
      <c r="E46" s="16"/>
      <c r="F46" s="16"/>
      <c r="G46" s="16"/>
      <c r="H46" s="16"/>
      <c r="I46" s="16"/>
      <c r="J46" s="16"/>
      <c r="K46" s="16"/>
      <c r="L46" s="16"/>
      <c r="M46" s="16"/>
      <c r="N46" s="16"/>
      <c r="O46" s="16"/>
      <c r="P46" s="16"/>
    </row>
    <row r="47" spans="1:16" x14ac:dyDescent="0.2">
      <c r="A47" s="89" t="str">
        <f>'Kops a'!A39</f>
        <v>Tāme sastādīta</v>
      </c>
      <c r="B47" s="90"/>
      <c r="C47" s="90"/>
      <c r="D47" s="90"/>
      <c r="E47" s="16"/>
      <c r="F47" s="16"/>
      <c r="G47" s="16"/>
      <c r="H47" s="16"/>
      <c r="I47" s="16"/>
      <c r="J47" s="16"/>
      <c r="K47" s="16"/>
      <c r="L47" s="16"/>
      <c r="M47" s="16"/>
      <c r="N47" s="16"/>
      <c r="O47" s="16"/>
      <c r="P47" s="16"/>
    </row>
    <row r="48" spans="1:16" x14ac:dyDescent="0.2">
      <c r="A48" s="16"/>
      <c r="B48" s="16"/>
      <c r="C48" s="16"/>
      <c r="D48" s="16"/>
      <c r="E48" s="16"/>
      <c r="F48" s="16"/>
      <c r="G48" s="16"/>
      <c r="H48" s="16"/>
      <c r="I48" s="16"/>
      <c r="J48" s="16"/>
      <c r="K48" s="16"/>
      <c r="L48" s="16"/>
      <c r="M48" s="16"/>
      <c r="N48" s="16"/>
      <c r="O48" s="16"/>
      <c r="P48" s="16"/>
    </row>
    <row r="49" spans="1:16" x14ac:dyDescent="0.2">
      <c r="A49" s="1" t="s">
        <v>37</v>
      </c>
      <c r="B49" s="16"/>
      <c r="C49" s="320">
        <f>'Kops a'!C41:H41</f>
        <v>0</v>
      </c>
      <c r="D49" s="320"/>
      <c r="E49" s="320"/>
      <c r="F49" s="320"/>
      <c r="G49" s="320"/>
      <c r="H49" s="320"/>
      <c r="I49" s="16"/>
      <c r="J49" s="16"/>
      <c r="K49" s="16"/>
      <c r="L49" s="16"/>
      <c r="M49" s="16"/>
      <c r="N49" s="16"/>
      <c r="O49" s="16"/>
      <c r="P49" s="16"/>
    </row>
    <row r="50" spans="1:16" x14ac:dyDescent="0.2">
      <c r="A50" s="16"/>
      <c r="B50" s="16"/>
      <c r="C50" s="238" t="s">
        <v>15</v>
      </c>
      <c r="D50" s="238"/>
      <c r="E50" s="238"/>
      <c r="F50" s="238"/>
      <c r="G50" s="238"/>
      <c r="H50" s="238"/>
      <c r="I50" s="16"/>
      <c r="J50" s="16"/>
      <c r="K50" s="16"/>
      <c r="L50" s="16"/>
      <c r="M50" s="16"/>
      <c r="N50" s="16"/>
      <c r="O50" s="16"/>
      <c r="P50" s="16"/>
    </row>
    <row r="51" spans="1:16" x14ac:dyDescent="0.2">
      <c r="A51" s="16"/>
      <c r="B51" s="16"/>
      <c r="C51" s="16"/>
      <c r="D51" s="16"/>
      <c r="E51" s="16"/>
      <c r="F51" s="16"/>
      <c r="G51" s="16"/>
      <c r="H51" s="16"/>
      <c r="I51" s="16"/>
      <c r="J51" s="16"/>
      <c r="K51" s="16"/>
      <c r="L51" s="16"/>
      <c r="M51" s="16"/>
      <c r="N51" s="16"/>
      <c r="O51" s="16"/>
      <c r="P51" s="16"/>
    </row>
    <row r="52" spans="1:16" x14ac:dyDescent="0.2">
      <c r="A52" s="89" t="s">
        <v>54</v>
      </c>
      <c r="B52" s="90"/>
      <c r="C52" s="94">
        <f>'Kops a'!C44</f>
        <v>0</v>
      </c>
      <c r="D52" s="53"/>
      <c r="E52" s="16"/>
      <c r="F52" s="16"/>
      <c r="G52" s="16"/>
      <c r="H52" s="16"/>
      <c r="I52" s="16"/>
      <c r="J52" s="16"/>
      <c r="K52" s="16"/>
      <c r="L52" s="16"/>
      <c r="M52" s="16"/>
      <c r="N52" s="16"/>
      <c r="O52" s="16"/>
      <c r="P52" s="16"/>
    </row>
    <row r="53" spans="1:16" x14ac:dyDescent="0.2">
      <c r="A53" s="16"/>
      <c r="B53" s="16"/>
      <c r="C53" s="16"/>
      <c r="D53" s="16"/>
      <c r="E53" s="16"/>
      <c r="F53" s="16"/>
      <c r="G53" s="16"/>
      <c r="H53" s="16"/>
      <c r="I53" s="16"/>
      <c r="J53" s="16"/>
      <c r="K53" s="16"/>
      <c r="L53" s="16"/>
      <c r="M53" s="16"/>
      <c r="N53" s="16"/>
      <c r="O53" s="16"/>
      <c r="P53" s="16"/>
    </row>
  </sheetData>
  <mergeCells count="23">
    <mergeCell ref="C2:I2"/>
    <mergeCell ref="C3:I3"/>
    <mergeCell ref="D5:L5"/>
    <mergeCell ref="D6:L6"/>
    <mergeCell ref="D7:L7"/>
    <mergeCell ref="N9:O9"/>
    <mergeCell ref="A12:A13"/>
    <mergeCell ref="B12:B13"/>
    <mergeCell ref="C12:C13"/>
    <mergeCell ref="D12:D13"/>
    <mergeCell ref="E12:E13"/>
    <mergeCell ref="L12:P12"/>
    <mergeCell ref="C50:H50"/>
    <mergeCell ref="C4:I4"/>
    <mergeCell ref="F12:K12"/>
    <mergeCell ref="A9:F9"/>
    <mergeCell ref="J9:M9"/>
    <mergeCell ref="D8:L8"/>
    <mergeCell ref="A41:K41"/>
    <mergeCell ref="C44:H44"/>
    <mergeCell ref="C45:H45"/>
    <mergeCell ref="C49:H49"/>
    <mergeCell ref="B14:B40"/>
  </mergeCells>
  <conditionalFormatting sqref="I15:J39 D15:G39 A15:A16 B14 A18:A19 A21:A22 A24:A25 A27:A28 A30:A31 A33:A34 A36:A37 A39:A40 D40:E40">
    <cfRule type="cellIs" dxfId="64" priority="35" operator="equal">
      <formula>0</formula>
    </cfRule>
  </conditionalFormatting>
  <conditionalFormatting sqref="N9:O9">
    <cfRule type="cellIs" dxfId="63" priority="34" operator="equal">
      <formula>0</formula>
    </cfRule>
  </conditionalFormatting>
  <conditionalFormatting sqref="A9:F9">
    <cfRule type="containsText" dxfId="62" priority="32" operator="containsText" text="Tāme sastādīta  20__. gada tirgus cenās, pamatojoties uz ___ daļas rasējumiem">
      <formula>NOT(ISERROR(SEARCH("Tāme sastādīta  20__. gada tirgus cenās, pamatojoties uz ___ daļas rasējumiem",A9)))</formula>
    </cfRule>
  </conditionalFormatting>
  <conditionalFormatting sqref="C2:I2">
    <cfRule type="cellIs" dxfId="61" priority="31" operator="equal">
      <formula>0</formula>
    </cfRule>
  </conditionalFormatting>
  <conditionalFormatting sqref="O10">
    <cfRule type="cellIs" dxfId="60" priority="30" operator="equal">
      <formula>"20__. gada __. _________"</formula>
    </cfRule>
  </conditionalFormatting>
  <conditionalFormatting sqref="A41:K41">
    <cfRule type="containsText" dxfId="59" priority="29" operator="containsText" text="Tiešās izmaksas kopā, t. sk. darba devēja sociālais nodoklis __.__% ">
      <formula>NOT(ISERROR(SEARCH("Tiešās izmaksas kopā, t. sk. darba devēja sociālais nodoklis __.__% ",A41)))</formula>
    </cfRule>
  </conditionalFormatting>
  <conditionalFormatting sqref="H14:H39 K14:P39 L41:P41">
    <cfRule type="cellIs" dxfId="58" priority="24" operator="equal">
      <formula>0</formula>
    </cfRule>
  </conditionalFormatting>
  <conditionalFormatting sqref="C4:I4">
    <cfRule type="cellIs" dxfId="57" priority="23" operator="equal">
      <formula>0</formula>
    </cfRule>
  </conditionalFormatting>
  <conditionalFormatting sqref="C15:C40">
    <cfRule type="cellIs" dxfId="56" priority="22" operator="equal">
      <formula>0</formula>
    </cfRule>
  </conditionalFormatting>
  <conditionalFormatting sqref="D5:L8">
    <cfRule type="cellIs" dxfId="55" priority="19" operator="equal">
      <formula>0</formula>
    </cfRule>
  </conditionalFormatting>
  <conditionalFormatting sqref="A14 F14:G14 A17 A20 A23 A26 A29 A32 A35 A38">
    <cfRule type="cellIs" dxfId="54" priority="18" operator="equal">
      <formula>0</formula>
    </cfRule>
  </conditionalFormatting>
  <conditionalFormatting sqref="C14">
    <cfRule type="cellIs" dxfId="53" priority="17" operator="equal">
      <formula>0</formula>
    </cfRule>
  </conditionalFormatting>
  <conditionalFormatting sqref="I14:J14">
    <cfRule type="cellIs" dxfId="52" priority="16" operator="equal">
      <formula>0</formula>
    </cfRule>
  </conditionalFormatting>
  <conditionalFormatting sqref="P10">
    <cfRule type="cellIs" dxfId="51" priority="15" operator="equal">
      <formula>"20__. gada __. _________"</formula>
    </cfRule>
  </conditionalFormatting>
  <conditionalFormatting sqref="C49:H49">
    <cfRule type="cellIs" dxfId="50" priority="12" operator="equal">
      <formula>0</formula>
    </cfRule>
  </conditionalFormatting>
  <conditionalFormatting sqref="C44:H44">
    <cfRule type="cellIs" dxfId="49" priority="11" operator="equal">
      <formula>0</formula>
    </cfRule>
  </conditionalFormatting>
  <conditionalFormatting sqref="C49:H49 C52 C44:H44">
    <cfRule type="cellIs" dxfId="48" priority="10" operator="equal">
      <formula>0</formula>
    </cfRule>
  </conditionalFormatting>
  <conditionalFormatting sqref="D14:E14">
    <cfRule type="cellIs" dxfId="47" priority="6" operator="equal">
      <formula>0</formula>
    </cfRule>
  </conditionalFormatting>
  <conditionalFormatting sqref="D1">
    <cfRule type="cellIs" dxfId="46" priority="5" operator="equal">
      <formula>0</formula>
    </cfRule>
  </conditionalFormatting>
  <conditionalFormatting sqref="I40:J40 F40:G40">
    <cfRule type="cellIs" dxfId="45" priority="2" operator="equal">
      <formula>0</formula>
    </cfRule>
  </conditionalFormatting>
  <conditionalFormatting sqref="K40:P40 H40">
    <cfRule type="cellIs" dxfId="44" priority="1" operator="equal">
      <formula>0</formula>
    </cfRule>
  </conditionalFormatting>
  <pageMargins left="0.7" right="0.7" top="0.75" bottom="0.75" header="0.3" footer="0.3"/>
  <pageSetup paperSize="9" scale="93" orientation="landscape" r:id="rId1"/>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14" operator="containsText" id="{9C848299-F747-4D4C-BE47-58A1BBDB8A5B}">
            <xm:f>NOT(ISERROR(SEARCH("Tāme sastādīta ____. gada ___. ______________",A47)))</xm:f>
            <xm:f>"Tāme sastādīta ____. gada ___. ______________"</xm:f>
            <x14:dxf>
              <font>
                <color auto="1"/>
              </font>
              <fill>
                <patternFill>
                  <bgColor rgb="FFC6EFCE"/>
                </patternFill>
              </fill>
            </x14:dxf>
          </x14:cfRule>
          <xm:sqref>A47</xm:sqref>
        </x14:conditionalFormatting>
        <x14:conditionalFormatting xmlns:xm="http://schemas.microsoft.com/office/excel/2006/main">
          <x14:cfRule type="containsText" priority="13" operator="containsText" id="{1A9581D5-9790-4D5D-94E5-4E7B8C258AD0}">
            <xm:f>NOT(ISERROR(SEARCH("Sertifikāta Nr. _________________________________",A52)))</xm:f>
            <xm:f>"Sertifikāta Nr. _________________________________"</xm:f>
            <x14:dxf>
              <font>
                <color auto="1"/>
              </font>
              <fill>
                <patternFill>
                  <bgColor rgb="FFC6EFCE"/>
                </patternFill>
              </fill>
            </x14:dxf>
          </x14:cfRule>
          <xm:sqref>A52</xm:sqref>
        </x14:conditionalFormatting>
      </x14:conditionalFormattings>
    </ext>
  </extLs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2">
    <tabColor rgb="FFFF0000"/>
  </sheetPr>
  <dimension ref="A1:P92"/>
  <sheetViews>
    <sheetView view="pageBreakPreview" topLeftCell="A58" zoomScaleNormal="100" zoomScaleSheetLayoutView="100" workbookViewId="0">
      <selection activeCell="C2" sqref="C2:I2"/>
    </sheetView>
  </sheetViews>
  <sheetFormatPr defaultColWidth="9.140625" defaultRowHeight="11.25" x14ac:dyDescent="0.2"/>
  <cols>
    <col min="1" max="1" width="4.5703125" style="1" customWidth="1"/>
    <col min="2" max="2" width="5.28515625" style="1" customWidth="1"/>
    <col min="3" max="3" width="38.42578125" style="1" customWidth="1"/>
    <col min="4" max="4" width="5.85546875" style="1" customWidth="1"/>
    <col min="5" max="5" width="8.7109375" style="1" customWidth="1"/>
    <col min="6" max="6" width="5.42578125" style="1" customWidth="1"/>
    <col min="7" max="7" width="4.85546875" style="1" customWidth="1"/>
    <col min="8" max="10" width="6.7109375" style="1" customWidth="1"/>
    <col min="11" max="11" width="7" style="1" customWidth="1"/>
    <col min="12" max="15" width="7.7109375" style="1" customWidth="1"/>
    <col min="16" max="16" width="9" style="1" customWidth="1"/>
    <col min="17" max="16384" width="9.140625" style="1"/>
  </cols>
  <sheetData>
    <row r="1" spans="1:16" x14ac:dyDescent="0.2">
      <c r="A1" s="22"/>
      <c r="B1" s="22"/>
      <c r="C1" s="27" t="s">
        <v>38</v>
      </c>
      <c r="D1" s="54">
        <f>'Kops a'!A25</f>
        <v>11</v>
      </c>
      <c r="E1" s="22"/>
      <c r="F1" s="22"/>
      <c r="G1" s="22"/>
      <c r="H1" s="22"/>
      <c r="I1" s="22"/>
      <c r="J1" s="22"/>
      <c r="N1" s="26"/>
      <c r="O1" s="27"/>
      <c r="P1" s="28"/>
    </row>
    <row r="2" spans="1:16" x14ac:dyDescent="0.2">
      <c r="A2" s="29"/>
      <c r="B2" s="29"/>
      <c r="C2" s="294" t="s">
        <v>399</v>
      </c>
      <c r="D2" s="294"/>
      <c r="E2" s="294"/>
      <c r="F2" s="294"/>
      <c r="G2" s="294"/>
      <c r="H2" s="294"/>
      <c r="I2" s="294"/>
      <c r="J2" s="29"/>
    </row>
    <row r="3" spans="1:16" x14ac:dyDescent="0.2">
      <c r="A3" s="30"/>
      <c r="B3" s="30"/>
      <c r="C3" s="276" t="s">
        <v>17</v>
      </c>
      <c r="D3" s="276"/>
      <c r="E3" s="276"/>
      <c r="F3" s="276"/>
      <c r="G3" s="276"/>
      <c r="H3" s="276"/>
      <c r="I3" s="276"/>
      <c r="J3" s="30"/>
    </row>
    <row r="4" spans="1:16" x14ac:dyDescent="0.2">
      <c r="A4" s="30"/>
      <c r="B4" s="30"/>
      <c r="C4" s="295" t="s">
        <v>52</v>
      </c>
      <c r="D4" s="295"/>
      <c r="E4" s="295"/>
      <c r="F4" s="295"/>
      <c r="G4" s="295"/>
      <c r="H4" s="295"/>
      <c r="I4" s="295"/>
      <c r="J4" s="30"/>
    </row>
    <row r="5" spans="1:16" x14ac:dyDescent="0.2">
      <c r="A5" s="22"/>
      <c r="B5" s="22"/>
      <c r="C5" s="27" t="s">
        <v>5</v>
      </c>
      <c r="D5" s="308" t="str">
        <f>'Kops a'!D6</f>
        <v>Daudzdzīvokļu dzīvojamās ēkas energoefektivitātes paaugstināšana</v>
      </c>
      <c r="E5" s="308"/>
      <c r="F5" s="308"/>
      <c r="G5" s="308"/>
      <c r="H5" s="308"/>
      <c r="I5" s="308"/>
      <c r="J5" s="308"/>
      <c r="K5" s="308"/>
      <c r="L5" s="308"/>
      <c r="M5" s="16"/>
      <c r="N5" s="16"/>
      <c r="O5" s="16"/>
      <c r="P5" s="16"/>
    </row>
    <row r="6" spans="1:16" x14ac:dyDescent="0.2">
      <c r="A6" s="22"/>
      <c r="B6" s="22"/>
      <c r="C6" s="27" t="s">
        <v>6</v>
      </c>
      <c r="D6" s="308" t="str">
        <f>'Kops a'!D7</f>
        <v>Daudzdzīvokļu dzīvojamās ēkas energoefektivitātes paaugstināšana</v>
      </c>
      <c r="E6" s="308"/>
      <c r="F6" s="308"/>
      <c r="G6" s="308"/>
      <c r="H6" s="308"/>
      <c r="I6" s="308"/>
      <c r="J6" s="308"/>
      <c r="K6" s="308"/>
      <c r="L6" s="308"/>
      <c r="M6" s="16"/>
      <c r="N6" s="16"/>
      <c r="O6" s="16"/>
      <c r="P6" s="16"/>
    </row>
    <row r="7" spans="1:16" x14ac:dyDescent="0.2">
      <c r="A7" s="22"/>
      <c r="B7" s="22"/>
      <c r="C7" s="27" t="s">
        <v>7</v>
      </c>
      <c r="D7" s="308" t="str">
        <f>'Kops a'!D8</f>
        <v>Pionieru iela 88, Jaunolaine, Olaines novads, LV-2127</v>
      </c>
      <c r="E7" s="308"/>
      <c r="F7" s="308"/>
      <c r="G7" s="308"/>
      <c r="H7" s="308"/>
      <c r="I7" s="308"/>
      <c r="J7" s="308"/>
      <c r="K7" s="308"/>
      <c r="L7" s="308"/>
      <c r="M7" s="16"/>
      <c r="N7" s="16"/>
      <c r="O7" s="16"/>
      <c r="P7" s="16"/>
    </row>
    <row r="8" spans="1:16" x14ac:dyDescent="0.2">
      <c r="A8" s="22"/>
      <c r="B8" s="22"/>
      <c r="C8" s="4" t="s">
        <v>20</v>
      </c>
      <c r="D8" s="308" t="str">
        <f>'Kops a'!D9</f>
        <v>Iepirkums Nr.AS OŪS 2022/06_E</v>
      </c>
      <c r="E8" s="308"/>
      <c r="F8" s="308"/>
      <c r="G8" s="308"/>
      <c r="H8" s="308"/>
      <c r="I8" s="308"/>
      <c r="J8" s="308"/>
      <c r="K8" s="308"/>
      <c r="L8" s="308"/>
      <c r="M8" s="16"/>
      <c r="N8" s="16"/>
      <c r="O8" s="16"/>
      <c r="P8" s="16"/>
    </row>
    <row r="9" spans="1:16" ht="11.25" customHeight="1" x14ac:dyDescent="0.2">
      <c r="A9" s="296" t="s">
        <v>91</v>
      </c>
      <c r="B9" s="296"/>
      <c r="C9" s="296"/>
      <c r="D9" s="296"/>
      <c r="E9" s="296"/>
      <c r="F9" s="296"/>
      <c r="G9" s="31"/>
      <c r="H9" s="31"/>
      <c r="I9" s="31"/>
      <c r="J9" s="300" t="s">
        <v>39</v>
      </c>
      <c r="K9" s="300"/>
      <c r="L9" s="300"/>
      <c r="M9" s="300"/>
      <c r="N9" s="307">
        <f>P80</f>
        <v>0</v>
      </c>
      <c r="O9" s="307"/>
      <c r="P9" s="31"/>
    </row>
    <row r="10" spans="1:16" x14ac:dyDescent="0.2">
      <c r="A10" s="32"/>
      <c r="B10" s="33"/>
      <c r="C10" s="4"/>
      <c r="D10" s="22"/>
      <c r="E10" s="22"/>
      <c r="F10" s="22"/>
      <c r="G10" s="22"/>
      <c r="H10" s="22"/>
      <c r="I10" s="22"/>
      <c r="J10" s="22"/>
      <c r="K10" s="22"/>
      <c r="L10" s="29"/>
      <c r="M10" s="29"/>
      <c r="O10" s="92"/>
      <c r="P10" s="91" t="str">
        <f>A86</f>
        <v>Tāme sastādīta</v>
      </c>
    </row>
    <row r="11" spans="1:16" ht="12" thickBot="1" x14ac:dyDescent="0.25">
      <c r="A11" s="32"/>
      <c r="B11" s="33"/>
      <c r="C11" s="4"/>
      <c r="D11" s="22"/>
      <c r="E11" s="22"/>
      <c r="F11" s="22"/>
      <c r="G11" s="22"/>
      <c r="H11" s="22"/>
      <c r="I11" s="22"/>
      <c r="J11" s="22"/>
      <c r="K11" s="22"/>
      <c r="L11" s="34"/>
      <c r="M11" s="34"/>
      <c r="N11" s="35"/>
      <c r="O11" s="26"/>
      <c r="P11" s="22"/>
    </row>
    <row r="12" spans="1:16" x14ac:dyDescent="0.2">
      <c r="A12" s="261" t="s">
        <v>23</v>
      </c>
      <c r="B12" s="302" t="s">
        <v>40</v>
      </c>
      <c r="C12" s="298" t="s">
        <v>41</v>
      </c>
      <c r="D12" s="305" t="s">
        <v>42</v>
      </c>
      <c r="E12" s="285" t="s">
        <v>43</v>
      </c>
      <c r="F12" s="297" t="s">
        <v>44</v>
      </c>
      <c r="G12" s="298"/>
      <c r="H12" s="298"/>
      <c r="I12" s="298"/>
      <c r="J12" s="298"/>
      <c r="K12" s="299"/>
      <c r="L12" s="297" t="s">
        <v>45</v>
      </c>
      <c r="M12" s="298"/>
      <c r="N12" s="298"/>
      <c r="O12" s="298"/>
      <c r="P12" s="299"/>
    </row>
    <row r="13" spans="1:16" ht="126.75" customHeight="1" thickBot="1" x14ac:dyDescent="0.25">
      <c r="A13" s="301"/>
      <c r="B13" s="303"/>
      <c r="C13" s="304"/>
      <c r="D13" s="306"/>
      <c r="E13" s="286"/>
      <c r="F13" s="36" t="s">
        <v>46</v>
      </c>
      <c r="G13" s="37" t="s">
        <v>47</v>
      </c>
      <c r="H13" s="37" t="s">
        <v>48</v>
      </c>
      <c r="I13" s="37" t="s">
        <v>49</v>
      </c>
      <c r="J13" s="37" t="s">
        <v>50</v>
      </c>
      <c r="K13" s="63" t="s">
        <v>51</v>
      </c>
      <c r="L13" s="36" t="s">
        <v>46</v>
      </c>
      <c r="M13" s="37" t="s">
        <v>48</v>
      </c>
      <c r="N13" s="37" t="s">
        <v>49</v>
      </c>
      <c r="O13" s="37" t="s">
        <v>50</v>
      </c>
      <c r="P13" s="63" t="s">
        <v>51</v>
      </c>
    </row>
    <row r="14" spans="1:16" ht="11.25" customHeight="1" x14ac:dyDescent="0.2">
      <c r="A14" s="99">
        <v>1</v>
      </c>
      <c r="B14" s="321" t="s">
        <v>103</v>
      </c>
      <c r="C14" s="97" t="s">
        <v>60</v>
      </c>
      <c r="D14" s="99"/>
      <c r="E14" s="208"/>
      <c r="F14" s="211"/>
      <c r="G14" s="212"/>
      <c r="H14" s="148">
        <f>ROUND(F14*G14,2)</f>
        <v>0</v>
      </c>
      <c r="I14" s="148"/>
      <c r="J14" s="148"/>
      <c r="K14" s="150">
        <f>SUM(H14:J14)</f>
        <v>0</v>
      </c>
      <c r="L14" s="74">
        <f>ROUND(E14*F14,2)</f>
        <v>0</v>
      </c>
      <c r="M14" s="68">
        <f>ROUND(H14*E14,2)</f>
        <v>0</v>
      </c>
      <c r="N14" s="68">
        <f>ROUND(I14*E14,2)</f>
        <v>0</v>
      </c>
      <c r="O14" s="68">
        <f>ROUND(J14*E14,2)</f>
        <v>0</v>
      </c>
      <c r="P14" s="69">
        <f>SUM(M14:O14)</f>
        <v>0</v>
      </c>
    </row>
    <row r="15" spans="1:16" ht="19.5" x14ac:dyDescent="0.2">
      <c r="A15" s="99">
        <v>2</v>
      </c>
      <c r="B15" s="322"/>
      <c r="C15" s="98" t="s">
        <v>420</v>
      </c>
      <c r="D15" s="99" t="s">
        <v>87</v>
      </c>
      <c r="E15" s="209">
        <v>3</v>
      </c>
      <c r="F15" s="151"/>
      <c r="G15" s="100"/>
      <c r="H15" s="47"/>
      <c r="I15" s="100"/>
      <c r="J15" s="100"/>
      <c r="K15" s="48"/>
      <c r="L15" s="49"/>
      <c r="M15" s="47"/>
      <c r="N15" s="47"/>
      <c r="O15" s="47"/>
      <c r="P15" s="48"/>
    </row>
    <row r="16" spans="1:16" ht="19.5" x14ac:dyDescent="0.2">
      <c r="A16" s="99">
        <v>3</v>
      </c>
      <c r="B16" s="322"/>
      <c r="C16" s="98" t="s">
        <v>421</v>
      </c>
      <c r="D16" s="99" t="s">
        <v>87</v>
      </c>
      <c r="E16" s="209">
        <v>9</v>
      </c>
      <c r="F16" s="151"/>
      <c r="G16" s="100"/>
      <c r="H16" s="47"/>
      <c r="I16" s="100"/>
      <c r="J16" s="100"/>
      <c r="K16" s="48"/>
      <c r="L16" s="49"/>
      <c r="M16" s="47"/>
      <c r="N16" s="47"/>
      <c r="O16" s="47"/>
      <c r="P16" s="48"/>
    </row>
    <row r="17" spans="1:16" ht="19.5" x14ac:dyDescent="0.2">
      <c r="A17" s="99">
        <v>4</v>
      </c>
      <c r="B17" s="322"/>
      <c r="C17" s="98" t="s">
        <v>422</v>
      </c>
      <c r="D17" s="99" t="s">
        <v>87</v>
      </c>
      <c r="E17" s="209">
        <v>12</v>
      </c>
      <c r="F17" s="151"/>
      <c r="G17" s="100"/>
      <c r="H17" s="47"/>
      <c r="I17" s="100"/>
      <c r="J17" s="100"/>
      <c r="K17" s="48"/>
      <c r="L17" s="49"/>
      <c r="M17" s="47"/>
      <c r="N17" s="47"/>
      <c r="O17" s="47"/>
      <c r="P17" s="48"/>
    </row>
    <row r="18" spans="1:16" ht="19.5" x14ac:dyDescent="0.2">
      <c r="A18" s="99">
        <v>5</v>
      </c>
      <c r="B18" s="322"/>
      <c r="C18" s="98" t="s">
        <v>423</v>
      </c>
      <c r="D18" s="99" t="s">
        <v>87</v>
      </c>
      <c r="E18" s="209">
        <v>15</v>
      </c>
      <c r="F18" s="151"/>
      <c r="G18" s="100"/>
      <c r="H18" s="47"/>
      <c r="I18" s="100"/>
      <c r="J18" s="100"/>
      <c r="K18" s="48"/>
      <c r="L18" s="49"/>
      <c r="M18" s="47"/>
      <c r="N18" s="47"/>
      <c r="O18" s="47"/>
      <c r="P18" s="48"/>
    </row>
    <row r="19" spans="1:16" ht="19.5" x14ac:dyDescent="0.2">
      <c r="A19" s="99">
        <v>6</v>
      </c>
      <c r="B19" s="322"/>
      <c r="C19" s="98" t="s">
        <v>424</v>
      </c>
      <c r="D19" s="99" t="s">
        <v>87</v>
      </c>
      <c r="E19" s="209">
        <v>4</v>
      </c>
      <c r="F19" s="151"/>
      <c r="G19" s="100"/>
      <c r="H19" s="47"/>
      <c r="I19" s="100"/>
      <c r="J19" s="100"/>
      <c r="K19" s="48"/>
      <c r="L19" s="49"/>
      <c r="M19" s="47"/>
      <c r="N19" s="47"/>
      <c r="O19" s="47"/>
      <c r="P19" s="48"/>
    </row>
    <row r="20" spans="1:16" ht="19.5" x14ac:dyDescent="0.2">
      <c r="A20" s="99">
        <v>7</v>
      </c>
      <c r="B20" s="322"/>
      <c r="C20" s="98" t="s">
        <v>425</v>
      </c>
      <c r="D20" s="99" t="s">
        <v>87</v>
      </c>
      <c r="E20" s="209">
        <v>1</v>
      </c>
      <c r="F20" s="151"/>
      <c r="G20" s="100"/>
      <c r="H20" s="47"/>
      <c r="I20" s="100"/>
      <c r="J20" s="100"/>
      <c r="K20" s="48"/>
      <c r="L20" s="49"/>
      <c r="M20" s="47"/>
      <c r="N20" s="47"/>
      <c r="O20" s="47"/>
      <c r="P20" s="48"/>
    </row>
    <row r="21" spans="1:16" ht="19.5" x14ac:dyDescent="0.2">
      <c r="A21" s="99">
        <v>8</v>
      </c>
      <c r="B21" s="322"/>
      <c r="C21" s="98" t="s">
        <v>426</v>
      </c>
      <c r="D21" s="99" t="s">
        <v>87</v>
      </c>
      <c r="E21" s="209">
        <v>3</v>
      </c>
      <c r="F21" s="151"/>
      <c r="G21" s="100"/>
      <c r="H21" s="47"/>
      <c r="I21" s="100"/>
      <c r="J21" s="100"/>
      <c r="K21" s="48"/>
      <c r="L21" s="49"/>
      <c r="M21" s="47"/>
      <c r="N21" s="47"/>
      <c r="O21" s="47"/>
      <c r="P21" s="48"/>
    </row>
    <row r="22" spans="1:16" ht="19.5" x14ac:dyDescent="0.2">
      <c r="A22" s="99">
        <v>9</v>
      </c>
      <c r="B22" s="322"/>
      <c r="C22" s="98" t="s">
        <v>427</v>
      </c>
      <c r="D22" s="99" t="s">
        <v>87</v>
      </c>
      <c r="E22" s="209">
        <v>3</v>
      </c>
      <c r="F22" s="151"/>
      <c r="G22" s="100"/>
      <c r="H22" s="47"/>
      <c r="I22" s="100"/>
      <c r="J22" s="100"/>
      <c r="K22" s="48"/>
      <c r="L22" s="49"/>
      <c r="M22" s="47"/>
      <c r="N22" s="47"/>
      <c r="O22" s="47"/>
      <c r="P22" s="48"/>
    </row>
    <row r="23" spans="1:16" ht="19.5" x14ac:dyDescent="0.2">
      <c r="A23" s="99">
        <v>10</v>
      </c>
      <c r="B23" s="322"/>
      <c r="C23" s="98" t="s">
        <v>428</v>
      </c>
      <c r="D23" s="99" t="s">
        <v>87</v>
      </c>
      <c r="E23" s="209">
        <v>4</v>
      </c>
      <c r="F23" s="151"/>
      <c r="G23" s="100"/>
      <c r="H23" s="47"/>
      <c r="I23" s="100"/>
      <c r="J23" s="100"/>
      <c r="K23" s="48"/>
      <c r="L23" s="49"/>
      <c r="M23" s="47"/>
      <c r="N23" s="47"/>
      <c r="O23" s="47"/>
      <c r="P23" s="48"/>
    </row>
    <row r="24" spans="1:16" ht="19.5" x14ac:dyDescent="0.2">
      <c r="A24" s="99">
        <v>11</v>
      </c>
      <c r="B24" s="322"/>
      <c r="C24" s="98" t="s">
        <v>429</v>
      </c>
      <c r="D24" s="99" t="s">
        <v>87</v>
      </c>
      <c r="E24" s="209">
        <v>6</v>
      </c>
      <c r="F24" s="151"/>
      <c r="G24" s="100"/>
      <c r="H24" s="47"/>
      <c r="I24" s="100"/>
      <c r="J24" s="100"/>
      <c r="K24" s="48"/>
      <c r="L24" s="49"/>
      <c r="M24" s="47"/>
      <c r="N24" s="47"/>
      <c r="O24" s="47"/>
      <c r="P24" s="48"/>
    </row>
    <row r="25" spans="1:16" ht="19.5" x14ac:dyDescent="0.2">
      <c r="A25" s="99">
        <v>12</v>
      </c>
      <c r="B25" s="322"/>
      <c r="C25" s="98" t="s">
        <v>430</v>
      </c>
      <c r="D25" s="99" t="s">
        <v>87</v>
      </c>
      <c r="E25" s="209">
        <v>4</v>
      </c>
      <c r="F25" s="151"/>
      <c r="G25" s="100"/>
      <c r="H25" s="47"/>
      <c r="I25" s="100"/>
      <c r="J25" s="100"/>
      <c r="K25" s="48"/>
      <c r="L25" s="49"/>
      <c r="M25" s="47"/>
      <c r="N25" s="47"/>
      <c r="O25" s="47"/>
      <c r="P25" s="48"/>
    </row>
    <row r="26" spans="1:16" ht="19.5" x14ac:dyDescent="0.2">
      <c r="A26" s="99">
        <v>13</v>
      </c>
      <c r="B26" s="322"/>
      <c r="C26" s="98" t="s">
        <v>431</v>
      </c>
      <c r="D26" s="99" t="s">
        <v>87</v>
      </c>
      <c r="E26" s="209">
        <v>1</v>
      </c>
      <c r="F26" s="151"/>
      <c r="G26" s="100"/>
      <c r="H26" s="47"/>
      <c r="I26" s="100"/>
      <c r="J26" s="100"/>
      <c r="K26" s="48"/>
      <c r="L26" s="49"/>
      <c r="M26" s="47"/>
      <c r="N26" s="47"/>
      <c r="O26" s="47"/>
      <c r="P26" s="48"/>
    </row>
    <row r="27" spans="1:16" ht="19.5" x14ac:dyDescent="0.2">
      <c r="A27" s="99">
        <v>14</v>
      </c>
      <c r="B27" s="322"/>
      <c r="C27" s="98" t="s">
        <v>432</v>
      </c>
      <c r="D27" s="99" t="s">
        <v>87</v>
      </c>
      <c r="E27" s="209">
        <v>4</v>
      </c>
      <c r="F27" s="151"/>
      <c r="G27" s="100"/>
      <c r="H27" s="47"/>
      <c r="I27" s="100"/>
      <c r="J27" s="100"/>
      <c r="K27" s="48"/>
      <c r="L27" s="49"/>
      <c r="M27" s="47"/>
      <c r="N27" s="47"/>
      <c r="O27" s="47"/>
      <c r="P27" s="48"/>
    </row>
    <row r="28" spans="1:16" ht="19.5" x14ac:dyDescent="0.2">
      <c r="A28" s="99">
        <v>15</v>
      </c>
      <c r="B28" s="322"/>
      <c r="C28" s="98" t="s">
        <v>433</v>
      </c>
      <c r="D28" s="99" t="s">
        <v>87</v>
      </c>
      <c r="E28" s="209">
        <v>1</v>
      </c>
      <c r="F28" s="151"/>
      <c r="G28" s="100"/>
      <c r="H28" s="47"/>
      <c r="I28" s="100"/>
      <c r="J28" s="100"/>
      <c r="K28" s="48"/>
      <c r="L28" s="49"/>
      <c r="M28" s="47"/>
      <c r="N28" s="47"/>
      <c r="O28" s="47"/>
      <c r="P28" s="48"/>
    </row>
    <row r="29" spans="1:16" ht="19.5" x14ac:dyDescent="0.2">
      <c r="A29" s="99">
        <v>16</v>
      </c>
      <c r="B29" s="322"/>
      <c r="C29" s="98" t="s">
        <v>434</v>
      </c>
      <c r="D29" s="99" t="s">
        <v>87</v>
      </c>
      <c r="E29" s="209">
        <v>4</v>
      </c>
      <c r="F29" s="151"/>
      <c r="G29" s="100"/>
      <c r="H29" s="47"/>
      <c r="I29" s="100"/>
      <c r="J29" s="100"/>
      <c r="K29" s="48"/>
      <c r="L29" s="49"/>
      <c r="M29" s="47"/>
      <c r="N29" s="47"/>
      <c r="O29" s="47"/>
      <c r="P29" s="48"/>
    </row>
    <row r="30" spans="1:16" ht="19.5" x14ac:dyDescent="0.2">
      <c r="A30" s="99">
        <v>17</v>
      </c>
      <c r="B30" s="322"/>
      <c r="C30" s="98" t="s">
        <v>435</v>
      </c>
      <c r="D30" s="99" t="s">
        <v>87</v>
      </c>
      <c r="E30" s="209">
        <v>2</v>
      </c>
      <c r="F30" s="151"/>
      <c r="G30" s="100"/>
      <c r="H30" s="47"/>
      <c r="I30" s="100"/>
      <c r="J30" s="100"/>
      <c r="K30" s="48"/>
      <c r="L30" s="49"/>
      <c r="M30" s="47"/>
      <c r="N30" s="47"/>
      <c r="O30" s="47"/>
      <c r="P30" s="48"/>
    </row>
    <row r="31" spans="1:16" ht="19.5" x14ac:dyDescent="0.2">
      <c r="A31" s="99">
        <v>18</v>
      </c>
      <c r="B31" s="322"/>
      <c r="C31" s="98" t="s">
        <v>436</v>
      </c>
      <c r="D31" s="99" t="s">
        <v>87</v>
      </c>
      <c r="E31" s="209">
        <v>1</v>
      </c>
      <c r="F31" s="151"/>
      <c r="G31" s="100"/>
      <c r="H31" s="47"/>
      <c r="I31" s="100"/>
      <c r="J31" s="100"/>
      <c r="K31" s="48"/>
      <c r="L31" s="49"/>
      <c r="M31" s="47"/>
      <c r="N31" s="47"/>
      <c r="O31" s="47"/>
      <c r="P31" s="48"/>
    </row>
    <row r="32" spans="1:16" ht="19.5" x14ac:dyDescent="0.2">
      <c r="A32" s="99">
        <v>19</v>
      </c>
      <c r="B32" s="322"/>
      <c r="C32" s="98" t="s">
        <v>437</v>
      </c>
      <c r="D32" s="99" t="s">
        <v>87</v>
      </c>
      <c r="E32" s="209">
        <v>4</v>
      </c>
      <c r="F32" s="151"/>
      <c r="G32" s="100"/>
      <c r="H32" s="47"/>
      <c r="I32" s="100"/>
      <c r="J32" s="100"/>
      <c r="K32" s="48"/>
      <c r="L32" s="49"/>
      <c r="M32" s="47"/>
      <c r="N32" s="47"/>
      <c r="O32" s="47"/>
      <c r="P32" s="48"/>
    </row>
    <row r="33" spans="1:16" x14ac:dyDescent="0.2">
      <c r="A33" s="99">
        <v>20</v>
      </c>
      <c r="B33" s="322"/>
      <c r="C33" s="98" t="s">
        <v>61</v>
      </c>
      <c r="D33" s="99" t="s">
        <v>87</v>
      </c>
      <c r="E33" s="209">
        <v>81</v>
      </c>
      <c r="F33" s="151"/>
      <c r="G33" s="100"/>
      <c r="H33" s="47"/>
      <c r="I33" s="100"/>
      <c r="J33" s="100"/>
      <c r="K33" s="48"/>
      <c r="L33" s="49"/>
      <c r="M33" s="47"/>
      <c r="N33" s="47"/>
      <c r="O33" s="47"/>
      <c r="P33" s="48"/>
    </row>
    <row r="34" spans="1:16" ht="19.5" x14ac:dyDescent="0.2">
      <c r="A34" s="99">
        <v>21</v>
      </c>
      <c r="B34" s="322"/>
      <c r="C34" s="98" t="s">
        <v>62</v>
      </c>
      <c r="D34" s="99" t="s">
        <v>87</v>
      </c>
      <c r="E34" s="209">
        <v>78</v>
      </c>
      <c r="F34" s="151"/>
      <c r="G34" s="100"/>
      <c r="H34" s="47"/>
      <c r="I34" s="100"/>
      <c r="J34" s="100"/>
      <c r="K34" s="48"/>
      <c r="L34" s="49"/>
      <c r="M34" s="47"/>
      <c r="N34" s="47"/>
      <c r="O34" s="47"/>
      <c r="P34" s="48"/>
    </row>
    <row r="35" spans="1:16" x14ac:dyDescent="0.2">
      <c r="A35" s="99">
        <v>22</v>
      </c>
      <c r="B35" s="322"/>
      <c r="C35" s="98" t="s">
        <v>63</v>
      </c>
      <c r="D35" s="99" t="s">
        <v>87</v>
      </c>
      <c r="E35" s="209">
        <v>3</v>
      </c>
      <c r="F35" s="151"/>
      <c r="G35" s="100"/>
      <c r="H35" s="47"/>
      <c r="I35" s="100"/>
      <c r="J35" s="100"/>
      <c r="K35" s="48"/>
      <c r="L35" s="49"/>
      <c r="M35" s="47"/>
      <c r="N35" s="47"/>
      <c r="O35" s="47"/>
      <c r="P35" s="48"/>
    </row>
    <row r="36" spans="1:16" x14ac:dyDescent="0.2">
      <c r="A36" s="99">
        <v>23</v>
      </c>
      <c r="B36" s="322"/>
      <c r="C36" s="98" t="s">
        <v>64</v>
      </c>
      <c r="D36" s="99" t="s">
        <v>87</v>
      </c>
      <c r="E36" s="209">
        <v>81</v>
      </c>
      <c r="F36" s="151"/>
      <c r="G36" s="100"/>
      <c r="H36" s="47"/>
      <c r="I36" s="100"/>
      <c r="J36" s="100"/>
      <c r="K36" s="48"/>
      <c r="L36" s="49"/>
      <c r="M36" s="47"/>
      <c r="N36" s="47"/>
      <c r="O36" s="47"/>
      <c r="P36" s="48"/>
    </row>
    <row r="37" spans="1:16" ht="19.5" x14ac:dyDescent="0.2">
      <c r="A37" s="99">
        <v>24</v>
      </c>
      <c r="B37" s="322"/>
      <c r="C37" s="98" t="s">
        <v>438</v>
      </c>
      <c r="D37" s="99" t="s">
        <v>87</v>
      </c>
      <c r="E37" s="209">
        <v>29</v>
      </c>
      <c r="F37" s="151"/>
      <c r="G37" s="100"/>
      <c r="H37" s="47"/>
      <c r="I37" s="100"/>
      <c r="J37" s="100"/>
      <c r="K37" s="48"/>
      <c r="L37" s="49"/>
      <c r="M37" s="47"/>
      <c r="N37" s="47"/>
      <c r="O37" s="47"/>
      <c r="P37" s="48"/>
    </row>
    <row r="38" spans="1:16" x14ac:dyDescent="0.2">
      <c r="A38" s="99">
        <v>25</v>
      </c>
      <c r="B38" s="322"/>
      <c r="C38" s="98" t="s">
        <v>400</v>
      </c>
      <c r="D38" s="99" t="s">
        <v>87</v>
      </c>
      <c r="E38" s="209">
        <v>41</v>
      </c>
      <c r="F38" s="151"/>
      <c r="G38" s="100"/>
      <c r="H38" s="47"/>
      <c r="I38" s="100"/>
      <c r="J38" s="100"/>
      <c r="K38" s="48"/>
      <c r="L38" s="49"/>
      <c r="M38" s="47"/>
      <c r="N38" s="47"/>
      <c r="O38" s="47"/>
      <c r="P38" s="48"/>
    </row>
    <row r="39" spans="1:16" x14ac:dyDescent="0.2">
      <c r="A39" s="99">
        <v>26</v>
      </c>
      <c r="B39" s="322"/>
      <c r="C39" s="98" t="s">
        <v>65</v>
      </c>
      <c r="D39" s="99" t="s">
        <v>87</v>
      </c>
      <c r="E39" s="209">
        <v>19</v>
      </c>
      <c r="F39" s="151"/>
      <c r="G39" s="100"/>
      <c r="H39" s="47"/>
      <c r="I39" s="100"/>
      <c r="J39" s="100"/>
      <c r="K39" s="48"/>
      <c r="L39" s="49"/>
      <c r="M39" s="47"/>
      <c r="N39" s="47"/>
      <c r="O39" s="47"/>
      <c r="P39" s="48"/>
    </row>
    <row r="40" spans="1:16" x14ac:dyDescent="0.2">
      <c r="A40" s="99">
        <v>27</v>
      </c>
      <c r="B40" s="322"/>
      <c r="C40" s="98" t="s">
        <v>67</v>
      </c>
      <c r="D40" s="99" t="s">
        <v>87</v>
      </c>
      <c r="E40" s="209">
        <v>58</v>
      </c>
      <c r="F40" s="151"/>
      <c r="G40" s="100"/>
      <c r="H40" s="47"/>
      <c r="I40" s="100"/>
      <c r="J40" s="100"/>
      <c r="K40" s="48"/>
      <c r="L40" s="49"/>
      <c r="M40" s="47"/>
      <c r="N40" s="47"/>
      <c r="O40" s="47"/>
      <c r="P40" s="48"/>
    </row>
    <row r="41" spans="1:16" x14ac:dyDescent="0.2">
      <c r="A41" s="99">
        <v>28</v>
      </c>
      <c r="B41" s="322"/>
      <c r="C41" s="98" t="s">
        <v>439</v>
      </c>
      <c r="D41" s="99" t="s">
        <v>88</v>
      </c>
      <c r="E41" s="231">
        <f>483*1.1</f>
        <v>531.30000000000007</v>
      </c>
      <c r="F41" s="151"/>
      <c r="G41" s="100"/>
      <c r="H41" s="47"/>
      <c r="I41" s="100"/>
      <c r="J41" s="100"/>
      <c r="K41" s="48"/>
      <c r="L41" s="49"/>
      <c r="M41" s="47"/>
      <c r="N41" s="47"/>
      <c r="O41" s="47"/>
      <c r="P41" s="48"/>
    </row>
    <row r="42" spans="1:16" x14ac:dyDescent="0.2">
      <c r="A42" s="99">
        <v>29</v>
      </c>
      <c r="B42" s="322"/>
      <c r="C42" s="98" t="s">
        <v>440</v>
      </c>
      <c r="D42" s="99" t="s">
        <v>88</v>
      </c>
      <c r="E42" s="231">
        <f>30*1.25</f>
        <v>37.5</v>
      </c>
      <c r="F42" s="151"/>
      <c r="G42" s="100"/>
      <c r="H42" s="47"/>
      <c r="I42" s="100"/>
      <c r="J42" s="100"/>
      <c r="K42" s="48"/>
      <c r="L42" s="49"/>
      <c r="M42" s="47"/>
      <c r="N42" s="47"/>
      <c r="O42" s="47"/>
      <c r="P42" s="48"/>
    </row>
    <row r="43" spans="1:16" x14ac:dyDescent="0.2">
      <c r="A43" s="99">
        <v>30</v>
      </c>
      <c r="B43" s="322"/>
      <c r="C43" s="98" t="s">
        <v>68</v>
      </c>
      <c r="D43" s="99" t="s">
        <v>89</v>
      </c>
      <c r="E43" s="232">
        <v>1</v>
      </c>
      <c r="F43" s="151"/>
      <c r="G43" s="100"/>
      <c r="H43" s="47"/>
      <c r="I43" s="100"/>
      <c r="J43" s="100"/>
      <c r="K43" s="48"/>
      <c r="L43" s="49"/>
      <c r="M43" s="47"/>
      <c r="N43" s="47"/>
      <c r="O43" s="47"/>
      <c r="P43" s="48"/>
    </row>
    <row r="44" spans="1:16" x14ac:dyDescent="0.2">
      <c r="A44" s="99">
        <v>31</v>
      </c>
      <c r="B44" s="322"/>
      <c r="C44" s="98" t="s">
        <v>69</v>
      </c>
      <c r="D44" s="99" t="s">
        <v>89</v>
      </c>
      <c r="E44" s="209">
        <v>1</v>
      </c>
      <c r="F44" s="151"/>
      <c r="G44" s="100"/>
      <c r="H44" s="47"/>
      <c r="I44" s="100"/>
      <c r="J44" s="100"/>
      <c r="K44" s="48"/>
      <c r="L44" s="49"/>
      <c r="M44" s="47"/>
      <c r="N44" s="47"/>
      <c r="O44" s="47"/>
      <c r="P44" s="48"/>
    </row>
    <row r="45" spans="1:16" x14ac:dyDescent="0.2">
      <c r="A45" s="99">
        <v>32</v>
      </c>
      <c r="B45" s="322"/>
      <c r="C45" s="98" t="s">
        <v>441</v>
      </c>
      <c r="D45" s="99" t="s">
        <v>87</v>
      </c>
      <c r="E45" s="209">
        <v>78</v>
      </c>
      <c r="F45" s="151"/>
      <c r="G45" s="100"/>
      <c r="H45" s="47"/>
      <c r="I45" s="100"/>
      <c r="J45" s="100"/>
      <c r="K45" s="48"/>
      <c r="L45" s="49"/>
      <c r="M45" s="47"/>
      <c r="N45" s="47"/>
      <c r="O45" s="47"/>
      <c r="P45" s="48"/>
    </row>
    <row r="46" spans="1:16" ht="19.5" x14ac:dyDescent="0.2">
      <c r="A46" s="99">
        <v>33</v>
      </c>
      <c r="B46" s="322"/>
      <c r="C46" s="98" t="s">
        <v>442</v>
      </c>
      <c r="D46" s="99" t="s">
        <v>87</v>
      </c>
      <c r="E46" s="209">
        <v>1</v>
      </c>
      <c r="F46" s="151"/>
      <c r="G46" s="100"/>
      <c r="H46" s="47"/>
      <c r="I46" s="100"/>
      <c r="J46" s="100"/>
      <c r="K46" s="48"/>
      <c r="L46" s="49"/>
      <c r="M46" s="47"/>
      <c r="N46" s="47"/>
      <c r="O46" s="47"/>
      <c r="P46" s="48"/>
    </row>
    <row r="47" spans="1:16" ht="19.5" x14ac:dyDescent="0.2">
      <c r="A47" s="99">
        <v>34</v>
      </c>
      <c r="B47" s="322"/>
      <c r="C47" s="98" t="s">
        <v>443</v>
      </c>
      <c r="D47" s="99" t="s">
        <v>87</v>
      </c>
      <c r="E47" s="209">
        <v>2</v>
      </c>
      <c r="F47" s="151"/>
      <c r="G47" s="100"/>
      <c r="H47" s="47"/>
      <c r="I47" s="100"/>
      <c r="J47" s="100"/>
      <c r="K47" s="48"/>
      <c r="L47" s="49"/>
      <c r="M47" s="47"/>
      <c r="N47" s="47"/>
      <c r="O47" s="47"/>
      <c r="P47" s="48"/>
    </row>
    <row r="48" spans="1:16" x14ac:dyDescent="0.2">
      <c r="A48" s="99">
        <v>35</v>
      </c>
      <c r="B48" s="322"/>
      <c r="C48" s="98" t="s">
        <v>70</v>
      </c>
      <c r="D48" s="99" t="s">
        <v>87</v>
      </c>
      <c r="E48" s="209">
        <v>78</v>
      </c>
      <c r="F48" s="151"/>
      <c r="G48" s="100"/>
      <c r="H48" s="47"/>
      <c r="I48" s="100"/>
      <c r="J48" s="100"/>
      <c r="K48" s="48"/>
      <c r="L48" s="49"/>
      <c r="M48" s="47"/>
      <c r="N48" s="47"/>
      <c r="O48" s="47"/>
      <c r="P48" s="48"/>
    </row>
    <row r="49" spans="1:16" x14ac:dyDescent="0.2">
      <c r="A49" s="99">
        <v>36</v>
      </c>
      <c r="B49" s="322"/>
      <c r="C49" s="98" t="s">
        <v>71</v>
      </c>
      <c r="D49" s="99" t="s">
        <v>87</v>
      </c>
      <c r="E49" s="209">
        <v>78</v>
      </c>
      <c r="F49" s="151"/>
      <c r="G49" s="100"/>
      <c r="H49" s="47"/>
      <c r="I49" s="100"/>
      <c r="J49" s="100"/>
      <c r="K49" s="48"/>
      <c r="L49" s="49"/>
      <c r="M49" s="47"/>
      <c r="N49" s="47"/>
      <c r="O49" s="47"/>
      <c r="P49" s="48"/>
    </row>
    <row r="50" spans="1:16" x14ac:dyDescent="0.2">
      <c r="A50" s="99">
        <v>37</v>
      </c>
      <c r="B50" s="322"/>
      <c r="C50" s="97" t="s">
        <v>72</v>
      </c>
      <c r="D50" s="99"/>
      <c r="E50" s="210"/>
      <c r="F50" s="151"/>
      <c r="G50" s="100"/>
      <c r="H50" s="47"/>
      <c r="I50" s="100"/>
      <c r="J50" s="100"/>
      <c r="K50" s="48"/>
      <c r="L50" s="49"/>
      <c r="M50" s="47"/>
      <c r="N50" s="47"/>
      <c r="O50" s="47"/>
      <c r="P50" s="48"/>
    </row>
    <row r="51" spans="1:16" x14ac:dyDescent="0.2">
      <c r="A51" s="99">
        <v>38</v>
      </c>
      <c r="B51" s="322"/>
      <c r="C51" s="98" t="s">
        <v>439</v>
      </c>
      <c r="D51" s="99" t="s">
        <v>88</v>
      </c>
      <c r="E51" s="209">
        <f>40*1.25</f>
        <v>50</v>
      </c>
      <c r="F51" s="151"/>
      <c r="G51" s="100"/>
      <c r="H51" s="47"/>
      <c r="I51" s="100"/>
      <c r="J51" s="100"/>
      <c r="K51" s="48"/>
      <c r="L51" s="49"/>
      <c r="M51" s="47"/>
      <c r="N51" s="47"/>
      <c r="O51" s="47"/>
      <c r="P51" s="48"/>
    </row>
    <row r="52" spans="1:16" x14ac:dyDescent="0.2">
      <c r="A52" s="99">
        <v>39</v>
      </c>
      <c r="B52" s="322"/>
      <c r="C52" s="98" t="s">
        <v>401</v>
      </c>
      <c r="D52" s="99" t="s">
        <v>88</v>
      </c>
      <c r="E52" s="231">
        <f>146*1.169</f>
        <v>170.67400000000001</v>
      </c>
      <c r="F52" s="151"/>
      <c r="G52" s="100"/>
      <c r="H52" s="47"/>
      <c r="I52" s="100"/>
      <c r="J52" s="100"/>
      <c r="K52" s="48"/>
      <c r="L52" s="49"/>
      <c r="M52" s="47"/>
      <c r="N52" s="47"/>
      <c r="O52" s="47"/>
      <c r="P52" s="48"/>
    </row>
    <row r="53" spans="1:16" x14ac:dyDescent="0.2">
      <c r="A53" s="99">
        <v>40</v>
      </c>
      <c r="B53" s="322"/>
      <c r="C53" s="98" t="s">
        <v>73</v>
      </c>
      <c r="D53" s="99" t="s">
        <v>88</v>
      </c>
      <c r="E53" s="231">
        <f>93*1.19</f>
        <v>110.67</v>
      </c>
      <c r="F53" s="151"/>
      <c r="G53" s="100"/>
      <c r="H53" s="47"/>
      <c r="I53" s="100"/>
      <c r="J53" s="100"/>
      <c r="K53" s="48"/>
      <c r="L53" s="49"/>
      <c r="M53" s="47"/>
      <c r="N53" s="47"/>
      <c r="O53" s="47"/>
      <c r="P53" s="48"/>
    </row>
    <row r="54" spans="1:16" x14ac:dyDescent="0.2">
      <c r="A54" s="99">
        <v>41</v>
      </c>
      <c r="B54" s="322"/>
      <c r="C54" s="98" t="s">
        <v>74</v>
      </c>
      <c r="D54" s="99" t="s">
        <v>88</v>
      </c>
      <c r="E54" s="231">
        <f>24*1.35</f>
        <v>32.400000000000006</v>
      </c>
      <c r="F54" s="151"/>
      <c r="G54" s="100"/>
      <c r="H54" s="47"/>
      <c r="I54" s="100"/>
      <c r="J54" s="100"/>
      <c r="K54" s="48"/>
      <c r="L54" s="49"/>
      <c r="M54" s="47"/>
      <c r="N54" s="47"/>
      <c r="O54" s="47"/>
      <c r="P54" s="48"/>
    </row>
    <row r="55" spans="1:16" x14ac:dyDescent="0.2">
      <c r="A55" s="99">
        <v>42</v>
      </c>
      <c r="B55" s="322"/>
      <c r="C55" s="98" t="s">
        <v>75</v>
      </c>
      <c r="D55" s="99" t="s">
        <v>88</v>
      </c>
      <c r="E55" s="231">
        <f>44*1.3</f>
        <v>57.2</v>
      </c>
      <c r="F55" s="151"/>
      <c r="G55" s="100"/>
      <c r="H55" s="47"/>
      <c r="I55" s="100"/>
      <c r="J55" s="100"/>
      <c r="K55" s="48"/>
      <c r="L55" s="49"/>
      <c r="M55" s="47"/>
      <c r="N55" s="47"/>
      <c r="O55" s="47"/>
      <c r="P55" s="48"/>
    </row>
    <row r="56" spans="1:16" x14ac:dyDescent="0.2">
      <c r="A56" s="99">
        <v>43</v>
      </c>
      <c r="B56" s="322"/>
      <c r="C56" s="98" t="s">
        <v>68</v>
      </c>
      <c r="D56" s="99" t="s">
        <v>89</v>
      </c>
      <c r="E56" s="231">
        <v>1</v>
      </c>
      <c r="F56" s="151"/>
      <c r="G56" s="100"/>
      <c r="H56" s="47"/>
      <c r="I56" s="100"/>
      <c r="J56" s="100"/>
      <c r="K56" s="48"/>
      <c r="L56" s="49"/>
      <c r="M56" s="47"/>
      <c r="N56" s="47"/>
      <c r="O56" s="47"/>
      <c r="P56" s="48"/>
    </row>
    <row r="57" spans="1:16" ht="29.25" x14ac:dyDescent="0.2">
      <c r="A57" s="99">
        <v>44</v>
      </c>
      <c r="B57" s="322"/>
      <c r="C57" s="200" t="s">
        <v>444</v>
      </c>
      <c r="D57" s="99" t="s">
        <v>88</v>
      </c>
      <c r="E57" s="231">
        <f>E51</f>
        <v>50</v>
      </c>
      <c r="F57" s="151"/>
      <c r="G57" s="100"/>
      <c r="H57" s="47"/>
      <c r="I57" s="100"/>
      <c r="J57" s="100"/>
      <c r="K57" s="48"/>
      <c r="L57" s="49"/>
      <c r="M57" s="47"/>
      <c r="N57" s="47"/>
      <c r="O57" s="47"/>
      <c r="P57" s="48"/>
    </row>
    <row r="58" spans="1:16" ht="29.25" x14ac:dyDescent="0.2">
      <c r="A58" s="99">
        <v>45</v>
      </c>
      <c r="B58" s="322"/>
      <c r="C58" s="200" t="s">
        <v>445</v>
      </c>
      <c r="D58" s="99" t="s">
        <v>88</v>
      </c>
      <c r="E58" s="231">
        <f>E52</f>
        <v>170.67400000000001</v>
      </c>
      <c r="F58" s="151"/>
      <c r="G58" s="100"/>
      <c r="H58" s="47"/>
      <c r="I58" s="100"/>
      <c r="J58" s="100"/>
      <c r="K58" s="48"/>
      <c r="L58" s="49"/>
      <c r="M58" s="47"/>
      <c r="N58" s="47"/>
      <c r="O58" s="47"/>
      <c r="P58" s="48"/>
    </row>
    <row r="59" spans="1:16" ht="29.25" x14ac:dyDescent="0.2">
      <c r="A59" s="99">
        <v>46</v>
      </c>
      <c r="B59" s="322"/>
      <c r="C59" s="200" t="s">
        <v>446</v>
      </c>
      <c r="D59" s="99" t="s">
        <v>88</v>
      </c>
      <c r="E59" s="231">
        <f>E53</f>
        <v>110.67</v>
      </c>
      <c r="F59" s="151"/>
      <c r="G59" s="100"/>
      <c r="H59" s="47"/>
      <c r="I59" s="100"/>
      <c r="J59" s="100"/>
      <c r="K59" s="48"/>
      <c r="L59" s="49"/>
      <c r="M59" s="47"/>
      <c r="N59" s="47"/>
      <c r="O59" s="47"/>
      <c r="P59" s="48"/>
    </row>
    <row r="60" spans="1:16" ht="29.25" x14ac:dyDescent="0.2">
      <c r="A60" s="99">
        <v>47</v>
      </c>
      <c r="B60" s="322"/>
      <c r="C60" s="200" t="s">
        <v>447</v>
      </c>
      <c r="D60" s="99" t="s">
        <v>88</v>
      </c>
      <c r="E60" s="231">
        <f>E54</f>
        <v>32.400000000000006</v>
      </c>
      <c r="F60" s="151"/>
      <c r="G60" s="100"/>
      <c r="H60" s="47"/>
      <c r="I60" s="100"/>
      <c r="J60" s="100"/>
      <c r="K60" s="48"/>
      <c r="L60" s="49"/>
      <c r="M60" s="47"/>
      <c r="N60" s="47"/>
      <c r="O60" s="47"/>
      <c r="P60" s="48"/>
    </row>
    <row r="61" spans="1:16" ht="29.25" x14ac:dyDescent="0.2">
      <c r="A61" s="99">
        <v>48</v>
      </c>
      <c r="B61" s="322"/>
      <c r="C61" s="200" t="s">
        <v>448</v>
      </c>
      <c r="D61" s="99" t="s">
        <v>88</v>
      </c>
      <c r="E61" s="231">
        <f>E55</f>
        <v>57.2</v>
      </c>
      <c r="F61" s="151"/>
      <c r="G61" s="100"/>
      <c r="H61" s="47"/>
      <c r="I61" s="100"/>
      <c r="J61" s="100"/>
      <c r="K61" s="48"/>
      <c r="L61" s="49"/>
      <c r="M61" s="47"/>
      <c r="N61" s="47"/>
      <c r="O61" s="47"/>
      <c r="P61" s="48"/>
    </row>
    <row r="62" spans="1:16" x14ac:dyDescent="0.2">
      <c r="A62" s="99">
        <v>49</v>
      </c>
      <c r="B62" s="322"/>
      <c r="C62" s="98" t="s">
        <v>402</v>
      </c>
      <c r="D62" s="99" t="s">
        <v>87</v>
      </c>
      <c r="E62" s="210">
        <v>2</v>
      </c>
      <c r="F62" s="151"/>
      <c r="G62" s="100"/>
      <c r="H62" s="47"/>
      <c r="I62" s="100"/>
      <c r="J62" s="100"/>
      <c r="K62" s="48"/>
      <c r="L62" s="49"/>
      <c r="M62" s="47"/>
      <c r="N62" s="47"/>
      <c r="O62" s="47"/>
      <c r="P62" s="48"/>
    </row>
    <row r="63" spans="1:16" ht="19.5" x14ac:dyDescent="0.2">
      <c r="A63" s="99">
        <v>50</v>
      </c>
      <c r="B63" s="322"/>
      <c r="C63" s="98" t="s">
        <v>449</v>
      </c>
      <c r="D63" s="99" t="s">
        <v>87</v>
      </c>
      <c r="E63" s="210">
        <v>3</v>
      </c>
      <c r="F63" s="151"/>
      <c r="G63" s="100"/>
      <c r="H63" s="47"/>
      <c r="I63" s="100"/>
      <c r="J63" s="100"/>
      <c r="K63" s="48"/>
      <c r="L63" s="49"/>
      <c r="M63" s="47"/>
      <c r="N63" s="47"/>
      <c r="O63" s="47"/>
      <c r="P63" s="48"/>
    </row>
    <row r="64" spans="1:16" x14ac:dyDescent="0.2">
      <c r="A64" s="99">
        <v>51</v>
      </c>
      <c r="B64" s="322"/>
      <c r="C64" s="98" t="s">
        <v>66</v>
      </c>
      <c r="D64" s="99" t="s">
        <v>87</v>
      </c>
      <c r="E64" s="210">
        <v>3</v>
      </c>
      <c r="F64" s="151"/>
      <c r="G64" s="100"/>
      <c r="H64" s="47"/>
      <c r="I64" s="100"/>
      <c r="J64" s="100"/>
      <c r="K64" s="48"/>
      <c r="L64" s="49"/>
      <c r="M64" s="47"/>
      <c r="N64" s="47"/>
      <c r="O64" s="47"/>
      <c r="P64" s="48"/>
    </row>
    <row r="65" spans="1:16" ht="19.5" x14ac:dyDescent="0.2">
      <c r="A65" s="99">
        <v>52</v>
      </c>
      <c r="B65" s="322"/>
      <c r="C65" s="98" t="s">
        <v>450</v>
      </c>
      <c r="D65" s="99" t="s">
        <v>87</v>
      </c>
      <c r="E65" s="210">
        <v>1</v>
      </c>
      <c r="F65" s="151"/>
      <c r="G65" s="100"/>
      <c r="H65" s="47"/>
      <c r="I65" s="100"/>
      <c r="J65" s="100"/>
      <c r="K65" s="48"/>
      <c r="L65" s="49"/>
      <c r="M65" s="47"/>
      <c r="N65" s="47"/>
      <c r="O65" s="47"/>
      <c r="P65" s="48"/>
    </row>
    <row r="66" spans="1:16" x14ac:dyDescent="0.2">
      <c r="A66" s="99">
        <v>53</v>
      </c>
      <c r="B66" s="322"/>
      <c r="C66" s="98" t="s">
        <v>403</v>
      </c>
      <c r="D66" s="99" t="s">
        <v>87</v>
      </c>
      <c r="E66" s="209">
        <v>1</v>
      </c>
      <c r="F66" s="151"/>
      <c r="G66" s="100"/>
      <c r="H66" s="47"/>
      <c r="I66" s="100"/>
      <c r="J66" s="100"/>
      <c r="K66" s="48"/>
      <c r="L66" s="49"/>
      <c r="M66" s="47"/>
      <c r="N66" s="47"/>
      <c r="O66" s="47"/>
      <c r="P66" s="48"/>
    </row>
    <row r="67" spans="1:16" x14ac:dyDescent="0.2">
      <c r="A67" s="99">
        <v>54</v>
      </c>
      <c r="B67" s="322"/>
      <c r="C67" s="98" t="s">
        <v>67</v>
      </c>
      <c r="D67" s="99" t="s">
        <v>87</v>
      </c>
      <c r="E67" s="209">
        <v>2</v>
      </c>
      <c r="F67" s="151"/>
      <c r="G67" s="100"/>
      <c r="H67" s="47"/>
      <c r="I67" s="100"/>
      <c r="J67" s="100"/>
      <c r="K67" s="48"/>
      <c r="L67" s="49"/>
      <c r="M67" s="47"/>
      <c r="N67" s="47"/>
      <c r="O67" s="47"/>
      <c r="P67" s="48"/>
    </row>
    <row r="68" spans="1:16" x14ac:dyDescent="0.2">
      <c r="A68" s="99">
        <v>55</v>
      </c>
      <c r="B68" s="322"/>
      <c r="C68" s="97" t="s">
        <v>76</v>
      </c>
      <c r="D68" s="99"/>
      <c r="E68" s="210"/>
      <c r="F68" s="151"/>
      <c r="G68" s="100"/>
      <c r="H68" s="47"/>
      <c r="I68" s="100"/>
      <c r="J68" s="100"/>
      <c r="K68" s="48"/>
      <c r="L68" s="49"/>
      <c r="M68" s="47"/>
      <c r="N68" s="47"/>
      <c r="O68" s="47"/>
      <c r="P68" s="48"/>
    </row>
    <row r="69" spans="1:16" ht="19.5" x14ac:dyDescent="0.2">
      <c r="A69" s="99">
        <v>56</v>
      </c>
      <c r="B69" s="322"/>
      <c r="C69" s="98" t="s">
        <v>451</v>
      </c>
      <c r="D69" s="99" t="s">
        <v>89</v>
      </c>
      <c r="E69" s="209">
        <v>1</v>
      </c>
      <c r="F69" s="151"/>
      <c r="G69" s="100"/>
      <c r="H69" s="47"/>
      <c r="I69" s="100"/>
      <c r="J69" s="100"/>
      <c r="K69" s="48"/>
      <c r="L69" s="49"/>
      <c r="M69" s="47"/>
      <c r="N69" s="47"/>
      <c r="O69" s="47"/>
      <c r="P69" s="48"/>
    </row>
    <row r="70" spans="1:16" ht="19.5" x14ac:dyDescent="0.2">
      <c r="A70" s="99">
        <v>57</v>
      </c>
      <c r="B70" s="322"/>
      <c r="C70" s="98" t="s">
        <v>452</v>
      </c>
      <c r="D70" s="99" t="s">
        <v>89</v>
      </c>
      <c r="E70" s="209">
        <v>1</v>
      </c>
      <c r="F70" s="151"/>
      <c r="G70" s="100"/>
      <c r="H70" s="47"/>
      <c r="I70" s="100"/>
      <c r="J70" s="100"/>
      <c r="K70" s="48"/>
      <c r="L70" s="49"/>
      <c r="M70" s="47"/>
      <c r="N70" s="47"/>
      <c r="O70" s="47"/>
      <c r="P70" s="48"/>
    </row>
    <row r="71" spans="1:16" x14ac:dyDescent="0.2">
      <c r="A71" s="99">
        <v>58</v>
      </c>
      <c r="B71" s="322"/>
      <c r="C71" s="98" t="s">
        <v>77</v>
      </c>
      <c r="D71" s="99" t="s">
        <v>87</v>
      </c>
      <c r="E71" s="209">
        <v>1</v>
      </c>
      <c r="F71" s="151"/>
      <c r="G71" s="100"/>
      <c r="H71" s="47"/>
      <c r="I71" s="100"/>
      <c r="J71" s="100"/>
      <c r="K71" s="48"/>
      <c r="L71" s="49"/>
      <c r="M71" s="47"/>
      <c r="N71" s="47"/>
      <c r="O71" s="47"/>
      <c r="P71" s="48"/>
    </row>
    <row r="72" spans="1:16" x14ac:dyDescent="0.2">
      <c r="A72" s="99">
        <v>59</v>
      </c>
      <c r="B72" s="322"/>
      <c r="C72" s="98" t="s">
        <v>78</v>
      </c>
      <c r="D72" s="99" t="s">
        <v>90</v>
      </c>
      <c r="E72" s="209">
        <v>1</v>
      </c>
      <c r="F72" s="151"/>
      <c r="G72" s="100"/>
      <c r="H72" s="47"/>
      <c r="I72" s="100"/>
      <c r="J72" s="100"/>
      <c r="K72" s="48"/>
      <c r="L72" s="49"/>
      <c r="M72" s="47"/>
      <c r="N72" s="47"/>
      <c r="O72" s="47"/>
      <c r="P72" s="48"/>
    </row>
    <row r="73" spans="1:16" x14ac:dyDescent="0.2">
      <c r="A73" s="99">
        <v>60</v>
      </c>
      <c r="B73" s="322"/>
      <c r="C73" s="98" t="s">
        <v>79</v>
      </c>
      <c r="D73" s="99" t="s">
        <v>89</v>
      </c>
      <c r="E73" s="209">
        <v>1</v>
      </c>
      <c r="F73" s="151"/>
      <c r="G73" s="100"/>
      <c r="H73" s="47"/>
      <c r="I73" s="100"/>
      <c r="J73" s="100"/>
      <c r="K73" s="48"/>
      <c r="L73" s="49"/>
      <c r="M73" s="47"/>
      <c r="N73" s="47"/>
      <c r="O73" s="47"/>
      <c r="P73" s="48"/>
    </row>
    <row r="74" spans="1:16" x14ac:dyDescent="0.2">
      <c r="A74" s="99">
        <v>61</v>
      </c>
      <c r="B74" s="322"/>
      <c r="C74" s="98" t="s">
        <v>80</v>
      </c>
      <c r="D74" s="99" t="s">
        <v>89</v>
      </c>
      <c r="E74" s="209">
        <v>1</v>
      </c>
      <c r="F74" s="151"/>
      <c r="G74" s="100"/>
      <c r="H74" s="47"/>
      <c r="I74" s="100"/>
      <c r="J74" s="100"/>
      <c r="K74" s="48"/>
      <c r="L74" s="49"/>
      <c r="M74" s="47"/>
      <c r="N74" s="47"/>
      <c r="O74" s="47"/>
      <c r="P74" s="48"/>
    </row>
    <row r="75" spans="1:16" x14ac:dyDescent="0.2">
      <c r="A75" s="99">
        <v>62</v>
      </c>
      <c r="B75" s="322"/>
      <c r="C75" s="98" t="s">
        <v>81</v>
      </c>
      <c r="D75" s="99" t="s">
        <v>89</v>
      </c>
      <c r="E75" s="209">
        <v>81</v>
      </c>
      <c r="F75" s="151"/>
      <c r="G75" s="100"/>
      <c r="H75" s="47"/>
      <c r="I75" s="100"/>
      <c r="J75" s="100"/>
      <c r="K75" s="48"/>
      <c r="L75" s="49"/>
      <c r="M75" s="47"/>
      <c r="N75" s="47"/>
      <c r="O75" s="47"/>
      <c r="P75" s="48"/>
    </row>
    <row r="76" spans="1:16" x14ac:dyDescent="0.2">
      <c r="A76" s="99">
        <v>63</v>
      </c>
      <c r="B76" s="322"/>
      <c r="C76" s="98" t="s">
        <v>82</v>
      </c>
      <c r="D76" s="99" t="s">
        <v>89</v>
      </c>
      <c r="E76" s="209">
        <v>1</v>
      </c>
      <c r="F76" s="151"/>
      <c r="G76" s="100"/>
      <c r="H76" s="47"/>
      <c r="I76" s="100"/>
      <c r="J76" s="100"/>
      <c r="K76" s="48"/>
      <c r="L76" s="49"/>
      <c r="M76" s="47"/>
      <c r="N76" s="47"/>
      <c r="O76" s="47"/>
      <c r="P76" s="48"/>
    </row>
    <row r="77" spans="1:16" x14ac:dyDescent="0.2">
      <c r="A77" s="99">
        <v>64</v>
      </c>
      <c r="B77" s="322"/>
      <c r="C77" s="98" t="s">
        <v>83</v>
      </c>
      <c r="D77" s="99" t="s">
        <v>89</v>
      </c>
      <c r="E77" s="209">
        <v>1</v>
      </c>
      <c r="F77" s="151"/>
      <c r="G77" s="100"/>
      <c r="H77" s="47"/>
      <c r="I77" s="100"/>
      <c r="J77" s="100"/>
      <c r="K77" s="48"/>
      <c r="L77" s="49"/>
      <c r="M77" s="47"/>
      <c r="N77" s="47"/>
      <c r="O77" s="47"/>
      <c r="P77" s="48"/>
    </row>
    <row r="78" spans="1:16" x14ac:dyDescent="0.2">
      <c r="A78" s="99">
        <v>65</v>
      </c>
      <c r="B78" s="322"/>
      <c r="C78" s="98" t="s">
        <v>84</v>
      </c>
      <c r="D78" s="99" t="s">
        <v>89</v>
      </c>
      <c r="E78" s="209">
        <v>1</v>
      </c>
      <c r="F78" s="151"/>
      <c r="G78" s="100"/>
      <c r="H78" s="47"/>
      <c r="I78" s="100"/>
      <c r="J78" s="100"/>
      <c r="K78" s="48"/>
      <c r="L78" s="49"/>
      <c r="M78" s="47"/>
      <c r="N78" s="47"/>
      <c r="O78" s="47"/>
      <c r="P78" s="48"/>
    </row>
    <row r="79" spans="1:16" ht="12" thickBot="1" x14ac:dyDescent="0.25">
      <c r="A79" s="99">
        <v>66</v>
      </c>
      <c r="B79" s="322"/>
      <c r="C79" s="98" t="s">
        <v>85</v>
      </c>
      <c r="D79" s="99" t="s">
        <v>89</v>
      </c>
      <c r="E79" s="209">
        <v>1</v>
      </c>
      <c r="F79" s="153"/>
      <c r="G79" s="154"/>
      <c r="H79" s="51"/>
      <c r="I79" s="154"/>
      <c r="J79" s="154"/>
      <c r="K79" s="52"/>
      <c r="L79" s="49"/>
      <c r="M79" s="47"/>
      <c r="N79" s="47"/>
      <c r="O79" s="47"/>
      <c r="P79" s="48"/>
    </row>
    <row r="80" spans="1:16" ht="12" thickBot="1" x14ac:dyDescent="0.25">
      <c r="A80" s="288" t="s">
        <v>465</v>
      </c>
      <c r="B80" s="289"/>
      <c r="C80" s="289"/>
      <c r="D80" s="289"/>
      <c r="E80" s="289"/>
      <c r="F80" s="289"/>
      <c r="G80" s="289"/>
      <c r="H80" s="289"/>
      <c r="I80" s="289"/>
      <c r="J80" s="289"/>
      <c r="K80" s="290"/>
      <c r="L80" s="75">
        <f>SUM(L14:L79)</f>
        <v>0</v>
      </c>
      <c r="M80" s="76">
        <f>SUM(M14:M79)</f>
        <v>0</v>
      </c>
      <c r="N80" s="76">
        <f>SUM(N14:N79)</f>
        <v>0</v>
      </c>
      <c r="O80" s="76">
        <f>SUM(O14:O79)</f>
        <v>0</v>
      </c>
      <c r="P80" s="77">
        <f>SUM(P14:P79)</f>
        <v>0</v>
      </c>
    </row>
    <row r="81" spans="1:16" x14ac:dyDescent="0.2">
      <c r="A81" s="16"/>
      <c r="B81" s="16"/>
      <c r="C81" s="16"/>
      <c r="D81" s="16"/>
      <c r="E81" s="16"/>
      <c r="F81" s="16"/>
      <c r="G81" s="16"/>
      <c r="H81" s="16"/>
      <c r="I81" s="16"/>
      <c r="J81" s="16"/>
      <c r="K81" s="16"/>
      <c r="L81" s="16"/>
      <c r="M81" s="16"/>
      <c r="N81" s="16"/>
      <c r="O81" s="16"/>
      <c r="P81" s="16"/>
    </row>
    <row r="82" spans="1:16" x14ac:dyDescent="0.2">
      <c r="A82" s="16"/>
      <c r="B82" s="16"/>
      <c r="C82" s="16"/>
      <c r="D82" s="16"/>
      <c r="E82" s="16"/>
      <c r="F82" s="16"/>
      <c r="G82" s="16"/>
      <c r="H82" s="16"/>
      <c r="I82" s="16"/>
      <c r="J82" s="16"/>
      <c r="K82" s="16"/>
      <c r="L82" s="16"/>
      <c r="M82" s="16"/>
      <c r="N82" s="16"/>
      <c r="O82" s="16"/>
      <c r="P82" s="16"/>
    </row>
    <row r="83" spans="1:16" x14ac:dyDescent="0.2">
      <c r="A83" s="1" t="s">
        <v>14</v>
      </c>
      <c r="B83" s="16"/>
      <c r="C83" s="320">
        <f>'Kops a'!C36:H36</f>
        <v>0</v>
      </c>
      <c r="D83" s="320"/>
      <c r="E83" s="320"/>
      <c r="F83" s="320"/>
      <c r="G83" s="320"/>
      <c r="H83" s="320"/>
      <c r="I83" s="16"/>
      <c r="J83" s="16"/>
      <c r="K83" s="16"/>
      <c r="L83" s="16"/>
      <c r="M83" s="16"/>
      <c r="N83" s="16"/>
      <c r="O83" s="16"/>
      <c r="P83" s="16"/>
    </row>
    <row r="84" spans="1:16" x14ac:dyDescent="0.2">
      <c r="A84" s="16"/>
      <c r="B84" s="16"/>
      <c r="C84" s="238" t="s">
        <v>15</v>
      </c>
      <c r="D84" s="238"/>
      <c r="E84" s="238"/>
      <c r="F84" s="238"/>
      <c r="G84" s="238"/>
      <c r="H84" s="238"/>
      <c r="I84" s="16"/>
      <c r="J84" s="16"/>
      <c r="K84" s="16"/>
      <c r="L84" s="16"/>
      <c r="M84" s="16"/>
      <c r="N84" s="16"/>
      <c r="O84" s="16"/>
      <c r="P84" s="16"/>
    </row>
    <row r="85" spans="1:16" x14ac:dyDescent="0.2">
      <c r="A85" s="16"/>
      <c r="B85" s="16"/>
      <c r="C85" s="16"/>
      <c r="D85" s="16"/>
      <c r="E85" s="16"/>
      <c r="F85" s="16"/>
      <c r="G85" s="16"/>
      <c r="H85" s="16"/>
      <c r="I85" s="16"/>
      <c r="J85" s="16"/>
      <c r="K85" s="16"/>
      <c r="L85" s="16"/>
      <c r="M85" s="16"/>
      <c r="N85" s="16"/>
      <c r="O85" s="16"/>
      <c r="P85" s="16"/>
    </row>
    <row r="86" spans="1:16" x14ac:dyDescent="0.2">
      <c r="A86" s="89" t="str">
        <f>'Kops a'!A39</f>
        <v>Tāme sastādīta</v>
      </c>
      <c r="B86" s="90"/>
      <c r="C86" s="90"/>
      <c r="D86" s="90"/>
      <c r="E86" s="16"/>
      <c r="F86" s="16"/>
      <c r="G86" s="16"/>
      <c r="H86" s="16"/>
      <c r="I86" s="16"/>
      <c r="J86" s="16"/>
      <c r="K86" s="16"/>
      <c r="L86" s="16"/>
      <c r="M86" s="16"/>
      <c r="N86" s="16"/>
      <c r="O86" s="16"/>
      <c r="P86" s="16"/>
    </row>
    <row r="87" spans="1:16" x14ac:dyDescent="0.2">
      <c r="A87" s="16"/>
      <c r="B87" s="16"/>
      <c r="C87" s="16"/>
      <c r="D87" s="16"/>
      <c r="E87" s="16"/>
      <c r="F87" s="16"/>
      <c r="G87" s="16"/>
      <c r="H87" s="16"/>
      <c r="I87" s="16"/>
      <c r="J87" s="16"/>
      <c r="K87" s="16"/>
      <c r="L87" s="16"/>
      <c r="M87" s="16"/>
      <c r="N87" s="16"/>
      <c r="O87" s="16"/>
      <c r="P87" s="16"/>
    </row>
    <row r="88" spans="1:16" x14ac:dyDescent="0.2">
      <c r="A88" s="1" t="s">
        <v>37</v>
      </c>
      <c r="B88" s="16"/>
      <c r="C88" s="320">
        <f>'Kops a'!C41:H41</f>
        <v>0</v>
      </c>
      <c r="D88" s="320"/>
      <c r="E88" s="320"/>
      <c r="F88" s="320"/>
      <c r="G88" s="320"/>
      <c r="H88" s="320"/>
      <c r="I88" s="16"/>
      <c r="J88" s="16"/>
      <c r="K88" s="16"/>
      <c r="L88" s="16"/>
      <c r="M88" s="16"/>
      <c r="N88" s="16"/>
      <c r="O88" s="16"/>
      <c r="P88" s="16"/>
    </row>
    <row r="89" spans="1:16" x14ac:dyDescent="0.2">
      <c r="A89" s="16"/>
      <c r="B89" s="16"/>
      <c r="C89" s="238" t="s">
        <v>15</v>
      </c>
      <c r="D89" s="238"/>
      <c r="E89" s="238"/>
      <c r="F89" s="238"/>
      <c r="G89" s="238"/>
      <c r="H89" s="238"/>
      <c r="I89" s="16"/>
      <c r="J89" s="16"/>
      <c r="K89" s="16"/>
      <c r="L89" s="16"/>
      <c r="M89" s="16"/>
      <c r="N89" s="16"/>
      <c r="O89" s="16"/>
      <c r="P89" s="16"/>
    </row>
    <row r="90" spans="1:16" x14ac:dyDescent="0.2">
      <c r="A90" s="16"/>
      <c r="B90" s="16"/>
      <c r="C90" s="16"/>
      <c r="D90" s="16"/>
      <c r="E90" s="16"/>
      <c r="F90" s="16"/>
      <c r="G90" s="16"/>
      <c r="H90" s="16"/>
      <c r="I90" s="16"/>
      <c r="J90" s="16"/>
      <c r="K90" s="16"/>
      <c r="L90" s="16"/>
      <c r="M90" s="16"/>
      <c r="N90" s="16"/>
      <c r="O90" s="16"/>
      <c r="P90" s="16"/>
    </row>
    <row r="91" spans="1:16" x14ac:dyDescent="0.2">
      <c r="A91" s="89" t="s">
        <v>54</v>
      </c>
      <c r="B91" s="90"/>
      <c r="C91" s="94">
        <f>'Kops a'!C44</f>
        <v>0</v>
      </c>
      <c r="D91" s="53"/>
      <c r="E91" s="16"/>
      <c r="F91" s="16"/>
      <c r="G91" s="16"/>
      <c r="H91" s="16"/>
      <c r="I91" s="16"/>
      <c r="J91" s="16"/>
      <c r="K91" s="16"/>
      <c r="L91" s="16"/>
      <c r="M91" s="16"/>
      <c r="N91" s="16"/>
      <c r="O91" s="16"/>
      <c r="P91" s="16"/>
    </row>
    <row r="92" spans="1:16" x14ac:dyDescent="0.2">
      <c r="A92" s="16"/>
      <c r="B92" s="16"/>
      <c r="C92" s="16"/>
      <c r="D92" s="16"/>
      <c r="E92" s="16"/>
      <c r="F92" s="16"/>
      <c r="G92" s="16"/>
      <c r="H92" s="16"/>
      <c r="I92" s="16"/>
      <c r="J92" s="16"/>
      <c r="K92" s="16"/>
      <c r="L92" s="16"/>
      <c r="M92" s="16"/>
      <c r="N92" s="16"/>
      <c r="O92" s="16"/>
      <c r="P92" s="16"/>
    </row>
  </sheetData>
  <mergeCells count="23">
    <mergeCell ref="C2:I2"/>
    <mergeCell ref="C3:I3"/>
    <mergeCell ref="D5:L5"/>
    <mergeCell ref="D6:L6"/>
    <mergeCell ref="D7:L7"/>
    <mergeCell ref="C4:I4"/>
    <mergeCell ref="D8:L8"/>
    <mergeCell ref="A12:A13"/>
    <mergeCell ref="B12:B13"/>
    <mergeCell ref="C12:C13"/>
    <mergeCell ref="D12:D13"/>
    <mergeCell ref="E12:E13"/>
    <mergeCell ref="N9:O9"/>
    <mergeCell ref="L12:P12"/>
    <mergeCell ref="C89:H89"/>
    <mergeCell ref="A80:K80"/>
    <mergeCell ref="C83:H83"/>
    <mergeCell ref="C84:H84"/>
    <mergeCell ref="C88:H88"/>
    <mergeCell ref="B14:B79"/>
    <mergeCell ref="F12:K12"/>
    <mergeCell ref="A9:F9"/>
    <mergeCell ref="J9:M9"/>
  </mergeCells>
  <conditionalFormatting sqref="A15:A16 A18:A19 A21:A22 A24:A25 A27:A28 A30:A31 A33:A34 A36:A37 A39:A40 A42:A43 A45:A46 A48:A49 A51:A52 A54:A55 A57:A58 A60:A61 A63:A64 A66:A67 A69:A70 A72:A73 A75:A76 A78:A79 I15:J78 D15:G78 D79:E79">
    <cfRule type="cellIs" dxfId="41" priority="29" operator="equal">
      <formula>0</formula>
    </cfRule>
  </conditionalFormatting>
  <conditionalFormatting sqref="N9:O9">
    <cfRule type="cellIs" dxfId="40" priority="28" operator="equal">
      <formula>0</formula>
    </cfRule>
  </conditionalFormatting>
  <conditionalFormatting sqref="A9:F9">
    <cfRule type="containsText" dxfId="39" priority="26" operator="containsText" text="Tāme sastādīta  20__. gada tirgus cenās, pamatojoties uz ___ daļas rasējumiem">
      <formula>NOT(ISERROR(SEARCH("Tāme sastādīta  20__. gada tirgus cenās, pamatojoties uz ___ daļas rasējumiem",A9)))</formula>
    </cfRule>
  </conditionalFormatting>
  <conditionalFormatting sqref="C2:I2">
    <cfRule type="cellIs" dxfId="38" priority="25" operator="equal">
      <formula>0</formula>
    </cfRule>
  </conditionalFormatting>
  <conditionalFormatting sqref="O10">
    <cfRule type="cellIs" dxfId="37" priority="24" operator="equal">
      <formula>"20__. gada __. _________"</formula>
    </cfRule>
  </conditionalFormatting>
  <conditionalFormatting sqref="A80:K80">
    <cfRule type="containsText" dxfId="36" priority="23" operator="containsText" text="Tiešās izmaksas kopā, t. sk. darba devēja sociālais nodoklis __.__% ">
      <formula>NOT(ISERROR(SEARCH("Tiešās izmaksas kopā, t. sk. darba devēja sociālais nodoklis __.__% ",A80)))</formula>
    </cfRule>
  </conditionalFormatting>
  <conditionalFormatting sqref="L80:P80 H14:H78 K14:P78">
    <cfRule type="cellIs" dxfId="35" priority="18" operator="equal">
      <formula>0</formula>
    </cfRule>
  </conditionalFormatting>
  <conditionalFormatting sqref="C4:I4">
    <cfRule type="cellIs" dxfId="34" priority="17" operator="equal">
      <formula>0</formula>
    </cfRule>
  </conditionalFormatting>
  <conditionalFormatting sqref="C15:C79">
    <cfRule type="cellIs" dxfId="33" priority="16" operator="equal">
      <formula>0</formula>
    </cfRule>
  </conditionalFormatting>
  <conditionalFormatting sqref="D5:L8">
    <cfRule type="cellIs" dxfId="32" priority="14" operator="equal">
      <formula>0</formula>
    </cfRule>
  </conditionalFormatting>
  <conditionalFormatting sqref="A14:B14 D14:G14 A17 A20 A23 A26 A29 A32 A35 A38 A41 A44 A47 A50 A53 A56 A59 A62 A65 A68 A71 A74 A77">
    <cfRule type="cellIs" dxfId="31" priority="13" operator="equal">
      <formula>0</formula>
    </cfRule>
  </conditionalFormatting>
  <conditionalFormatting sqref="C14">
    <cfRule type="cellIs" dxfId="30" priority="12" operator="equal">
      <formula>0</formula>
    </cfRule>
  </conditionalFormatting>
  <conditionalFormatting sqref="I14:J14">
    <cfRule type="cellIs" dxfId="29" priority="11" operator="equal">
      <formula>0</formula>
    </cfRule>
  </conditionalFormatting>
  <conditionalFormatting sqref="P10">
    <cfRule type="cellIs" dxfId="28" priority="10" operator="equal">
      <formula>"20__. gada __. _________"</formula>
    </cfRule>
  </conditionalFormatting>
  <conditionalFormatting sqref="C88:H88">
    <cfRule type="cellIs" dxfId="27" priority="7" operator="equal">
      <formula>0</formula>
    </cfRule>
  </conditionalFormatting>
  <conditionalFormatting sqref="C83:H83">
    <cfRule type="cellIs" dxfId="26" priority="6" operator="equal">
      <formula>0</formula>
    </cfRule>
  </conditionalFormatting>
  <conditionalFormatting sqref="C88:H88 C91 C83:H83">
    <cfRule type="cellIs" dxfId="25" priority="5" operator="equal">
      <formula>0</formula>
    </cfRule>
  </conditionalFormatting>
  <conditionalFormatting sqref="D1">
    <cfRule type="cellIs" dxfId="24" priority="3" operator="equal">
      <formula>0</formula>
    </cfRule>
  </conditionalFormatting>
  <conditionalFormatting sqref="I79:J79 F79:G79">
    <cfRule type="cellIs" dxfId="23" priority="2" operator="equal">
      <formula>0</formula>
    </cfRule>
  </conditionalFormatting>
  <conditionalFormatting sqref="K79:P79 H79">
    <cfRule type="cellIs" dxfId="22" priority="1" operator="equal">
      <formula>0</formula>
    </cfRule>
  </conditionalFormatting>
  <pageMargins left="0.7" right="0.7" top="0.75" bottom="0.75" header="0.3" footer="0.3"/>
  <pageSetup paperSize="9" scale="93" orientation="landscape" r:id="rId1"/>
  <legacyDrawing r:id="rId2"/>
  <extLst>
    <ext xmlns:x14="http://schemas.microsoft.com/office/spreadsheetml/2009/9/main" uri="{78C0D931-6437-407d-A8EE-F0AAD7539E65}">
      <x14:conditionalFormattings>
        <x14:conditionalFormatting xmlns:xm="http://schemas.microsoft.com/office/excel/2006/main">
          <x14:cfRule type="containsText" priority="9" operator="containsText" id="{160D584C-64FF-402E-862E-BC36A5AEB0A3}">
            <xm:f>NOT(ISERROR(SEARCH("Tāme sastādīta ____. gada ___. ______________",A86)))</xm:f>
            <xm:f>"Tāme sastādīta ____. gada ___. ______________"</xm:f>
            <x14:dxf>
              <font>
                <color auto="1"/>
              </font>
              <fill>
                <patternFill>
                  <bgColor rgb="FFC6EFCE"/>
                </patternFill>
              </fill>
            </x14:dxf>
          </x14:cfRule>
          <xm:sqref>A86</xm:sqref>
        </x14:conditionalFormatting>
        <x14:conditionalFormatting xmlns:xm="http://schemas.microsoft.com/office/excel/2006/main">
          <x14:cfRule type="containsText" priority="8" operator="containsText" id="{E1217419-522C-47B8-8672-CC9D11C3FC05}">
            <xm:f>NOT(ISERROR(SEARCH("Sertifikāta Nr. _________________________________",A91)))</xm:f>
            <xm:f>"Sertifikāta Nr. _________________________________"</xm:f>
            <x14:dxf>
              <font>
                <color auto="1"/>
              </font>
              <fill>
                <patternFill>
                  <bgColor rgb="FFC6EFCE"/>
                </patternFill>
              </fill>
            </x14:dxf>
          </x14:cfRule>
          <xm:sqref>A91</xm:sqref>
        </x14:conditionalFormatting>
      </x14:conditionalFormattings>
    </ext>
  </extLs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04C9AD-BBB4-431B-A794-D775E3ABD108}">
  <sheetPr>
    <tabColor rgb="FF00B050"/>
  </sheetPr>
  <dimension ref="A1:P49"/>
  <sheetViews>
    <sheetView view="pageBreakPreview" topLeftCell="A14" zoomScaleNormal="100" zoomScaleSheetLayoutView="100" workbookViewId="0">
      <selection activeCell="L41" sqref="L41"/>
    </sheetView>
  </sheetViews>
  <sheetFormatPr defaultColWidth="9.140625" defaultRowHeight="11.25" x14ac:dyDescent="0.2"/>
  <cols>
    <col min="1" max="1" width="4.5703125" style="1" customWidth="1"/>
    <col min="2" max="2" width="5.28515625" style="1" customWidth="1"/>
    <col min="3" max="3" width="38.42578125" style="1" customWidth="1"/>
    <col min="4" max="4" width="5.85546875" style="1" customWidth="1"/>
    <col min="5" max="5" width="8.7109375" style="1" customWidth="1"/>
    <col min="6" max="6" width="5.42578125" style="1" customWidth="1"/>
    <col min="7" max="7" width="4.85546875" style="1" customWidth="1"/>
    <col min="8" max="10" width="6.7109375" style="1" customWidth="1"/>
    <col min="11" max="11" width="7" style="1" customWidth="1"/>
    <col min="12" max="15" width="7.7109375" style="1" customWidth="1"/>
    <col min="16" max="16" width="9" style="1" customWidth="1"/>
    <col min="17" max="16384" width="9.140625" style="1"/>
  </cols>
  <sheetData>
    <row r="1" spans="1:16" x14ac:dyDescent="0.2">
      <c r="A1" s="22"/>
      <c r="B1" s="22"/>
      <c r="C1" s="27" t="s">
        <v>38</v>
      </c>
      <c r="D1" s="54" t="str">
        <f>'Kops a'!A27</f>
        <v>Kopā</v>
      </c>
      <c r="E1" s="22"/>
      <c r="F1" s="22"/>
      <c r="G1" s="22"/>
      <c r="H1" s="22"/>
      <c r="I1" s="22"/>
      <c r="J1" s="22"/>
      <c r="N1" s="26"/>
      <c r="O1" s="27"/>
      <c r="P1" s="28"/>
    </row>
    <row r="2" spans="1:16" x14ac:dyDescent="0.2">
      <c r="A2" s="29"/>
      <c r="B2" s="29"/>
      <c r="C2" s="294" t="s">
        <v>92</v>
      </c>
      <c r="D2" s="294"/>
      <c r="E2" s="294"/>
      <c r="F2" s="294"/>
      <c r="G2" s="294"/>
      <c r="H2" s="294"/>
      <c r="I2" s="294"/>
      <c r="J2" s="29"/>
    </row>
    <row r="3" spans="1:16" x14ac:dyDescent="0.2">
      <c r="A3" s="30"/>
      <c r="B3" s="30"/>
      <c r="C3" s="276" t="s">
        <v>17</v>
      </c>
      <c r="D3" s="276"/>
      <c r="E3" s="276"/>
      <c r="F3" s="276"/>
      <c r="G3" s="276"/>
      <c r="H3" s="276"/>
      <c r="I3" s="276"/>
      <c r="J3" s="30"/>
    </row>
    <row r="4" spans="1:16" x14ac:dyDescent="0.2">
      <c r="A4" s="30"/>
      <c r="B4" s="30"/>
      <c r="C4" s="295" t="s">
        <v>52</v>
      </c>
      <c r="D4" s="295"/>
      <c r="E4" s="295"/>
      <c r="F4" s="295"/>
      <c r="G4" s="295"/>
      <c r="H4" s="295"/>
      <c r="I4" s="295"/>
      <c r="J4" s="30"/>
    </row>
    <row r="5" spans="1:16" x14ac:dyDescent="0.2">
      <c r="A5" s="22"/>
      <c r="B5" s="22"/>
      <c r="C5" s="27" t="s">
        <v>5</v>
      </c>
      <c r="D5" s="308" t="str">
        <f>'Kops a'!D6</f>
        <v>Daudzdzīvokļu dzīvojamās ēkas energoefektivitātes paaugstināšana</v>
      </c>
      <c r="E5" s="308"/>
      <c r="F5" s="308"/>
      <c r="G5" s="308"/>
      <c r="H5" s="308"/>
      <c r="I5" s="308"/>
      <c r="J5" s="308"/>
      <c r="K5" s="308"/>
      <c r="L5" s="308"/>
      <c r="M5" s="16"/>
      <c r="N5" s="16"/>
      <c r="O5" s="16"/>
      <c r="P5" s="16"/>
    </row>
    <row r="6" spans="1:16" x14ac:dyDescent="0.2">
      <c r="A6" s="22"/>
      <c r="B6" s="22"/>
      <c r="C6" s="27" t="s">
        <v>6</v>
      </c>
      <c r="D6" s="308" t="str">
        <f>'Kops a'!D7</f>
        <v>Daudzdzīvokļu dzīvojamās ēkas energoefektivitātes paaugstināšana</v>
      </c>
      <c r="E6" s="308"/>
      <c r="F6" s="308"/>
      <c r="G6" s="308"/>
      <c r="H6" s="308"/>
      <c r="I6" s="308"/>
      <c r="J6" s="308"/>
      <c r="K6" s="308"/>
      <c r="L6" s="308"/>
      <c r="M6" s="16"/>
      <c r="N6" s="16"/>
      <c r="O6" s="16"/>
      <c r="P6" s="16"/>
    </row>
    <row r="7" spans="1:16" x14ac:dyDescent="0.2">
      <c r="A7" s="22"/>
      <c r="B7" s="22"/>
      <c r="C7" s="27" t="s">
        <v>7</v>
      </c>
      <c r="D7" s="308" t="str">
        <f>'Kops a'!D8</f>
        <v>Pionieru iela 88, Jaunolaine, Olaines novads, LV-2127</v>
      </c>
      <c r="E7" s="308"/>
      <c r="F7" s="308"/>
      <c r="G7" s="308"/>
      <c r="H7" s="308"/>
      <c r="I7" s="308"/>
      <c r="J7" s="308"/>
      <c r="K7" s="308"/>
      <c r="L7" s="308"/>
      <c r="M7" s="16"/>
      <c r="N7" s="16"/>
      <c r="O7" s="16"/>
      <c r="P7" s="16"/>
    </row>
    <row r="8" spans="1:16" x14ac:dyDescent="0.2">
      <c r="A8" s="22"/>
      <c r="B8" s="22"/>
      <c r="C8" s="122" t="s">
        <v>20</v>
      </c>
      <c r="D8" s="308" t="str">
        <f>'Kops a'!D9</f>
        <v>Iepirkums Nr.AS OŪS 2022/06_E</v>
      </c>
      <c r="E8" s="308"/>
      <c r="F8" s="308"/>
      <c r="G8" s="308"/>
      <c r="H8" s="308"/>
      <c r="I8" s="308"/>
      <c r="J8" s="308"/>
      <c r="K8" s="308"/>
      <c r="L8" s="308"/>
      <c r="M8" s="16"/>
      <c r="N8" s="16"/>
      <c r="O8" s="16"/>
      <c r="P8" s="16"/>
    </row>
    <row r="9" spans="1:16" ht="11.25" customHeight="1" x14ac:dyDescent="0.2">
      <c r="A9" s="296" t="s">
        <v>93</v>
      </c>
      <c r="B9" s="296"/>
      <c r="C9" s="296"/>
      <c r="D9" s="296"/>
      <c r="E9" s="296"/>
      <c r="F9" s="296"/>
      <c r="G9" s="31"/>
      <c r="H9" s="31"/>
      <c r="I9" s="31"/>
      <c r="J9" s="300" t="s">
        <v>39</v>
      </c>
      <c r="K9" s="300"/>
      <c r="L9" s="300"/>
      <c r="M9" s="300"/>
      <c r="N9" s="307">
        <f>P37</f>
        <v>0</v>
      </c>
      <c r="O9" s="307"/>
      <c r="P9" s="31"/>
    </row>
    <row r="10" spans="1:16" x14ac:dyDescent="0.2">
      <c r="A10" s="32"/>
      <c r="B10" s="33"/>
      <c r="C10" s="122"/>
      <c r="D10" s="22"/>
      <c r="E10" s="22"/>
      <c r="F10" s="22"/>
      <c r="G10" s="22"/>
      <c r="H10" s="22"/>
      <c r="I10" s="22"/>
      <c r="J10" s="22"/>
      <c r="K10" s="22"/>
      <c r="L10" s="29"/>
      <c r="M10" s="29"/>
      <c r="O10" s="92"/>
      <c r="P10" s="91" t="str">
        <f>A43</f>
        <v>Tāme sastādīta</v>
      </c>
    </row>
    <row r="11" spans="1:16" ht="12" thickBot="1" x14ac:dyDescent="0.25">
      <c r="A11" s="32"/>
      <c r="B11" s="33"/>
      <c r="C11" s="122"/>
      <c r="D11" s="22"/>
      <c r="E11" s="22"/>
      <c r="F11" s="22"/>
      <c r="G11" s="22"/>
      <c r="H11" s="22"/>
      <c r="I11" s="22"/>
      <c r="J11" s="22"/>
      <c r="K11" s="22"/>
      <c r="L11" s="34"/>
      <c r="M11" s="34"/>
      <c r="N11" s="35"/>
      <c r="O11" s="26"/>
      <c r="P11" s="22"/>
    </row>
    <row r="12" spans="1:16" x14ac:dyDescent="0.2">
      <c r="A12" s="261" t="s">
        <v>23</v>
      </c>
      <c r="B12" s="302" t="s">
        <v>40</v>
      </c>
      <c r="C12" s="298" t="s">
        <v>41</v>
      </c>
      <c r="D12" s="305" t="s">
        <v>42</v>
      </c>
      <c r="E12" s="285" t="s">
        <v>43</v>
      </c>
      <c r="F12" s="297" t="s">
        <v>44</v>
      </c>
      <c r="G12" s="298"/>
      <c r="H12" s="298"/>
      <c r="I12" s="298"/>
      <c r="J12" s="298"/>
      <c r="K12" s="299"/>
      <c r="L12" s="297" t="s">
        <v>45</v>
      </c>
      <c r="M12" s="298"/>
      <c r="N12" s="298"/>
      <c r="O12" s="298"/>
      <c r="P12" s="299"/>
    </row>
    <row r="13" spans="1:16" ht="126.75" customHeight="1" thickBot="1" x14ac:dyDescent="0.25">
      <c r="A13" s="301"/>
      <c r="B13" s="303"/>
      <c r="C13" s="304"/>
      <c r="D13" s="306"/>
      <c r="E13" s="286"/>
      <c r="F13" s="123" t="s">
        <v>46</v>
      </c>
      <c r="G13" s="124" t="s">
        <v>47</v>
      </c>
      <c r="H13" s="124" t="s">
        <v>48</v>
      </c>
      <c r="I13" s="124" t="s">
        <v>49</v>
      </c>
      <c r="J13" s="124" t="s">
        <v>50</v>
      </c>
      <c r="K13" s="63" t="s">
        <v>51</v>
      </c>
      <c r="L13" s="123" t="s">
        <v>46</v>
      </c>
      <c r="M13" s="124" t="s">
        <v>48</v>
      </c>
      <c r="N13" s="124" t="s">
        <v>49</v>
      </c>
      <c r="O13" s="124" t="s">
        <v>50</v>
      </c>
      <c r="P13" s="63" t="s">
        <v>51</v>
      </c>
    </row>
    <row r="14" spans="1:16" ht="11.25" customHeight="1" x14ac:dyDescent="0.2">
      <c r="A14" s="99">
        <v>1</v>
      </c>
      <c r="B14" s="321" t="s">
        <v>103</v>
      </c>
      <c r="C14" s="97" t="s">
        <v>94</v>
      </c>
      <c r="D14" s="99"/>
      <c r="E14" s="208"/>
      <c r="F14" s="211"/>
      <c r="G14" s="212"/>
      <c r="H14" s="148">
        <f>ROUND(F14*G14,2)</f>
        <v>0</v>
      </c>
      <c r="I14" s="148"/>
      <c r="J14" s="148"/>
      <c r="K14" s="150">
        <f>SUM(H14:J14)</f>
        <v>0</v>
      </c>
      <c r="L14" s="74">
        <f>ROUND(E14*F14,2)</f>
        <v>0</v>
      </c>
      <c r="M14" s="68">
        <f>ROUND(H14*E14,2)</f>
        <v>0</v>
      </c>
      <c r="N14" s="68">
        <f>ROUND(I14*E14,2)</f>
        <v>0</v>
      </c>
      <c r="O14" s="68">
        <f>ROUND(J14*E14,2)</f>
        <v>0</v>
      </c>
      <c r="P14" s="69">
        <f>SUM(M14:O14)</f>
        <v>0</v>
      </c>
    </row>
    <row r="15" spans="1:16" x14ac:dyDescent="0.2">
      <c r="A15" s="99">
        <v>2</v>
      </c>
      <c r="B15" s="322"/>
      <c r="C15" s="98" t="s">
        <v>406</v>
      </c>
      <c r="D15" s="99" t="s">
        <v>104</v>
      </c>
      <c r="E15" s="209">
        <v>1</v>
      </c>
      <c r="F15" s="151"/>
      <c r="G15" s="100"/>
      <c r="H15" s="47"/>
      <c r="I15" s="100"/>
      <c r="J15" s="100"/>
      <c r="K15" s="48"/>
      <c r="L15" s="49"/>
      <c r="M15" s="47"/>
      <c r="N15" s="47"/>
      <c r="O15" s="47"/>
      <c r="P15" s="48"/>
    </row>
    <row r="16" spans="1:16" ht="19.5" x14ac:dyDescent="0.2">
      <c r="A16" s="99">
        <v>3</v>
      </c>
      <c r="B16" s="322"/>
      <c r="C16" s="98" t="s">
        <v>407</v>
      </c>
      <c r="D16" s="99" t="s">
        <v>104</v>
      </c>
      <c r="E16" s="209">
        <v>1</v>
      </c>
      <c r="F16" s="151"/>
      <c r="G16" s="100"/>
      <c r="H16" s="47"/>
      <c r="I16" s="100"/>
      <c r="J16" s="100"/>
      <c r="K16" s="48"/>
      <c r="L16" s="49"/>
      <c r="M16" s="47"/>
      <c r="N16" s="47"/>
      <c r="O16" s="47"/>
      <c r="P16" s="48"/>
    </row>
    <row r="17" spans="1:16" ht="19.5" x14ac:dyDescent="0.2">
      <c r="A17" s="99">
        <v>4</v>
      </c>
      <c r="B17" s="322"/>
      <c r="C17" s="98" t="s">
        <v>408</v>
      </c>
      <c r="D17" s="99" t="s">
        <v>104</v>
      </c>
      <c r="E17" s="209">
        <v>1</v>
      </c>
      <c r="F17" s="151"/>
      <c r="G17" s="100"/>
      <c r="H17" s="47"/>
      <c r="I17" s="100"/>
      <c r="J17" s="100"/>
      <c r="K17" s="48"/>
      <c r="L17" s="49"/>
      <c r="M17" s="47"/>
      <c r="N17" s="47"/>
      <c r="O17" s="47"/>
      <c r="P17" s="48"/>
    </row>
    <row r="18" spans="1:16" ht="19.5" x14ac:dyDescent="0.2">
      <c r="A18" s="99">
        <v>5</v>
      </c>
      <c r="B18" s="322"/>
      <c r="C18" s="98" t="s">
        <v>409</v>
      </c>
      <c r="D18" s="99" t="s">
        <v>88</v>
      </c>
      <c r="E18" s="209">
        <v>45</v>
      </c>
      <c r="F18" s="151"/>
      <c r="G18" s="100"/>
      <c r="H18" s="47"/>
      <c r="I18" s="100"/>
      <c r="J18" s="100"/>
      <c r="K18" s="48"/>
      <c r="L18" s="49"/>
      <c r="M18" s="47"/>
      <c r="N18" s="47"/>
      <c r="O18" s="47"/>
      <c r="P18" s="48"/>
    </row>
    <row r="19" spans="1:16" ht="29.25" x14ac:dyDescent="0.2">
      <c r="A19" s="99">
        <v>6</v>
      </c>
      <c r="B19" s="322"/>
      <c r="C19" s="98" t="s">
        <v>410</v>
      </c>
      <c r="D19" s="99" t="s">
        <v>88</v>
      </c>
      <c r="E19" s="209">
        <v>2</v>
      </c>
      <c r="F19" s="151"/>
      <c r="G19" s="100"/>
      <c r="H19" s="47"/>
      <c r="I19" s="100"/>
      <c r="J19" s="100"/>
      <c r="K19" s="48"/>
      <c r="L19" s="49"/>
      <c r="M19" s="47"/>
      <c r="N19" s="47"/>
      <c r="O19" s="47"/>
      <c r="P19" s="48"/>
    </row>
    <row r="20" spans="1:16" ht="19.5" x14ac:dyDescent="0.2">
      <c r="A20" s="99">
        <v>7</v>
      </c>
      <c r="B20" s="322"/>
      <c r="C20" s="98" t="s">
        <v>411</v>
      </c>
      <c r="D20" s="99" t="s">
        <v>104</v>
      </c>
      <c r="E20" s="209">
        <v>2</v>
      </c>
      <c r="F20" s="151"/>
      <c r="G20" s="100"/>
      <c r="H20" s="47"/>
      <c r="I20" s="100"/>
      <c r="J20" s="100"/>
      <c r="K20" s="48"/>
      <c r="L20" s="49"/>
      <c r="M20" s="47"/>
      <c r="N20" s="47"/>
      <c r="O20" s="47"/>
      <c r="P20" s="48"/>
    </row>
    <row r="21" spans="1:16" ht="19.5" x14ac:dyDescent="0.2">
      <c r="A21" s="99">
        <v>8</v>
      </c>
      <c r="B21" s="322"/>
      <c r="C21" s="98" t="s">
        <v>412</v>
      </c>
      <c r="D21" s="99" t="s">
        <v>104</v>
      </c>
      <c r="E21" s="209">
        <v>2</v>
      </c>
      <c r="F21" s="151"/>
      <c r="G21" s="100"/>
      <c r="H21" s="47"/>
      <c r="I21" s="100"/>
      <c r="J21" s="100"/>
      <c r="K21" s="48"/>
      <c r="L21" s="49"/>
      <c r="M21" s="47"/>
      <c r="N21" s="47"/>
      <c r="O21" s="47"/>
      <c r="P21" s="48"/>
    </row>
    <row r="22" spans="1:16" ht="19.5" x14ac:dyDescent="0.2">
      <c r="A22" s="99">
        <v>9</v>
      </c>
      <c r="B22" s="322"/>
      <c r="C22" s="98" t="s">
        <v>413</v>
      </c>
      <c r="D22" s="99" t="s">
        <v>104</v>
      </c>
      <c r="E22" s="209">
        <v>2</v>
      </c>
      <c r="F22" s="151"/>
      <c r="G22" s="100"/>
      <c r="H22" s="47"/>
      <c r="I22" s="100"/>
      <c r="J22" s="100"/>
      <c r="K22" s="48"/>
      <c r="L22" s="49"/>
      <c r="M22" s="47"/>
      <c r="N22" s="47"/>
      <c r="O22" s="47"/>
      <c r="P22" s="48"/>
    </row>
    <row r="23" spans="1:16" ht="29.25" x14ac:dyDescent="0.2">
      <c r="A23" s="99">
        <v>10</v>
      </c>
      <c r="B23" s="322"/>
      <c r="C23" s="98" t="s">
        <v>414</v>
      </c>
      <c r="D23" s="99" t="s">
        <v>104</v>
      </c>
      <c r="E23" s="209">
        <v>20</v>
      </c>
      <c r="F23" s="151"/>
      <c r="G23" s="100"/>
      <c r="H23" s="47"/>
      <c r="I23" s="100"/>
      <c r="J23" s="100"/>
      <c r="K23" s="48"/>
      <c r="L23" s="49"/>
      <c r="M23" s="47"/>
      <c r="N23" s="47"/>
      <c r="O23" s="47"/>
      <c r="P23" s="48"/>
    </row>
    <row r="24" spans="1:16" ht="19.5" x14ac:dyDescent="0.2">
      <c r="A24" s="99">
        <v>11</v>
      </c>
      <c r="B24" s="322"/>
      <c r="C24" s="98" t="s">
        <v>415</v>
      </c>
      <c r="D24" s="99" t="s">
        <v>104</v>
      </c>
      <c r="E24" s="209">
        <v>12</v>
      </c>
      <c r="F24" s="151"/>
      <c r="G24" s="100"/>
      <c r="H24" s="47"/>
      <c r="I24" s="100"/>
      <c r="J24" s="100"/>
      <c r="K24" s="48"/>
      <c r="L24" s="49"/>
      <c r="M24" s="47"/>
      <c r="N24" s="47"/>
      <c r="O24" s="47"/>
      <c r="P24" s="48"/>
    </row>
    <row r="25" spans="1:16" ht="19.5" x14ac:dyDescent="0.2">
      <c r="A25" s="99">
        <v>12</v>
      </c>
      <c r="B25" s="322"/>
      <c r="C25" s="98" t="s">
        <v>416</v>
      </c>
      <c r="D25" s="99" t="s">
        <v>104</v>
      </c>
      <c r="E25" s="209">
        <v>12</v>
      </c>
      <c r="F25" s="151"/>
      <c r="G25" s="100"/>
      <c r="H25" s="47"/>
      <c r="I25" s="100"/>
      <c r="J25" s="100"/>
      <c r="K25" s="48"/>
      <c r="L25" s="49"/>
      <c r="M25" s="47"/>
      <c r="N25" s="47"/>
      <c r="O25" s="47"/>
      <c r="P25" s="48"/>
    </row>
    <row r="26" spans="1:16" ht="19.5" x14ac:dyDescent="0.2">
      <c r="A26" s="99">
        <v>13</v>
      </c>
      <c r="B26" s="322"/>
      <c r="C26" s="98" t="s">
        <v>417</v>
      </c>
      <c r="D26" s="99" t="s">
        <v>104</v>
      </c>
      <c r="E26" s="209">
        <v>4</v>
      </c>
      <c r="F26" s="151"/>
      <c r="G26" s="100"/>
      <c r="H26" s="47"/>
      <c r="I26" s="100"/>
      <c r="J26" s="100"/>
      <c r="K26" s="48"/>
      <c r="L26" s="49"/>
      <c r="M26" s="47"/>
      <c r="N26" s="47"/>
      <c r="O26" s="47"/>
      <c r="P26" s="48"/>
    </row>
    <row r="27" spans="1:16" ht="19.5" x14ac:dyDescent="0.2">
      <c r="A27" s="99">
        <v>14</v>
      </c>
      <c r="B27" s="322"/>
      <c r="C27" s="98" t="s">
        <v>418</v>
      </c>
      <c r="D27" s="99" t="s">
        <v>88</v>
      </c>
      <c r="E27" s="209">
        <v>6</v>
      </c>
      <c r="F27" s="151"/>
      <c r="G27" s="100"/>
      <c r="H27" s="47"/>
      <c r="I27" s="100"/>
      <c r="J27" s="100"/>
      <c r="K27" s="48"/>
      <c r="L27" s="49"/>
      <c r="M27" s="47"/>
      <c r="N27" s="47"/>
      <c r="O27" s="47"/>
      <c r="P27" s="48"/>
    </row>
    <row r="28" spans="1:16" x14ac:dyDescent="0.2">
      <c r="A28" s="99">
        <v>15</v>
      </c>
      <c r="B28" s="322"/>
      <c r="C28" s="98" t="s">
        <v>95</v>
      </c>
      <c r="D28" s="99" t="s">
        <v>104</v>
      </c>
      <c r="E28" s="209">
        <v>1</v>
      </c>
      <c r="F28" s="151"/>
      <c r="G28" s="100"/>
      <c r="H28" s="47"/>
      <c r="I28" s="100"/>
      <c r="J28" s="100"/>
      <c r="K28" s="48"/>
      <c r="L28" s="49"/>
      <c r="M28" s="47"/>
      <c r="N28" s="47"/>
      <c r="O28" s="47"/>
      <c r="P28" s="48"/>
    </row>
    <row r="29" spans="1:16" x14ac:dyDescent="0.2">
      <c r="A29" s="99">
        <v>16</v>
      </c>
      <c r="B29" s="322"/>
      <c r="C29" s="97" t="s">
        <v>96</v>
      </c>
      <c r="D29" s="99"/>
      <c r="E29" s="209"/>
      <c r="F29" s="151"/>
      <c r="G29" s="100"/>
      <c r="H29" s="47"/>
      <c r="I29" s="100"/>
      <c r="J29" s="100"/>
      <c r="K29" s="48"/>
      <c r="L29" s="49"/>
      <c r="M29" s="47"/>
      <c r="N29" s="47"/>
      <c r="O29" s="47"/>
      <c r="P29" s="48"/>
    </row>
    <row r="30" spans="1:16" x14ac:dyDescent="0.2">
      <c r="A30" s="99">
        <v>17</v>
      </c>
      <c r="B30" s="322"/>
      <c r="C30" s="98" t="s">
        <v>97</v>
      </c>
      <c r="D30" s="99" t="s">
        <v>88</v>
      </c>
      <c r="E30" s="209">
        <v>9</v>
      </c>
      <c r="F30" s="151"/>
      <c r="G30" s="100"/>
      <c r="H30" s="47"/>
      <c r="I30" s="100"/>
      <c r="J30" s="100"/>
      <c r="K30" s="48"/>
      <c r="L30" s="49"/>
      <c r="M30" s="47"/>
      <c r="N30" s="47"/>
      <c r="O30" s="47"/>
      <c r="P30" s="48"/>
    </row>
    <row r="31" spans="1:16" x14ac:dyDescent="0.2">
      <c r="A31" s="99">
        <v>18</v>
      </c>
      <c r="B31" s="322"/>
      <c r="C31" s="98" t="s">
        <v>98</v>
      </c>
      <c r="D31" s="99" t="s">
        <v>419</v>
      </c>
      <c r="E31" s="209">
        <v>3</v>
      </c>
      <c r="F31" s="151"/>
      <c r="G31" s="100"/>
      <c r="H31" s="47"/>
      <c r="I31" s="100"/>
      <c r="J31" s="100"/>
      <c r="K31" s="48"/>
      <c r="L31" s="49"/>
      <c r="M31" s="47"/>
      <c r="N31" s="47"/>
      <c r="O31" s="47"/>
      <c r="P31" s="48"/>
    </row>
    <row r="32" spans="1:16" x14ac:dyDescent="0.2">
      <c r="A32" s="99">
        <v>19</v>
      </c>
      <c r="B32" s="322"/>
      <c r="C32" s="98" t="s">
        <v>99</v>
      </c>
      <c r="D32" s="99" t="s">
        <v>89</v>
      </c>
      <c r="E32" s="209">
        <v>12</v>
      </c>
      <c r="F32" s="151"/>
      <c r="G32" s="100"/>
      <c r="H32" s="47"/>
      <c r="I32" s="100"/>
      <c r="J32" s="100"/>
      <c r="K32" s="48"/>
      <c r="L32" s="49"/>
      <c r="M32" s="47"/>
      <c r="N32" s="47"/>
      <c r="O32" s="47"/>
      <c r="P32" s="48"/>
    </row>
    <row r="33" spans="1:16" x14ac:dyDescent="0.2">
      <c r="A33" s="99">
        <v>20</v>
      </c>
      <c r="B33" s="322"/>
      <c r="C33" s="98" t="s">
        <v>100</v>
      </c>
      <c r="D33" s="99" t="s">
        <v>106</v>
      </c>
      <c r="E33" s="209">
        <v>1</v>
      </c>
      <c r="F33" s="151"/>
      <c r="G33" s="100"/>
      <c r="H33" s="47"/>
      <c r="I33" s="100"/>
      <c r="J33" s="100"/>
      <c r="K33" s="48"/>
      <c r="L33" s="49"/>
      <c r="M33" s="47"/>
      <c r="N33" s="47"/>
      <c r="O33" s="47"/>
      <c r="P33" s="48"/>
    </row>
    <row r="34" spans="1:16" x14ac:dyDescent="0.2">
      <c r="A34" s="99">
        <v>21</v>
      </c>
      <c r="B34" s="322"/>
      <c r="C34" s="98" t="s">
        <v>404</v>
      </c>
      <c r="D34" s="99" t="s">
        <v>106</v>
      </c>
      <c r="E34" s="209">
        <v>1</v>
      </c>
      <c r="F34" s="151"/>
      <c r="G34" s="100"/>
      <c r="H34" s="47"/>
      <c r="I34" s="100"/>
      <c r="J34" s="100"/>
      <c r="K34" s="48"/>
      <c r="L34" s="49"/>
      <c r="M34" s="47"/>
      <c r="N34" s="47"/>
      <c r="O34" s="47"/>
      <c r="P34" s="48"/>
    </row>
    <row r="35" spans="1:16" x14ac:dyDescent="0.2">
      <c r="A35" s="99">
        <v>22</v>
      </c>
      <c r="B35" s="322"/>
      <c r="C35" s="98" t="s">
        <v>101</v>
      </c>
      <c r="D35" s="99" t="s">
        <v>106</v>
      </c>
      <c r="E35" s="209">
        <v>1</v>
      </c>
      <c r="F35" s="151"/>
      <c r="G35" s="100"/>
      <c r="H35" s="47"/>
      <c r="I35" s="100"/>
      <c r="J35" s="100"/>
      <c r="K35" s="48"/>
      <c r="L35" s="49"/>
      <c r="M35" s="47"/>
      <c r="N35" s="47"/>
      <c r="O35" s="47"/>
      <c r="P35" s="48"/>
    </row>
    <row r="36" spans="1:16" ht="12" thickBot="1" x14ac:dyDescent="0.25">
      <c r="A36" s="99">
        <v>23</v>
      </c>
      <c r="B36" s="322"/>
      <c r="C36" s="98" t="s">
        <v>102</v>
      </c>
      <c r="D36" s="99" t="s">
        <v>106</v>
      </c>
      <c r="E36" s="209">
        <v>1</v>
      </c>
      <c r="F36" s="153"/>
      <c r="G36" s="154"/>
      <c r="H36" s="51"/>
      <c r="I36" s="154"/>
      <c r="J36" s="154"/>
      <c r="K36" s="52"/>
      <c r="L36" s="49"/>
      <c r="M36" s="47"/>
      <c r="N36" s="47"/>
      <c r="O36" s="47"/>
      <c r="P36" s="48"/>
    </row>
    <row r="37" spans="1:16" ht="12" thickBot="1" x14ac:dyDescent="0.25">
      <c r="A37" s="288" t="s">
        <v>465</v>
      </c>
      <c r="B37" s="289"/>
      <c r="C37" s="289"/>
      <c r="D37" s="289"/>
      <c r="E37" s="289"/>
      <c r="F37" s="289"/>
      <c r="G37" s="289"/>
      <c r="H37" s="289"/>
      <c r="I37" s="289"/>
      <c r="J37" s="289"/>
      <c r="K37" s="290"/>
      <c r="L37" s="75">
        <f>SUM(L14:L36)</f>
        <v>0</v>
      </c>
      <c r="M37" s="76">
        <f>SUM(M14:M36)</f>
        <v>0</v>
      </c>
      <c r="N37" s="76">
        <f>SUM(N14:N36)</f>
        <v>0</v>
      </c>
      <c r="O37" s="76">
        <f>SUM(O14:O36)</f>
        <v>0</v>
      </c>
      <c r="P37" s="77">
        <f>SUM(P14:P36)</f>
        <v>0</v>
      </c>
    </row>
    <row r="38" spans="1:16" x14ac:dyDescent="0.2">
      <c r="A38" s="16"/>
      <c r="B38" s="16"/>
      <c r="C38" s="16"/>
      <c r="D38" s="16"/>
      <c r="E38" s="16"/>
      <c r="F38" s="16"/>
      <c r="G38" s="16"/>
      <c r="H38" s="16"/>
      <c r="I38" s="16"/>
      <c r="J38" s="16"/>
      <c r="K38" s="16"/>
      <c r="L38" s="16"/>
      <c r="M38" s="16"/>
      <c r="N38" s="16"/>
      <c r="O38" s="16"/>
      <c r="P38" s="16"/>
    </row>
    <row r="39" spans="1:16" x14ac:dyDescent="0.2">
      <c r="A39" s="16"/>
      <c r="B39" s="16"/>
      <c r="C39" s="16"/>
      <c r="D39" s="16"/>
      <c r="E39" s="16"/>
      <c r="F39" s="16"/>
      <c r="G39" s="16"/>
      <c r="H39" s="16"/>
      <c r="I39" s="16"/>
      <c r="J39" s="16"/>
      <c r="K39" s="16"/>
      <c r="L39" s="16"/>
      <c r="M39" s="16"/>
      <c r="N39" s="16"/>
      <c r="O39" s="16"/>
      <c r="P39" s="16"/>
    </row>
    <row r="40" spans="1:16" x14ac:dyDescent="0.2">
      <c r="A40" s="1" t="s">
        <v>14</v>
      </c>
      <c r="B40" s="16"/>
      <c r="C40" s="320">
        <f>'Kops a'!C36:H36</f>
        <v>0</v>
      </c>
      <c r="D40" s="320"/>
      <c r="E40" s="320"/>
      <c r="F40" s="320"/>
      <c r="G40" s="320"/>
      <c r="H40" s="320"/>
      <c r="I40" s="16"/>
      <c r="J40" s="16"/>
      <c r="K40" s="16"/>
      <c r="L40" s="16"/>
      <c r="M40" s="16"/>
      <c r="N40" s="16"/>
      <c r="O40" s="16"/>
      <c r="P40" s="16"/>
    </row>
    <row r="41" spans="1:16" x14ac:dyDescent="0.2">
      <c r="A41" s="16"/>
      <c r="B41" s="16"/>
      <c r="C41" s="238" t="s">
        <v>15</v>
      </c>
      <c r="D41" s="238"/>
      <c r="E41" s="238"/>
      <c r="F41" s="238"/>
      <c r="G41" s="238"/>
      <c r="H41" s="238"/>
      <c r="I41" s="16"/>
      <c r="J41" s="16"/>
      <c r="K41" s="16"/>
      <c r="L41" s="16"/>
      <c r="M41" s="16"/>
      <c r="N41" s="16"/>
      <c r="O41" s="16"/>
      <c r="P41" s="16"/>
    </row>
    <row r="42" spans="1:16" x14ac:dyDescent="0.2">
      <c r="A42" s="16"/>
      <c r="B42" s="16"/>
      <c r="C42" s="16"/>
      <c r="D42" s="16"/>
      <c r="E42" s="16"/>
      <c r="F42" s="16"/>
      <c r="G42" s="16"/>
      <c r="H42" s="16"/>
      <c r="I42" s="16"/>
      <c r="J42" s="16"/>
      <c r="K42" s="16"/>
      <c r="L42" s="16"/>
      <c r="M42" s="16"/>
      <c r="N42" s="16"/>
      <c r="O42" s="16"/>
      <c r="P42" s="16"/>
    </row>
    <row r="43" spans="1:16" x14ac:dyDescent="0.2">
      <c r="A43" s="89" t="str">
        <f>'Kops a'!A39</f>
        <v>Tāme sastādīta</v>
      </c>
      <c r="B43" s="90"/>
      <c r="C43" s="90"/>
      <c r="D43" s="90"/>
      <c r="E43" s="16"/>
      <c r="F43" s="16"/>
      <c r="G43" s="16"/>
      <c r="H43" s="16"/>
      <c r="I43" s="16"/>
      <c r="J43" s="16"/>
      <c r="K43" s="16"/>
      <c r="L43" s="16"/>
      <c r="M43" s="16"/>
      <c r="N43" s="16"/>
      <c r="O43" s="16"/>
      <c r="P43" s="16"/>
    </row>
    <row r="44" spans="1:16" x14ac:dyDescent="0.2">
      <c r="A44" s="16"/>
      <c r="B44" s="16"/>
      <c r="C44" s="16"/>
      <c r="D44" s="16"/>
      <c r="E44" s="16"/>
      <c r="F44" s="16"/>
      <c r="G44" s="16"/>
      <c r="H44" s="16"/>
      <c r="I44" s="16"/>
      <c r="J44" s="16"/>
      <c r="K44" s="16"/>
      <c r="L44" s="16"/>
      <c r="M44" s="16"/>
      <c r="N44" s="16"/>
      <c r="O44" s="16"/>
      <c r="P44" s="16"/>
    </row>
    <row r="45" spans="1:16" x14ac:dyDescent="0.2">
      <c r="A45" s="1" t="s">
        <v>37</v>
      </c>
      <c r="B45" s="16"/>
      <c r="C45" s="320">
        <f>'Kops a'!C41:H41</f>
        <v>0</v>
      </c>
      <c r="D45" s="320"/>
      <c r="E45" s="320"/>
      <c r="F45" s="320"/>
      <c r="G45" s="320"/>
      <c r="H45" s="320"/>
      <c r="I45" s="16"/>
      <c r="J45" s="16"/>
      <c r="K45" s="16"/>
      <c r="L45" s="16"/>
      <c r="M45" s="16"/>
      <c r="N45" s="16"/>
      <c r="O45" s="16"/>
      <c r="P45" s="16"/>
    </row>
    <row r="46" spans="1:16" x14ac:dyDescent="0.2">
      <c r="A46" s="16"/>
      <c r="B46" s="16"/>
      <c r="C46" s="238" t="s">
        <v>15</v>
      </c>
      <c r="D46" s="238"/>
      <c r="E46" s="238"/>
      <c r="F46" s="238"/>
      <c r="G46" s="238"/>
      <c r="H46" s="238"/>
      <c r="I46" s="16"/>
      <c r="J46" s="16"/>
      <c r="K46" s="16"/>
      <c r="L46" s="16"/>
      <c r="M46" s="16"/>
      <c r="N46" s="16"/>
      <c r="O46" s="16"/>
      <c r="P46" s="16"/>
    </row>
    <row r="47" spans="1:16" x14ac:dyDescent="0.2">
      <c r="A47" s="16"/>
      <c r="B47" s="16"/>
      <c r="C47" s="16"/>
      <c r="D47" s="16"/>
      <c r="E47" s="16"/>
      <c r="F47" s="16"/>
      <c r="G47" s="16"/>
      <c r="H47" s="16"/>
      <c r="I47" s="16"/>
      <c r="J47" s="16"/>
      <c r="K47" s="16"/>
      <c r="L47" s="16"/>
      <c r="M47" s="16"/>
      <c r="N47" s="16"/>
      <c r="O47" s="16"/>
      <c r="P47" s="16"/>
    </row>
    <row r="48" spans="1:16" x14ac:dyDescent="0.2">
      <c r="A48" s="89" t="s">
        <v>54</v>
      </c>
      <c r="B48" s="90"/>
      <c r="C48" s="94">
        <f>'Kops a'!C44</f>
        <v>0</v>
      </c>
      <c r="D48" s="53"/>
      <c r="E48" s="16"/>
      <c r="F48" s="16"/>
      <c r="G48" s="16"/>
      <c r="H48" s="16"/>
      <c r="I48" s="16"/>
      <c r="J48" s="16"/>
      <c r="K48" s="16"/>
      <c r="L48" s="16"/>
      <c r="M48" s="16"/>
      <c r="N48" s="16"/>
      <c r="O48" s="16"/>
      <c r="P48" s="16"/>
    </row>
    <row r="49" spans="1:16" x14ac:dyDescent="0.2">
      <c r="A49" s="16"/>
      <c r="B49" s="16"/>
      <c r="C49" s="16"/>
      <c r="D49" s="16"/>
      <c r="E49" s="16"/>
      <c r="F49" s="16"/>
      <c r="G49" s="16"/>
      <c r="H49" s="16"/>
      <c r="I49" s="16"/>
      <c r="J49" s="16"/>
      <c r="K49" s="16"/>
      <c r="L49" s="16"/>
      <c r="M49" s="16"/>
      <c r="N49" s="16"/>
      <c r="O49" s="16"/>
      <c r="P49" s="16"/>
    </row>
  </sheetData>
  <mergeCells count="23">
    <mergeCell ref="C45:H45"/>
    <mergeCell ref="C46:H46"/>
    <mergeCell ref="L12:P12"/>
    <mergeCell ref="B14:B36"/>
    <mergeCell ref="A37:K37"/>
    <mergeCell ref="C40:H40"/>
    <mergeCell ref="C41:H41"/>
    <mergeCell ref="D8:L8"/>
    <mergeCell ref="A9:F9"/>
    <mergeCell ref="J9:M9"/>
    <mergeCell ref="N9:O9"/>
    <mergeCell ref="A12:A13"/>
    <mergeCell ref="B12:B13"/>
    <mergeCell ref="C12:C13"/>
    <mergeCell ref="D12:D13"/>
    <mergeCell ref="E12:E13"/>
    <mergeCell ref="F12:K12"/>
    <mergeCell ref="D7:L7"/>
    <mergeCell ref="C2:I2"/>
    <mergeCell ref="C3:I3"/>
    <mergeCell ref="C4:I4"/>
    <mergeCell ref="D5:L5"/>
    <mergeCell ref="D6:L6"/>
  </mergeCells>
  <conditionalFormatting sqref="A15:A16 A18:A19 A21:A22 A24:A25 A27:A28 A30:A31 A33:A34 A36 I15:J36 D15:G36">
    <cfRule type="cellIs" dxfId="19" priority="21" operator="equal">
      <formula>0</formula>
    </cfRule>
  </conditionalFormatting>
  <conditionalFormatting sqref="N9:O9">
    <cfRule type="cellIs" dxfId="18" priority="20" operator="equal">
      <formula>0</formula>
    </cfRule>
  </conditionalFormatting>
  <conditionalFormatting sqref="A9:F9">
    <cfRule type="containsText" dxfId="17" priority="19" operator="containsText" text="Tāme sastādīta  20__. gada tirgus cenās, pamatojoties uz ___ daļas rasējumiem">
      <formula>NOT(ISERROR(SEARCH("Tāme sastādīta  20__. gada tirgus cenās, pamatojoties uz ___ daļas rasējumiem",A9)))</formula>
    </cfRule>
  </conditionalFormatting>
  <conditionalFormatting sqref="C2:I2">
    <cfRule type="cellIs" dxfId="16" priority="18" operator="equal">
      <formula>0</formula>
    </cfRule>
  </conditionalFormatting>
  <conditionalFormatting sqref="O10">
    <cfRule type="cellIs" dxfId="15" priority="17" operator="equal">
      <formula>"20__. gada __. _________"</formula>
    </cfRule>
  </conditionalFormatting>
  <conditionalFormatting sqref="A37:K37">
    <cfRule type="containsText" dxfId="14" priority="16" operator="containsText" text="Tiešās izmaksas kopā, t. sk. darba devēja sociālais nodoklis __.__% ">
      <formula>NOT(ISERROR(SEARCH("Tiešās izmaksas kopā, t. sk. darba devēja sociālais nodoklis __.__% ",A37)))</formula>
    </cfRule>
  </conditionalFormatting>
  <conditionalFormatting sqref="L37:P37 H14:H36 K14:P36">
    <cfRule type="cellIs" dxfId="13" priority="15" operator="equal">
      <formula>0</formula>
    </cfRule>
  </conditionalFormatting>
  <conditionalFormatting sqref="C4:I4">
    <cfRule type="cellIs" dxfId="12" priority="14" operator="equal">
      <formula>0</formula>
    </cfRule>
  </conditionalFormatting>
  <conditionalFormatting sqref="C15:C36">
    <cfRule type="cellIs" dxfId="11" priority="13" operator="equal">
      <formula>0</formula>
    </cfRule>
  </conditionalFormatting>
  <conditionalFormatting sqref="D5:L8">
    <cfRule type="cellIs" dxfId="10" priority="12" operator="equal">
      <formula>0</formula>
    </cfRule>
  </conditionalFormatting>
  <conditionalFormatting sqref="A14:B14 D14:G14 A17 A20 A23 A26 A29 A32 A35">
    <cfRule type="cellIs" dxfId="9" priority="11" operator="equal">
      <formula>0</formula>
    </cfRule>
  </conditionalFormatting>
  <conditionalFormatting sqref="C14">
    <cfRule type="cellIs" dxfId="8" priority="10" operator="equal">
      <formula>0</formula>
    </cfRule>
  </conditionalFormatting>
  <conditionalFormatting sqref="I14:J14">
    <cfRule type="cellIs" dxfId="7" priority="9" operator="equal">
      <formula>0</formula>
    </cfRule>
  </conditionalFormatting>
  <conditionalFormatting sqref="P10">
    <cfRule type="cellIs" dxfId="6" priority="8" operator="equal">
      <formula>"20__. gada __. _________"</formula>
    </cfRule>
  </conditionalFormatting>
  <conditionalFormatting sqref="C45:H45">
    <cfRule type="cellIs" dxfId="5" priority="5" operator="equal">
      <formula>0</formula>
    </cfRule>
  </conditionalFormatting>
  <conditionalFormatting sqref="C40:H40">
    <cfRule type="cellIs" dxfId="4" priority="4" operator="equal">
      <formula>0</formula>
    </cfRule>
  </conditionalFormatting>
  <conditionalFormatting sqref="C45:H45 C48 C40:H40">
    <cfRule type="cellIs" dxfId="3" priority="3" operator="equal">
      <formula>0</formula>
    </cfRule>
  </conditionalFormatting>
  <conditionalFormatting sqref="D1">
    <cfRule type="cellIs" dxfId="2" priority="1" operator="equal">
      <formula>0</formula>
    </cfRule>
  </conditionalFormatting>
  <pageMargins left="0.7" right="0.7" top="0.75" bottom="0.75" header="0.3" footer="0.3"/>
  <pageSetup paperSize="9" scale="93" orientation="landscape" r:id="rId1"/>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7" operator="containsText" id="{D592A64E-4472-4091-ACE8-EE0E4AED0B0F}">
            <xm:f>NOT(ISERROR(SEARCH("Tāme sastādīta ____. gada ___. ______________",A43)))</xm:f>
            <xm:f>"Tāme sastādīta ____. gada ___. ______________"</xm:f>
            <x14:dxf>
              <font>
                <color auto="1"/>
              </font>
              <fill>
                <patternFill>
                  <bgColor rgb="FFC6EFCE"/>
                </patternFill>
              </fill>
            </x14:dxf>
          </x14:cfRule>
          <xm:sqref>A43</xm:sqref>
        </x14:conditionalFormatting>
        <x14:conditionalFormatting xmlns:xm="http://schemas.microsoft.com/office/excel/2006/main">
          <x14:cfRule type="containsText" priority="6" operator="containsText" id="{1460700A-49BA-4102-B61B-B1F43C350C27}">
            <xm:f>NOT(ISERROR(SEARCH("Sertifikāta Nr. _________________________________",A48)))</xm:f>
            <xm:f>"Sertifikāta Nr. _________________________________"</xm:f>
            <x14:dxf>
              <font>
                <color auto="1"/>
              </font>
              <fill>
                <patternFill>
                  <bgColor rgb="FFC6EFCE"/>
                </patternFill>
              </fill>
            </x14:dxf>
          </x14:cfRule>
          <xm:sqref>A48</xm:sqref>
        </x14:conditionalFormatting>
      </x14:conditionalFormatting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I54"/>
  <sheetViews>
    <sheetView tabSelected="1" view="pageBreakPreview" topLeftCell="A19" zoomScale="160" zoomScaleNormal="100" zoomScaleSheetLayoutView="160" workbookViewId="0">
      <selection activeCell="C25" sqref="C25:D25"/>
    </sheetView>
  </sheetViews>
  <sheetFormatPr defaultColWidth="3.7109375" defaultRowHeight="11.25" x14ac:dyDescent="0.2"/>
  <cols>
    <col min="1" max="1" width="4" style="1" customWidth="1"/>
    <col min="2" max="2" width="5.28515625" style="1" customWidth="1"/>
    <col min="3" max="3" width="28.42578125" style="1" customWidth="1"/>
    <col min="4" max="4" width="6.85546875" style="1" customWidth="1"/>
    <col min="5" max="5" width="11.85546875" style="1" customWidth="1"/>
    <col min="6" max="6" width="9.85546875" style="1" customWidth="1"/>
    <col min="7" max="7" width="10" style="1" customWidth="1"/>
    <col min="8" max="8" width="8.7109375" style="1" customWidth="1"/>
    <col min="9" max="188" width="9.140625" style="1" customWidth="1"/>
    <col min="189" max="189" width="3.7109375" style="1"/>
    <col min="190" max="190" width="4.5703125" style="1" customWidth="1"/>
    <col min="191" max="191" width="5.85546875" style="1" customWidth="1"/>
    <col min="192" max="192" width="36" style="1" customWidth="1"/>
    <col min="193" max="193" width="9.7109375" style="1" customWidth="1"/>
    <col min="194" max="194" width="11.85546875" style="1" customWidth="1"/>
    <col min="195" max="195" width="9" style="1" customWidth="1"/>
    <col min="196" max="196" width="9.7109375" style="1" customWidth="1"/>
    <col min="197" max="197" width="9.28515625" style="1" customWidth="1"/>
    <col min="198" max="198" width="8.7109375" style="1" customWidth="1"/>
    <col min="199" max="199" width="6.85546875" style="1" customWidth="1"/>
    <col min="200" max="444" width="9.140625" style="1" customWidth="1"/>
    <col min="445" max="445" width="3.7109375" style="1"/>
    <col min="446" max="446" width="4.5703125" style="1" customWidth="1"/>
    <col min="447" max="447" width="5.85546875" style="1" customWidth="1"/>
    <col min="448" max="448" width="36" style="1" customWidth="1"/>
    <col min="449" max="449" width="9.7109375" style="1" customWidth="1"/>
    <col min="450" max="450" width="11.85546875" style="1" customWidth="1"/>
    <col min="451" max="451" width="9" style="1" customWidth="1"/>
    <col min="452" max="452" width="9.7109375" style="1" customWidth="1"/>
    <col min="453" max="453" width="9.28515625" style="1" customWidth="1"/>
    <col min="454" max="454" width="8.7109375" style="1" customWidth="1"/>
    <col min="455" max="455" width="6.85546875" style="1" customWidth="1"/>
    <col min="456" max="700" width="9.140625" style="1" customWidth="1"/>
    <col min="701" max="701" width="3.7109375" style="1"/>
    <col min="702" max="702" width="4.5703125" style="1" customWidth="1"/>
    <col min="703" max="703" width="5.85546875" style="1" customWidth="1"/>
    <col min="704" max="704" width="36" style="1" customWidth="1"/>
    <col min="705" max="705" width="9.7109375" style="1" customWidth="1"/>
    <col min="706" max="706" width="11.85546875" style="1" customWidth="1"/>
    <col min="707" max="707" width="9" style="1" customWidth="1"/>
    <col min="708" max="708" width="9.7109375" style="1" customWidth="1"/>
    <col min="709" max="709" width="9.28515625" style="1" customWidth="1"/>
    <col min="710" max="710" width="8.7109375" style="1" customWidth="1"/>
    <col min="711" max="711" width="6.85546875" style="1" customWidth="1"/>
    <col min="712" max="956" width="9.140625" style="1" customWidth="1"/>
    <col min="957" max="957" width="3.7109375" style="1"/>
    <col min="958" max="958" width="4.5703125" style="1" customWidth="1"/>
    <col min="959" max="959" width="5.85546875" style="1" customWidth="1"/>
    <col min="960" max="960" width="36" style="1" customWidth="1"/>
    <col min="961" max="961" width="9.7109375" style="1" customWidth="1"/>
    <col min="962" max="962" width="11.85546875" style="1" customWidth="1"/>
    <col min="963" max="963" width="9" style="1" customWidth="1"/>
    <col min="964" max="964" width="9.7109375" style="1" customWidth="1"/>
    <col min="965" max="965" width="9.28515625" style="1" customWidth="1"/>
    <col min="966" max="966" width="8.7109375" style="1" customWidth="1"/>
    <col min="967" max="967" width="6.85546875" style="1" customWidth="1"/>
    <col min="968" max="1212" width="9.140625" style="1" customWidth="1"/>
    <col min="1213" max="1213" width="3.7109375" style="1"/>
    <col min="1214" max="1214" width="4.5703125" style="1" customWidth="1"/>
    <col min="1215" max="1215" width="5.85546875" style="1" customWidth="1"/>
    <col min="1216" max="1216" width="36" style="1" customWidth="1"/>
    <col min="1217" max="1217" width="9.7109375" style="1" customWidth="1"/>
    <col min="1218" max="1218" width="11.85546875" style="1" customWidth="1"/>
    <col min="1219" max="1219" width="9" style="1" customWidth="1"/>
    <col min="1220" max="1220" width="9.7109375" style="1" customWidth="1"/>
    <col min="1221" max="1221" width="9.28515625" style="1" customWidth="1"/>
    <col min="1222" max="1222" width="8.7109375" style="1" customWidth="1"/>
    <col min="1223" max="1223" width="6.85546875" style="1" customWidth="1"/>
    <col min="1224" max="1468" width="9.140625" style="1" customWidth="1"/>
    <col min="1469" max="1469" width="3.7109375" style="1"/>
    <col min="1470" max="1470" width="4.5703125" style="1" customWidth="1"/>
    <col min="1471" max="1471" width="5.85546875" style="1" customWidth="1"/>
    <col min="1472" max="1472" width="36" style="1" customWidth="1"/>
    <col min="1473" max="1473" width="9.7109375" style="1" customWidth="1"/>
    <col min="1474" max="1474" width="11.85546875" style="1" customWidth="1"/>
    <col min="1475" max="1475" width="9" style="1" customWidth="1"/>
    <col min="1476" max="1476" width="9.7109375" style="1" customWidth="1"/>
    <col min="1477" max="1477" width="9.28515625" style="1" customWidth="1"/>
    <col min="1478" max="1478" width="8.7109375" style="1" customWidth="1"/>
    <col min="1479" max="1479" width="6.85546875" style="1" customWidth="1"/>
    <col min="1480" max="1724" width="9.140625" style="1" customWidth="1"/>
    <col min="1725" max="1725" width="3.7109375" style="1"/>
    <col min="1726" max="1726" width="4.5703125" style="1" customWidth="1"/>
    <col min="1727" max="1727" width="5.85546875" style="1" customWidth="1"/>
    <col min="1728" max="1728" width="36" style="1" customWidth="1"/>
    <col min="1729" max="1729" width="9.7109375" style="1" customWidth="1"/>
    <col min="1730" max="1730" width="11.85546875" style="1" customWidth="1"/>
    <col min="1731" max="1731" width="9" style="1" customWidth="1"/>
    <col min="1732" max="1732" width="9.7109375" style="1" customWidth="1"/>
    <col min="1733" max="1733" width="9.28515625" style="1" customWidth="1"/>
    <col min="1734" max="1734" width="8.7109375" style="1" customWidth="1"/>
    <col min="1735" max="1735" width="6.85546875" style="1" customWidth="1"/>
    <col min="1736" max="1980" width="9.140625" style="1" customWidth="1"/>
    <col min="1981" max="1981" width="3.7109375" style="1"/>
    <col min="1982" max="1982" width="4.5703125" style="1" customWidth="1"/>
    <col min="1983" max="1983" width="5.85546875" style="1" customWidth="1"/>
    <col min="1984" max="1984" width="36" style="1" customWidth="1"/>
    <col min="1985" max="1985" width="9.7109375" style="1" customWidth="1"/>
    <col min="1986" max="1986" width="11.85546875" style="1" customWidth="1"/>
    <col min="1987" max="1987" width="9" style="1" customWidth="1"/>
    <col min="1988" max="1988" width="9.7109375" style="1" customWidth="1"/>
    <col min="1989" max="1989" width="9.28515625" style="1" customWidth="1"/>
    <col min="1990" max="1990" width="8.7109375" style="1" customWidth="1"/>
    <col min="1991" max="1991" width="6.85546875" style="1" customWidth="1"/>
    <col min="1992" max="2236" width="9.140625" style="1" customWidth="1"/>
    <col min="2237" max="2237" width="3.7109375" style="1"/>
    <col min="2238" max="2238" width="4.5703125" style="1" customWidth="1"/>
    <col min="2239" max="2239" width="5.85546875" style="1" customWidth="1"/>
    <col min="2240" max="2240" width="36" style="1" customWidth="1"/>
    <col min="2241" max="2241" width="9.7109375" style="1" customWidth="1"/>
    <col min="2242" max="2242" width="11.85546875" style="1" customWidth="1"/>
    <col min="2243" max="2243" width="9" style="1" customWidth="1"/>
    <col min="2244" max="2244" width="9.7109375" style="1" customWidth="1"/>
    <col min="2245" max="2245" width="9.28515625" style="1" customWidth="1"/>
    <col min="2246" max="2246" width="8.7109375" style="1" customWidth="1"/>
    <col min="2247" max="2247" width="6.85546875" style="1" customWidth="1"/>
    <col min="2248" max="2492" width="9.140625" style="1" customWidth="1"/>
    <col min="2493" max="2493" width="3.7109375" style="1"/>
    <col min="2494" max="2494" width="4.5703125" style="1" customWidth="1"/>
    <col min="2495" max="2495" width="5.85546875" style="1" customWidth="1"/>
    <col min="2496" max="2496" width="36" style="1" customWidth="1"/>
    <col min="2497" max="2497" width="9.7109375" style="1" customWidth="1"/>
    <col min="2498" max="2498" width="11.85546875" style="1" customWidth="1"/>
    <col min="2499" max="2499" width="9" style="1" customWidth="1"/>
    <col min="2500" max="2500" width="9.7109375" style="1" customWidth="1"/>
    <col min="2501" max="2501" width="9.28515625" style="1" customWidth="1"/>
    <col min="2502" max="2502" width="8.7109375" style="1" customWidth="1"/>
    <col min="2503" max="2503" width="6.85546875" style="1" customWidth="1"/>
    <col min="2504" max="2748" width="9.140625" style="1" customWidth="1"/>
    <col min="2749" max="2749" width="3.7109375" style="1"/>
    <col min="2750" max="2750" width="4.5703125" style="1" customWidth="1"/>
    <col min="2751" max="2751" width="5.85546875" style="1" customWidth="1"/>
    <col min="2752" max="2752" width="36" style="1" customWidth="1"/>
    <col min="2753" max="2753" width="9.7109375" style="1" customWidth="1"/>
    <col min="2754" max="2754" width="11.85546875" style="1" customWidth="1"/>
    <col min="2755" max="2755" width="9" style="1" customWidth="1"/>
    <col min="2756" max="2756" width="9.7109375" style="1" customWidth="1"/>
    <col min="2757" max="2757" width="9.28515625" style="1" customWidth="1"/>
    <col min="2758" max="2758" width="8.7109375" style="1" customWidth="1"/>
    <col min="2759" max="2759" width="6.85546875" style="1" customWidth="1"/>
    <col min="2760" max="3004" width="9.140625" style="1" customWidth="1"/>
    <col min="3005" max="3005" width="3.7109375" style="1"/>
    <col min="3006" max="3006" width="4.5703125" style="1" customWidth="1"/>
    <col min="3007" max="3007" width="5.85546875" style="1" customWidth="1"/>
    <col min="3008" max="3008" width="36" style="1" customWidth="1"/>
    <col min="3009" max="3009" width="9.7109375" style="1" customWidth="1"/>
    <col min="3010" max="3010" width="11.85546875" style="1" customWidth="1"/>
    <col min="3011" max="3011" width="9" style="1" customWidth="1"/>
    <col min="3012" max="3012" width="9.7109375" style="1" customWidth="1"/>
    <col min="3013" max="3013" width="9.28515625" style="1" customWidth="1"/>
    <col min="3014" max="3014" width="8.7109375" style="1" customWidth="1"/>
    <col min="3015" max="3015" width="6.85546875" style="1" customWidth="1"/>
    <col min="3016" max="3260" width="9.140625" style="1" customWidth="1"/>
    <col min="3261" max="3261" width="3.7109375" style="1"/>
    <col min="3262" max="3262" width="4.5703125" style="1" customWidth="1"/>
    <col min="3263" max="3263" width="5.85546875" style="1" customWidth="1"/>
    <col min="3264" max="3264" width="36" style="1" customWidth="1"/>
    <col min="3265" max="3265" width="9.7109375" style="1" customWidth="1"/>
    <col min="3266" max="3266" width="11.85546875" style="1" customWidth="1"/>
    <col min="3267" max="3267" width="9" style="1" customWidth="1"/>
    <col min="3268" max="3268" width="9.7109375" style="1" customWidth="1"/>
    <col min="3269" max="3269" width="9.28515625" style="1" customWidth="1"/>
    <col min="3270" max="3270" width="8.7109375" style="1" customWidth="1"/>
    <col min="3271" max="3271" width="6.85546875" style="1" customWidth="1"/>
    <col min="3272" max="3516" width="9.140625" style="1" customWidth="1"/>
    <col min="3517" max="3517" width="3.7109375" style="1"/>
    <col min="3518" max="3518" width="4.5703125" style="1" customWidth="1"/>
    <col min="3519" max="3519" width="5.85546875" style="1" customWidth="1"/>
    <col min="3520" max="3520" width="36" style="1" customWidth="1"/>
    <col min="3521" max="3521" width="9.7109375" style="1" customWidth="1"/>
    <col min="3522" max="3522" width="11.85546875" style="1" customWidth="1"/>
    <col min="3523" max="3523" width="9" style="1" customWidth="1"/>
    <col min="3524" max="3524" width="9.7109375" style="1" customWidth="1"/>
    <col min="3525" max="3525" width="9.28515625" style="1" customWidth="1"/>
    <col min="3526" max="3526" width="8.7109375" style="1" customWidth="1"/>
    <col min="3527" max="3527" width="6.85546875" style="1" customWidth="1"/>
    <col min="3528" max="3772" width="9.140625" style="1" customWidth="1"/>
    <col min="3773" max="3773" width="3.7109375" style="1"/>
    <col min="3774" max="3774" width="4.5703125" style="1" customWidth="1"/>
    <col min="3775" max="3775" width="5.85546875" style="1" customWidth="1"/>
    <col min="3776" max="3776" width="36" style="1" customWidth="1"/>
    <col min="3777" max="3777" width="9.7109375" style="1" customWidth="1"/>
    <col min="3778" max="3778" width="11.85546875" style="1" customWidth="1"/>
    <col min="3779" max="3779" width="9" style="1" customWidth="1"/>
    <col min="3780" max="3780" width="9.7109375" style="1" customWidth="1"/>
    <col min="3781" max="3781" width="9.28515625" style="1" customWidth="1"/>
    <col min="3782" max="3782" width="8.7109375" style="1" customWidth="1"/>
    <col min="3783" max="3783" width="6.85546875" style="1" customWidth="1"/>
    <col min="3784" max="4028" width="9.140625" style="1" customWidth="1"/>
    <col min="4029" max="4029" width="3.7109375" style="1"/>
    <col min="4030" max="4030" width="4.5703125" style="1" customWidth="1"/>
    <col min="4031" max="4031" width="5.85546875" style="1" customWidth="1"/>
    <col min="4032" max="4032" width="36" style="1" customWidth="1"/>
    <col min="4033" max="4033" width="9.7109375" style="1" customWidth="1"/>
    <col min="4034" max="4034" width="11.85546875" style="1" customWidth="1"/>
    <col min="4035" max="4035" width="9" style="1" customWidth="1"/>
    <col min="4036" max="4036" width="9.7109375" style="1" customWidth="1"/>
    <col min="4037" max="4037" width="9.28515625" style="1" customWidth="1"/>
    <col min="4038" max="4038" width="8.7109375" style="1" customWidth="1"/>
    <col min="4039" max="4039" width="6.85546875" style="1" customWidth="1"/>
    <col min="4040" max="4284" width="9.140625" style="1" customWidth="1"/>
    <col min="4285" max="4285" width="3.7109375" style="1"/>
    <col min="4286" max="4286" width="4.5703125" style="1" customWidth="1"/>
    <col min="4287" max="4287" width="5.85546875" style="1" customWidth="1"/>
    <col min="4288" max="4288" width="36" style="1" customWidth="1"/>
    <col min="4289" max="4289" width="9.7109375" style="1" customWidth="1"/>
    <col min="4290" max="4290" width="11.85546875" style="1" customWidth="1"/>
    <col min="4291" max="4291" width="9" style="1" customWidth="1"/>
    <col min="4292" max="4292" width="9.7109375" style="1" customWidth="1"/>
    <col min="4293" max="4293" width="9.28515625" style="1" customWidth="1"/>
    <col min="4294" max="4294" width="8.7109375" style="1" customWidth="1"/>
    <col min="4295" max="4295" width="6.85546875" style="1" customWidth="1"/>
    <col min="4296" max="4540" width="9.140625" style="1" customWidth="1"/>
    <col min="4541" max="4541" width="3.7109375" style="1"/>
    <col min="4542" max="4542" width="4.5703125" style="1" customWidth="1"/>
    <col min="4543" max="4543" width="5.85546875" style="1" customWidth="1"/>
    <col min="4544" max="4544" width="36" style="1" customWidth="1"/>
    <col min="4545" max="4545" width="9.7109375" style="1" customWidth="1"/>
    <col min="4546" max="4546" width="11.85546875" style="1" customWidth="1"/>
    <col min="4547" max="4547" width="9" style="1" customWidth="1"/>
    <col min="4548" max="4548" width="9.7109375" style="1" customWidth="1"/>
    <col min="4549" max="4549" width="9.28515625" style="1" customWidth="1"/>
    <col min="4550" max="4550" width="8.7109375" style="1" customWidth="1"/>
    <col min="4551" max="4551" width="6.85546875" style="1" customWidth="1"/>
    <col min="4552" max="4796" width="9.140625" style="1" customWidth="1"/>
    <col min="4797" max="4797" width="3.7109375" style="1"/>
    <col min="4798" max="4798" width="4.5703125" style="1" customWidth="1"/>
    <col min="4799" max="4799" width="5.85546875" style="1" customWidth="1"/>
    <col min="4800" max="4800" width="36" style="1" customWidth="1"/>
    <col min="4801" max="4801" width="9.7109375" style="1" customWidth="1"/>
    <col min="4802" max="4802" width="11.85546875" style="1" customWidth="1"/>
    <col min="4803" max="4803" width="9" style="1" customWidth="1"/>
    <col min="4804" max="4804" width="9.7109375" style="1" customWidth="1"/>
    <col min="4805" max="4805" width="9.28515625" style="1" customWidth="1"/>
    <col min="4806" max="4806" width="8.7109375" style="1" customWidth="1"/>
    <col min="4807" max="4807" width="6.85546875" style="1" customWidth="1"/>
    <col min="4808" max="5052" width="9.140625" style="1" customWidth="1"/>
    <col min="5053" max="5053" width="3.7109375" style="1"/>
    <col min="5054" max="5054" width="4.5703125" style="1" customWidth="1"/>
    <col min="5055" max="5055" width="5.85546875" style="1" customWidth="1"/>
    <col min="5056" max="5056" width="36" style="1" customWidth="1"/>
    <col min="5057" max="5057" width="9.7109375" style="1" customWidth="1"/>
    <col min="5058" max="5058" width="11.85546875" style="1" customWidth="1"/>
    <col min="5059" max="5059" width="9" style="1" customWidth="1"/>
    <col min="5060" max="5060" width="9.7109375" style="1" customWidth="1"/>
    <col min="5061" max="5061" width="9.28515625" style="1" customWidth="1"/>
    <col min="5062" max="5062" width="8.7109375" style="1" customWidth="1"/>
    <col min="5063" max="5063" width="6.85546875" style="1" customWidth="1"/>
    <col min="5064" max="5308" width="9.140625" style="1" customWidth="1"/>
    <col min="5309" max="5309" width="3.7109375" style="1"/>
    <col min="5310" max="5310" width="4.5703125" style="1" customWidth="1"/>
    <col min="5311" max="5311" width="5.85546875" style="1" customWidth="1"/>
    <col min="5312" max="5312" width="36" style="1" customWidth="1"/>
    <col min="5313" max="5313" width="9.7109375" style="1" customWidth="1"/>
    <col min="5314" max="5314" width="11.85546875" style="1" customWidth="1"/>
    <col min="5315" max="5315" width="9" style="1" customWidth="1"/>
    <col min="5316" max="5316" width="9.7109375" style="1" customWidth="1"/>
    <col min="5317" max="5317" width="9.28515625" style="1" customWidth="1"/>
    <col min="5318" max="5318" width="8.7109375" style="1" customWidth="1"/>
    <col min="5319" max="5319" width="6.85546875" style="1" customWidth="1"/>
    <col min="5320" max="5564" width="9.140625" style="1" customWidth="1"/>
    <col min="5565" max="5565" width="3.7109375" style="1"/>
    <col min="5566" max="5566" width="4.5703125" style="1" customWidth="1"/>
    <col min="5567" max="5567" width="5.85546875" style="1" customWidth="1"/>
    <col min="5568" max="5568" width="36" style="1" customWidth="1"/>
    <col min="5569" max="5569" width="9.7109375" style="1" customWidth="1"/>
    <col min="5570" max="5570" width="11.85546875" style="1" customWidth="1"/>
    <col min="5571" max="5571" width="9" style="1" customWidth="1"/>
    <col min="5572" max="5572" width="9.7109375" style="1" customWidth="1"/>
    <col min="5573" max="5573" width="9.28515625" style="1" customWidth="1"/>
    <col min="5574" max="5574" width="8.7109375" style="1" customWidth="1"/>
    <col min="5575" max="5575" width="6.85546875" style="1" customWidth="1"/>
    <col min="5576" max="5820" width="9.140625" style="1" customWidth="1"/>
    <col min="5821" max="5821" width="3.7109375" style="1"/>
    <col min="5822" max="5822" width="4.5703125" style="1" customWidth="1"/>
    <col min="5823" max="5823" width="5.85546875" style="1" customWidth="1"/>
    <col min="5824" max="5824" width="36" style="1" customWidth="1"/>
    <col min="5825" max="5825" width="9.7109375" style="1" customWidth="1"/>
    <col min="5826" max="5826" width="11.85546875" style="1" customWidth="1"/>
    <col min="5827" max="5827" width="9" style="1" customWidth="1"/>
    <col min="5828" max="5828" width="9.7109375" style="1" customWidth="1"/>
    <col min="5829" max="5829" width="9.28515625" style="1" customWidth="1"/>
    <col min="5830" max="5830" width="8.7109375" style="1" customWidth="1"/>
    <col min="5831" max="5831" width="6.85546875" style="1" customWidth="1"/>
    <col min="5832" max="6076" width="9.140625" style="1" customWidth="1"/>
    <col min="6077" max="6077" width="3.7109375" style="1"/>
    <col min="6078" max="6078" width="4.5703125" style="1" customWidth="1"/>
    <col min="6079" max="6079" width="5.85546875" style="1" customWidth="1"/>
    <col min="6080" max="6080" width="36" style="1" customWidth="1"/>
    <col min="6081" max="6081" width="9.7109375" style="1" customWidth="1"/>
    <col min="6082" max="6082" width="11.85546875" style="1" customWidth="1"/>
    <col min="6083" max="6083" width="9" style="1" customWidth="1"/>
    <col min="6084" max="6084" width="9.7109375" style="1" customWidth="1"/>
    <col min="6085" max="6085" width="9.28515625" style="1" customWidth="1"/>
    <col min="6086" max="6086" width="8.7109375" style="1" customWidth="1"/>
    <col min="6087" max="6087" width="6.85546875" style="1" customWidth="1"/>
    <col min="6088" max="6332" width="9.140625" style="1" customWidth="1"/>
    <col min="6333" max="6333" width="3.7109375" style="1"/>
    <col min="6334" max="6334" width="4.5703125" style="1" customWidth="1"/>
    <col min="6335" max="6335" width="5.85546875" style="1" customWidth="1"/>
    <col min="6336" max="6336" width="36" style="1" customWidth="1"/>
    <col min="6337" max="6337" width="9.7109375" style="1" customWidth="1"/>
    <col min="6338" max="6338" width="11.85546875" style="1" customWidth="1"/>
    <col min="6339" max="6339" width="9" style="1" customWidth="1"/>
    <col min="6340" max="6340" width="9.7109375" style="1" customWidth="1"/>
    <col min="6341" max="6341" width="9.28515625" style="1" customWidth="1"/>
    <col min="6342" max="6342" width="8.7109375" style="1" customWidth="1"/>
    <col min="6343" max="6343" width="6.85546875" style="1" customWidth="1"/>
    <col min="6344" max="6588" width="9.140625" style="1" customWidth="1"/>
    <col min="6589" max="6589" width="3.7109375" style="1"/>
    <col min="6590" max="6590" width="4.5703125" style="1" customWidth="1"/>
    <col min="6591" max="6591" width="5.85546875" style="1" customWidth="1"/>
    <col min="6592" max="6592" width="36" style="1" customWidth="1"/>
    <col min="6593" max="6593" width="9.7109375" style="1" customWidth="1"/>
    <col min="6594" max="6594" width="11.85546875" style="1" customWidth="1"/>
    <col min="6595" max="6595" width="9" style="1" customWidth="1"/>
    <col min="6596" max="6596" width="9.7109375" style="1" customWidth="1"/>
    <col min="6597" max="6597" width="9.28515625" style="1" customWidth="1"/>
    <col min="6598" max="6598" width="8.7109375" style="1" customWidth="1"/>
    <col min="6599" max="6599" width="6.85546875" style="1" customWidth="1"/>
    <col min="6600" max="6844" width="9.140625" style="1" customWidth="1"/>
    <col min="6845" max="6845" width="3.7109375" style="1"/>
    <col min="6846" max="6846" width="4.5703125" style="1" customWidth="1"/>
    <col min="6847" max="6847" width="5.85546875" style="1" customWidth="1"/>
    <col min="6848" max="6848" width="36" style="1" customWidth="1"/>
    <col min="6849" max="6849" width="9.7109375" style="1" customWidth="1"/>
    <col min="6850" max="6850" width="11.85546875" style="1" customWidth="1"/>
    <col min="6851" max="6851" width="9" style="1" customWidth="1"/>
    <col min="6852" max="6852" width="9.7109375" style="1" customWidth="1"/>
    <col min="6853" max="6853" width="9.28515625" style="1" customWidth="1"/>
    <col min="6854" max="6854" width="8.7109375" style="1" customWidth="1"/>
    <col min="6855" max="6855" width="6.85546875" style="1" customWidth="1"/>
    <col min="6856" max="7100" width="9.140625" style="1" customWidth="1"/>
    <col min="7101" max="7101" width="3.7109375" style="1"/>
    <col min="7102" max="7102" width="4.5703125" style="1" customWidth="1"/>
    <col min="7103" max="7103" width="5.85546875" style="1" customWidth="1"/>
    <col min="7104" max="7104" width="36" style="1" customWidth="1"/>
    <col min="7105" max="7105" width="9.7109375" style="1" customWidth="1"/>
    <col min="7106" max="7106" width="11.85546875" style="1" customWidth="1"/>
    <col min="7107" max="7107" width="9" style="1" customWidth="1"/>
    <col min="7108" max="7108" width="9.7109375" style="1" customWidth="1"/>
    <col min="7109" max="7109" width="9.28515625" style="1" customWidth="1"/>
    <col min="7110" max="7110" width="8.7109375" style="1" customWidth="1"/>
    <col min="7111" max="7111" width="6.85546875" style="1" customWidth="1"/>
    <col min="7112" max="7356" width="9.140625" style="1" customWidth="1"/>
    <col min="7357" max="7357" width="3.7109375" style="1"/>
    <col min="7358" max="7358" width="4.5703125" style="1" customWidth="1"/>
    <col min="7359" max="7359" width="5.85546875" style="1" customWidth="1"/>
    <col min="7360" max="7360" width="36" style="1" customWidth="1"/>
    <col min="7361" max="7361" width="9.7109375" style="1" customWidth="1"/>
    <col min="7362" max="7362" width="11.85546875" style="1" customWidth="1"/>
    <col min="7363" max="7363" width="9" style="1" customWidth="1"/>
    <col min="7364" max="7364" width="9.7109375" style="1" customWidth="1"/>
    <col min="7365" max="7365" width="9.28515625" style="1" customWidth="1"/>
    <col min="7366" max="7366" width="8.7109375" style="1" customWidth="1"/>
    <col min="7367" max="7367" width="6.85546875" style="1" customWidth="1"/>
    <col min="7368" max="7612" width="9.140625" style="1" customWidth="1"/>
    <col min="7613" max="7613" width="3.7109375" style="1"/>
    <col min="7614" max="7614" width="4.5703125" style="1" customWidth="1"/>
    <col min="7615" max="7615" width="5.85546875" style="1" customWidth="1"/>
    <col min="7616" max="7616" width="36" style="1" customWidth="1"/>
    <col min="7617" max="7617" width="9.7109375" style="1" customWidth="1"/>
    <col min="7618" max="7618" width="11.85546875" style="1" customWidth="1"/>
    <col min="7619" max="7619" width="9" style="1" customWidth="1"/>
    <col min="7620" max="7620" width="9.7109375" style="1" customWidth="1"/>
    <col min="7621" max="7621" width="9.28515625" style="1" customWidth="1"/>
    <col min="7622" max="7622" width="8.7109375" style="1" customWidth="1"/>
    <col min="7623" max="7623" width="6.85546875" style="1" customWidth="1"/>
    <col min="7624" max="7868" width="9.140625" style="1" customWidth="1"/>
    <col min="7869" max="7869" width="3.7109375" style="1"/>
    <col min="7870" max="7870" width="4.5703125" style="1" customWidth="1"/>
    <col min="7871" max="7871" width="5.85546875" style="1" customWidth="1"/>
    <col min="7872" max="7872" width="36" style="1" customWidth="1"/>
    <col min="7873" max="7873" width="9.7109375" style="1" customWidth="1"/>
    <col min="7874" max="7874" width="11.85546875" style="1" customWidth="1"/>
    <col min="7875" max="7875" width="9" style="1" customWidth="1"/>
    <col min="7876" max="7876" width="9.7109375" style="1" customWidth="1"/>
    <col min="7877" max="7877" width="9.28515625" style="1" customWidth="1"/>
    <col min="7878" max="7878" width="8.7109375" style="1" customWidth="1"/>
    <col min="7879" max="7879" width="6.85546875" style="1" customWidth="1"/>
    <col min="7880" max="8124" width="9.140625" style="1" customWidth="1"/>
    <col min="8125" max="8125" width="3.7109375" style="1"/>
    <col min="8126" max="8126" width="4.5703125" style="1" customWidth="1"/>
    <col min="8127" max="8127" width="5.85546875" style="1" customWidth="1"/>
    <col min="8128" max="8128" width="36" style="1" customWidth="1"/>
    <col min="8129" max="8129" width="9.7109375" style="1" customWidth="1"/>
    <col min="8130" max="8130" width="11.85546875" style="1" customWidth="1"/>
    <col min="8131" max="8131" width="9" style="1" customWidth="1"/>
    <col min="8132" max="8132" width="9.7109375" style="1" customWidth="1"/>
    <col min="8133" max="8133" width="9.28515625" style="1" customWidth="1"/>
    <col min="8134" max="8134" width="8.7109375" style="1" customWidth="1"/>
    <col min="8135" max="8135" width="6.85546875" style="1" customWidth="1"/>
    <col min="8136" max="8380" width="9.140625" style="1" customWidth="1"/>
    <col min="8381" max="8381" width="3.7109375" style="1"/>
    <col min="8382" max="8382" width="4.5703125" style="1" customWidth="1"/>
    <col min="8383" max="8383" width="5.85546875" style="1" customWidth="1"/>
    <col min="8384" max="8384" width="36" style="1" customWidth="1"/>
    <col min="8385" max="8385" width="9.7109375" style="1" customWidth="1"/>
    <col min="8386" max="8386" width="11.85546875" style="1" customWidth="1"/>
    <col min="8387" max="8387" width="9" style="1" customWidth="1"/>
    <col min="8388" max="8388" width="9.7109375" style="1" customWidth="1"/>
    <col min="8389" max="8389" width="9.28515625" style="1" customWidth="1"/>
    <col min="8390" max="8390" width="8.7109375" style="1" customWidth="1"/>
    <col min="8391" max="8391" width="6.85546875" style="1" customWidth="1"/>
    <col min="8392" max="8636" width="9.140625" style="1" customWidth="1"/>
    <col min="8637" max="8637" width="3.7109375" style="1"/>
    <col min="8638" max="8638" width="4.5703125" style="1" customWidth="1"/>
    <col min="8639" max="8639" width="5.85546875" style="1" customWidth="1"/>
    <col min="8640" max="8640" width="36" style="1" customWidth="1"/>
    <col min="8641" max="8641" width="9.7109375" style="1" customWidth="1"/>
    <col min="8642" max="8642" width="11.85546875" style="1" customWidth="1"/>
    <col min="8643" max="8643" width="9" style="1" customWidth="1"/>
    <col min="8644" max="8644" width="9.7109375" style="1" customWidth="1"/>
    <col min="8645" max="8645" width="9.28515625" style="1" customWidth="1"/>
    <col min="8646" max="8646" width="8.7109375" style="1" customWidth="1"/>
    <col min="8647" max="8647" width="6.85546875" style="1" customWidth="1"/>
    <col min="8648" max="8892" width="9.140625" style="1" customWidth="1"/>
    <col min="8893" max="8893" width="3.7109375" style="1"/>
    <col min="8894" max="8894" width="4.5703125" style="1" customWidth="1"/>
    <col min="8895" max="8895" width="5.85546875" style="1" customWidth="1"/>
    <col min="8896" max="8896" width="36" style="1" customWidth="1"/>
    <col min="8897" max="8897" width="9.7109375" style="1" customWidth="1"/>
    <col min="8898" max="8898" width="11.85546875" style="1" customWidth="1"/>
    <col min="8899" max="8899" width="9" style="1" customWidth="1"/>
    <col min="8900" max="8900" width="9.7109375" style="1" customWidth="1"/>
    <col min="8901" max="8901" width="9.28515625" style="1" customWidth="1"/>
    <col min="8902" max="8902" width="8.7109375" style="1" customWidth="1"/>
    <col min="8903" max="8903" width="6.85546875" style="1" customWidth="1"/>
    <col min="8904" max="9148" width="9.140625" style="1" customWidth="1"/>
    <col min="9149" max="9149" width="3.7109375" style="1"/>
    <col min="9150" max="9150" width="4.5703125" style="1" customWidth="1"/>
    <col min="9151" max="9151" width="5.85546875" style="1" customWidth="1"/>
    <col min="9152" max="9152" width="36" style="1" customWidth="1"/>
    <col min="9153" max="9153" width="9.7109375" style="1" customWidth="1"/>
    <col min="9154" max="9154" width="11.85546875" style="1" customWidth="1"/>
    <col min="9155" max="9155" width="9" style="1" customWidth="1"/>
    <col min="9156" max="9156" width="9.7109375" style="1" customWidth="1"/>
    <col min="9157" max="9157" width="9.28515625" style="1" customWidth="1"/>
    <col min="9158" max="9158" width="8.7109375" style="1" customWidth="1"/>
    <col min="9159" max="9159" width="6.85546875" style="1" customWidth="1"/>
    <col min="9160" max="9404" width="9.140625" style="1" customWidth="1"/>
    <col min="9405" max="9405" width="3.7109375" style="1"/>
    <col min="9406" max="9406" width="4.5703125" style="1" customWidth="1"/>
    <col min="9407" max="9407" width="5.85546875" style="1" customWidth="1"/>
    <col min="9408" max="9408" width="36" style="1" customWidth="1"/>
    <col min="9409" max="9409" width="9.7109375" style="1" customWidth="1"/>
    <col min="9410" max="9410" width="11.85546875" style="1" customWidth="1"/>
    <col min="9411" max="9411" width="9" style="1" customWidth="1"/>
    <col min="9412" max="9412" width="9.7109375" style="1" customWidth="1"/>
    <col min="9413" max="9413" width="9.28515625" style="1" customWidth="1"/>
    <col min="9414" max="9414" width="8.7109375" style="1" customWidth="1"/>
    <col min="9415" max="9415" width="6.85546875" style="1" customWidth="1"/>
    <col min="9416" max="9660" width="9.140625" style="1" customWidth="1"/>
    <col min="9661" max="9661" width="3.7109375" style="1"/>
    <col min="9662" max="9662" width="4.5703125" style="1" customWidth="1"/>
    <col min="9663" max="9663" width="5.85546875" style="1" customWidth="1"/>
    <col min="9664" max="9664" width="36" style="1" customWidth="1"/>
    <col min="9665" max="9665" width="9.7109375" style="1" customWidth="1"/>
    <col min="9666" max="9666" width="11.85546875" style="1" customWidth="1"/>
    <col min="9667" max="9667" width="9" style="1" customWidth="1"/>
    <col min="9668" max="9668" width="9.7109375" style="1" customWidth="1"/>
    <col min="9669" max="9669" width="9.28515625" style="1" customWidth="1"/>
    <col min="9670" max="9670" width="8.7109375" style="1" customWidth="1"/>
    <col min="9671" max="9671" width="6.85546875" style="1" customWidth="1"/>
    <col min="9672" max="9916" width="9.140625" style="1" customWidth="1"/>
    <col min="9917" max="9917" width="3.7109375" style="1"/>
    <col min="9918" max="9918" width="4.5703125" style="1" customWidth="1"/>
    <col min="9919" max="9919" width="5.85546875" style="1" customWidth="1"/>
    <col min="9920" max="9920" width="36" style="1" customWidth="1"/>
    <col min="9921" max="9921" width="9.7109375" style="1" customWidth="1"/>
    <col min="9922" max="9922" width="11.85546875" style="1" customWidth="1"/>
    <col min="9923" max="9923" width="9" style="1" customWidth="1"/>
    <col min="9924" max="9924" width="9.7109375" style="1" customWidth="1"/>
    <col min="9925" max="9925" width="9.28515625" style="1" customWidth="1"/>
    <col min="9926" max="9926" width="8.7109375" style="1" customWidth="1"/>
    <col min="9927" max="9927" width="6.85546875" style="1" customWidth="1"/>
    <col min="9928" max="10172" width="9.140625" style="1" customWidth="1"/>
    <col min="10173" max="10173" width="3.7109375" style="1"/>
    <col min="10174" max="10174" width="4.5703125" style="1" customWidth="1"/>
    <col min="10175" max="10175" width="5.85546875" style="1" customWidth="1"/>
    <col min="10176" max="10176" width="36" style="1" customWidth="1"/>
    <col min="10177" max="10177" width="9.7109375" style="1" customWidth="1"/>
    <col min="10178" max="10178" width="11.85546875" style="1" customWidth="1"/>
    <col min="10179" max="10179" width="9" style="1" customWidth="1"/>
    <col min="10180" max="10180" width="9.7109375" style="1" customWidth="1"/>
    <col min="10181" max="10181" width="9.28515625" style="1" customWidth="1"/>
    <col min="10182" max="10182" width="8.7109375" style="1" customWidth="1"/>
    <col min="10183" max="10183" width="6.85546875" style="1" customWidth="1"/>
    <col min="10184" max="10428" width="9.140625" style="1" customWidth="1"/>
    <col min="10429" max="10429" width="3.7109375" style="1"/>
    <col min="10430" max="10430" width="4.5703125" style="1" customWidth="1"/>
    <col min="10431" max="10431" width="5.85546875" style="1" customWidth="1"/>
    <col min="10432" max="10432" width="36" style="1" customWidth="1"/>
    <col min="10433" max="10433" width="9.7109375" style="1" customWidth="1"/>
    <col min="10434" max="10434" width="11.85546875" style="1" customWidth="1"/>
    <col min="10435" max="10435" width="9" style="1" customWidth="1"/>
    <col min="10436" max="10436" width="9.7109375" style="1" customWidth="1"/>
    <col min="10437" max="10437" width="9.28515625" style="1" customWidth="1"/>
    <col min="10438" max="10438" width="8.7109375" style="1" customWidth="1"/>
    <col min="10439" max="10439" width="6.85546875" style="1" customWidth="1"/>
    <col min="10440" max="10684" width="9.140625" style="1" customWidth="1"/>
    <col min="10685" max="10685" width="3.7109375" style="1"/>
    <col min="10686" max="10686" width="4.5703125" style="1" customWidth="1"/>
    <col min="10687" max="10687" width="5.85546875" style="1" customWidth="1"/>
    <col min="10688" max="10688" width="36" style="1" customWidth="1"/>
    <col min="10689" max="10689" width="9.7109375" style="1" customWidth="1"/>
    <col min="10690" max="10690" width="11.85546875" style="1" customWidth="1"/>
    <col min="10691" max="10691" width="9" style="1" customWidth="1"/>
    <col min="10692" max="10692" width="9.7109375" style="1" customWidth="1"/>
    <col min="10693" max="10693" width="9.28515625" style="1" customWidth="1"/>
    <col min="10694" max="10694" width="8.7109375" style="1" customWidth="1"/>
    <col min="10695" max="10695" width="6.85546875" style="1" customWidth="1"/>
    <col min="10696" max="10940" width="9.140625" style="1" customWidth="1"/>
    <col min="10941" max="10941" width="3.7109375" style="1"/>
    <col min="10942" max="10942" width="4.5703125" style="1" customWidth="1"/>
    <col min="10943" max="10943" width="5.85546875" style="1" customWidth="1"/>
    <col min="10944" max="10944" width="36" style="1" customWidth="1"/>
    <col min="10945" max="10945" width="9.7109375" style="1" customWidth="1"/>
    <col min="10946" max="10946" width="11.85546875" style="1" customWidth="1"/>
    <col min="10947" max="10947" width="9" style="1" customWidth="1"/>
    <col min="10948" max="10948" width="9.7109375" style="1" customWidth="1"/>
    <col min="10949" max="10949" width="9.28515625" style="1" customWidth="1"/>
    <col min="10950" max="10950" width="8.7109375" style="1" customWidth="1"/>
    <col min="10951" max="10951" width="6.85546875" style="1" customWidth="1"/>
    <col min="10952" max="11196" width="9.140625" style="1" customWidth="1"/>
    <col min="11197" max="11197" width="3.7109375" style="1"/>
    <col min="11198" max="11198" width="4.5703125" style="1" customWidth="1"/>
    <col min="11199" max="11199" width="5.85546875" style="1" customWidth="1"/>
    <col min="11200" max="11200" width="36" style="1" customWidth="1"/>
    <col min="11201" max="11201" width="9.7109375" style="1" customWidth="1"/>
    <col min="11202" max="11202" width="11.85546875" style="1" customWidth="1"/>
    <col min="11203" max="11203" width="9" style="1" customWidth="1"/>
    <col min="11204" max="11204" width="9.7109375" style="1" customWidth="1"/>
    <col min="11205" max="11205" width="9.28515625" style="1" customWidth="1"/>
    <col min="11206" max="11206" width="8.7109375" style="1" customWidth="1"/>
    <col min="11207" max="11207" width="6.85546875" style="1" customWidth="1"/>
    <col min="11208" max="11452" width="9.140625" style="1" customWidth="1"/>
    <col min="11453" max="11453" width="3.7109375" style="1"/>
    <col min="11454" max="11454" width="4.5703125" style="1" customWidth="1"/>
    <col min="11455" max="11455" width="5.85546875" style="1" customWidth="1"/>
    <col min="11456" max="11456" width="36" style="1" customWidth="1"/>
    <col min="11457" max="11457" width="9.7109375" style="1" customWidth="1"/>
    <col min="11458" max="11458" width="11.85546875" style="1" customWidth="1"/>
    <col min="11459" max="11459" width="9" style="1" customWidth="1"/>
    <col min="11460" max="11460" width="9.7109375" style="1" customWidth="1"/>
    <col min="11461" max="11461" width="9.28515625" style="1" customWidth="1"/>
    <col min="11462" max="11462" width="8.7109375" style="1" customWidth="1"/>
    <col min="11463" max="11463" width="6.85546875" style="1" customWidth="1"/>
    <col min="11464" max="11708" width="9.140625" style="1" customWidth="1"/>
    <col min="11709" max="11709" width="3.7109375" style="1"/>
    <col min="11710" max="11710" width="4.5703125" style="1" customWidth="1"/>
    <col min="11711" max="11711" width="5.85546875" style="1" customWidth="1"/>
    <col min="11712" max="11712" width="36" style="1" customWidth="1"/>
    <col min="11713" max="11713" width="9.7109375" style="1" customWidth="1"/>
    <col min="11714" max="11714" width="11.85546875" style="1" customWidth="1"/>
    <col min="11715" max="11715" width="9" style="1" customWidth="1"/>
    <col min="11716" max="11716" width="9.7109375" style="1" customWidth="1"/>
    <col min="11717" max="11717" width="9.28515625" style="1" customWidth="1"/>
    <col min="11718" max="11718" width="8.7109375" style="1" customWidth="1"/>
    <col min="11719" max="11719" width="6.85546875" style="1" customWidth="1"/>
    <col min="11720" max="11964" width="9.140625" style="1" customWidth="1"/>
    <col min="11965" max="11965" width="3.7109375" style="1"/>
    <col min="11966" max="11966" width="4.5703125" style="1" customWidth="1"/>
    <col min="11967" max="11967" width="5.85546875" style="1" customWidth="1"/>
    <col min="11968" max="11968" width="36" style="1" customWidth="1"/>
    <col min="11969" max="11969" width="9.7109375" style="1" customWidth="1"/>
    <col min="11970" max="11970" width="11.85546875" style="1" customWidth="1"/>
    <col min="11971" max="11971" width="9" style="1" customWidth="1"/>
    <col min="11972" max="11972" width="9.7109375" style="1" customWidth="1"/>
    <col min="11973" max="11973" width="9.28515625" style="1" customWidth="1"/>
    <col min="11974" max="11974" width="8.7109375" style="1" customWidth="1"/>
    <col min="11975" max="11975" width="6.85546875" style="1" customWidth="1"/>
    <col min="11976" max="12220" width="9.140625" style="1" customWidth="1"/>
    <col min="12221" max="12221" width="3.7109375" style="1"/>
    <col min="12222" max="12222" width="4.5703125" style="1" customWidth="1"/>
    <col min="12223" max="12223" width="5.85546875" style="1" customWidth="1"/>
    <col min="12224" max="12224" width="36" style="1" customWidth="1"/>
    <col min="12225" max="12225" width="9.7109375" style="1" customWidth="1"/>
    <col min="12226" max="12226" width="11.85546875" style="1" customWidth="1"/>
    <col min="12227" max="12227" width="9" style="1" customWidth="1"/>
    <col min="12228" max="12228" width="9.7109375" style="1" customWidth="1"/>
    <col min="12229" max="12229" width="9.28515625" style="1" customWidth="1"/>
    <col min="12230" max="12230" width="8.7109375" style="1" customWidth="1"/>
    <col min="12231" max="12231" width="6.85546875" style="1" customWidth="1"/>
    <col min="12232" max="12476" width="9.140625" style="1" customWidth="1"/>
    <col min="12477" max="12477" width="3.7109375" style="1"/>
    <col min="12478" max="12478" width="4.5703125" style="1" customWidth="1"/>
    <col min="12479" max="12479" width="5.85546875" style="1" customWidth="1"/>
    <col min="12480" max="12480" width="36" style="1" customWidth="1"/>
    <col min="12481" max="12481" width="9.7109375" style="1" customWidth="1"/>
    <col min="12482" max="12482" width="11.85546875" style="1" customWidth="1"/>
    <col min="12483" max="12483" width="9" style="1" customWidth="1"/>
    <col min="12484" max="12484" width="9.7109375" style="1" customWidth="1"/>
    <col min="12485" max="12485" width="9.28515625" style="1" customWidth="1"/>
    <col min="12486" max="12486" width="8.7109375" style="1" customWidth="1"/>
    <col min="12487" max="12487" width="6.85546875" style="1" customWidth="1"/>
    <col min="12488" max="12732" width="9.140625" style="1" customWidth="1"/>
    <col min="12733" max="12733" width="3.7109375" style="1"/>
    <col min="12734" max="12734" width="4.5703125" style="1" customWidth="1"/>
    <col min="12735" max="12735" width="5.85546875" style="1" customWidth="1"/>
    <col min="12736" max="12736" width="36" style="1" customWidth="1"/>
    <col min="12737" max="12737" width="9.7109375" style="1" customWidth="1"/>
    <col min="12738" max="12738" width="11.85546875" style="1" customWidth="1"/>
    <col min="12739" max="12739" width="9" style="1" customWidth="1"/>
    <col min="12740" max="12740" width="9.7109375" style="1" customWidth="1"/>
    <col min="12741" max="12741" width="9.28515625" style="1" customWidth="1"/>
    <col min="12742" max="12742" width="8.7109375" style="1" customWidth="1"/>
    <col min="12743" max="12743" width="6.85546875" style="1" customWidth="1"/>
    <col min="12744" max="12988" width="9.140625" style="1" customWidth="1"/>
    <col min="12989" max="12989" width="3.7109375" style="1"/>
    <col min="12990" max="12990" width="4.5703125" style="1" customWidth="1"/>
    <col min="12991" max="12991" width="5.85546875" style="1" customWidth="1"/>
    <col min="12992" max="12992" width="36" style="1" customWidth="1"/>
    <col min="12993" max="12993" width="9.7109375" style="1" customWidth="1"/>
    <col min="12994" max="12994" width="11.85546875" style="1" customWidth="1"/>
    <col min="12995" max="12995" width="9" style="1" customWidth="1"/>
    <col min="12996" max="12996" width="9.7109375" style="1" customWidth="1"/>
    <col min="12997" max="12997" width="9.28515625" style="1" customWidth="1"/>
    <col min="12998" max="12998" width="8.7109375" style="1" customWidth="1"/>
    <col min="12999" max="12999" width="6.85546875" style="1" customWidth="1"/>
    <col min="13000" max="13244" width="9.140625" style="1" customWidth="1"/>
    <col min="13245" max="13245" width="3.7109375" style="1"/>
    <col min="13246" max="13246" width="4.5703125" style="1" customWidth="1"/>
    <col min="13247" max="13247" width="5.85546875" style="1" customWidth="1"/>
    <col min="13248" max="13248" width="36" style="1" customWidth="1"/>
    <col min="13249" max="13249" width="9.7109375" style="1" customWidth="1"/>
    <col min="13250" max="13250" width="11.85546875" style="1" customWidth="1"/>
    <col min="13251" max="13251" width="9" style="1" customWidth="1"/>
    <col min="13252" max="13252" width="9.7109375" style="1" customWidth="1"/>
    <col min="13253" max="13253" width="9.28515625" style="1" customWidth="1"/>
    <col min="13254" max="13254" width="8.7109375" style="1" customWidth="1"/>
    <col min="13255" max="13255" width="6.85546875" style="1" customWidth="1"/>
    <col min="13256" max="13500" width="9.140625" style="1" customWidth="1"/>
    <col min="13501" max="13501" width="3.7109375" style="1"/>
    <col min="13502" max="13502" width="4.5703125" style="1" customWidth="1"/>
    <col min="13503" max="13503" width="5.85546875" style="1" customWidth="1"/>
    <col min="13504" max="13504" width="36" style="1" customWidth="1"/>
    <col min="13505" max="13505" width="9.7109375" style="1" customWidth="1"/>
    <col min="13506" max="13506" width="11.85546875" style="1" customWidth="1"/>
    <col min="13507" max="13507" width="9" style="1" customWidth="1"/>
    <col min="13508" max="13508" width="9.7109375" style="1" customWidth="1"/>
    <col min="13509" max="13509" width="9.28515625" style="1" customWidth="1"/>
    <col min="13510" max="13510" width="8.7109375" style="1" customWidth="1"/>
    <col min="13511" max="13511" width="6.85546875" style="1" customWidth="1"/>
    <col min="13512" max="13756" width="9.140625" style="1" customWidth="1"/>
    <col min="13757" max="13757" width="3.7109375" style="1"/>
    <col min="13758" max="13758" width="4.5703125" style="1" customWidth="1"/>
    <col min="13759" max="13759" width="5.85546875" style="1" customWidth="1"/>
    <col min="13760" max="13760" width="36" style="1" customWidth="1"/>
    <col min="13761" max="13761" width="9.7109375" style="1" customWidth="1"/>
    <col min="13762" max="13762" width="11.85546875" style="1" customWidth="1"/>
    <col min="13763" max="13763" width="9" style="1" customWidth="1"/>
    <col min="13764" max="13764" width="9.7109375" style="1" customWidth="1"/>
    <col min="13765" max="13765" width="9.28515625" style="1" customWidth="1"/>
    <col min="13766" max="13766" width="8.7109375" style="1" customWidth="1"/>
    <col min="13767" max="13767" width="6.85546875" style="1" customWidth="1"/>
    <col min="13768" max="14012" width="9.140625" style="1" customWidth="1"/>
    <col min="14013" max="14013" width="3.7109375" style="1"/>
    <col min="14014" max="14014" width="4.5703125" style="1" customWidth="1"/>
    <col min="14015" max="14015" width="5.85546875" style="1" customWidth="1"/>
    <col min="14016" max="14016" width="36" style="1" customWidth="1"/>
    <col min="14017" max="14017" width="9.7109375" style="1" customWidth="1"/>
    <col min="14018" max="14018" width="11.85546875" style="1" customWidth="1"/>
    <col min="14019" max="14019" width="9" style="1" customWidth="1"/>
    <col min="14020" max="14020" width="9.7109375" style="1" customWidth="1"/>
    <col min="14021" max="14021" width="9.28515625" style="1" customWidth="1"/>
    <col min="14022" max="14022" width="8.7109375" style="1" customWidth="1"/>
    <col min="14023" max="14023" width="6.85546875" style="1" customWidth="1"/>
    <col min="14024" max="14268" width="9.140625" style="1" customWidth="1"/>
    <col min="14269" max="14269" width="3.7109375" style="1"/>
    <col min="14270" max="14270" width="4.5703125" style="1" customWidth="1"/>
    <col min="14271" max="14271" width="5.85546875" style="1" customWidth="1"/>
    <col min="14272" max="14272" width="36" style="1" customWidth="1"/>
    <col min="14273" max="14273" width="9.7109375" style="1" customWidth="1"/>
    <col min="14274" max="14274" width="11.85546875" style="1" customWidth="1"/>
    <col min="14275" max="14275" width="9" style="1" customWidth="1"/>
    <col min="14276" max="14276" width="9.7109375" style="1" customWidth="1"/>
    <col min="14277" max="14277" width="9.28515625" style="1" customWidth="1"/>
    <col min="14278" max="14278" width="8.7109375" style="1" customWidth="1"/>
    <col min="14279" max="14279" width="6.85546875" style="1" customWidth="1"/>
    <col min="14280" max="14524" width="9.140625" style="1" customWidth="1"/>
    <col min="14525" max="14525" width="3.7109375" style="1"/>
    <col min="14526" max="14526" width="4.5703125" style="1" customWidth="1"/>
    <col min="14527" max="14527" width="5.85546875" style="1" customWidth="1"/>
    <col min="14528" max="14528" width="36" style="1" customWidth="1"/>
    <col min="14529" max="14529" width="9.7109375" style="1" customWidth="1"/>
    <col min="14530" max="14530" width="11.85546875" style="1" customWidth="1"/>
    <col min="14531" max="14531" width="9" style="1" customWidth="1"/>
    <col min="14532" max="14532" width="9.7109375" style="1" customWidth="1"/>
    <col min="14533" max="14533" width="9.28515625" style="1" customWidth="1"/>
    <col min="14534" max="14534" width="8.7109375" style="1" customWidth="1"/>
    <col min="14535" max="14535" width="6.85546875" style="1" customWidth="1"/>
    <col min="14536" max="14780" width="9.140625" style="1" customWidth="1"/>
    <col min="14781" max="14781" width="3.7109375" style="1"/>
    <col min="14782" max="14782" width="4.5703125" style="1" customWidth="1"/>
    <col min="14783" max="14783" width="5.85546875" style="1" customWidth="1"/>
    <col min="14784" max="14784" width="36" style="1" customWidth="1"/>
    <col min="14785" max="14785" width="9.7109375" style="1" customWidth="1"/>
    <col min="14786" max="14786" width="11.85546875" style="1" customWidth="1"/>
    <col min="14787" max="14787" width="9" style="1" customWidth="1"/>
    <col min="14788" max="14788" width="9.7109375" style="1" customWidth="1"/>
    <col min="14789" max="14789" width="9.28515625" style="1" customWidth="1"/>
    <col min="14790" max="14790" width="8.7109375" style="1" customWidth="1"/>
    <col min="14791" max="14791" width="6.85546875" style="1" customWidth="1"/>
    <col min="14792" max="15036" width="9.140625" style="1" customWidth="1"/>
    <col min="15037" max="15037" width="3.7109375" style="1"/>
    <col min="15038" max="15038" width="4.5703125" style="1" customWidth="1"/>
    <col min="15039" max="15039" width="5.85546875" style="1" customWidth="1"/>
    <col min="15040" max="15040" width="36" style="1" customWidth="1"/>
    <col min="15041" max="15041" width="9.7109375" style="1" customWidth="1"/>
    <col min="15042" max="15042" width="11.85546875" style="1" customWidth="1"/>
    <col min="15043" max="15043" width="9" style="1" customWidth="1"/>
    <col min="15044" max="15044" width="9.7109375" style="1" customWidth="1"/>
    <col min="15045" max="15045" width="9.28515625" style="1" customWidth="1"/>
    <col min="15046" max="15046" width="8.7109375" style="1" customWidth="1"/>
    <col min="15047" max="15047" width="6.85546875" style="1" customWidth="1"/>
    <col min="15048" max="15292" width="9.140625" style="1" customWidth="1"/>
    <col min="15293" max="15293" width="3.7109375" style="1"/>
    <col min="15294" max="15294" width="4.5703125" style="1" customWidth="1"/>
    <col min="15295" max="15295" width="5.85546875" style="1" customWidth="1"/>
    <col min="15296" max="15296" width="36" style="1" customWidth="1"/>
    <col min="15297" max="15297" width="9.7109375" style="1" customWidth="1"/>
    <col min="15298" max="15298" width="11.85546875" style="1" customWidth="1"/>
    <col min="15299" max="15299" width="9" style="1" customWidth="1"/>
    <col min="15300" max="15300" width="9.7109375" style="1" customWidth="1"/>
    <col min="15301" max="15301" width="9.28515625" style="1" customWidth="1"/>
    <col min="15302" max="15302" width="8.7109375" style="1" customWidth="1"/>
    <col min="15303" max="15303" width="6.85546875" style="1" customWidth="1"/>
    <col min="15304" max="15548" width="9.140625" style="1" customWidth="1"/>
    <col min="15549" max="15549" width="3.7109375" style="1"/>
    <col min="15550" max="15550" width="4.5703125" style="1" customWidth="1"/>
    <col min="15551" max="15551" width="5.85546875" style="1" customWidth="1"/>
    <col min="15552" max="15552" width="36" style="1" customWidth="1"/>
    <col min="15553" max="15553" width="9.7109375" style="1" customWidth="1"/>
    <col min="15554" max="15554" width="11.85546875" style="1" customWidth="1"/>
    <col min="15555" max="15555" width="9" style="1" customWidth="1"/>
    <col min="15556" max="15556" width="9.7109375" style="1" customWidth="1"/>
    <col min="15557" max="15557" width="9.28515625" style="1" customWidth="1"/>
    <col min="15558" max="15558" width="8.7109375" style="1" customWidth="1"/>
    <col min="15559" max="15559" width="6.85546875" style="1" customWidth="1"/>
    <col min="15560" max="15804" width="9.140625" style="1" customWidth="1"/>
    <col min="15805" max="15805" width="3.7109375" style="1"/>
    <col min="15806" max="15806" width="4.5703125" style="1" customWidth="1"/>
    <col min="15807" max="15807" width="5.85546875" style="1" customWidth="1"/>
    <col min="15808" max="15808" width="36" style="1" customWidth="1"/>
    <col min="15809" max="15809" width="9.7109375" style="1" customWidth="1"/>
    <col min="15810" max="15810" width="11.85546875" style="1" customWidth="1"/>
    <col min="15811" max="15811" width="9" style="1" customWidth="1"/>
    <col min="15812" max="15812" width="9.7109375" style="1" customWidth="1"/>
    <col min="15813" max="15813" width="9.28515625" style="1" customWidth="1"/>
    <col min="15814" max="15814" width="8.7109375" style="1" customWidth="1"/>
    <col min="15815" max="15815" width="6.85546875" style="1" customWidth="1"/>
    <col min="15816" max="16060" width="9.140625" style="1" customWidth="1"/>
    <col min="16061" max="16061" width="3.7109375" style="1"/>
    <col min="16062" max="16062" width="4.5703125" style="1" customWidth="1"/>
    <col min="16063" max="16063" width="5.85546875" style="1" customWidth="1"/>
    <col min="16064" max="16064" width="36" style="1" customWidth="1"/>
    <col min="16065" max="16065" width="9.7109375" style="1" customWidth="1"/>
    <col min="16066" max="16066" width="11.85546875" style="1" customWidth="1"/>
    <col min="16067" max="16067" width="9" style="1" customWidth="1"/>
    <col min="16068" max="16068" width="9.7109375" style="1" customWidth="1"/>
    <col min="16069" max="16069" width="9.28515625" style="1" customWidth="1"/>
    <col min="16070" max="16070" width="8.7109375" style="1" customWidth="1"/>
    <col min="16071" max="16071" width="6.85546875" style="1" customWidth="1"/>
    <col min="16072" max="16316" width="9.140625" style="1" customWidth="1"/>
    <col min="16317" max="16384" width="3.7109375" style="1"/>
  </cols>
  <sheetData>
    <row r="1" spans="1:9" x14ac:dyDescent="0.2">
      <c r="C1" s="4"/>
      <c r="G1" s="240"/>
      <c r="H1" s="240"/>
      <c r="I1" s="240"/>
    </row>
    <row r="2" spans="1:9" x14ac:dyDescent="0.2">
      <c r="A2" s="275" t="s">
        <v>16</v>
      </c>
      <c r="B2" s="275"/>
      <c r="C2" s="275"/>
      <c r="D2" s="275"/>
      <c r="E2" s="275"/>
      <c r="F2" s="275"/>
      <c r="G2" s="275"/>
      <c r="H2" s="275"/>
      <c r="I2" s="275"/>
    </row>
    <row r="3" spans="1:9" x14ac:dyDescent="0.2">
      <c r="A3" s="2"/>
      <c r="B3" s="2"/>
      <c r="C3" s="279" t="s">
        <v>59</v>
      </c>
      <c r="D3" s="279"/>
      <c r="E3" s="279"/>
      <c r="F3" s="279"/>
      <c r="G3" s="279"/>
      <c r="H3" s="279"/>
      <c r="I3" s="279"/>
    </row>
    <row r="4" spans="1:9" x14ac:dyDescent="0.2">
      <c r="A4" s="2"/>
      <c r="B4" s="2"/>
      <c r="C4" s="276" t="s">
        <v>17</v>
      </c>
      <c r="D4" s="276"/>
      <c r="E4" s="276"/>
      <c r="F4" s="276"/>
      <c r="G4" s="276"/>
      <c r="H4" s="276"/>
      <c r="I4" s="276"/>
    </row>
    <row r="5" spans="1:9" ht="11.25" customHeight="1" x14ac:dyDescent="0.2">
      <c r="A5" s="88"/>
      <c r="B5" s="88"/>
      <c r="C5" s="278" t="s">
        <v>52</v>
      </c>
      <c r="D5" s="278"/>
      <c r="E5" s="278"/>
      <c r="F5" s="278"/>
      <c r="G5" s="278"/>
      <c r="H5" s="278"/>
      <c r="I5" s="278"/>
    </row>
    <row r="6" spans="1:9" x14ac:dyDescent="0.2">
      <c r="A6" s="273" t="s">
        <v>18</v>
      </c>
      <c r="B6" s="273"/>
      <c r="C6" s="273"/>
      <c r="D6" s="277" t="str">
        <f>'Kopt a'!B13</f>
        <v>Daudzdzīvokļu dzīvojamās ēkas energoefektivitātes paaugstināšana</v>
      </c>
      <c r="E6" s="277"/>
      <c r="F6" s="277"/>
      <c r="G6" s="277"/>
      <c r="H6" s="277"/>
      <c r="I6" s="277"/>
    </row>
    <row r="7" spans="1:9" x14ac:dyDescent="0.2">
      <c r="A7" s="273" t="s">
        <v>6</v>
      </c>
      <c r="B7" s="273"/>
      <c r="C7" s="273"/>
      <c r="D7" s="274" t="str">
        <f>'Kopt a'!B14</f>
        <v>Daudzdzīvokļu dzīvojamās ēkas energoefektivitātes paaugstināšana</v>
      </c>
      <c r="E7" s="274"/>
      <c r="F7" s="274"/>
      <c r="G7" s="274"/>
      <c r="H7" s="274"/>
      <c r="I7" s="274"/>
    </row>
    <row r="8" spans="1:9" x14ac:dyDescent="0.2">
      <c r="A8" s="284" t="s">
        <v>19</v>
      </c>
      <c r="B8" s="284"/>
      <c r="C8" s="284"/>
      <c r="D8" s="274" t="str">
        <f>'Kopt a'!B15</f>
        <v>Pionieru iela 88, Jaunolaine, Olaines novads, LV-2127</v>
      </c>
      <c r="E8" s="274"/>
      <c r="F8" s="274"/>
      <c r="G8" s="274"/>
      <c r="H8" s="274"/>
      <c r="I8" s="274"/>
    </row>
    <row r="9" spans="1:9" x14ac:dyDescent="0.2">
      <c r="A9" s="284" t="s">
        <v>20</v>
      </c>
      <c r="B9" s="284"/>
      <c r="C9" s="284"/>
      <c r="D9" s="274" t="str">
        <f>'Kopt a'!B16</f>
        <v>Iepirkums Nr.AS OŪS 2022/06_E</v>
      </c>
      <c r="E9" s="274"/>
      <c r="F9" s="274"/>
      <c r="G9" s="274"/>
      <c r="H9" s="274"/>
      <c r="I9" s="274"/>
    </row>
    <row r="10" spans="1:9" x14ac:dyDescent="0.2">
      <c r="C10" s="4" t="s">
        <v>21</v>
      </c>
      <c r="D10" s="260">
        <f>E31</f>
        <v>0</v>
      </c>
      <c r="E10" s="260"/>
      <c r="F10" s="83"/>
      <c r="G10" s="83"/>
      <c r="H10" s="83"/>
      <c r="I10" s="83"/>
    </row>
    <row r="11" spans="1:9" x14ac:dyDescent="0.2">
      <c r="C11" s="4" t="s">
        <v>22</v>
      </c>
      <c r="D11" s="260">
        <f>I27</f>
        <v>0</v>
      </c>
      <c r="E11" s="260"/>
      <c r="F11" s="83"/>
      <c r="G11" s="83"/>
      <c r="H11" s="83"/>
      <c r="I11" s="83"/>
    </row>
    <row r="12" spans="1:9" ht="12" thickBot="1" x14ac:dyDescent="0.25">
      <c r="F12" s="17"/>
      <c r="G12" s="17"/>
      <c r="H12" s="17"/>
      <c r="I12" s="17"/>
    </row>
    <row r="13" spans="1:9" x14ac:dyDescent="0.2">
      <c r="A13" s="261" t="s">
        <v>23</v>
      </c>
      <c r="B13" s="263" t="s">
        <v>24</v>
      </c>
      <c r="C13" s="265" t="s">
        <v>25</v>
      </c>
      <c r="D13" s="266"/>
      <c r="E13" s="269" t="s">
        <v>26</v>
      </c>
      <c r="F13" s="280" t="s">
        <v>27</v>
      </c>
      <c r="G13" s="281"/>
      <c r="H13" s="281"/>
      <c r="I13" s="282" t="s">
        <v>28</v>
      </c>
    </row>
    <row r="14" spans="1:9" ht="23.25" thickBot="1" x14ac:dyDescent="0.25">
      <c r="A14" s="262"/>
      <c r="B14" s="264"/>
      <c r="C14" s="267"/>
      <c r="D14" s="268"/>
      <c r="E14" s="270"/>
      <c r="F14" s="18" t="s">
        <v>29</v>
      </c>
      <c r="G14" s="19" t="s">
        <v>30</v>
      </c>
      <c r="H14" s="19" t="s">
        <v>31</v>
      </c>
      <c r="I14" s="283"/>
    </row>
    <row r="15" spans="1:9" x14ac:dyDescent="0.2">
      <c r="A15" s="78">
        <v>1</v>
      </c>
      <c r="B15" s="23" t="str">
        <f>IF(A15=0,0,CONCATENATE("Lt-",A15))</f>
        <v>Lt-1</v>
      </c>
      <c r="C15" s="271" t="str">
        <f>'1a'!C2:I2</f>
        <v>Būvlaukuma sagatavošana</v>
      </c>
      <c r="D15" s="272"/>
      <c r="E15" s="60">
        <f>'1a'!P1013</f>
        <v>0</v>
      </c>
      <c r="F15" s="55">
        <f>'1a'!M1013</f>
        <v>0</v>
      </c>
      <c r="G15" s="56">
        <f>'1a'!N1013</f>
        <v>0</v>
      </c>
      <c r="H15" s="56">
        <f>'1a'!O1013</f>
        <v>0</v>
      </c>
      <c r="I15" s="57">
        <f>'1a'!L1013</f>
        <v>0</v>
      </c>
    </row>
    <row r="16" spans="1:9" x14ac:dyDescent="0.2">
      <c r="A16" s="79">
        <v>2</v>
      </c>
      <c r="B16" s="24" t="str">
        <f>IF(A16=0,0,CONCATENATE("Lt-",A16))</f>
        <v>Lt-2</v>
      </c>
      <c r="C16" s="258" t="str">
        <f>'2a'!C2:I2</f>
        <v>Demontāžas darbi</v>
      </c>
      <c r="D16" s="259"/>
      <c r="E16" s="61">
        <f>'2a'!P1016</f>
        <v>0</v>
      </c>
      <c r="F16" s="45">
        <f>'2a'!M1016</f>
        <v>0</v>
      </c>
      <c r="G16" s="58">
        <f>'2a'!N1016</f>
        <v>0</v>
      </c>
      <c r="H16" s="58">
        <f>'2a'!O1016</f>
        <v>0</v>
      </c>
      <c r="I16" s="59">
        <f>'2a'!L1016</f>
        <v>0</v>
      </c>
    </row>
    <row r="17" spans="1:9" x14ac:dyDescent="0.2">
      <c r="A17" s="79">
        <v>3</v>
      </c>
      <c r="B17" s="24" t="str">
        <f t="shared" ref="B17:B26" si="0">IF(A17=0,0,CONCATENATE("Lt-",A17))</f>
        <v>Lt-3</v>
      </c>
      <c r="C17" s="258" t="str">
        <f>'3a'!C2:I2</f>
        <v>Fasādes</v>
      </c>
      <c r="D17" s="259"/>
      <c r="E17" s="62">
        <f>'3a'!P998</f>
        <v>0</v>
      </c>
      <c r="F17" s="45">
        <f>'3a'!M998</f>
        <v>0</v>
      </c>
      <c r="G17" s="58">
        <f>'3a'!N998</f>
        <v>0</v>
      </c>
      <c r="H17" s="58">
        <f>'3a'!O998</f>
        <v>0</v>
      </c>
      <c r="I17" s="59">
        <f>'3a'!L998</f>
        <v>0</v>
      </c>
    </row>
    <row r="18" spans="1:9" ht="11.25" customHeight="1" x14ac:dyDescent="0.2">
      <c r="A18" s="79">
        <v>4</v>
      </c>
      <c r="B18" s="24" t="str">
        <f t="shared" si="0"/>
        <v>Lt-4</v>
      </c>
      <c r="C18" s="258" t="str">
        <f>'4a'!C2:I2</f>
        <v>Logi un durvis</v>
      </c>
      <c r="D18" s="259"/>
      <c r="E18" s="62">
        <f>'4a'!P1013</f>
        <v>0</v>
      </c>
      <c r="F18" s="45">
        <f>'4a'!M1013</f>
        <v>0</v>
      </c>
      <c r="G18" s="58">
        <f>'4a'!N1013</f>
        <v>0</v>
      </c>
      <c r="H18" s="58">
        <f>'4a'!O1013</f>
        <v>0</v>
      </c>
      <c r="I18" s="59">
        <f>'4a'!L1013</f>
        <v>0</v>
      </c>
    </row>
    <row r="19" spans="1:9" x14ac:dyDescent="0.2">
      <c r="A19" s="79">
        <v>5</v>
      </c>
      <c r="B19" s="24" t="str">
        <f t="shared" si="0"/>
        <v>Lt-5</v>
      </c>
      <c r="C19" s="258" t="str">
        <f>'5a'!C2:I2</f>
        <v>Pagraba pārseguma siltināšana</v>
      </c>
      <c r="D19" s="259"/>
      <c r="E19" s="62">
        <f>'5a'!P1005</f>
        <v>0</v>
      </c>
      <c r="F19" s="45">
        <f>'5a'!M1005</f>
        <v>0</v>
      </c>
      <c r="G19" s="58">
        <f>'5a'!N1005</f>
        <v>0</v>
      </c>
      <c r="H19" s="58">
        <f>'5a'!O1005</f>
        <v>0</v>
      </c>
      <c r="I19" s="59">
        <f>'5a'!L1005</f>
        <v>0</v>
      </c>
    </row>
    <row r="20" spans="1:9" x14ac:dyDescent="0.2">
      <c r="A20" s="79">
        <v>6</v>
      </c>
      <c r="B20" s="24" t="str">
        <f t="shared" si="0"/>
        <v>Lt-6</v>
      </c>
      <c r="C20" s="258" t="str">
        <f>'6a'!C2:I2</f>
        <v>Jumta pārseguma siltināšana</v>
      </c>
      <c r="D20" s="259"/>
      <c r="E20" s="62">
        <f>'6a'!P1012</f>
        <v>0</v>
      </c>
      <c r="F20" s="45">
        <f>'6a'!M1012</f>
        <v>0</v>
      </c>
      <c r="G20" s="58">
        <f>'6a'!N1012</f>
        <v>0</v>
      </c>
      <c r="H20" s="58">
        <f>'6a'!O1012</f>
        <v>0</v>
      </c>
      <c r="I20" s="59">
        <f>'6a'!L1012</f>
        <v>0</v>
      </c>
    </row>
    <row r="21" spans="1:9" x14ac:dyDescent="0.2">
      <c r="A21" s="79">
        <v>7</v>
      </c>
      <c r="B21" s="24" t="str">
        <f t="shared" si="0"/>
        <v>Lt-7</v>
      </c>
      <c r="C21" s="258" t="str">
        <f>'7a'!C2:I2</f>
        <v>Iekštelpu darbi</v>
      </c>
      <c r="D21" s="259"/>
      <c r="E21" s="62">
        <f>'7a'!P1000</f>
        <v>0</v>
      </c>
      <c r="F21" s="45">
        <f>'7a'!M1000</f>
        <v>0</v>
      </c>
      <c r="G21" s="58">
        <f>'7a'!N1000</f>
        <v>0</v>
      </c>
      <c r="H21" s="58">
        <f>'7a'!O1000</f>
        <v>0</v>
      </c>
      <c r="I21" s="59">
        <f>'7a'!L1000</f>
        <v>0</v>
      </c>
    </row>
    <row r="22" spans="1:9" x14ac:dyDescent="0.2">
      <c r="A22" s="79">
        <v>8</v>
      </c>
      <c r="B22" s="24" t="str">
        <f t="shared" si="0"/>
        <v>Lt-8</v>
      </c>
      <c r="C22" s="258" t="str">
        <f>'8a'!C2:I2</f>
        <v>Labiekārtošana</v>
      </c>
      <c r="D22" s="259"/>
      <c r="E22" s="62">
        <f>'8a'!P1007</f>
        <v>0</v>
      </c>
      <c r="F22" s="45">
        <f>'8a'!M1007</f>
        <v>0</v>
      </c>
      <c r="G22" s="58">
        <f>'8a'!N1007</f>
        <v>0</v>
      </c>
      <c r="H22" s="58">
        <f>'8a'!O1007</f>
        <v>0</v>
      </c>
      <c r="I22" s="59">
        <f>'8a'!L1007</f>
        <v>0</v>
      </c>
    </row>
    <row r="23" spans="1:9" x14ac:dyDescent="0.2">
      <c r="A23" s="79">
        <v>9</v>
      </c>
      <c r="B23" s="24" t="str">
        <f>IF(A23=0,0,CONCATENATE("Lt-",A23))</f>
        <v>Lt-9</v>
      </c>
      <c r="C23" s="258" t="str">
        <f>'9a'!C2:I2</f>
        <v>Iekšējie ūdensvadi un to aprīkojums</v>
      </c>
      <c r="D23" s="259"/>
      <c r="E23" s="62">
        <f>'9a'!P1013</f>
        <v>0</v>
      </c>
      <c r="F23" s="45">
        <f>'9a'!M1013</f>
        <v>0</v>
      </c>
      <c r="G23" s="58">
        <f>'9a'!N1013</f>
        <v>0</v>
      </c>
      <c r="H23" s="58">
        <f>'9a'!O1013</f>
        <v>0</v>
      </c>
      <c r="I23" s="59">
        <f>'9a'!L1013</f>
        <v>0</v>
      </c>
    </row>
    <row r="24" spans="1:9" x14ac:dyDescent="0.2">
      <c r="A24" s="79">
        <v>10</v>
      </c>
      <c r="B24" s="24" t="str">
        <f t="shared" si="0"/>
        <v>Lt-10</v>
      </c>
      <c r="C24" s="258" t="str">
        <f>'10a'!C2:I2</f>
        <v>Iekšējie kanalizācijas vadi un to aprīkojums</v>
      </c>
      <c r="D24" s="259"/>
      <c r="E24" s="62">
        <f>'10a'!P41</f>
        <v>0</v>
      </c>
      <c r="F24" s="45">
        <f>'10a'!M41</f>
        <v>0</v>
      </c>
      <c r="G24" s="58">
        <f>'10a'!N41</f>
        <v>0</v>
      </c>
      <c r="H24" s="58">
        <f>'10a'!O41</f>
        <v>0</v>
      </c>
      <c r="I24" s="59">
        <f>'10a'!L41</f>
        <v>0</v>
      </c>
    </row>
    <row r="25" spans="1:9" x14ac:dyDescent="0.2">
      <c r="A25" s="79">
        <v>11</v>
      </c>
      <c r="B25" s="24" t="str">
        <f t="shared" si="0"/>
        <v>Lt-11</v>
      </c>
      <c r="C25" s="258" t="str">
        <f>'11a'!C2:I2</f>
        <v>Apkure, vēdināšana un kondicionēšana</v>
      </c>
      <c r="D25" s="259"/>
      <c r="E25" s="62">
        <f>'11a'!P80</f>
        <v>0</v>
      </c>
      <c r="F25" s="45">
        <f>'11a'!M80</f>
        <v>0</v>
      </c>
      <c r="G25" s="58">
        <f>'11a'!N80</f>
        <v>0</v>
      </c>
      <c r="H25" s="58">
        <f>'11a'!O80</f>
        <v>0</v>
      </c>
      <c r="I25" s="59">
        <f>'11a'!L80</f>
        <v>0</v>
      </c>
    </row>
    <row r="26" spans="1:9" ht="12" thickBot="1" x14ac:dyDescent="0.25">
      <c r="A26" s="79">
        <v>12</v>
      </c>
      <c r="B26" s="24" t="str">
        <f t="shared" si="0"/>
        <v>Lt-12</v>
      </c>
      <c r="C26" s="258" t="str">
        <f>'12a'!C2:I2</f>
        <v>Ārējie elektrības tīkli</v>
      </c>
      <c r="D26" s="259"/>
      <c r="E26" s="62">
        <f>'12a'!P37</f>
        <v>0</v>
      </c>
      <c r="F26" s="45">
        <f>'12a'!M37</f>
        <v>0</v>
      </c>
      <c r="G26" s="58">
        <f>'12a'!N37</f>
        <v>0</v>
      </c>
      <c r="H26" s="58">
        <f>'12a'!O37</f>
        <v>0</v>
      </c>
      <c r="I26" s="59">
        <f>'12a'!L37</f>
        <v>0</v>
      </c>
    </row>
    <row r="27" spans="1:9" ht="12" thickBot="1" x14ac:dyDescent="0.25">
      <c r="A27" s="244" t="s">
        <v>32</v>
      </c>
      <c r="B27" s="245"/>
      <c r="C27" s="245"/>
      <c r="D27" s="245"/>
      <c r="E27" s="42">
        <f>SUM(E15:E26)</f>
        <v>0</v>
      </c>
      <c r="F27" s="41">
        <f>SUM(F15:F26)</f>
        <v>0</v>
      </c>
      <c r="G27" s="41">
        <f>SUM(G15:G26)</f>
        <v>0</v>
      </c>
      <c r="H27" s="41">
        <f>SUM(H15:H26)</f>
        <v>0</v>
      </c>
      <c r="I27" s="42">
        <f>SUM(I15:I26)</f>
        <v>0</v>
      </c>
    </row>
    <row r="28" spans="1:9" x14ac:dyDescent="0.2">
      <c r="A28" s="246" t="s">
        <v>33</v>
      </c>
      <c r="B28" s="247"/>
      <c r="C28" s="248"/>
      <c r="D28" s="188" t="s">
        <v>467</v>
      </c>
      <c r="E28" s="191"/>
      <c r="F28" s="43"/>
      <c r="G28" s="43"/>
      <c r="H28" s="43"/>
      <c r="I28" s="43"/>
    </row>
    <row r="29" spans="1:9" x14ac:dyDescent="0.2">
      <c r="A29" s="249" t="s">
        <v>34</v>
      </c>
      <c r="B29" s="250"/>
      <c r="C29" s="251"/>
      <c r="D29" s="189" t="s">
        <v>467</v>
      </c>
      <c r="E29" s="192"/>
      <c r="F29" s="43"/>
      <c r="G29" s="43"/>
      <c r="H29" s="43"/>
      <c r="I29" s="43"/>
    </row>
    <row r="30" spans="1:9" x14ac:dyDescent="0.2">
      <c r="A30" s="252" t="s">
        <v>35</v>
      </c>
      <c r="B30" s="253"/>
      <c r="C30" s="254"/>
      <c r="D30" s="190" t="s">
        <v>467</v>
      </c>
      <c r="E30" s="193"/>
      <c r="F30" s="43"/>
      <c r="G30" s="43"/>
      <c r="H30" s="43"/>
      <c r="I30" s="43"/>
    </row>
    <row r="31" spans="1:9" ht="12" thickBot="1" x14ac:dyDescent="0.25">
      <c r="A31" s="255" t="s">
        <v>36</v>
      </c>
      <c r="B31" s="256"/>
      <c r="C31" s="257"/>
      <c r="D31" s="21"/>
      <c r="E31" s="44"/>
      <c r="F31" s="43"/>
      <c r="G31" s="43"/>
      <c r="H31" s="43"/>
      <c r="I31" s="43"/>
    </row>
    <row r="32" spans="1:9" x14ac:dyDescent="0.2">
      <c r="G32" s="20"/>
    </row>
    <row r="33" spans="1:9" x14ac:dyDescent="0.2">
      <c r="C33" s="16"/>
      <c r="D33" s="16"/>
      <c r="E33" s="16"/>
      <c r="F33" s="22"/>
      <c r="G33" s="22"/>
      <c r="H33" s="22"/>
      <c r="I33" s="22"/>
    </row>
    <row r="36" spans="1:9" x14ac:dyDescent="0.2">
      <c r="A36" s="1" t="s">
        <v>14</v>
      </c>
      <c r="B36" s="16"/>
      <c r="C36" s="243"/>
      <c r="D36" s="243"/>
      <c r="E36" s="243"/>
      <c r="F36" s="243"/>
      <c r="G36" s="243"/>
      <c r="H36" s="243"/>
    </row>
    <row r="37" spans="1:9" x14ac:dyDescent="0.2">
      <c r="A37" s="16"/>
      <c r="B37" s="16"/>
      <c r="C37" s="238" t="s">
        <v>15</v>
      </c>
      <c r="D37" s="238"/>
      <c r="E37" s="238"/>
      <c r="F37" s="238"/>
      <c r="G37" s="238"/>
      <c r="H37" s="238"/>
    </row>
    <row r="38" spans="1:9" x14ac:dyDescent="0.2">
      <c r="A38" s="16"/>
      <c r="B38" s="16"/>
      <c r="C38" s="16"/>
      <c r="D38" s="16"/>
      <c r="E38" s="16"/>
      <c r="F38" s="16"/>
      <c r="G38" s="16"/>
      <c r="H38" s="16"/>
    </row>
    <row r="39" spans="1:9" x14ac:dyDescent="0.2">
      <c r="A39" s="89" t="str">
        <f>'Kopt a'!A31</f>
        <v>Tāme sastādīta</v>
      </c>
      <c r="B39" s="90"/>
      <c r="C39" s="90"/>
      <c r="D39" s="90"/>
      <c r="F39" s="16"/>
      <c r="G39" s="16"/>
      <c r="H39" s="16"/>
    </row>
    <row r="40" spans="1:9" x14ac:dyDescent="0.2">
      <c r="A40" s="16"/>
      <c r="B40" s="16"/>
      <c r="C40" s="16"/>
      <c r="D40" s="16"/>
      <c r="E40" s="16"/>
      <c r="F40" s="16"/>
      <c r="G40" s="16"/>
      <c r="H40" s="16"/>
    </row>
    <row r="41" spans="1:9" x14ac:dyDescent="0.2">
      <c r="A41" s="1" t="s">
        <v>37</v>
      </c>
      <c r="B41" s="16"/>
      <c r="C41" s="243"/>
      <c r="D41" s="243"/>
      <c r="E41" s="243"/>
      <c r="F41" s="243"/>
      <c r="G41" s="243"/>
      <c r="H41" s="243"/>
    </row>
    <row r="42" spans="1:9" x14ac:dyDescent="0.2">
      <c r="A42" s="16"/>
      <c r="B42" s="16"/>
      <c r="C42" s="238" t="s">
        <v>15</v>
      </c>
      <c r="D42" s="238"/>
      <c r="E42" s="238"/>
      <c r="F42" s="238"/>
      <c r="G42" s="238"/>
      <c r="H42" s="238"/>
    </row>
    <row r="43" spans="1:9" x14ac:dyDescent="0.2">
      <c r="A43" s="16"/>
      <c r="B43" s="16"/>
      <c r="C43" s="16"/>
      <c r="D43" s="16"/>
      <c r="E43" s="16"/>
      <c r="F43" s="16"/>
      <c r="G43" s="16"/>
      <c r="H43" s="16"/>
    </row>
    <row r="44" spans="1:9" x14ac:dyDescent="0.2">
      <c r="A44" s="89" t="s">
        <v>53</v>
      </c>
      <c r="B44" s="90"/>
      <c r="C44" s="95"/>
      <c r="D44" s="90"/>
      <c r="F44" s="16"/>
      <c r="G44" s="16"/>
      <c r="H44" s="16"/>
    </row>
    <row r="54" spans="5:9" x14ac:dyDescent="0.2">
      <c r="E54" s="20"/>
      <c r="F54" s="20"/>
      <c r="G54" s="20"/>
      <c r="H54" s="20"/>
      <c r="I54" s="20"/>
    </row>
  </sheetData>
  <mergeCells count="42">
    <mergeCell ref="C26:D26"/>
    <mergeCell ref="A7:C7"/>
    <mergeCell ref="D7:I7"/>
    <mergeCell ref="G1:I1"/>
    <mergeCell ref="A2:I2"/>
    <mergeCell ref="C4:I4"/>
    <mergeCell ref="A6:C6"/>
    <mergeCell ref="D6:I6"/>
    <mergeCell ref="C5:I5"/>
    <mergeCell ref="C3:I3"/>
    <mergeCell ref="F13:H13"/>
    <mergeCell ref="I13:I14"/>
    <mergeCell ref="A8:C8"/>
    <mergeCell ref="D8:I8"/>
    <mergeCell ref="A9:C9"/>
    <mergeCell ref="D9:I9"/>
    <mergeCell ref="D10:E10"/>
    <mergeCell ref="D11:E11"/>
    <mergeCell ref="C20:D20"/>
    <mergeCell ref="A13:A14"/>
    <mergeCell ref="B13:B14"/>
    <mergeCell ref="C13:D14"/>
    <mergeCell ref="E13:E14"/>
    <mergeCell ref="C15:D15"/>
    <mergeCell ref="C16:D16"/>
    <mergeCell ref="C17:D17"/>
    <mergeCell ref="C18:D18"/>
    <mergeCell ref="C19:D19"/>
    <mergeCell ref="C21:D21"/>
    <mergeCell ref="C22:D22"/>
    <mergeCell ref="C24:D24"/>
    <mergeCell ref="C25:D25"/>
    <mergeCell ref="C23:D23"/>
    <mergeCell ref="C36:H36"/>
    <mergeCell ref="C37:H37"/>
    <mergeCell ref="C41:H41"/>
    <mergeCell ref="C42:H42"/>
    <mergeCell ref="A27:D27"/>
    <mergeCell ref="A28:C28"/>
    <mergeCell ref="A29:C29"/>
    <mergeCell ref="A30:C30"/>
    <mergeCell ref="A31:C31"/>
  </mergeCells>
  <conditionalFormatting sqref="E27:I27 B23:I23 A24:I26">
    <cfRule type="cellIs" dxfId="334" priority="20" operator="equal">
      <formula>0</formula>
    </cfRule>
  </conditionalFormatting>
  <conditionalFormatting sqref="D10:E11">
    <cfRule type="cellIs" dxfId="333" priority="19" operator="equal">
      <formula>0</formula>
    </cfRule>
  </conditionalFormatting>
  <conditionalFormatting sqref="E15 C15:D22 E28:E31 I15:I22">
    <cfRule type="cellIs" dxfId="332" priority="17" operator="equal">
      <formula>0</formula>
    </cfRule>
  </conditionalFormatting>
  <conditionalFormatting sqref="D28:D30">
    <cfRule type="cellIs" dxfId="331" priority="15" operator="equal">
      <formula>0</formula>
    </cfRule>
  </conditionalFormatting>
  <conditionalFormatting sqref="C41:H41">
    <cfRule type="cellIs" dxfId="330" priority="12" operator="equal">
      <formula>0</formula>
    </cfRule>
  </conditionalFormatting>
  <conditionalFormatting sqref="C36:H36">
    <cfRule type="cellIs" dxfId="329" priority="11" operator="equal">
      <formula>0</formula>
    </cfRule>
  </conditionalFormatting>
  <conditionalFormatting sqref="E15:E22">
    <cfRule type="cellIs" dxfId="328" priority="9" operator="equal">
      <formula>0</formula>
    </cfRule>
  </conditionalFormatting>
  <conditionalFormatting sqref="F15:I22">
    <cfRule type="cellIs" dxfId="327" priority="8" operator="equal">
      <formula>0</formula>
    </cfRule>
  </conditionalFormatting>
  <conditionalFormatting sqref="D6:I9">
    <cfRule type="cellIs" dxfId="326" priority="7" operator="equal">
      <formula>0</formula>
    </cfRule>
  </conditionalFormatting>
  <conditionalFormatting sqref="C44">
    <cfRule type="cellIs" dxfId="325" priority="5" operator="equal">
      <formula>0</formula>
    </cfRule>
  </conditionalFormatting>
  <conditionalFormatting sqref="B15:B22">
    <cfRule type="cellIs" dxfId="324" priority="4" operator="equal">
      <formula>0</formula>
    </cfRule>
  </conditionalFormatting>
  <conditionalFormatting sqref="A15:A22">
    <cfRule type="cellIs" dxfId="323" priority="2" operator="equal">
      <formula>0</formula>
    </cfRule>
  </conditionalFormatting>
  <conditionalFormatting sqref="A23">
    <cfRule type="cellIs" dxfId="322" priority="1" operator="equal">
      <formula>0</formula>
    </cfRule>
  </conditionalFormatting>
  <pageMargins left="0.7" right="0.7" top="0.75" bottom="0.75" header="0.3" footer="0.3"/>
  <pageSetup paperSize="9" scale="92" orientation="portrait" r:id="rId1"/>
  <legacyDrawing r:id="rId2"/>
  <extLst>
    <ext xmlns:x14="http://schemas.microsoft.com/office/spreadsheetml/2009/9/main" uri="{78C0D931-6437-407d-A8EE-F0AAD7539E65}">
      <x14:conditionalFormattings>
        <x14:conditionalFormatting xmlns:xm="http://schemas.microsoft.com/office/excel/2006/main">
          <x14:cfRule type="containsText" priority="14" operator="containsText" id="{12AB918F-DA10-40D3-98FE-0DAD77BA765F}">
            <xm:f>NOT(ISERROR(SEARCH("Tāme sastādīta ____. gada ___. ______________",A39)))</xm:f>
            <xm:f>"Tāme sastādīta ____. gada ___. ______________"</xm:f>
            <x14:dxf>
              <font>
                <color auto="1"/>
              </font>
              <fill>
                <patternFill>
                  <bgColor rgb="FFC6EFCE"/>
                </patternFill>
              </fill>
            </x14:dxf>
          </x14:cfRule>
          <xm:sqref>A39</xm:sqref>
        </x14:conditionalFormatting>
        <x14:conditionalFormatting xmlns:xm="http://schemas.microsoft.com/office/excel/2006/main">
          <x14:cfRule type="containsText" priority="10" operator="containsText" id="{B0E18B02-73ED-406C-A15F-5DAFFA939ECE}">
            <xm:f>NOT(ISERROR(SEARCH("Sertifikāta Nr. _________________________________",A44)))</xm:f>
            <xm:f>"Sertifikāta Nr. _________________________________"</xm:f>
            <x14:dxf>
              <font>
                <color auto="1"/>
              </font>
              <fill>
                <patternFill>
                  <bgColor rgb="FFC6EFCE"/>
                </patternFill>
              </fill>
            </x14:dxf>
          </x14:cfRule>
          <xm:sqref>A44</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rgb="FFFF0000"/>
  </sheetPr>
  <dimension ref="A1:P1025"/>
  <sheetViews>
    <sheetView view="pageBreakPreview" zoomScale="115" zoomScaleNormal="100" zoomScaleSheetLayoutView="115" workbookViewId="0">
      <selection activeCell="E18" sqref="E18"/>
    </sheetView>
  </sheetViews>
  <sheetFormatPr defaultColWidth="9.140625" defaultRowHeight="11.25" x14ac:dyDescent="0.2"/>
  <cols>
    <col min="1" max="1" width="4.5703125" style="1" customWidth="1"/>
    <col min="2" max="2" width="5.85546875" style="1" customWidth="1"/>
    <col min="3" max="3" width="38.42578125" style="1" customWidth="1"/>
    <col min="4" max="4" width="5.85546875" style="1" customWidth="1"/>
    <col min="5" max="5" width="8.7109375" style="1" customWidth="1"/>
    <col min="6" max="6" width="5.42578125" style="1" customWidth="1"/>
    <col min="7" max="7" width="4.85546875" style="1" customWidth="1"/>
    <col min="8" max="10" width="6.7109375" style="1" customWidth="1"/>
    <col min="11" max="11" width="7" style="1" customWidth="1"/>
    <col min="12" max="13" width="7.7109375" style="1" customWidth="1"/>
    <col min="14" max="14" width="9.28515625" style="1" customWidth="1"/>
    <col min="15" max="15" width="8.42578125" style="1" customWidth="1"/>
    <col min="16" max="16" width="9" style="1" customWidth="1"/>
    <col min="17" max="16384" width="9.140625" style="1"/>
  </cols>
  <sheetData>
    <row r="1" spans="1:16" x14ac:dyDescent="0.2">
      <c r="A1" s="22"/>
      <c r="B1" s="22"/>
      <c r="C1" s="27" t="s">
        <v>38</v>
      </c>
      <c r="D1" s="54">
        <f>'Kops a'!A15</f>
        <v>1</v>
      </c>
      <c r="E1" s="22"/>
      <c r="F1" s="22"/>
      <c r="G1" s="22"/>
      <c r="H1" s="22"/>
      <c r="I1" s="22"/>
      <c r="J1" s="22"/>
      <c r="N1" s="26"/>
      <c r="O1" s="27"/>
      <c r="P1" s="28"/>
    </row>
    <row r="2" spans="1:16" x14ac:dyDescent="0.2">
      <c r="A2" s="29"/>
      <c r="B2" s="29"/>
      <c r="C2" s="294" t="s">
        <v>107</v>
      </c>
      <c r="D2" s="294"/>
      <c r="E2" s="294"/>
      <c r="F2" s="294"/>
      <c r="G2" s="294"/>
      <c r="H2" s="294"/>
      <c r="I2" s="294"/>
      <c r="J2" s="29"/>
    </row>
    <row r="3" spans="1:16" x14ac:dyDescent="0.2">
      <c r="A3" s="30"/>
      <c r="B3" s="30"/>
      <c r="C3" s="276" t="s">
        <v>17</v>
      </c>
      <c r="D3" s="276"/>
      <c r="E3" s="276"/>
      <c r="F3" s="276"/>
      <c r="G3" s="276"/>
      <c r="H3" s="276"/>
      <c r="I3" s="276"/>
      <c r="J3" s="30"/>
    </row>
    <row r="4" spans="1:16" x14ac:dyDescent="0.2">
      <c r="A4" s="30"/>
      <c r="B4" s="30"/>
      <c r="C4" s="295" t="s">
        <v>52</v>
      </c>
      <c r="D4" s="295"/>
      <c r="E4" s="295"/>
      <c r="F4" s="295"/>
      <c r="G4" s="295"/>
      <c r="H4" s="295"/>
      <c r="I4" s="295"/>
      <c r="J4" s="30"/>
    </row>
    <row r="5" spans="1:16" ht="11.25" customHeight="1" x14ac:dyDescent="0.2">
      <c r="A5" s="22"/>
      <c r="B5" s="22"/>
      <c r="C5" s="27" t="s">
        <v>5</v>
      </c>
      <c r="D5" s="308" t="str">
        <f>'Kops a'!D6</f>
        <v>Daudzdzīvokļu dzīvojamās ēkas energoefektivitātes paaugstināšana</v>
      </c>
      <c r="E5" s="308"/>
      <c r="F5" s="308"/>
      <c r="G5" s="308"/>
      <c r="H5" s="308"/>
      <c r="I5" s="308"/>
      <c r="J5" s="308"/>
      <c r="K5" s="308"/>
      <c r="L5" s="308"/>
      <c r="M5" s="16"/>
      <c r="N5" s="16"/>
      <c r="O5" s="16"/>
      <c r="P5" s="16"/>
    </row>
    <row r="6" spans="1:16" x14ac:dyDescent="0.2">
      <c r="A6" s="22"/>
      <c r="B6" s="22"/>
      <c r="C6" s="27" t="s">
        <v>6</v>
      </c>
      <c r="D6" s="308" t="str">
        <f>'Kops a'!D7</f>
        <v>Daudzdzīvokļu dzīvojamās ēkas energoefektivitātes paaugstināšana</v>
      </c>
      <c r="E6" s="308"/>
      <c r="F6" s="308"/>
      <c r="G6" s="308"/>
      <c r="H6" s="308"/>
      <c r="I6" s="308"/>
      <c r="J6" s="308"/>
      <c r="K6" s="308"/>
      <c r="L6" s="308"/>
      <c r="M6" s="16"/>
      <c r="N6" s="16"/>
      <c r="O6" s="16"/>
      <c r="P6" s="16"/>
    </row>
    <row r="7" spans="1:16" x14ac:dyDescent="0.2">
      <c r="A7" s="22"/>
      <c r="B7" s="22"/>
      <c r="C7" s="27" t="s">
        <v>7</v>
      </c>
      <c r="D7" s="308" t="str">
        <f>'Kops a'!D8</f>
        <v>Pionieru iela 88, Jaunolaine, Olaines novads, LV-2127</v>
      </c>
      <c r="E7" s="308"/>
      <c r="F7" s="308"/>
      <c r="G7" s="308"/>
      <c r="H7" s="308"/>
      <c r="I7" s="308"/>
      <c r="J7" s="308"/>
      <c r="K7" s="308"/>
      <c r="L7" s="308"/>
      <c r="M7" s="16"/>
      <c r="N7" s="16"/>
      <c r="O7" s="16"/>
      <c r="P7" s="16"/>
    </row>
    <row r="8" spans="1:16" x14ac:dyDescent="0.2">
      <c r="A8" s="22"/>
      <c r="B8" s="22"/>
      <c r="C8" s="4" t="s">
        <v>20</v>
      </c>
      <c r="D8" s="308" t="str">
        <f>'Kops a'!D9</f>
        <v>Iepirkums Nr.AS OŪS 2022/06_E</v>
      </c>
      <c r="E8" s="308"/>
      <c r="F8" s="308"/>
      <c r="G8" s="308"/>
      <c r="H8" s="308"/>
      <c r="I8" s="308"/>
      <c r="J8" s="308"/>
      <c r="K8" s="308"/>
      <c r="L8" s="308"/>
      <c r="M8" s="16"/>
      <c r="N8" s="16"/>
      <c r="O8" s="16"/>
      <c r="P8" s="16"/>
    </row>
    <row r="9" spans="1:16" ht="11.25" customHeight="1" x14ac:dyDescent="0.2">
      <c r="A9" s="296" t="s">
        <v>119</v>
      </c>
      <c r="B9" s="296"/>
      <c r="C9" s="296"/>
      <c r="D9" s="296"/>
      <c r="E9" s="296"/>
      <c r="F9" s="296"/>
      <c r="G9" s="31"/>
      <c r="H9" s="31"/>
      <c r="I9" s="31"/>
      <c r="J9" s="300" t="s">
        <v>39</v>
      </c>
      <c r="K9" s="300"/>
      <c r="L9" s="300"/>
      <c r="M9" s="300"/>
      <c r="N9" s="307">
        <f>P1013</f>
        <v>0</v>
      </c>
      <c r="O9" s="307"/>
      <c r="P9" s="31"/>
    </row>
    <row r="10" spans="1:16" x14ac:dyDescent="0.2">
      <c r="A10" s="32"/>
      <c r="B10" s="33"/>
      <c r="C10" s="4"/>
      <c r="D10" s="22"/>
      <c r="E10" s="22"/>
      <c r="F10" s="22"/>
      <c r="G10" s="22"/>
      <c r="H10" s="22"/>
      <c r="I10" s="22"/>
      <c r="J10" s="22"/>
      <c r="K10" s="22"/>
      <c r="L10" s="29"/>
      <c r="M10" s="29"/>
      <c r="O10" s="93"/>
      <c r="P10" s="91" t="str">
        <f>A1019</f>
        <v>Tāme sastādīta</v>
      </c>
    </row>
    <row r="11" spans="1:16" ht="12" thickBot="1" x14ac:dyDescent="0.25">
      <c r="A11" s="32"/>
      <c r="B11" s="33"/>
      <c r="C11" s="4"/>
      <c r="D11" s="22"/>
      <c r="E11" s="22"/>
      <c r="F11" s="22"/>
      <c r="G11" s="22"/>
      <c r="H11" s="22"/>
      <c r="I11" s="22"/>
      <c r="J11" s="22"/>
      <c r="K11" s="22"/>
      <c r="L11" s="34"/>
      <c r="M11" s="34"/>
      <c r="N11" s="35"/>
      <c r="O11" s="26"/>
      <c r="P11" s="22"/>
    </row>
    <row r="12" spans="1:16" x14ac:dyDescent="0.2">
      <c r="A12" s="261" t="s">
        <v>23</v>
      </c>
      <c r="B12" s="302" t="s">
        <v>40</v>
      </c>
      <c r="C12" s="298" t="s">
        <v>41</v>
      </c>
      <c r="D12" s="305" t="s">
        <v>42</v>
      </c>
      <c r="E12" s="285" t="s">
        <v>43</v>
      </c>
      <c r="F12" s="297" t="s">
        <v>44</v>
      </c>
      <c r="G12" s="298"/>
      <c r="H12" s="298"/>
      <c r="I12" s="298"/>
      <c r="J12" s="298"/>
      <c r="K12" s="299"/>
      <c r="L12" s="297" t="s">
        <v>45</v>
      </c>
      <c r="M12" s="298"/>
      <c r="N12" s="298"/>
      <c r="O12" s="298"/>
      <c r="P12" s="299"/>
    </row>
    <row r="13" spans="1:16" ht="126.75" customHeight="1" thickBot="1" x14ac:dyDescent="0.25">
      <c r="A13" s="301"/>
      <c r="B13" s="303"/>
      <c r="C13" s="304"/>
      <c r="D13" s="306"/>
      <c r="E13" s="286"/>
      <c r="F13" s="36" t="s">
        <v>46</v>
      </c>
      <c r="G13" s="37" t="s">
        <v>47</v>
      </c>
      <c r="H13" s="37" t="s">
        <v>48</v>
      </c>
      <c r="I13" s="37" t="s">
        <v>49</v>
      </c>
      <c r="J13" s="37" t="s">
        <v>50</v>
      </c>
      <c r="K13" s="63" t="s">
        <v>51</v>
      </c>
      <c r="L13" s="36" t="s">
        <v>46</v>
      </c>
      <c r="M13" s="37" t="s">
        <v>48</v>
      </c>
      <c r="N13" s="37" t="s">
        <v>49</v>
      </c>
      <c r="O13" s="37" t="s">
        <v>50</v>
      </c>
      <c r="P13" s="63" t="s">
        <v>51</v>
      </c>
    </row>
    <row r="14" spans="1:16" ht="22.5" x14ac:dyDescent="0.2">
      <c r="A14" s="64">
        <v>1</v>
      </c>
      <c r="B14" s="291" t="s">
        <v>108</v>
      </c>
      <c r="C14" s="46" t="s">
        <v>109</v>
      </c>
      <c r="D14" s="24" t="s">
        <v>120</v>
      </c>
      <c r="E14" s="70">
        <v>220</v>
      </c>
      <c r="F14" s="166"/>
      <c r="G14" s="149"/>
      <c r="H14" s="149"/>
      <c r="I14" s="149"/>
      <c r="J14" s="149"/>
      <c r="K14" s="167"/>
      <c r="L14" s="166"/>
      <c r="M14" s="149"/>
      <c r="N14" s="149"/>
      <c r="O14" s="149"/>
      <c r="P14" s="167"/>
    </row>
    <row r="15" spans="1:16" x14ac:dyDescent="0.2">
      <c r="A15" s="38">
        <v>2</v>
      </c>
      <c r="B15" s="292"/>
      <c r="C15" s="46" t="s">
        <v>110</v>
      </c>
      <c r="D15" s="24" t="s">
        <v>90</v>
      </c>
      <c r="E15" s="70">
        <v>1</v>
      </c>
      <c r="F15" s="151"/>
      <c r="G15" s="100"/>
      <c r="H15" s="100"/>
      <c r="I15" s="100"/>
      <c r="J15" s="100"/>
      <c r="K15" s="152"/>
      <c r="L15" s="151"/>
      <c r="M15" s="100"/>
      <c r="N15" s="100"/>
      <c r="O15" s="100"/>
      <c r="P15" s="152"/>
    </row>
    <row r="16" spans="1:16" ht="22.5" x14ac:dyDescent="0.2">
      <c r="A16" s="38">
        <v>3</v>
      </c>
      <c r="B16" s="292"/>
      <c r="C16" s="46" t="s">
        <v>185</v>
      </c>
      <c r="D16" s="24" t="s">
        <v>121</v>
      </c>
      <c r="E16" s="70">
        <v>2</v>
      </c>
      <c r="F16" s="151"/>
      <c r="G16" s="100"/>
      <c r="H16" s="100"/>
      <c r="I16" s="100"/>
      <c r="J16" s="100"/>
      <c r="K16" s="152"/>
      <c r="L16" s="151"/>
      <c r="M16" s="100"/>
      <c r="N16" s="100"/>
      <c r="O16" s="100"/>
      <c r="P16" s="152"/>
    </row>
    <row r="17" spans="1:16" x14ac:dyDescent="0.2">
      <c r="A17" s="64">
        <v>4</v>
      </c>
      <c r="B17" s="292"/>
      <c r="C17" s="46" t="s">
        <v>111</v>
      </c>
      <c r="D17" s="24" t="s">
        <v>121</v>
      </c>
      <c r="E17" s="70">
        <v>1</v>
      </c>
      <c r="F17" s="151"/>
      <c r="G17" s="100"/>
      <c r="H17" s="100"/>
      <c r="I17" s="100"/>
      <c r="J17" s="100"/>
      <c r="K17" s="152"/>
      <c r="L17" s="151"/>
      <c r="M17" s="100"/>
      <c r="N17" s="100"/>
      <c r="O17" s="100"/>
      <c r="P17" s="152"/>
    </row>
    <row r="18" spans="1:16" ht="22.5" x14ac:dyDescent="0.2">
      <c r="A18" s="38">
        <v>5</v>
      </c>
      <c r="B18" s="292"/>
      <c r="C18" s="46" t="s">
        <v>112</v>
      </c>
      <c r="D18" s="24" t="s">
        <v>90</v>
      </c>
      <c r="E18" s="70">
        <v>1</v>
      </c>
      <c r="F18" s="151"/>
      <c r="G18" s="100"/>
      <c r="H18" s="100"/>
      <c r="I18" s="100"/>
      <c r="J18" s="100"/>
      <c r="K18" s="152"/>
      <c r="L18" s="151"/>
      <c r="M18" s="100"/>
      <c r="N18" s="100"/>
      <c r="O18" s="100"/>
      <c r="P18" s="152"/>
    </row>
    <row r="19" spans="1:16" x14ac:dyDescent="0.2">
      <c r="A19" s="38">
        <v>6</v>
      </c>
      <c r="B19" s="292"/>
      <c r="C19" s="46" t="s">
        <v>113</v>
      </c>
      <c r="D19" s="24" t="s">
        <v>121</v>
      </c>
      <c r="E19" s="70">
        <v>3</v>
      </c>
      <c r="F19" s="151"/>
      <c r="G19" s="100"/>
      <c r="H19" s="100"/>
      <c r="I19" s="100"/>
      <c r="J19" s="100"/>
      <c r="K19" s="152"/>
      <c r="L19" s="151"/>
      <c r="M19" s="100"/>
      <c r="N19" s="100"/>
      <c r="O19" s="100"/>
      <c r="P19" s="152"/>
    </row>
    <row r="20" spans="1:16" ht="22.5" x14ac:dyDescent="0.2">
      <c r="A20" s="64">
        <v>7</v>
      </c>
      <c r="B20" s="292"/>
      <c r="C20" s="46" t="s">
        <v>114</v>
      </c>
      <c r="D20" s="24" t="s">
        <v>148</v>
      </c>
      <c r="E20" s="213">
        <v>1400</v>
      </c>
      <c r="F20" s="151"/>
      <c r="G20" s="100"/>
      <c r="H20" s="100"/>
      <c r="I20" s="100"/>
      <c r="J20" s="100"/>
      <c r="K20" s="152"/>
      <c r="L20" s="151"/>
      <c r="M20" s="100"/>
      <c r="N20" s="100"/>
      <c r="O20" s="100"/>
      <c r="P20" s="152"/>
    </row>
    <row r="21" spans="1:16" x14ac:dyDescent="0.2">
      <c r="A21" s="38">
        <v>8</v>
      </c>
      <c r="B21" s="292"/>
      <c r="C21" s="46" t="s">
        <v>115</v>
      </c>
      <c r="D21" s="24" t="s">
        <v>121</v>
      </c>
      <c r="E21" s="70">
        <v>3</v>
      </c>
      <c r="F21" s="151"/>
      <c r="G21" s="100"/>
      <c r="H21" s="100"/>
      <c r="I21" s="100"/>
      <c r="J21" s="100"/>
      <c r="K21" s="152"/>
      <c r="L21" s="151"/>
      <c r="M21" s="100"/>
      <c r="N21" s="100"/>
      <c r="O21" s="100"/>
      <c r="P21" s="152"/>
    </row>
    <row r="22" spans="1:16" ht="22.5" x14ac:dyDescent="0.2">
      <c r="A22" s="38">
        <v>9</v>
      </c>
      <c r="B22" s="292"/>
      <c r="C22" s="46" t="s">
        <v>116</v>
      </c>
      <c r="D22" s="24" t="s">
        <v>121</v>
      </c>
      <c r="E22" s="70">
        <v>1</v>
      </c>
      <c r="F22" s="151"/>
      <c r="G22" s="100"/>
      <c r="H22" s="100"/>
      <c r="I22" s="100"/>
      <c r="J22" s="100"/>
      <c r="K22" s="152"/>
      <c r="L22" s="151"/>
      <c r="M22" s="100"/>
      <c r="N22" s="100"/>
      <c r="O22" s="100"/>
      <c r="P22" s="152"/>
    </row>
    <row r="23" spans="1:16" x14ac:dyDescent="0.2">
      <c r="A23" s="64">
        <v>10</v>
      </c>
      <c r="B23" s="292"/>
      <c r="C23" s="46" t="s">
        <v>117</v>
      </c>
      <c r="D23" s="24" t="s">
        <v>121</v>
      </c>
      <c r="E23" s="70">
        <v>1</v>
      </c>
      <c r="F23" s="151"/>
      <c r="G23" s="100"/>
      <c r="H23" s="100"/>
      <c r="I23" s="100"/>
      <c r="J23" s="100"/>
      <c r="K23" s="152"/>
      <c r="L23" s="151"/>
      <c r="M23" s="100"/>
      <c r="N23" s="100"/>
      <c r="O23" s="100"/>
      <c r="P23" s="152"/>
    </row>
    <row r="24" spans="1:16" ht="12" thickBot="1" x14ac:dyDescent="0.25">
      <c r="A24" s="38">
        <v>11</v>
      </c>
      <c r="B24" s="293"/>
      <c r="C24" s="46" t="s">
        <v>118</v>
      </c>
      <c r="D24" s="24" t="s">
        <v>121</v>
      </c>
      <c r="E24" s="70">
        <v>1</v>
      </c>
      <c r="F24" s="153"/>
      <c r="G24" s="154"/>
      <c r="H24" s="154"/>
      <c r="I24" s="154"/>
      <c r="J24" s="154"/>
      <c r="K24" s="155"/>
      <c r="L24" s="153"/>
      <c r="M24" s="154"/>
      <c r="N24" s="154"/>
      <c r="O24" s="154"/>
      <c r="P24" s="155"/>
    </row>
    <row r="25" spans="1:16" ht="12" hidden="1" thickBot="1" x14ac:dyDescent="0.25">
      <c r="A25" s="38"/>
      <c r="B25" s="39"/>
      <c r="C25" s="46"/>
      <c r="D25" s="24"/>
      <c r="E25" s="70"/>
      <c r="F25" s="74"/>
      <c r="G25" s="68"/>
      <c r="H25" s="68">
        <f t="shared" ref="H25:H77" si="0">ROUND(F25*G25,2)</f>
        <v>0</v>
      </c>
      <c r="I25" s="68"/>
      <c r="J25" s="68"/>
      <c r="K25" s="69">
        <f t="shared" ref="K25:K77" si="1">SUM(H25:J25)</f>
        <v>0</v>
      </c>
      <c r="L25" s="74">
        <f t="shared" ref="L25:L77" si="2">ROUND(E25*F25,2)</f>
        <v>0</v>
      </c>
      <c r="M25" s="68">
        <f t="shared" ref="M25:M77" si="3">ROUND(H25*E25,2)</f>
        <v>0</v>
      </c>
      <c r="N25" s="68">
        <f t="shared" ref="N25:N77" si="4">ROUND(I25*E25,2)</f>
        <v>0</v>
      </c>
      <c r="O25" s="68">
        <f t="shared" ref="O25:O77" si="5">ROUND(J25*E25,2)</f>
        <v>0</v>
      </c>
      <c r="P25" s="69">
        <f t="shared" ref="P25:P77" si="6">SUM(M25:O25)</f>
        <v>0</v>
      </c>
    </row>
    <row r="26" spans="1:16" ht="12" hidden="1" thickBot="1" x14ac:dyDescent="0.25">
      <c r="A26" s="38"/>
      <c r="B26" s="39"/>
      <c r="C26" s="46"/>
      <c r="D26" s="24"/>
      <c r="E26" s="70"/>
      <c r="F26" s="74"/>
      <c r="G26" s="68"/>
      <c r="H26" s="47">
        <f t="shared" si="0"/>
        <v>0</v>
      </c>
      <c r="I26" s="68"/>
      <c r="J26" s="68"/>
      <c r="K26" s="48">
        <f t="shared" si="1"/>
        <v>0</v>
      </c>
      <c r="L26" s="49">
        <f t="shared" si="2"/>
        <v>0</v>
      </c>
      <c r="M26" s="47">
        <f t="shared" si="3"/>
        <v>0</v>
      </c>
      <c r="N26" s="47">
        <f t="shared" si="4"/>
        <v>0</v>
      </c>
      <c r="O26" s="47">
        <f t="shared" si="5"/>
        <v>0</v>
      </c>
      <c r="P26" s="48">
        <f t="shared" si="6"/>
        <v>0</v>
      </c>
    </row>
    <row r="27" spans="1:16" ht="12" hidden="1" thickBot="1" x14ac:dyDescent="0.25">
      <c r="A27" s="38"/>
      <c r="B27" s="39"/>
      <c r="C27" s="46"/>
      <c r="D27" s="24"/>
      <c r="E27" s="70"/>
      <c r="F27" s="74"/>
      <c r="G27" s="68"/>
      <c r="H27" s="47">
        <f t="shared" si="0"/>
        <v>0</v>
      </c>
      <c r="I27" s="68"/>
      <c r="J27" s="68"/>
      <c r="K27" s="48">
        <f t="shared" si="1"/>
        <v>0</v>
      </c>
      <c r="L27" s="49">
        <f t="shared" si="2"/>
        <v>0</v>
      </c>
      <c r="M27" s="47">
        <f t="shared" si="3"/>
        <v>0</v>
      </c>
      <c r="N27" s="47">
        <f t="shared" si="4"/>
        <v>0</v>
      </c>
      <c r="O27" s="47">
        <f t="shared" si="5"/>
        <v>0</v>
      </c>
      <c r="P27" s="48">
        <f t="shared" si="6"/>
        <v>0</v>
      </c>
    </row>
    <row r="28" spans="1:16" ht="12" hidden="1" thickBot="1" x14ac:dyDescent="0.25">
      <c r="A28" s="38"/>
      <c r="B28" s="39"/>
      <c r="C28" s="46"/>
      <c r="D28" s="24"/>
      <c r="E28" s="70"/>
      <c r="F28" s="74"/>
      <c r="G28" s="68"/>
      <c r="H28" s="47">
        <f t="shared" si="0"/>
        <v>0</v>
      </c>
      <c r="I28" s="68"/>
      <c r="J28" s="68"/>
      <c r="K28" s="48">
        <f t="shared" si="1"/>
        <v>0</v>
      </c>
      <c r="L28" s="49">
        <f t="shared" si="2"/>
        <v>0</v>
      </c>
      <c r="M28" s="47">
        <f t="shared" si="3"/>
        <v>0</v>
      </c>
      <c r="N28" s="47">
        <f t="shared" si="4"/>
        <v>0</v>
      </c>
      <c r="O28" s="47">
        <f t="shared" si="5"/>
        <v>0</v>
      </c>
      <c r="P28" s="48">
        <f t="shared" si="6"/>
        <v>0</v>
      </c>
    </row>
    <row r="29" spans="1:16" ht="12" hidden="1" thickBot="1" x14ac:dyDescent="0.25">
      <c r="A29" s="38"/>
      <c r="B29" s="39"/>
      <c r="C29" s="46"/>
      <c r="D29" s="24"/>
      <c r="E29" s="70"/>
      <c r="F29" s="74"/>
      <c r="G29" s="68"/>
      <c r="H29" s="47">
        <f t="shared" si="0"/>
        <v>0</v>
      </c>
      <c r="I29" s="68"/>
      <c r="J29" s="68"/>
      <c r="K29" s="48">
        <f t="shared" si="1"/>
        <v>0</v>
      </c>
      <c r="L29" s="49">
        <f t="shared" si="2"/>
        <v>0</v>
      </c>
      <c r="M29" s="47">
        <f t="shared" si="3"/>
        <v>0</v>
      </c>
      <c r="N29" s="47">
        <f t="shared" si="4"/>
        <v>0</v>
      </c>
      <c r="O29" s="47">
        <f t="shared" si="5"/>
        <v>0</v>
      </c>
      <c r="P29" s="48">
        <f t="shared" si="6"/>
        <v>0</v>
      </c>
    </row>
    <row r="30" spans="1:16" ht="12" hidden="1" thickBot="1" x14ac:dyDescent="0.25">
      <c r="A30" s="38"/>
      <c r="B30" s="39"/>
      <c r="C30" s="46"/>
      <c r="D30" s="24"/>
      <c r="E30" s="70"/>
      <c r="F30" s="74"/>
      <c r="G30" s="68"/>
      <c r="H30" s="47">
        <f t="shared" si="0"/>
        <v>0</v>
      </c>
      <c r="I30" s="68"/>
      <c r="J30" s="68"/>
      <c r="K30" s="48">
        <f t="shared" si="1"/>
        <v>0</v>
      </c>
      <c r="L30" s="49">
        <f t="shared" si="2"/>
        <v>0</v>
      </c>
      <c r="M30" s="47">
        <f t="shared" si="3"/>
        <v>0</v>
      </c>
      <c r="N30" s="47">
        <f t="shared" si="4"/>
        <v>0</v>
      </c>
      <c r="O30" s="47">
        <f t="shared" si="5"/>
        <v>0</v>
      </c>
      <c r="P30" s="48">
        <f t="shared" si="6"/>
        <v>0</v>
      </c>
    </row>
    <row r="31" spans="1:16" ht="12" hidden="1" thickBot="1" x14ac:dyDescent="0.25">
      <c r="A31" s="64"/>
      <c r="B31" s="65"/>
      <c r="C31" s="66"/>
      <c r="D31" s="67"/>
      <c r="E31" s="70"/>
      <c r="F31" s="74"/>
      <c r="G31" s="68"/>
      <c r="H31" s="47">
        <f t="shared" si="0"/>
        <v>0</v>
      </c>
      <c r="I31" s="68"/>
      <c r="J31" s="68"/>
      <c r="K31" s="48">
        <f t="shared" si="1"/>
        <v>0</v>
      </c>
      <c r="L31" s="49">
        <f t="shared" si="2"/>
        <v>0</v>
      </c>
      <c r="M31" s="47">
        <f t="shared" si="3"/>
        <v>0</v>
      </c>
      <c r="N31" s="47">
        <f t="shared" si="4"/>
        <v>0</v>
      </c>
      <c r="O31" s="47">
        <f t="shared" si="5"/>
        <v>0</v>
      </c>
      <c r="P31" s="48">
        <f t="shared" si="6"/>
        <v>0</v>
      </c>
    </row>
    <row r="32" spans="1:16" ht="12" hidden="1" thickBot="1" x14ac:dyDescent="0.25">
      <c r="A32" s="38"/>
      <c r="B32" s="39"/>
      <c r="C32" s="46"/>
      <c r="D32" s="24"/>
      <c r="E32" s="70"/>
      <c r="F32" s="74"/>
      <c r="G32" s="68"/>
      <c r="H32" s="47">
        <f t="shared" si="0"/>
        <v>0</v>
      </c>
      <c r="I32" s="68"/>
      <c r="J32" s="68"/>
      <c r="K32" s="48">
        <f t="shared" si="1"/>
        <v>0</v>
      </c>
      <c r="L32" s="49">
        <f t="shared" si="2"/>
        <v>0</v>
      </c>
      <c r="M32" s="47">
        <f t="shared" si="3"/>
        <v>0</v>
      </c>
      <c r="N32" s="47">
        <f t="shared" si="4"/>
        <v>0</v>
      </c>
      <c r="O32" s="47">
        <f t="shared" si="5"/>
        <v>0</v>
      </c>
      <c r="P32" s="48">
        <f t="shared" si="6"/>
        <v>0</v>
      </c>
    </row>
    <row r="33" spans="1:16" ht="12" hidden="1" thickBot="1" x14ac:dyDescent="0.25">
      <c r="A33" s="38"/>
      <c r="B33" s="39"/>
      <c r="C33" s="46"/>
      <c r="D33" s="24"/>
      <c r="E33" s="70"/>
      <c r="F33" s="74"/>
      <c r="G33" s="68"/>
      <c r="H33" s="47">
        <f t="shared" si="0"/>
        <v>0</v>
      </c>
      <c r="I33" s="68"/>
      <c r="J33" s="68"/>
      <c r="K33" s="48">
        <f t="shared" si="1"/>
        <v>0</v>
      </c>
      <c r="L33" s="49">
        <f t="shared" si="2"/>
        <v>0</v>
      </c>
      <c r="M33" s="47">
        <f t="shared" si="3"/>
        <v>0</v>
      </c>
      <c r="N33" s="47">
        <f t="shared" si="4"/>
        <v>0</v>
      </c>
      <c r="O33" s="47">
        <f t="shared" si="5"/>
        <v>0</v>
      </c>
      <c r="P33" s="48">
        <f t="shared" si="6"/>
        <v>0</v>
      </c>
    </row>
    <row r="34" spans="1:16" ht="12" hidden="1" thickBot="1" x14ac:dyDescent="0.25">
      <c r="A34" s="38"/>
      <c r="B34" s="39"/>
      <c r="C34" s="46"/>
      <c r="D34" s="24"/>
      <c r="E34" s="70"/>
      <c r="F34" s="74"/>
      <c r="G34" s="68"/>
      <c r="H34" s="47">
        <f t="shared" si="0"/>
        <v>0</v>
      </c>
      <c r="I34" s="68"/>
      <c r="J34" s="68"/>
      <c r="K34" s="48">
        <f t="shared" si="1"/>
        <v>0</v>
      </c>
      <c r="L34" s="49">
        <f t="shared" si="2"/>
        <v>0</v>
      </c>
      <c r="M34" s="47">
        <f t="shared" si="3"/>
        <v>0</v>
      </c>
      <c r="N34" s="47">
        <f t="shared" si="4"/>
        <v>0</v>
      </c>
      <c r="O34" s="47">
        <f t="shared" si="5"/>
        <v>0</v>
      </c>
      <c r="P34" s="48">
        <f t="shared" si="6"/>
        <v>0</v>
      </c>
    </row>
    <row r="35" spans="1:16" ht="12" hidden="1" thickBot="1" x14ac:dyDescent="0.25">
      <c r="A35" s="38"/>
      <c r="B35" s="39"/>
      <c r="C35" s="46"/>
      <c r="D35" s="24"/>
      <c r="E35" s="70"/>
      <c r="F35" s="74"/>
      <c r="G35" s="68"/>
      <c r="H35" s="47">
        <f t="shared" si="0"/>
        <v>0</v>
      </c>
      <c r="I35" s="68"/>
      <c r="J35" s="68"/>
      <c r="K35" s="48">
        <f t="shared" si="1"/>
        <v>0</v>
      </c>
      <c r="L35" s="49">
        <f t="shared" si="2"/>
        <v>0</v>
      </c>
      <c r="M35" s="47">
        <f t="shared" si="3"/>
        <v>0</v>
      </c>
      <c r="N35" s="47">
        <f t="shared" si="4"/>
        <v>0</v>
      </c>
      <c r="O35" s="47">
        <f t="shared" si="5"/>
        <v>0</v>
      </c>
      <c r="P35" s="48">
        <f t="shared" si="6"/>
        <v>0</v>
      </c>
    </row>
    <row r="36" spans="1:16" ht="12" hidden="1" thickBot="1" x14ac:dyDescent="0.25">
      <c r="A36" s="38"/>
      <c r="B36" s="39"/>
      <c r="C36" s="46"/>
      <c r="D36" s="24"/>
      <c r="E36" s="70"/>
      <c r="F36" s="74"/>
      <c r="G36" s="68"/>
      <c r="H36" s="47">
        <f t="shared" si="0"/>
        <v>0</v>
      </c>
      <c r="I36" s="68"/>
      <c r="J36" s="68"/>
      <c r="K36" s="48">
        <f t="shared" si="1"/>
        <v>0</v>
      </c>
      <c r="L36" s="49">
        <f t="shared" si="2"/>
        <v>0</v>
      </c>
      <c r="M36" s="47">
        <f t="shared" si="3"/>
        <v>0</v>
      </c>
      <c r="N36" s="47">
        <f t="shared" si="4"/>
        <v>0</v>
      </c>
      <c r="O36" s="47">
        <f t="shared" si="5"/>
        <v>0</v>
      </c>
      <c r="P36" s="48">
        <f t="shared" si="6"/>
        <v>0</v>
      </c>
    </row>
    <row r="37" spans="1:16" ht="12" hidden="1" thickBot="1" x14ac:dyDescent="0.25">
      <c r="A37" s="38"/>
      <c r="B37" s="39"/>
      <c r="C37" s="46"/>
      <c r="D37" s="24"/>
      <c r="E37" s="70"/>
      <c r="F37" s="74"/>
      <c r="G37" s="68"/>
      <c r="H37" s="47">
        <f t="shared" si="0"/>
        <v>0</v>
      </c>
      <c r="I37" s="68"/>
      <c r="J37" s="68"/>
      <c r="K37" s="48">
        <f t="shared" si="1"/>
        <v>0</v>
      </c>
      <c r="L37" s="49">
        <f t="shared" si="2"/>
        <v>0</v>
      </c>
      <c r="M37" s="47">
        <f t="shared" si="3"/>
        <v>0</v>
      </c>
      <c r="N37" s="47">
        <f t="shared" si="4"/>
        <v>0</v>
      </c>
      <c r="O37" s="47">
        <f t="shared" si="5"/>
        <v>0</v>
      </c>
      <c r="P37" s="48">
        <f t="shared" si="6"/>
        <v>0</v>
      </c>
    </row>
    <row r="38" spans="1:16" ht="12" hidden="1" thickBot="1" x14ac:dyDescent="0.25">
      <c r="A38" s="38"/>
      <c r="B38" s="39"/>
      <c r="C38" s="46"/>
      <c r="D38" s="24"/>
      <c r="E38" s="70"/>
      <c r="F38" s="74"/>
      <c r="G38" s="68"/>
      <c r="H38" s="47">
        <f t="shared" si="0"/>
        <v>0</v>
      </c>
      <c r="I38" s="68"/>
      <c r="J38" s="68"/>
      <c r="K38" s="48">
        <f t="shared" si="1"/>
        <v>0</v>
      </c>
      <c r="L38" s="49">
        <f t="shared" si="2"/>
        <v>0</v>
      </c>
      <c r="M38" s="47">
        <f t="shared" si="3"/>
        <v>0</v>
      </c>
      <c r="N38" s="47">
        <f t="shared" si="4"/>
        <v>0</v>
      </c>
      <c r="O38" s="47">
        <f t="shared" si="5"/>
        <v>0</v>
      </c>
      <c r="P38" s="48">
        <f t="shared" si="6"/>
        <v>0</v>
      </c>
    </row>
    <row r="39" spans="1:16" ht="12" hidden="1" thickBot="1" x14ac:dyDescent="0.25">
      <c r="A39" s="38"/>
      <c r="B39" s="39"/>
      <c r="C39" s="46"/>
      <c r="D39" s="24"/>
      <c r="E39" s="70"/>
      <c r="F39" s="74"/>
      <c r="G39" s="68"/>
      <c r="H39" s="47">
        <f t="shared" si="0"/>
        <v>0</v>
      </c>
      <c r="I39" s="68"/>
      <c r="J39" s="68"/>
      <c r="K39" s="48">
        <f t="shared" si="1"/>
        <v>0</v>
      </c>
      <c r="L39" s="49">
        <f t="shared" si="2"/>
        <v>0</v>
      </c>
      <c r="M39" s="47">
        <f t="shared" si="3"/>
        <v>0</v>
      </c>
      <c r="N39" s="47">
        <f t="shared" si="4"/>
        <v>0</v>
      </c>
      <c r="O39" s="47">
        <f t="shared" si="5"/>
        <v>0</v>
      </c>
      <c r="P39" s="48">
        <f t="shared" si="6"/>
        <v>0</v>
      </c>
    </row>
    <row r="40" spans="1:16" ht="12" hidden="1" thickBot="1" x14ac:dyDescent="0.25">
      <c r="A40" s="38"/>
      <c r="B40" s="39"/>
      <c r="C40" s="46"/>
      <c r="D40" s="24"/>
      <c r="E40" s="70"/>
      <c r="F40" s="74"/>
      <c r="G40" s="68"/>
      <c r="H40" s="47">
        <f t="shared" si="0"/>
        <v>0</v>
      </c>
      <c r="I40" s="68"/>
      <c r="J40" s="68"/>
      <c r="K40" s="48">
        <f t="shared" si="1"/>
        <v>0</v>
      </c>
      <c r="L40" s="49">
        <f t="shared" si="2"/>
        <v>0</v>
      </c>
      <c r="M40" s="47">
        <f t="shared" si="3"/>
        <v>0</v>
      </c>
      <c r="N40" s="47">
        <f t="shared" si="4"/>
        <v>0</v>
      </c>
      <c r="O40" s="47">
        <f t="shared" si="5"/>
        <v>0</v>
      </c>
      <c r="P40" s="48">
        <f t="shared" si="6"/>
        <v>0</v>
      </c>
    </row>
    <row r="41" spans="1:16" ht="12" hidden="1" thickBot="1" x14ac:dyDescent="0.25">
      <c r="A41" s="38"/>
      <c r="B41" s="39"/>
      <c r="C41" s="46"/>
      <c r="D41" s="24"/>
      <c r="E41" s="70"/>
      <c r="F41" s="74"/>
      <c r="G41" s="68"/>
      <c r="H41" s="47">
        <f t="shared" si="0"/>
        <v>0</v>
      </c>
      <c r="I41" s="68"/>
      <c r="J41" s="68"/>
      <c r="K41" s="48">
        <f t="shared" si="1"/>
        <v>0</v>
      </c>
      <c r="L41" s="49">
        <f t="shared" si="2"/>
        <v>0</v>
      </c>
      <c r="M41" s="47">
        <f t="shared" si="3"/>
        <v>0</v>
      </c>
      <c r="N41" s="47">
        <f t="shared" si="4"/>
        <v>0</v>
      </c>
      <c r="O41" s="47">
        <f t="shared" si="5"/>
        <v>0</v>
      </c>
      <c r="P41" s="48">
        <f t="shared" si="6"/>
        <v>0</v>
      </c>
    </row>
    <row r="42" spans="1:16" ht="12" hidden="1" thickBot="1" x14ac:dyDescent="0.25">
      <c r="A42" s="38"/>
      <c r="B42" s="39"/>
      <c r="C42" s="46"/>
      <c r="D42" s="24"/>
      <c r="E42" s="70"/>
      <c r="F42" s="74"/>
      <c r="G42" s="68"/>
      <c r="H42" s="47">
        <f t="shared" si="0"/>
        <v>0</v>
      </c>
      <c r="I42" s="68"/>
      <c r="J42" s="68"/>
      <c r="K42" s="48">
        <f t="shared" si="1"/>
        <v>0</v>
      </c>
      <c r="L42" s="49">
        <f t="shared" si="2"/>
        <v>0</v>
      </c>
      <c r="M42" s="47">
        <f t="shared" si="3"/>
        <v>0</v>
      </c>
      <c r="N42" s="47">
        <f t="shared" si="4"/>
        <v>0</v>
      </c>
      <c r="O42" s="47">
        <f t="shared" si="5"/>
        <v>0</v>
      </c>
      <c r="P42" s="48">
        <f t="shared" si="6"/>
        <v>0</v>
      </c>
    </row>
    <row r="43" spans="1:16" ht="12" hidden="1" thickBot="1" x14ac:dyDescent="0.25">
      <c r="A43" s="38"/>
      <c r="B43" s="39"/>
      <c r="C43" s="46"/>
      <c r="D43" s="24"/>
      <c r="E43" s="70"/>
      <c r="F43" s="74"/>
      <c r="G43" s="68"/>
      <c r="H43" s="47">
        <f t="shared" si="0"/>
        <v>0</v>
      </c>
      <c r="I43" s="68"/>
      <c r="J43" s="68"/>
      <c r="K43" s="48">
        <f t="shared" si="1"/>
        <v>0</v>
      </c>
      <c r="L43" s="49">
        <f t="shared" si="2"/>
        <v>0</v>
      </c>
      <c r="M43" s="47">
        <f t="shared" si="3"/>
        <v>0</v>
      </c>
      <c r="N43" s="47">
        <f t="shared" si="4"/>
        <v>0</v>
      </c>
      <c r="O43" s="47">
        <f t="shared" si="5"/>
        <v>0</v>
      </c>
      <c r="P43" s="48">
        <f t="shared" si="6"/>
        <v>0</v>
      </c>
    </row>
    <row r="44" spans="1:16" ht="12" hidden="1" thickBot="1" x14ac:dyDescent="0.25">
      <c r="A44" s="38"/>
      <c r="B44" s="39"/>
      <c r="C44" s="46"/>
      <c r="D44" s="24"/>
      <c r="E44" s="70"/>
      <c r="F44" s="74"/>
      <c r="G44" s="68"/>
      <c r="H44" s="47">
        <f t="shared" si="0"/>
        <v>0</v>
      </c>
      <c r="I44" s="68"/>
      <c r="J44" s="68"/>
      <c r="K44" s="48">
        <f t="shared" si="1"/>
        <v>0</v>
      </c>
      <c r="L44" s="49">
        <f t="shared" si="2"/>
        <v>0</v>
      </c>
      <c r="M44" s="47">
        <f t="shared" si="3"/>
        <v>0</v>
      </c>
      <c r="N44" s="47">
        <f t="shared" si="4"/>
        <v>0</v>
      </c>
      <c r="O44" s="47">
        <f t="shared" si="5"/>
        <v>0</v>
      </c>
      <c r="P44" s="48">
        <f t="shared" si="6"/>
        <v>0</v>
      </c>
    </row>
    <row r="45" spans="1:16" ht="12" hidden="1" thickBot="1" x14ac:dyDescent="0.25">
      <c r="A45" s="38"/>
      <c r="B45" s="39"/>
      <c r="C45" s="46"/>
      <c r="D45" s="24"/>
      <c r="E45" s="70"/>
      <c r="F45" s="74"/>
      <c r="G45" s="68"/>
      <c r="H45" s="47">
        <f t="shared" si="0"/>
        <v>0</v>
      </c>
      <c r="I45" s="68"/>
      <c r="J45" s="68"/>
      <c r="K45" s="48">
        <f t="shared" si="1"/>
        <v>0</v>
      </c>
      <c r="L45" s="49">
        <f t="shared" si="2"/>
        <v>0</v>
      </c>
      <c r="M45" s="47">
        <f t="shared" si="3"/>
        <v>0</v>
      </c>
      <c r="N45" s="47">
        <f t="shared" si="4"/>
        <v>0</v>
      </c>
      <c r="O45" s="47">
        <f t="shared" si="5"/>
        <v>0</v>
      </c>
      <c r="P45" s="48">
        <f t="shared" si="6"/>
        <v>0</v>
      </c>
    </row>
    <row r="46" spans="1:16" ht="12" hidden="1" thickBot="1" x14ac:dyDescent="0.25">
      <c r="A46" s="38"/>
      <c r="B46" s="39"/>
      <c r="C46" s="46"/>
      <c r="D46" s="24"/>
      <c r="E46" s="70"/>
      <c r="F46" s="74"/>
      <c r="G46" s="68"/>
      <c r="H46" s="47">
        <f t="shared" si="0"/>
        <v>0</v>
      </c>
      <c r="I46" s="68"/>
      <c r="J46" s="68"/>
      <c r="K46" s="48">
        <f t="shared" si="1"/>
        <v>0</v>
      </c>
      <c r="L46" s="49">
        <f t="shared" si="2"/>
        <v>0</v>
      </c>
      <c r="M46" s="47">
        <f t="shared" si="3"/>
        <v>0</v>
      </c>
      <c r="N46" s="47">
        <f t="shared" si="4"/>
        <v>0</v>
      </c>
      <c r="O46" s="47">
        <f t="shared" si="5"/>
        <v>0</v>
      </c>
      <c r="P46" s="48">
        <f t="shared" si="6"/>
        <v>0</v>
      </c>
    </row>
    <row r="47" spans="1:16" ht="12" hidden="1" thickBot="1" x14ac:dyDescent="0.25">
      <c r="A47" s="38"/>
      <c r="B47" s="39"/>
      <c r="C47" s="46"/>
      <c r="D47" s="24"/>
      <c r="E47" s="70"/>
      <c r="F47" s="74"/>
      <c r="G47" s="68"/>
      <c r="H47" s="47">
        <f t="shared" si="0"/>
        <v>0</v>
      </c>
      <c r="I47" s="68"/>
      <c r="J47" s="68"/>
      <c r="K47" s="48">
        <f t="shared" si="1"/>
        <v>0</v>
      </c>
      <c r="L47" s="49">
        <f t="shared" si="2"/>
        <v>0</v>
      </c>
      <c r="M47" s="47">
        <f t="shared" si="3"/>
        <v>0</v>
      </c>
      <c r="N47" s="47">
        <f t="shared" si="4"/>
        <v>0</v>
      </c>
      <c r="O47" s="47">
        <f t="shared" si="5"/>
        <v>0</v>
      </c>
      <c r="P47" s="48">
        <f t="shared" si="6"/>
        <v>0</v>
      </c>
    </row>
    <row r="48" spans="1:16" ht="12" hidden="1" thickBot="1" x14ac:dyDescent="0.25">
      <c r="A48" s="38"/>
      <c r="B48" s="39"/>
      <c r="C48" s="46"/>
      <c r="D48" s="24"/>
      <c r="E48" s="70"/>
      <c r="F48" s="74"/>
      <c r="G48" s="68"/>
      <c r="H48" s="47">
        <f t="shared" si="0"/>
        <v>0</v>
      </c>
      <c r="I48" s="68"/>
      <c r="J48" s="68"/>
      <c r="K48" s="48">
        <f t="shared" si="1"/>
        <v>0</v>
      </c>
      <c r="L48" s="49">
        <f t="shared" si="2"/>
        <v>0</v>
      </c>
      <c r="M48" s="47">
        <f t="shared" si="3"/>
        <v>0</v>
      </c>
      <c r="N48" s="47">
        <f t="shared" si="4"/>
        <v>0</v>
      </c>
      <c r="O48" s="47">
        <f t="shared" si="5"/>
        <v>0</v>
      </c>
      <c r="P48" s="48">
        <f t="shared" si="6"/>
        <v>0</v>
      </c>
    </row>
    <row r="49" spans="1:16" ht="12" hidden="1" thickBot="1" x14ac:dyDescent="0.25">
      <c r="A49" s="64"/>
      <c r="B49" s="65"/>
      <c r="C49" s="66"/>
      <c r="D49" s="67"/>
      <c r="E49" s="70"/>
      <c r="F49" s="74"/>
      <c r="G49" s="68"/>
      <c r="H49" s="47">
        <f t="shared" si="0"/>
        <v>0</v>
      </c>
      <c r="I49" s="68"/>
      <c r="J49" s="68"/>
      <c r="K49" s="48">
        <f t="shared" si="1"/>
        <v>0</v>
      </c>
      <c r="L49" s="49">
        <f t="shared" si="2"/>
        <v>0</v>
      </c>
      <c r="M49" s="47">
        <f t="shared" si="3"/>
        <v>0</v>
      </c>
      <c r="N49" s="47">
        <f t="shared" si="4"/>
        <v>0</v>
      </c>
      <c r="O49" s="47">
        <f t="shared" si="5"/>
        <v>0</v>
      </c>
      <c r="P49" s="48">
        <f t="shared" si="6"/>
        <v>0</v>
      </c>
    </row>
    <row r="50" spans="1:16" ht="12" hidden="1" thickBot="1" x14ac:dyDescent="0.25">
      <c r="A50" s="38"/>
      <c r="B50" s="39"/>
      <c r="C50" s="46"/>
      <c r="D50" s="24"/>
      <c r="E50" s="70"/>
      <c r="F50" s="74"/>
      <c r="G50" s="68"/>
      <c r="H50" s="47">
        <f t="shared" si="0"/>
        <v>0</v>
      </c>
      <c r="I50" s="68"/>
      <c r="J50" s="68"/>
      <c r="K50" s="48">
        <f t="shared" si="1"/>
        <v>0</v>
      </c>
      <c r="L50" s="49">
        <f t="shared" si="2"/>
        <v>0</v>
      </c>
      <c r="M50" s="47">
        <f t="shared" si="3"/>
        <v>0</v>
      </c>
      <c r="N50" s="47">
        <f t="shared" si="4"/>
        <v>0</v>
      </c>
      <c r="O50" s="47">
        <f t="shared" si="5"/>
        <v>0</v>
      </c>
      <c r="P50" s="48">
        <f t="shared" si="6"/>
        <v>0</v>
      </c>
    </row>
    <row r="51" spans="1:16" ht="12" hidden="1" thickBot="1" x14ac:dyDescent="0.25">
      <c r="A51" s="38"/>
      <c r="B51" s="39"/>
      <c r="C51" s="46"/>
      <c r="D51" s="24"/>
      <c r="E51" s="70"/>
      <c r="F51" s="74"/>
      <c r="G51" s="68"/>
      <c r="H51" s="47">
        <f t="shared" si="0"/>
        <v>0</v>
      </c>
      <c r="I51" s="68"/>
      <c r="J51" s="68"/>
      <c r="K51" s="48">
        <f t="shared" si="1"/>
        <v>0</v>
      </c>
      <c r="L51" s="49">
        <f t="shared" si="2"/>
        <v>0</v>
      </c>
      <c r="M51" s="47">
        <f t="shared" si="3"/>
        <v>0</v>
      </c>
      <c r="N51" s="47">
        <f t="shared" si="4"/>
        <v>0</v>
      </c>
      <c r="O51" s="47">
        <f t="shared" si="5"/>
        <v>0</v>
      </c>
      <c r="P51" s="48">
        <f t="shared" si="6"/>
        <v>0</v>
      </c>
    </row>
    <row r="52" spans="1:16" ht="12" hidden="1" thickBot="1" x14ac:dyDescent="0.25">
      <c r="A52" s="38"/>
      <c r="B52" s="39"/>
      <c r="C52" s="46"/>
      <c r="D52" s="24"/>
      <c r="E52" s="70"/>
      <c r="F52" s="74"/>
      <c r="G52" s="68"/>
      <c r="H52" s="47">
        <f t="shared" si="0"/>
        <v>0</v>
      </c>
      <c r="I52" s="68"/>
      <c r="J52" s="68"/>
      <c r="K52" s="48">
        <f t="shared" si="1"/>
        <v>0</v>
      </c>
      <c r="L52" s="49">
        <f t="shared" si="2"/>
        <v>0</v>
      </c>
      <c r="M52" s="47">
        <f t="shared" si="3"/>
        <v>0</v>
      </c>
      <c r="N52" s="47">
        <f t="shared" si="4"/>
        <v>0</v>
      </c>
      <c r="O52" s="47">
        <f t="shared" si="5"/>
        <v>0</v>
      </c>
      <c r="P52" s="48">
        <f t="shared" si="6"/>
        <v>0</v>
      </c>
    </row>
    <row r="53" spans="1:16" ht="12" hidden="1" thickBot="1" x14ac:dyDescent="0.25">
      <c r="A53" s="38"/>
      <c r="B53" s="39"/>
      <c r="C53" s="46"/>
      <c r="D53" s="24"/>
      <c r="E53" s="70"/>
      <c r="F53" s="74"/>
      <c r="G53" s="68"/>
      <c r="H53" s="47">
        <f t="shared" si="0"/>
        <v>0</v>
      </c>
      <c r="I53" s="68"/>
      <c r="J53" s="68"/>
      <c r="K53" s="48">
        <f t="shared" si="1"/>
        <v>0</v>
      </c>
      <c r="L53" s="49">
        <f t="shared" si="2"/>
        <v>0</v>
      </c>
      <c r="M53" s="47">
        <f t="shared" si="3"/>
        <v>0</v>
      </c>
      <c r="N53" s="47">
        <f t="shared" si="4"/>
        <v>0</v>
      </c>
      <c r="O53" s="47">
        <f t="shared" si="5"/>
        <v>0</v>
      </c>
      <c r="P53" s="48">
        <f t="shared" si="6"/>
        <v>0</v>
      </c>
    </row>
    <row r="54" spans="1:16" ht="12" hidden="1" thickBot="1" x14ac:dyDescent="0.25">
      <c r="A54" s="38"/>
      <c r="B54" s="39"/>
      <c r="C54" s="46"/>
      <c r="D54" s="24"/>
      <c r="E54" s="70"/>
      <c r="F54" s="74"/>
      <c r="G54" s="68"/>
      <c r="H54" s="47">
        <f t="shared" si="0"/>
        <v>0</v>
      </c>
      <c r="I54" s="68"/>
      <c r="J54" s="68"/>
      <c r="K54" s="48">
        <f t="shared" si="1"/>
        <v>0</v>
      </c>
      <c r="L54" s="49">
        <f t="shared" si="2"/>
        <v>0</v>
      </c>
      <c r="M54" s="47">
        <f t="shared" si="3"/>
        <v>0</v>
      </c>
      <c r="N54" s="47">
        <f t="shared" si="4"/>
        <v>0</v>
      </c>
      <c r="O54" s="47">
        <f t="shared" si="5"/>
        <v>0</v>
      </c>
      <c r="P54" s="48">
        <f t="shared" si="6"/>
        <v>0</v>
      </c>
    </row>
    <row r="55" spans="1:16" ht="12" hidden="1" thickBot="1" x14ac:dyDescent="0.25">
      <c r="A55" s="38"/>
      <c r="B55" s="39"/>
      <c r="C55" s="46"/>
      <c r="D55" s="24"/>
      <c r="E55" s="70"/>
      <c r="F55" s="74"/>
      <c r="G55" s="68"/>
      <c r="H55" s="47">
        <f t="shared" si="0"/>
        <v>0</v>
      </c>
      <c r="I55" s="68"/>
      <c r="J55" s="68"/>
      <c r="K55" s="48">
        <f t="shared" si="1"/>
        <v>0</v>
      </c>
      <c r="L55" s="49">
        <f t="shared" si="2"/>
        <v>0</v>
      </c>
      <c r="M55" s="47">
        <f t="shared" si="3"/>
        <v>0</v>
      </c>
      <c r="N55" s="47">
        <f t="shared" si="4"/>
        <v>0</v>
      </c>
      <c r="O55" s="47">
        <f t="shared" si="5"/>
        <v>0</v>
      </c>
      <c r="P55" s="48">
        <f t="shared" si="6"/>
        <v>0</v>
      </c>
    </row>
    <row r="56" spans="1:16" ht="12" hidden="1" thickBot="1" x14ac:dyDescent="0.25">
      <c r="A56" s="38"/>
      <c r="B56" s="39"/>
      <c r="C56" s="46"/>
      <c r="D56" s="24"/>
      <c r="E56" s="70"/>
      <c r="F56" s="74"/>
      <c r="G56" s="68"/>
      <c r="H56" s="47">
        <f t="shared" si="0"/>
        <v>0</v>
      </c>
      <c r="I56" s="68"/>
      <c r="J56" s="68"/>
      <c r="K56" s="48">
        <f t="shared" si="1"/>
        <v>0</v>
      </c>
      <c r="L56" s="49">
        <f t="shared" si="2"/>
        <v>0</v>
      </c>
      <c r="M56" s="47">
        <f t="shared" si="3"/>
        <v>0</v>
      </c>
      <c r="N56" s="47">
        <f t="shared" si="4"/>
        <v>0</v>
      </c>
      <c r="O56" s="47">
        <f t="shared" si="5"/>
        <v>0</v>
      </c>
      <c r="P56" s="48">
        <f t="shared" si="6"/>
        <v>0</v>
      </c>
    </row>
    <row r="57" spans="1:16" ht="12" hidden="1" thickBot="1" x14ac:dyDescent="0.25">
      <c r="A57" s="38"/>
      <c r="B57" s="39"/>
      <c r="C57" s="46"/>
      <c r="D57" s="24"/>
      <c r="E57" s="70"/>
      <c r="F57" s="74"/>
      <c r="G57" s="68"/>
      <c r="H57" s="47">
        <f t="shared" si="0"/>
        <v>0</v>
      </c>
      <c r="I57" s="68"/>
      <c r="J57" s="68"/>
      <c r="K57" s="48">
        <f t="shared" si="1"/>
        <v>0</v>
      </c>
      <c r="L57" s="49">
        <f t="shared" si="2"/>
        <v>0</v>
      </c>
      <c r="M57" s="47">
        <f t="shared" si="3"/>
        <v>0</v>
      </c>
      <c r="N57" s="47">
        <f t="shared" si="4"/>
        <v>0</v>
      </c>
      <c r="O57" s="47">
        <f t="shared" si="5"/>
        <v>0</v>
      </c>
      <c r="P57" s="48">
        <f t="shared" si="6"/>
        <v>0</v>
      </c>
    </row>
    <row r="58" spans="1:16" ht="12" hidden="1" thickBot="1" x14ac:dyDescent="0.25">
      <c r="A58" s="38"/>
      <c r="B58" s="39"/>
      <c r="C58" s="46"/>
      <c r="D58" s="24"/>
      <c r="E58" s="70"/>
      <c r="F58" s="74"/>
      <c r="G58" s="68"/>
      <c r="H58" s="47">
        <f t="shared" si="0"/>
        <v>0</v>
      </c>
      <c r="I58" s="68"/>
      <c r="J58" s="68"/>
      <c r="K58" s="48">
        <f t="shared" si="1"/>
        <v>0</v>
      </c>
      <c r="L58" s="49">
        <f t="shared" si="2"/>
        <v>0</v>
      </c>
      <c r="M58" s="47">
        <f t="shared" si="3"/>
        <v>0</v>
      </c>
      <c r="N58" s="47">
        <f t="shared" si="4"/>
        <v>0</v>
      </c>
      <c r="O58" s="47">
        <f t="shared" si="5"/>
        <v>0</v>
      </c>
      <c r="P58" s="48">
        <f t="shared" si="6"/>
        <v>0</v>
      </c>
    </row>
    <row r="59" spans="1:16" ht="12" hidden="1" thickBot="1" x14ac:dyDescent="0.25">
      <c r="A59" s="38"/>
      <c r="B59" s="39"/>
      <c r="C59" s="46"/>
      <c r="D59" s="24"/>
      <c r="E59" s="70"/>
      <c r="F59" s="74"/>
      <c r="G59" s="68"/>
      <c r="H59" s="47">
        <f t="shared" si="0"/>
        <v>0</v>
      </c>
      <c r="I59" s="68"/>
      <c r="J59" s="68"/>
      <c r="K59" s="48">
        <f t="shared" si="1"/>
        <v>0</v>
      </c>
      <c r="L59" s="49">
        <f t="shared" si="2"/>
        <v>0</v>
      </c>
      <c r="M59" s="47">
        <f t="shared" si="3"/>
        <v>0</v>
      </c>
      <c r="N59" s="47">
        <f t="shared" si="4"/>
        <v>0</v>
      </c>
      <c r="O59" s="47">
        <f t="shared" si="5"/>
        <v>0</v>
      </c>
      <c r="P59" s="48">
        <f t="shared" si="6"/>
        <v>0</v>
      </c>
    </row>
    <row r="60" spans="1:16" ht="12" hidden="1" thickBot="1" x14ac:dyDescent="0.25">
      <c r="A60" s="38"/>
      <c r="B60" s="39"/>
      <c r="C60" s="46"/>
      <c r="D60" s="24"/>
      <c r="E60" s="70"/>
      <c r="F60" s="74"/>
      <c r="G60" s="68"/>
      <c r="H60" s="47">
        <f t="shared" si="0"/>
        <v>0</v>
      </c>
      <c r="I60" s="68"/>
      <c r="J60" s="68"/>
      <c r="K60" s="48">
        <f t="shared" si="1"/>
        <v>0</v>
      </c>
      <c r="L60" s="49">
        <f t="shared" si="2"/>
        <v>0</v>
      </c>
      <c r="M60" s="47">
        <f t="shared" si="3"/>
        <v>0</v>
      </c>
      <c r="N60" s="47">
        <f t="shared" si="4"/>
        <v>0</v>
      </c>
      <c r="O60" s="47">
        <f t="shared" si="5"/>
        <v>0</v>
      </c>
      <c r="P60" s="48">
        <f t="shared" si="6"/>
        <v>0</v>
      </c>
    </row>
    <row r="61" spans="1:16" ht="12" hidden="1" thickBot="1" x14ac:dyDescent="0.25">
      <c r="A61" s="38"/>
      <c r="B61" s="39"/>
      <c r="C61" s="46"/>
      <c r="D61" s="24"/>
      <c r="E61" s="70"/>
      <c r="F61" s="74"/>
      <c r="G61" s="68"/>
      <c r="H61" s="47">
        <f t="shared" si="0"/>
        <v>0</v>
      </c>
      <c r="I61" s="68"/>
      <c r="J61" s="68"/>
      <c r="K61" s="48">
        <f t="shared" si="1"/>
        <v>0</v>
      </c>
      <c r="L61" s="49">
        <f t="shared" si="2"/>
        <v>0</v>
      </c>
      <c r="M61" s="47">
        <f t="shared" si="3"/>
        <v>0</v>
      </c>
      <c r="N61" s="47">
        <f t="shared" si="4"/>
        <v>0</v>
      </c>
      <c r="O61" s="47">
        <f t="shared" si="5"/>
        <v>0</v>
      </c>
      <c r="P61" s="48">
        <f t="shared" si="6"/>
        <v>0</v>
      </c>
    </row>
    <row r="62" spans="1:16" ht="12" hidden="1" thickBot="1" x14ac:dyDescent="0.25">
      <c r="A62" s="38"/>
      <c r="B62" s="39"/>
      <c r="C62" s="46"/>
      <c r="D62" s="24"/>
      <c r="E62" s="70"/>
      <c r="F62" s="74"/>
      <c r="G62" s="68"/>
      <c r="H62" s="47">
        <f t="shared" si="0"/>
        <v>0</v>
      </c>
      <c r="I62" s="68"/>
      <c r="J62" s="68"/>
      <c r="K62" s="48">
        <f t="shared" si="1"/>
        <v>0</v>
      </c>
      <c r="L62" s="49">
        <f t="shared" si="2"/>
        <v>0</v>
      </c>
      <c r="M62" s="47">
        <f t="shared" si="3"/>
        <v>0</v>
      </c>
      <c r="N62" s="47">
        <f t="shared" si="4"/>
        <v>0</v>
      </c>
      <c r="O62" s="47">
        <f t="shared" si="5"/>
        <v>0</v>
      </c>
      <c r="P62" s="48">
        <f t="shared" si="6"/>
        <v>0</v>
      </c>
    </row>
    <row r="63" spans="1:16" ht="12" hidden="1" thickBot="1" x14ac:dyDescent="0.25">
      <c r="A63" s="38"/>
      <c r="B63" s="39"/>
      <c r="C63" s="46"/>
      <c r="D63" s="24"/>
      <c r="E63" s="70"/>
      <c r="F63" s="74"/>
      <c r="G63" s="68"/>
      <c r="H63" s="47">
        <f t="shared" si="0"/>
        <v>0</v>
      </c>
      <c r="I63" s="68"/>
      <c r="J63" s="68"/>
      <c r="K63" s="48">
        <f t="shared" si="1"/>
        <v>0</v>
      </c>
      <c r="L63" s="49">
        <f t="shared" si="2"/>
        <v>0</v>
      </c>
      <c r="M63" s="47">
        <f t="shared" si="3"/>
        <v>0</v>
      </c>
      <c r="N63" s="47">
        <f t="shared" si="4"/>
        <v>0</v>
      </c>
      <c r="O63" s="47">
        <f t="shared" si="5"/>
        <v>0</v>
      </c>
      <c r="P63" s="48">
        <f t="shared" si="6"/>
        <v>0</v>
      </c>
    </row>
    <row r="64" spans="1:16" ht="12" hidden="1" thickBot="1" x14ac:dyDescent="0.25">
      <c r="A64" s="38"/>
      <c r="B64" s="39"/>
      <c r="C64" s="46"/>
      <c r="D64" s="24"/>
      <c r="E64" s="70"/>
      <c r="F64" s="74"/>
      <c r="G64" s="68"/>
      <c r="H64" s="47">
        <f t="shared" si="0"/>
        <v>0</v>
      </c>
      <c r="I64" s="68"/>
      <c r="J64" s="68"/>
      <c r="K64" s="48">
        <f t="shared" si="1"/>
        <v>0</v>
      </c>
      <c r="L64" s="49">
        <f t="shared" si="2"/>
        <v>0</v>
      </c>
      <c r="M64" s="47">
        <f t="shared" si="3"/>
        <v>0</v>
      </c>
      <c r="N64" s="47">
        <f t="shared" si="4"/>
        <v>0</v>
      </c>
      <c r="O64" s="47">
        <f t="shared" si="5"/>
        <v>0</v>
      </c>
      <c r="P64" s="48">
        <f t="shared" si="6"/>
        <v>0</v>
      </c>
    </row>
    <row r="65" spans="1:16" ht="12" hidden="1" thickBot="1" x14ac:dyDescent="0.25">
      <c r="A65" s="38"/>
      <c r="B65" s="39"/>
      <c r="C65" s="46"/>
      <c r="D65" s="24"/>
      <c r="E65" s="70"/>
      <c r="F65" s="74"/>
      <c r="G65" s="68"/>
      <c r="H65" s="47">
        <f t="shared" si="0"/>
        <v>0</v>
      </c>
      <c r="I65" s="68"/>
      <c r="J65" s="68"/>
      <c r="K65" s="48">
        <f t="shared" si="1"/>
        <v>0</v>
      </c>
      <c r="L65" s="49">
        <f t="shared" si="2"/>
        <v>0</v>
      </c>
      <c r="M65" s="47">
        <f t="shared" si="3"/>
        <v>0</v>
      </c>
      <c r="N65" s="47">
        <f t="shared" si="4"/>
        <v>0</v>
      </c>
      <c r="O65" s="47">
        <f t="shared" si="5"/>
        <v>0</v>
      </c>
      <c r="P65" s="48">
        <f t="shared" si="6"/>
        <v>0</v>
      </c>
    </row>
    <row r="66" spans="1:16" ht="12" hidden="1" thickBot="1" x14ac:dyDescent="0.25">
      <c r="A66" s="38"/>
      <c r="B66" s="39"/>
      <c r="C66" s="46"/>
      <c r="D66" s="24"/>
      <c r="E66" s="70"/>
      <c r="F66" s="74"/>
      <c r="G66" s="68"/>
      <c r="H66" s="47">
        <f t="shared" si="0"/>
        <v>0</v>
      </c>
      <c r="I66" s="68"/>
      <c r="J66" s="68"/>
      <c r="K66" s="48">
        <f t="shared" si="1"/>
        <v>0</v>
      </c>
      <c r="L66" s="49">
        <f t="shared" si="2"/>
        <v>0</v>
      </c>
      <c r="M66" s="47">
        <f t="shared" si="3"/>
        <v>0</v>
      </c>
      <c r="N66" s="47">
        <f t="shared" si="4"/>
        <v>0</v>
      </c>
      <c r="O66" s="47">
        <f t="shared" si="5"/>
        <v>0</v>
      </c>
      <c r="P66" s="48">
        <f t="shared" si="6"/>
        <v>0</v>
      </c>
    </row>
    <row r="67" spans="1:16" ht="12" hidden="1" thickBot="1" x14ac:dyDescent="0.25">
      <c r="A67" s="64"/>
      <c r="B67" s="65"/>
      <c r="C67" s="66"/>
      <c r="D67" s="67"/>
      <c r="E67" s="70"/>
      <c r="F67" s="74"/>
      <c r="G67" s="68"/>
      <c r="H67" s="47">
        <f t="shared" si="0"/>
        <v>0</v>
      </c>
      <c r="I67" s="68"/>
      <c r="J67" s="68"/>
      <c r="K67" s="48">
        <f t="shared" si="1"/>
        <v>0</v>
      </c>
      <c r="L67" s="49">
        <f t="shared" si="2"/>
        <v>0</v>
      </c>
      <c r="M67" s="47">
        <f t="shared" si="3"/>
        <v>0</v>
      </c>
      <c r="N67" s="47">
        <f t="shared" si="4"/>
        <v>0</v>
      </c>
      <c r="O67" s="47">
        <f t="shared" si="5"/>
        <v>0</v>
      </c>
      <c r="P67" s="48">
        <f t="shared" si="6"/>
        <v>0</v>
      </c>
    </row>
    <row r="68" spans="1:16" ht="12" hidden="1" thickBot="1" x14ac:dyDescent="0.25">
      <c r="A68" s="38"/>
      <c r="B68" s="39"/>
      <c r="C68" s="46"/>
      <c r="D68" s="24"/>
      <c r="E68" s="70"/>
      <c r="F68" s="74"/>
      <c r="G68" s="68"/>
      <c r="H68" s="47">
        <f t="shared" si="0"/>
        <v>0</v>
      </c>
      <c r="I68" s="68"/>
      <c r="J68" s="68"/>
      <c r="K68" s="48">
        <f t="shared" si="1"/>
        <v>0</v>
      </c>
      <c r="L68" s="49">
        <f t="shared" si="2"/>
        <v>0</v>
      </c>
      <c r="M68" s="47">
        <f t="shared" si="3"/>
        <v>0</v>
      </c>
      <c r="N68" s="47">
        <f t="shared" si="4"/>
        <v>0</v>
      </c>
      <c r="O68" s="47">
        <f t="shared" si="5"/>
        <v>0</v>
      </c>
      <c r="P68" s="48">
        <f t="shared" si="6"/>
        <v>0</v>
      </c>
    </row>
    <row r="69" spans="1:16" ht="12" hidden="1" thickBot="1" x14ac:dyDescent="0.25">
      <c r="A69" s="38"/>
      <c r="B69" s="39"/>
      <c r="C69" s="46"/>
      <c r="D69" s="24"/>
      <c r="E69" s="70"/>
      <c r="F69" s="74"/>
      <c r="G69" s="68"/>
      <c r="H69" s="47">
        <f t="shared" si="0"/>
        <v>0</v>
      </c>
      <c r="I69" s="68"/>
      <c r="J69" s="68"/>
      <c r="K69" s="48">
        <f t="shared" si="1"/>
        <v>0</v>
      </c>
      <c r="L69" s="49">
        <f t="shared" si="2"/>
        <v>0</v>
      </c>
      <c r="M69" s="47">
        <f t="shared" si="3"/>
        <v>0</v>
      </c>
      <c r="N69" s="47">
        <f t="shared" si="4"/>
        <v>0</v>
      </c>
      <c r="O69" s="47">
        <f t="shared" si="5"/>
        <v>0</v>
      </c>
      <c r="P69" s="48">
        <f t="shared" si="6"/>
        <v>0</v>
      </c>
    </row>
    <row r="70" spans="1:16" ht="12" hidden="1" thickBot="1" x14ac:dyDescent="0.25">
      <c r="A70" s="38"/>
      <c r="B70" s="39"/>
      <c r="C70" s="46"/>
      <c r="D70" s="24"/>
      <c r="E70" s="70"/>
      <c r="F70" s="74"/>
      <c r="G70" s="68"/>
      <c r="H70" s="47">
        <f t="shared" si="0"/>
        <v>0</v>
      </c>
      <c r="I70" s="68"/>
      <c r="J70" s="68"/>
      <c r="K70" s="48">
        <f t="shared" si="1"/>
        <v>0</v>
      </c>
      <c r="L70" s="49">
        <f t="shared" si="2"/>
        <v>0</v>
      </c>
      <c r="M70" s="47">
        <f t="shared" si="3"/>
        <v>0</v>
      </c>
      <c r="N70" s="47">
        <f t="shared" si="4"/>
        <v>0</v>
      </c>
      <c r="O70" s="47">
        <f t="shared" si="5"/>
        <v>0</v>
      </c>
      <c r="P70" s="48">
        <f t="shared" si="6"/>
        <v>0</v>
      </c>
    </row>
    <row r="71" spans="1:16" ht="12" hidden="1" thickBot="1" x14ac:dyDescent="0.25">
      <c r="A71" s="38"/>
      <c r="B71" s="39"/>
      <c r="C71" s="46"/>
      <c r="D71" s="24"/>
      <c r="E71" s="70"/>
      <c r="F71" s="74"/>
      <c r="G71" s="68"/>
      <c r="H71" s="47">
        <f t="shared" si="0"/>
        <v>0</v>
      </c>
      <c r="I71" s="68"/>
      <c r="J71" s="68"/>
      <c r="K71" s="48">
        <f t="shared" si="1"/>
        <v>0</v>
      </c>
      <c r="L71" s="49">
        <f t="shared" si="2"/>
        <v>0</v>
      </c>
      <c r="M71" s="47">
        <f t="shared" si="3"/>
        <v>0</v>
      </c>
      <c r="N71" s="47">
        <f t="shared" si="4"/>
        <v>0</v>
      </c>
      <c r="O71" s="47">
        <f t="shared" si="5"/>
        <v>0</v>
      </c>
      <c r="P71" s="48">
        <f t="shared" si="6"/>
        <v>0</v>
      </c>
    </row>
    <row r="72" spans="1:16" ht="12" hidden="1" thickBot="1" x14ac:dyDescent="0.25">
      <c r="A72" s="38"/>
      <c r="B72" s="39"/>
      <c r="C72" s="46"/>
      <c r="D72" s="24"/>
      <c r="E72" s="70"/>
      <c r="F72" s="74"/>
      <c r="G72" s="68"/>
      <c r="H72" s="47">
        <f t="shared" si="0"/>
        <v>0</v>
      </c>
      <c r="I72" s="68"/>
      <c r="J72" s="68"/>
      <c r="K72" s="48">
        <f t="shared" si="1"/>
        <v>0</v>
      </c>
      <c r="L72" s="49">
        <f t="shared" si="2"/>
        <v>0</v>
      </c>
      <c r="M72" s="47">
        <f t="shared" si="3"/>
        <v>0</v>
      </c>
      <c r="N72" s="47">
        <f t="shared" si="4"/>
        <v>0</v>
      </c>
      <c r="O72" s="47">
        <f t="shared" si="5"/>
        <v>0</v>
      </c>
      <c r="P72" s="48">
        <f t="shared" si="6"/>
        <v>0</v>
      </c>
    </row>
    <row r="73" spans="1:16" ht="12" hidden="1" thickBot="1" x14ac:dyDescent="0.25">
      <c r="A73" s="38"/>
      <c r="B73" s="39"/>
      <c r="C73" s="46"/>
      <c r="D73" s="24"/>
      <c r="E73" s="70"/>
      <c r="F73" s="74"/>
      <c r="G73" s="68"/>
      <c r="H73" s="47">
        <f t="shared" si="0"/>
        <v>0</v>
      </c>
      <c r="I73" s="68"/>
      <c r="J73" s="68"/>
      <c r="K73" s="48">
        <f t="shared" si="1"/>
        <v>0</v>
      </c>
      <c r="L73" s="49">
        <f t="shared" si="2"/>
        <v>0</v>
      </c>
      <c r="M73" s="47">
        <f t="shared" si="3"/>
        <v>0</v>
      </c>
      <c r="N73" s="47">
        <f t="shared" si="4"/>
        <v>0</v>
      </c>
      <c r="O73" s="47">
        <f t="shared" si="5"/>
        <v>0</v>
      </c>
      <c r="P73" s="48">
        <f t="shared" si="6"/>
        <v>0</v>
      </c>
    </row>
    <row r="74" spans="1:16" ht="12" hidden="1" thickBot="1" x14ac:dyDescent="0.25">
      <c r="A74" s="38"/>
      <c r="B74" s="39"/>
      <c r="C74" s="46"/>
      <c r="D74" s="24"/>
      <c r="E74" s="70"/>
      <c r="F74" s="74"/>
      <c r="G74" s="68"/>
      <c r="H74" s="47">
        <f t="shared" si="0"/>
        <v>0</v>
      </c>
      <c r="I74" s="68"/>
      <c r="J74" s="68"/>
      <c r="K74" s="48">
        <f t="shared" si="1"/>
        <v>0</v>
      </c>
      <c r="L74" s="49">
        <f t="shared" si="2"/>
        <v>0</v>
      </c>
      <c r="M74" s="47">
        <f t="shared" si="3"/>
        <v>0</v>
      </c>
      <c r="N74" s="47">
        <f t="shared" si="4"/>
        <v>0</v>
      </c>
      <c r="O74" s="47">
        <f t="shared" si="5"/>
        <v>0</v>
      </c>
      <c r="P74" s="48">
        <f t="shared" si="6"/>
        <v>0</v>
      </c>
    </row>
    <row r="75" spans="1:16" ht="12" hidden="1" thickBot="1" x14ac:dyDescent="0.25">
      <c r="A75" s="38"/>
      <c r="B75" s="39"/>
      <c r="C75" s="46"/>
      <c r="D75" s="24"/>
      <c r="E75" s="70"/>
      <c r="F75" s="74"/>
      <c r="G75" s="68"/>
      <c r="H75" s="47">
        <f t="shared" si="0"/>
        <v>0</v>
      </c>
      <c r="I75" s="68"/>
      <c r="J75" s="68"/>
      <c r="K75" s="48">
        <f t="shared" si="1"/>
        <v>0</v>
      </c>
      <c r="L75" s="49">
        <f t="shared" si="2"/>
        <v>0</v>
      </c>
      <c r="M75" s="47">
        <f t="shared" si="3"/>
        <v>0</v>
      </c>
      <c r="N75" s="47">
        <f t="shared" si="4"/>
        <v>0</v>
      </c>
      <c r="O75" s="47">
        <f t="shared" si="5"/>
        <v>0</v>
      </c>
      <c r="P75" s="48">
        <f t="shared" si="6"/>
        <v>0</v>
      </c>
    </row>
    <row r="76" spans="1:16" ht="12" hidden="1" thickBot="1" x14ac:dyDescent="0.25">
      <c r="A76" s="38"/>
      <c r="B76" s="39"/>
      <c r="C76" s="46"/>
      <c r="D76" s="24"/>
      <c r="E76" s="70"/>
      <c r="F76" s="74"/>
      <c r="G76" s="68"/>
      <c r="H76" s="47">
        <f t="shared" si="0"/>
        <v>0</v>
      </c>
      <c r="I76" s="68"/>
      <c r="J76" s="68"/>
      <c r="K76" s="48">
        <f t="shared" si="1"/>
        <v>0</v>
      </c>
      <c r="L76" s="49">
        <f t="shared" si="2"/>
        <v>0</v>
      </c>
      <c r="M76" s="47">
        <f t="shared" si="3"/>
        <v>0</v>
      </c>
      <c r="N76" s="47">
        <f t="shared" si="4"/>
        <v>0</v>
      </c>
      <c r="O76" s="47">
        <f t="shared" si="5"/>
        <v>0</v>
      </c>
      <c r="P76" s="48">
        <f t="shared" si="6"/>
        <v>0</v>
      </c>
    </row>
    <row r="77" spans="1:16" ht="12" hidden="1" thickBot="1" x14ac:dyDescent="0.25">
      <c r="A77" s="38"/>
      <c r="B77" s="39"/>
      <c r="C77" s="46"/>
      <c r="D77" s="24"/>
      <c r="E77" s="70"/>
      <c r="F77" s="74"/>
      <c r="G77" s="68"/>
      <c r="H77" s="47">
        <f t="shared" si="0"/>
        <v>0</v>
      </c>
      <c r="I77" s="68"/>
      <c r="J77" s="68"/>
      <c r="K77" s="48">
        <f t="shared" si="1"/>
        <v>0</v>
      </c>
      <c r="L77" s="49">
        <f t="shared" si="2"/>
        <v>0</v>
      </c>
      <c r="M77" s="47">
        <f t="shared" si="3"/>
        <v>0</v>
      </c>
      <c r="N77" s="47">
        <f t="shared" si="4"/>
        <v>0</v>
      </c>
      <c r="O77" s="47">
        <f t="shared" si="5"/>
        <v>0</v>
      </c>
      <c r="P77" s="48">
        <f t="shared" si="6"/>
        <v>0</v>
      </c>
    </row>
    <row r="78" spans="1:16" ht="12" hidden="1" thickBot="1" x14ac:dyDescent="0.25">
      <c r="A78" s="38"/>
      <c r="B78" s="39"/>
      <c r="C78" s="46"/>
      <c r="D78" s="24"/>
      <c r="E78" s="70"/>
      <c r="F78" s="74"/>
      <c r="G78" s="68"/>
      <c r="H78" s="47">
        <f t="shared" ref="H78:H141" si="7">ROUND(F78*G78,2)</f>
        <v>0</v>
      </c>
      <c r="I78" s="68"/>
      <c r="J78" s="68"/>
      <c r="K78" s="48">
        <f t="shared" ref="K78:K141" si="8">SUM(H78:J78)</f>
        <v>0</v>
      </c>
      <c r="L78" s="49">
        <f t="shared" ref="L78:L141" si="9">ROUND(E78*F78,2)</f>
        <v>0</v>
      </c>
      <c r="M78" s="47">
        <f t="shared" ref="M78:M141" si="10">ROUND(H78*E78,2)</f>
        <v>0</v>
      </c>
      <c r="N78" s="47">
        <f t="shared" ref="N78:N141" si="11">ROUND(I78*E78,2)</f>
        <v>0</v>
      </c>
      <c r="O78" s="47">
        <f t="shared" ref="O78:O141" si="12">ROUND(J78*E78,2)</f>
        <v>0</v>
      </c>
      <c r="P78" s="48">
        <f t="shared" ref="P78:P141" si="13">SUM(M78:O78)</f>
        <v>0</v>
      </c>
    </row>
    <row r="79" spans="1:16" ht="12" hidden="1" thickBot="1" x14ac:dyDescent="0.25">
      <c r="A79" s="38"/>
      <c r="B79" s="39"/>
      <c r="C79" s="46"/>
      <c r="D79" s="24"/>
      <c r="E79" s="70"/>
      <c r="F79" s="74"/>
      <c r="G79" s="68"/>
      <c r="H79" s="47">
        <f t="shared" si="7"/>
        <v>0</v>
      </c>
      <c r="I79" s="68"/>
      <c r="J79" s="68"/>
      <c r="K79" s="48">
        <f t="shared" si="8"/>
        <v>0</v>
      </c>
      <c r="L79" s="49">
        <f t="shared" si="9"/>
        <v>0</v>
      </c>
      <c r="M79" s="47">
        <f t="shared" si="10"/>
        <v>0</v>
      </c>
      <c r="N79" s="47">
        <f t="shared" si="11"/>
        <v>0</v>
      </c>
      <c r="O79" s="47">
        <f t="shared" si="12"/>
        <v>0</v>
      </c>
      <c r="P79" s="48">
        <f t="shared" si="13"/>
        <v>0</v>
      </c>
    </row>
    <row r="80" spans="1:16" ht="12" hidden="1" thickBot="1" x14ac:dyDescent="0.25">
      <c r="A80" s="38"/>
      <c r="B80" s="39"/>
      <c r="C80" s="46"/>
      <c r="D80" s="24"/>
      <c r="E80" s="70"/>
      <c r="F80" s="74"/>
      <c r="G80" s="68"/>
      <c r="H80" s="47">
        <f t="shared" si="7"/>
        <v>0</v>
      </c>
      <c r="I80" s="68"/>
      <c r="J80" s="68"/>
      <c r="K80" s="48">
        <f t="shared" si="8"/>
        <v>0</v>
      </c>
      <c r="L80" s="49">
        <f t="shared" si="9"/>
        <v>0</v>
      </c>
      <c r="M80" s="47">
        <f t="shared" si="10"/>
        <v>0</v>
      </c>
      <c r="N80" s="47">
        <f t="shared" si="11"/>
        <v>0</v>
      </c>
      <c r="O80" s="47">
        <f t="shared" si="12"/>
        <v>0</v>
      </c>
      <c r="P80" s="48">
        <f t="shared" si="13"/>
        <v>0</v>
      </c>
    </row>
    <row r="81" spans="1:16" ht="12" hidden="1" thickBot="1" x14ac:dyDescent="0.25">
      <c r="A81" s="38"/>
      <c r="B81" s="39"/>
      <c r="C81" s="46"/>
      <c r="D81" s="24"/>
      <c r="E81" s="70"/>
      <c r="F81" s="74"/>
      <c r="G81" s="68"/>
      <c r="H81" s="47">
        <f t="shared" si="7"/>
        <v>0</v>
      </c>
      <c r="I81" s="68"/>
      <c r="J81" s="68"/>
      <c r="K81" s="48">
        <f t="shared" si="8"/>
        <v>0</v>
      </c>
      <c r="L81" s="49">
        <f t="shared" si="9"/>
        <v>0</v>
      </c>
      <c r="M81" s="47">
        <f t="shared" si="10"/>
        <v>0</v>
      </c>
      <c r="N81" s="47">
        <f t="shared" si="11"/>
        <v>0</v>
      </c>
      <c r="O81" s="47">
        <f t="shared" si="12"/>
        <v>0</v>
      </c>
      <c r="P81" s="48">
        <f t="shared" si="13"/>
        <v>0</v>
      </c>
    </row>
    <row r="82" spans="1:16" ht="12" hidden="1" thickBot="1" x14ac:dyDescent="0.25">
      <c r="A82" s="38"/>
      <c r="B82" s="39"/>
      <c r="C82" s="46"/>
      <c r="D82" s="24"/>
      <c r="E82" s="70"/>
      <c r="F82" s="74"/>
      <c r="G82" s="68"/>
      <c r="H82" s="47">
        <f t="shared" si="7"/>
        <v>0</v>
      </c>
      <c r="I82" s="68"/>
      <c r="J82" s="68"/>
      <c r="K82" s="48">
        <f t="shared" si="8"/>
        <v>0</v>
      </c>
      <c r="L82" s="49">
        <f t="shared" si="9"/>
        <v>0</v>
      </c>
      <c r="M82" s="47">
        <f t="shared" si="10"/>
        <v>0</v>
      </c>
      <c r="N82" s="47">
        <f t="shared" si="11"/>
        <v>0</v>
      </c>
      <c r="O82" s="47">
        <f t="shared" si="12"/>
        <v>0</v>
      </c>
      <c r="P82" s="48">
        <f t="shared" si="13"/>
        <v>0</v>
      </c>
    </row>
    <row r="83" spans="1:16" ht="12" hidden="1" thickBot="1" x14ac:dyDescent="0.25">
      <c r="A83" s="38"/>
      <c r="B83" s="39"/>
      <c r="C83" s="46"/>
      <c r="D83" s="24"/>
      <c r="E83" s="70"/>
      <c r="F83" s="74"/>
      <c r="G83" s="68"/>
      <c r="H83" s="47">
        <f t="shared" si="7"/>
        <v>0</v>
      </c>
      <c r="I83" s="68"/>
      <c r="J83" s="68"/>
      <c r="K83" s="48">
        <f t="shared" si="8"/>
        <v>0</v>
      </c>
      <c r="L83" s="49">
        <f t="shared" si="9"/>
        <v>0</v>
      </c>
      <c r="M83" s="47">
        <f t="shared" si="10"/>
        <v>0</v>
      </c>
      <c r="N83" s="47">
        <f t="shared" si="11"/>
        <v>0</v>
      </c>
      <c r="O83" s="47">
        <f t="shared" si="12"/>
        <v>0</v>
      </c>
      <c r="P83" s="48">
        <f t="shared" si="13"/>
        <v>0</v>
      </c>
    </row>
    <row r="84" spans="1:16" ht="12" hidden="1" thickBot="1" x14ac:dyDescent="0.25">
      <c r="A84" s="38"/>
      <c r="B84" s="39"/>
      <c r="C84" s="46"/>
      <c r="D84" s="24"/>
      <c r="E84" s="70"/>
      <c r="F84" s="74"/>
      <c r="G84" s="68"/>
      <c r="H84" s="47">
        <f t="shared" si="7"/>
        <v>0</v>
      </c>
      <c r="I84" s="68"/>
      <c r="J84" s="68"/>
      <c r="K84" s="48">
        <f t="shared" si="8"/>
        <v>0</v>
      </c>
      <c r="L84" s="49">
        <f t="shared" si="9"/>
        <v>0</v>
      </c>
      <c r="M84" s="47">
        <f t="shared" si="10"/>
        <v>0</v>
      </c>
      <c r="N84" s="47">
        <f t="shared" si="11"/>
        <v>0</v>
      </c>
      <c r="O84" s="47">
        <f t="shared" si="12"/>
        <v>0</v>
      </c>
      <c r="P84" s="48">
        <f t="shared" si="13"/>
        <v>0</v>
      </c>
    </row>
    <row r="85" spans="1:16" ht="12" hidden="1" thickBot="1" x14ac:dyDescent="0.25">
      <c r="A85" s="64"/>
      <c r="B85" s="65"/>
      <c r="C85" s="66"/>
      <c r="D85" s="67"/>
      <c r="E85" s="70"/>
      <c r="F85" s="74"/>
      <c r="G85" s="68"/>
      <c r="H85" s="47">
        <f t="shared" si="7"/>
        <v>0</v>
      </c>
      <c r="I85" s="68"/>
      <c r="J85" s="68"/>
      <c r="K85" s="48">
        <f t="shared" si="8"/>
        <v>0</v>
      </c>
      <c r="L85" s="49">
        <f t="shared" si="9"/>
        <v>0</v>
      </c>
      <c r="M85" s="47">
        <f t="shared" si="10"/>
        <v>0</v>
      </c>
      <c r="N85" s="47">
        <f t="shared" si="11"/>
        <v>0</v>
      </c>
      <c r="O85" s="47">
        <f t="shared" si="12"/>
        <v>0</v>
      </c>
      <c r="P85" s="48">
        <f t="shared" si="13"/>
        <v>0</v>
      </c>
    </row>
    <row r="86" spans="1:16" ht="12" hidden="1" thickBot="1" x14ac:dyDescent="0.25">
      <c r="A86" s="38"/>
      <c r="B86" s="39"/>
      <c r="C86" s="46"/>
      <c r="D86" s="24"/>
      <c r="E86" s="70"/>
      <c r="F86" s="74"/>
      <c r="G86" s="68"/>
      <c r="H86" s="47">
        <f t="shared" si="7"/>
        <v>0</v>
      </c>
      <c r="I86" s="68"/>
      <c r="J86" s="68"/>
      <c r="K86" s="48">
        <f t="shared" si="8"/>
        <v>0</v>
      </c>
      <c r="L86" s="49">
        <f t="shared" si="9"/>
        <v>0</v>
      </c>
      <c r="M86" s="47">
        <f t="shared" si="10"/>
        <v>0</v>
      </c>
      <c r="N86" s="47">
        <f t="shared" si="11"/>
        <v>0</v>
      </c>
      <c r="O86" s="47">
        <f t="shared" si="12"/>
        <v>0</v>
      </c>
      <c r="P86" s="48">
        <f t="shared" si="13"/>
        <v>0</v>
      </c>
    </row>
    <row r="87" spans="1:16" ht="12" hidden="1" thickBot="1" x14ac:dyDescent="0.25">
      <c r="A87" s="38"/>
      <c r="B87" s="39"/>
      <c r="C87" s="46"/>
      <c r="D87" s="24"/>
      <c r="E87" s="70"/>
      <c r="F87" s="74"/>
      <c r="G87" s="68"/>
      <c r="H87" s="47">
        <f t="shared" si="7"/>
        <v>0</v>
      </c>
      <c r="I87" s="68"/>
      <c r="J87" s="68"/>
      <c r="K87" s="48">
        <f t="shared" si="8"/>
        <v>0</v>
      </c>
      <c r="L87" s="49">
        <f t="shared" si="9"/>
        <v>0</v>
      </c>
      <c r="M87" s="47">
        <f t="shared" si="10"/>
        <v>0</v>
      </c>
      <c r="N87" s="47">
        <f t="shared" si="11"/>
        <v>0</v>
      </c>
      <c r="O87" s="47">
        <f t="shared" si="12"/>
        <v>0</v>
      </c>
      <c r="P87" s="48">
        <f t="shared" si="13"/>
        <v>0</v>
      </c>
    </row>
    <row r="88" spans="1:16" ht="12" hidden="1" thickBot="1" x14ac:dyDescent="0.25">
      <c r="A88" s="38"/>
      <c r="B88" s="39"/>
      <c r="C88" s="46"/>
      <c r="D88" s="24"/>
      <c r="E88" s="70"/>
      <c r="F88" s="74"/>
      <c r="G88" s="68"/>
      <c r="H88" s="47">
        <f t="shared" si="7"/>
        <v>0</v>
      </c>
      <c r="I88" s="68"/>
      <c r="J88" s="68"/>
      <c r="K88" s="48">
        <f t="shared" si="8"/>
        <v>0</v>
      </c>
      <c r="L88" s="49">
        <f t="shared" si="9"/>
        <v>0</v>
      </c>
      <c r="M88" s="47">
        <f t="shared" si="10"/>
        <v>0</v>
      </c>
      <c r="N88" s="47">
        <f t="shared" si="11"/>
        <v>0</v>
      </c>
      <c r="O88" s="47">
        <f t="shared" si="12"/>
        <v>0</v>
      </c>
      <c r="P88" s="48">
        <f t="shared" si="13"/>
        <v>0</v>
      </c>
    </row>
    <row r="89" spans="1:16" ht="12" hidden="1" thickBot="1" x14ac:dyDescent="0.25">
      <c r="A89" s="38"/>
      <c r="B89" s="39"/>
      <c r="C89" s="46"/>
      <c r="D89" s="24"/>
      <c r="E89" s="70"/>
      <c r="F89" s="74"/>
      <c r="G89" s="68"/>
      <c r="H89" s="47">
        <f t="shared" si="7"/>
        <v>0</v>
      </c>
      <c r="I89" s="68"/>
      <c r="J89" s="68"/>
      <c r="K89" s="48">
        <f t="shared" si="8"/>
        <v>0</v>
      </c>
      <c r="L89" s="49">
        <f t="shared" si="9"/>
        <v>0</v>
      </c>
      <c r="M89" s="47">
        <f t="shared" si="10"/>
        <v>0</v>
      </c>
      <c r="N89" s="47">
        <f t="shared" si="11"/>
        <v>0</v>
      </c>
      <c r="O89" s="47">
        <f t="shared" si="12"/>
        <v>0</v>
      </c>
      <c r="P89" s="48">
        <f t="shared" si="13"/>
        <v>0</v>
      </c>
    </row>
    <row r="90" spans="1:16" ht="12" hidden="1" thickBot="1" x14ac:dyDescent="0.25">
      <c r="A90" s="38"/>
      <c r="B90" s="39"/>
      <c r="C90" s="46"/>
      <c r="D90" s="24"/>
      <c r="E90" s="70"/>
      <c r="F90" s="74"/>
      <c r="G90" s="68"/>
      <c r="H90" s="47">
        <f t="shared" si="7"/>
        <v>0</v>
      </c>
      <c r="I90" s="68"/>
      <c r="J90" s="68"/>
      <c r="K90" s="48">
        <f t="shared" si="8"/>
        <v>0</v>
      </c>
      <c r="L90" s="49">
        <f t="shared" si="9"/>
        <v>0</v>
      </c>
      <c r="M90" s="47">
        <f t="shared" si="10"/>
        <v>0</v>
      </c>
      <c r="N90" s="47">
        <f t="shared" si="11"/>
        <v>0</v>
      </c>
      <c r="O90" s="47">
        <f t="shared" si="12"/>
        <v>0</v>
      </c>
      <c r="P90" s="48">
        <f t="shared" si="13"/>
        <v>0</v>
      </c>
    </row>
    <row r="91" spans="1:16" ht="12" hidden="1" thickBot="1" x14ac:dyDescent="0.25">
      <c r="A91" s="38"/>
      <c r="B91" s="39"/>
      <c r="C91" s="46"/>
      <c r="D91" s="24"/>
      <c r="E91" s="70"/>
      <c r="F91" s="74"/>
      <c r="G91" s="68"/>
      <c r="H91" s="47">
        <f t="shared" si="7"/>
        <v>0</v>
      </c>
      <c r="I91" s="68"/>
      <c r="J91" s="68"/>
      <c r="K91" s="48">
        <f t="shared" si="8"/>
        <v>0</v>
      </c>
      <c r="L91" s="49">
        <f t="shared" si="9"/>
        <v>0</v>
      </c>
      <c r="M91" s="47">
        <f t="shared" si="10"/>
        <v>0</v>
      </c>
      <c r="N91" s="47">
        <f t="shared" si="11"/>
        <v>0</v>
      </c>
      <c r="O91" s="47">
        <f t="shared" si="12"/>
        <v>0</v>
      </c>
      <c r="P91" s="48">
        <f t="shared" si="13"/>
        <v>0</v>
      </c>
    </row>
    <row r="92" spans="1:16" ht="12" hidden="1" thickBot="1" x14ac:dyDescent="0.25">
      <c r="A92" s="38"/>
      <c r="B92" s="39"/>
      <c r="C92" s="46"/>
      <c r="D92" s="24"/>
      <c r="E92" s="70"/>
      <c r="F92" s="74"/>
      <c r="G92" s="68"/>
      <c r="H92" s="47">
        <f t="shared" si="7"/>
        <v>0</v>
      </c>
      <c r="I92" s="68"/>
      <c r="J92" s="68"/>
      <c r="K92" s="48">
        <f t="shared" si="8"/>
        <v>0</v>
      </c>
      <c r="L92" s="49">
        <f t="shared" si="9"/>
        <v>0</v>
      </c>
      <c r="M92" s="47">
        <f t="shared" si="10"/>
        <v>0</v>
      </c>
      <c r="N92" s="47">
        <f t="shared" si="11"/>
        <v>0</v>
      </c>
      <c r="O92" s="47">
        <f t="shared" si="12"/>
        <v>0</v>
      </c>
      <c r="P92" s="48">
        <f t="shared" si="13"/>
        <v>0</v>
      </c>
    </row>
    <row r="93" spans="1:16" ht="12" hidden="1" thickBot="1" x14ac:dyDescent="0.25">
      <c r="A93" s="38"/>
      <c r="B93" s="39"/>
      <c r="C93" s="46"/>
      <c r="D93" s="24"/>
      <c r="E93" s="70"/>
      <c r="F93" s="74"/>
      <c r="G93" s="68"/>
      <c r="H93" s="47">
        <f t="shared" si="7"/>
        <v>0</v>
      </c>
      <c r="I93" s="68"/>
      <c r="J93" s="68"/>
      <c r="K93" s="48">
        <f t="shared" si="8"/>
        <v>0</v>
      </c>
      <c r="L93" s="49">
        <f t="shared" si="9"/>
        <v>0</v>
      </c>
      <c r="M93" s="47">
        <f t="shared" si="10"/>
        <v>0</v>
      </c>
      <c r="N93" s="47">
        <f t="shared" si="11"/>
        <v>0</v>
      </c>
      <c r="O93" s="47">
        <f t="shared" si="12"/>
        <v>0</v>
      </c>
      <c r="P93" s="48">
        <f t="shared" si="13"/>
        <v>0</v>
      </c>
    </row>
    <row r="94" spans="1:16" ht="12" hidden="1" thickBot="1" x14ac:dyDescent="0.25">
      <c r="A94" s="38"/>
      <c r="B94" s="39"/>
      <c r="C94" s="46"/>
      <c r="D94" s="24"/>
      <c r="E94" s="70"/>
      <c r="F94" s="74"/>
      <c r="G94" s="68"/>
      <c r="H94" s="47">
        <f t="shared" si="7"/>
        <v>0</v>
      </c>
      <c r="I94" s="68"/>
      <c r="J94" s="68"/>
      <c r="K94" s="48">
        <f t="shared" si="8"/>
        <v>0</v>
      </c>
      <c r="L94" s="49">
        <f t="shared" si="9"/>
        <v>0</v>
      </c>
      <c r="M94" s="47">
        <f t="shared" si="10"/>
        <v>0</v>
      </c>
      <c r="N94" s="47">
        <f t="shared" si="11"/>
        <v>0</v>
      </c>
      <c r="O94" s="47">
        <f t="shared" si="12"/>
        <v>0</v>
      </c>
      <c r="P94" s="48">
        <f t="shared" si="13"/>
        <v>0</v>
      </c>
    </row>
    <row r="95" spans="1:16" ht="12" hidden="1" thickBot="1" x14ac:dyDescent="0.25">
      <c r="A95" s="38"/>
      <c r="B95" s="39"/>
      <c r="C95" s="46"/>
      <c r="D95" s="24"/>
      <c r="E95" s="70"/>
      <c r="F95" s="74"/>
      <c r="G95" s="68"/>
      <c r="H95" s="47">
        <f t="shared" si="7"/>
        <v>0</v>
      </c>
      <c r="I95" s="68"/>
      <c r="J95" s="68"/>
      <c r="K95" s="48">
        <f t="shared" si="8"/>
        <v>0</v>
      </c>
      <c r="L95" s="49">
        <f t="shared" si="9"/>
        <v>0</v>
      </c>
      <c r="M95" s="47">
        <f t="shared" si="10"/>
        <v>0</v>
      </c>
      <c r="N95" s="47">
        <f t="shared" si="11"/>
        <v>0</v>
      </c>
      <c r="O95" s="47">
        <f t="shared" si="12"/>
        <v>0</v>
      </c>
      <c r="P95" s="48">
        <f t="shared" si="13"/>
        <v>0</v>
      </c>
    </row>
    <row r="96" spans="1:16" ht="12" hidden="1" thickBot="1" x14ac:dyDescent="0.25">
      <c r="A96" s="38"/>
      <c r="B96" s="39"/>
      <c r="C96" s="46"/>
      <c r="D96" s="24"/>
      <c r="E96" s="70"/>
      <c r="F96" s="74"/>
      <c r="G96" s="68"/>
      <c r="H96" s="47">
        <f t="shared" si="7"/>
        <v>0</v>
      </c>
      <c r="I96" s="68"/>
      <c r="J96" s="68"/>
      <c r="K96" s="48">
        <f t="shared" si="8"/>
        <v>0</v>
      </c>
      <c r="L96" s="49">
        <f t="shared" si="9"/>
        <v>0</v>
      </c>
      <c r="M96" s="47">
        <f t="shared" si="10"/>
        <v>0</v>
      </c>
      <c r="N96" s="47">
        <f t="shared" si="11"/>
        <v>0</v>
      </c>
      <c r="O96" s="47">
        <f t="shared" si="12"/>
        <v>0</v>
      </c>
      <c r="P96" s="48">
        <f t="shared" si="13"/>
        <v>0</v>
      </c>
    </row>
    <row r="97" spans="1:16" ht="12" hidden="1" thickBot="1" x14ac:dyDescent="0.25">
      <c r="A97" s="38"/>
      <c r="B97" s="39"/>
      <c r="C97" s="46"/>
      <c r="D97" s="24"/>
      <c r="E97" s="70"/>
      <c r="F97" s="74"/>
      <c r="G97" s="68"/>
      <c r="H97" s="47">
        <f t="shared" si="7"/>
        <v>0</v>
      </c>
      <c r="I97" s="68"/>
      <c r="J97" s="68"/>
      <c r="K97" s="48">
        <f t="shared" si="8"/>
        <v>0</v>
      </c>
      <c r="L97" s="49">
        <f t="shared" si="9"/>
        <v>0</v>
      </c>
      <c r="M97" s="47">
        <f t="shared" si="10"/>
        <v>0</v>
      </c>
      <c r="N97" s="47">
        <f t="shared" si="11"/>
        <v>0</v>
      </c>
      <c r="O97" s="47">
        <f t="shared" si="12"/>
        <v>0</v>
      </c>
      <c r="P97" s="48">
        <f t="shared" si="13"/>
        <v>0</v>
      </c>
    </row>
    <row r="98" spans="1:16" ht="12" hidden="1" thickBot="1" x14ac:dyDescent="0.25">
      <c r="A98" s="38"/>
      <c r="B98" s="39"/>
      <c r="C98" s="46"/>
      <c r="D98" s="24"/>
      <c r="E98" s="70"/>
      <c r="F98" s="74"/>
      <c r="G98" s="68"/>
      <c r="H98" s="47">
        <f t="shared" si="7"/>
        <v>0</v>
      </c>
      <c r="I98" s="68"/>
      <c r="J98" s="68"/>
      <c r="K98" s="48">
        <f t="shared" si="8"/>
        <v>0</v>
      </c>
      <c r="L98" s="49">
        <f t="shared" si="9"/>
        <v>0</v>
      </c>
      <c r="M98" s="47">
        <f t="shared" si="10"/>
        <v>0</v>
      </c>
      <c r="N98" s="47">
        <f t="shared" si="11"/>
        <v>0</v>
      </c>
      <c r="O98" s="47">
        <f t="shared" si="12"/>
        <v>0</v>
      </c>
      <c r="P98" s="48">
        <f t="shared" si="13"/>
        <v>0</v>
      </c>
    </row>
    <row r="99" spans="1:16" ht="12" hidden="1" thickBot="1" x14ac:dyDescent="0.25">
      <c r="A99" s="38"/>
      <c r="B99" s="39"/>
      <c r="C99" s="46"/>
      <c r="D99" s="24"/>
      <c r="E99" s="70"/>
      <c r="F99" s="74"/>
      <c r="G99" s="68"/>
      <c r="H99" s="47">
        <f t="shared" si="7"/>
        <v>0</v>
      </c>
      <c r="I99" s="68"/>
      <c r="J99" s="68"/>
      <c r="K99" s="48">
        <f t="shared" si="8"/>
        <v>0</v>
      </c>
      <c r="L99" s="49">
        <f t="shared" si="9"/>
        <v>0</v>
      </c>
      <c r="M99" s="47">
        <f t="shared" si="10"/>
        <v>0</v>
      </c>
      <c r="N99" s="47">
        <f t="shared" si="11"/>
        <v>0</v>
      </c>
      <c r="O99" s="47">
        <f t="shared" si="12"/>
        <v>0</v>
      </c>
      <c r="P99" s="48">
        <f t="shared" si="13"/>
        <v>0</v>
      </c>
    </row>
    <row r="100" spans="1:16" ht="12" hidden="1" thickBot="1" x14ac:dyDescent="0.25">
      <c r="A100" s="38"/>
      <c r="B100" s="39"/>
      <c r="C100" s="46"/>
      <c r="D100" s="24"/>
      <c r="E100" s="70"/>
      <c r="F100" s="74"/>
      <c r="G100" s="68"/>
      <c r="H100" s="47">
        <f t="shared" si="7"/>
        <v>0</v>
      </c>
      <c r="I100" s="68"/>
      <c r="J100" s="68"/>
      <c r="K100" s="48">
        <f t="shared" si="8"/>
        <v>0</v>
      </c>
      <c r="L100" s="49">
        <f t="shared" si="9"/>
        <v>0</v>
      </c>
      <c r="M100" s="47">
        <f t="shared" si="10"/>
        <v>0</v>
      </c>
      <c r="N100" s="47">
        <f t="shared" si="11"/>
        <v>0</v>
      </c>
      <c r="O100" s="47">
        <f t="shared" si="12"/>
        <v>0</v>
      </c>
      <c r="P100" s="48">
        <f t="shared" si="13"/>
        <v>0</v>
      </c>
    </row>
    <row r="101" spans="1:16" ht="12" hidden="1" thickBot="1" x14ac:dyDescent="0.25">
      <c r="A101" s="38"/>
      <c r="B101" s="39"/>
      <c r="C101" s="46"/>
      <c r="D101" s="24"/>
      <c r="E101" s="70"/>
      <c r="F101" s="74"/>
      <c r="G101" s="68"/>
      <c r="H101" s="47">
        <f t="shared" si="7"/>
        <v>0</v>
      </c>
      <c r="I101" s="68"/>
      <c r="J101" s="68"/>
      <c r="K101" s="48">
        <f t="shared" si="8"/>
        <v>0</v>
      </c>
      <c r="L101" s="49">
        <f t="shared" si="9"/>
        <v>0</v>
      </c>
      <c r="M101" s="47">
        <f t="shared" si="10"/>
        <v>0</v>
      </c>
      <c r="N101" s="47">
        <f t="shared" si="11"/>
        <v>0</v>
      </c>
      <c r="O101" s="47">
        <f t="shared" si="12"/>
        <v>0</v>
      </c>
      <c r="P101" s="48">
        <f t="shared" si="13"/>
        <v>0</v>
      </c>
    </row>
    <row r="102" spans="1:16" ht="12" hidden="1" thickBot="1" x14ac:dyDescent="0.25">
      <c r="A102" s="38"/>
      <c r="B102" s="39"/>
      <c r="C102" s="46"/>
      <c r="D102" s="24"/>
      <c r="E102" s="70"/>
      <c r="F102" s="74"/>
      <c r="G102" s="68"/>
      <c r="H102" s="47">
        <f t="shared" si="7"/>
        <v>0</v>
      </c>
      <c r="I102" s="68"/>
      <c r="J102" s="68"/>
      <c r="K102" s="48">
        <f t="shared" si="8"/>
        <v>0</v>
      </c>
      <c r="L102" s="49">
        <f t="shared" si="9"/>
        <v>0</v>
      </c>
      <c r="M102" s="47">
        <f t="shared" si="10"/>
        <v>0</v>
      </c>
      <c r="N102" s="47">
        <f t="shared" si="11"/>
        <v>0</v>
      </c>
      <c r="O102" s="47">
        <f t="shared" si="12"/>
        <v>0</v>
      </c>
      <c r="P102" s="48">
        <f t="shared" si="13"/>
        <v>0</v>
      </c>
    </row>
    <row r="103" spans="1:16" ht="12" hidden="1" thickBot="1" x14ac:dyDescent="0.25">
      <c r="A103" s="64"/>
      <c r="B103" s="65"/>
      <c r="C103" s="66"/>
      <c r="D103" s="67"/>
      <c r="E103" s="70"/>
      <c r="F103" s="74"/>
      <c r="G103" s="68"/>
      <c r="H103" s="47">
        <f t="shared" si="7"/>
        <v>0</v>
      </c>
      <c r="I103" s="68"/>
      <c r="J103" s="68"/>
      <c r="K103" s="48">
        <f t="shared" si="8"/>
        <v>0</v>
      </c>
      <c r="L103" s="49">
        <f t="shared" si="9"/>
        <v>0</v>
      </c>
      <c r="M103" s="47">
        <f t="shared" si="10"/>
        <v>0</v>
      </c>
      <c r="N103" s="47">
        <f t="shared" si="11"/>
        <v>0</v>
      </c>
      <c r="O103" s="47">
        <f t="shared" si="12"/>
        <v>0</v>
      </c>
      <c r="P103" s="48">
        <f t="shared" si="13"/>
        <v>0</v>
      </c>
    </row>
    <row r="104" spans="1:16" ht="12" hidden="1" thickBot="1" x14ac:dyDescent="0.25">
      <c r="A104" s="38"/>
      <c r="B104" s="39"/>
      <c r="C104" s="46"/>
      <c r="D104" s="24"/>
      <c r="E104" s="70"/>
      <c r="F104" s="74"/>
      <c r="G104" s="68"/>
      <c r="H104" s="47">
        <f t="shared" si="7"/>
        <v>0</v>
      </c>
      <c r="I104" s="68"/>
      <c r="J104" s="68"/>
      <c r="K104" s="48">
        <f t="shared" si="8"/>
        <v>0</v>
      </c>
      <c r="L104" s="49">
        <f t="shared" si="9"/>
        <v>0</v>
      </c>
      <c r="M104" s="47">
        <f t="shared" si="10"/>
        <v>0</v>
      </c>
      <c r="N104" s="47">
        <f t="shared" si="11"/>
        <v>0</v>
      </c>
      <c r="O104" s="47">
        <f t="shared" si="12"/>
        <v>0</v>
      </c>
      <c r="P104" s="48">
        <f t="shared" si="13"/>
        <v>0</v>
      </c>
    </row>
    <row r="105" spans="1:16" ht="12" hidden="1" thickBot="1" x14ac:dyDescent="0.25">
      <c r="A105" s="38"/>
      <c r="B105" s="39"/>
      <c r="C105" s="46"/>
      <c r="D105" s="24"/>
      <c r="E105" s="70"/>
      <c r="F105" s="74"/>
      <c r="G105" s="68"/>
      <c r="H105" s="47">
        <f t="shared" si="7"/>
        <v>0</v>
      </c>
      <c r="I105" s="68"/>
      <c r="J105" s="68"/>
      <c r="K105" s="48">
        <f t="shared" si="8"/>
        <v>0</v>
      </c>
      <c r="L105" s="49">
        <f t="shared" si="9"/>
        <v>0</v>
      </c>
      <c r="M105" s="47">
        <f t="shared" si="10"/>
        <v>0</v>
      </c>
      <c r="N105" s="47">
        <f t="shared" si="11"/>
        <v>0</v>
      </c>
      <c r="O105" s="47">
        <f t="shared" si="12"/>
        <v>0</v>
      </c>
      <c r="P105" s="48">
        <f t="shared" si="13"/>
        <v>0</v>
      </c>
    </row>
    <row r="106" spans="1:16" ht="12" hidden="1" thickBot="1" x14ac:dyDescent="0.25">
      <c r="A106" s="38"/>
      <c r="B106" s="39"/>
      <c r="C106" s="46"/>
      <c r="D106" s="24"/>
      <c r="E106" s="70"/>
      <c r="F106" s="74"/>
      <c r="G106" s="68"/>
      <c r="H106" s="47">
        <f t="shared" si="7"/>
        <v>0</v>
      </c>
      <c r="I106" s="68"/>
      <c r="J106" s="68"/>
      <c r="K106" s="48">
        <f t="shared" si="8"/>
        <v>0</v>
      </c>
      <c r="L106" s="49">
        <f t="shared" si="9"/>
        <v>0</v>
      </c>
      <c r="M106" s="47">
        <f t="shared" si="10"/>
        <v>0</v>
      </c>
      <c r="N106" s="47">
        <f t="shared" si="11"/>
        <v>0</v>
      </c>
      <c r="O106" s="47">
        <f t="shared" si="12"/>
        <v>0</v>
      </c>
      <c r="P106" s="48">
        <f t="shared" si="13"/>
        <v>0</v>
      </c>
    </row>
    <row r="107" spans="1:16" ht="12" hidden="1" thickBot="1" x14ac:dyDescent="0.25">
      <c r="A107" s="38"/>
      <c r="B107" s="39"/>
      <c r="C107" s="46"/>
      <c r="D107" s="24"/>
      <c r="E107" s="70"/>
      <c r="F107" s="74"/>
      <c r="G107" s="68"/>
      <c r="H107" s="47">
        <f t="shared" si="7"/>
        <v>0</v>
      </c>
      <c r="I107" s="68"/>
      <c r="J107" s="68"/>
      <c r="K107" s="48">
        <f t="shared" si="8"/>
        <v>0</v>
      </c>
      <c r="L107" s="49">
        <f t="shared" si="9"/>
        <v>0</v>
      </c>
      <c r="M107" s="47">
        <f t="shared" si="10"/>
        <v>0</v>
      </c>
      <c r="N107" s="47">
        <f t="shared" si="11"/>
        <v>0</v>
      </c>
      <c r="O107" s="47">
        <f t="shared" si="12"/>
        <v>0</v>
      </c>
      <c r="P107" s="48">
        <f t="shared" si="13"/>
        <v>0</v>
      </c>
    </row>
    <row r="108" spans="1:16" ht="12" hidden="1" thickBot="1" x14ac:dyDescent="0.25">
      <c r="A108" s="38"/>
      <c r="B108" s="39"/>
      <c r="C108" s="46"/>
      <c r="D108" s="24"/>
      <c r="E108" s="70"/>
      <c r="F108" s="74"/>
      <c r="G108" s="68"/>
      <c r="H108" s="47">
        <f t="shared" si="7"/>
        <v>0</v>
      </c>
      <c r="I108" s="68"/>
      <c r="J108" s="68"/>
      <c r="K108" s="48">
        <f t="shared" si="8"/>
        <v>0</v>
      </c>
      <c r="L108" s="49">
        <f t="shared" si="9"/>
        <v>0</v>
      </c>
      <c r="M108" s="47">
        <f t="shared" si="10"/>
        <v>0</v>
      </c>
      <c r="N108" s="47">
        <f t="shared" si="11"/>
        <v>0</v>
      </c>
      <c r="O108" s="47">
        <f t="shared" si="12"/>
        <v>0</v>
      </c>
      <c r="P108" s="48">
        <f t="shared" si="13"/>
        <v>0</v>
      </c>
    </row>
    <row r="109" spans="1:16" ht="12" hidden="1" thickBot="1" x14ac:dyDescent="0.25">
      <c r="A109" s="38"/>
      <c r="B109" s="39"/>
      <c r="C109" s="46"/>
      <c r="D109" s="24"/>
      <c r="E109" s="70"/>
      <c r="F109" s="74"/>
      <c r="G109" s="68"/>
      <c r="H109" s="47">
        <f t="shared" si="7"/>
        <v>0</v>
      </c>
      <c r="I109" s="68"/>
      <c r="J109" s="68"/>
      <c r="K109" s="48">
        <f t="shared" si="8"/>
        <v>0</v>
      </c>
      <c r="L109" s="49">
        <f t="shared" si="9"/>
        <v>0</v>
      </c>
      <c r="M109" s="47">
        <f t="shared" si="10"/>
        <v>0</v>
      </c>
      <c r="N109" s="47">
        <f t="shared" si="11"/>
        <v>0</v>
      </c>
      <c r="O109" s="47">
        <f t="shared" si="12"/>
        <v>0</v>
      </c>
      <c r="P109" s="48">
        <f t="shared" si="13"/>
        <v>0</v>
      </c>
    </row>
    <row r="110" spans="1:16" ht="12" hidden="1" thickBot="1" x14ac:dyDescent="0.25">
      <c r="A110" s="38"/>
      <c r="B110" s="39"/>
      <c r="C110" s="46"/>
      <c r="D110" s="24"/>
      <c r="E110" s="70"/>
      <c r="F110" s="74"/>
      <c r="G110" s="68"/>
      <c r="H110" s="47">
        <f t="shared" si="7"/>
        <v>0</v>
      </c>
      <c r="I110" s="68"/>
      <c r="J110" s="68"/>
      <c r="K110" s="48">
        <f t="shared" si="8"/>
        <v>0</v>
      </c>
      <c r="L110" s="49">
        <f t="shared" si="9"/>
        <v>0</v>
      </c>
      <c r="M110" s="47">
        <f t="shared" si="10"/>
        <v>0</v>
      </c>
      <c r="N110" s="47">
        <f t="shared" si="11"/>
        <v>0</v>
      </c>
      <c r="O110" s="47">
        <f t="shared" si="12"/>
        <v>0</v>
      </c>
      <c r="P110" s="48">
        <f t="shared" si="13"/>
        <v>0</v>
      </c>
    </row>
    <row r="111" spans="1:16" ht="12" hidden="1" thickBot="1" x14ac:dyDescent="0.25">
      <c r="A111" s="38"/>
      <c r="B111" s="39"/>
      <c r="C111" s="46"/>
      <c r="D111" s="24"/>
      <c r="E111" s="70"/>
      <c r="F111" s="74"/>
      <c r="G111" s="68"/>
      <c r="H111" s="47">
        <f t="shared" si="7"/>
        <v>0</v>
      </c>
      <c r="I111" s="68"/>
      <c r="J111" s="68"/>
      <c r="K111" s="48">
        <f t="shared" si="8"/>
        <v>0</v>
      </c>
      <c r="L111" s="49">
        <f t="shared" si="9"/>
        <v>0</v>
      </c>
      <c r="M111" s="47">
        <f t="shared" si="10"/>
        <v>0</v>
      </c>
      <c r="N111" s="47">
        <f t="shared" si="11"/>
        <v>0</v>
      </c>
      <c r="O111" s="47">
        <f t="shared" si="12"/>
        <v>0</v>
      </c>
      <c r="P111" s="48">
        <f t="shared" si="13"/>
        <v>0</v>
      </c>
    </row>
    <row r="112" spans="1:16" ht="12" hidden="1" thickBot="1" x14ac:dyDescent="0.25">
      <c r="A112" s="38"/>
      <c r="B112" s="39"/>
      <c r="C112" s="46"/>
      <c r="D112" s="24"/>
      <c r="E112" s="70"/>
      <c r="F112" s="74"/>
      <c r="G112" s="68"/>
      <c r="H112" s="47">
        <f t="shared" si="7"/>
        <v>0</v>
      </c>
      <c r="I112" s="68"/>
      <c r="J112" s="68"/>
      <c r="K112" s="48">
        <f t="shared" si="8"/>
        <v>0</v>
      </c>
      <c r="L112" s="49">
        <f t="shared" si="9"/>
        <v>0</v>
      </c>
      <c r="M112" s="47">
        <f t="shared" si="10"/>
        <v>0</v>
      </c>
      <c r="N112" s="47">
        <f t="shared" si="11"/>
        <v>0</v>
      </c>
      <c r="O112" s="47">
        <f t="shared" si="12"/>
        <v>0</v>
      </c>
      <c r="P112" s="48">
        <f t="shared" si="13"/>
        <v>0</v>
      </c>
    </row>
    <row r="113" spans="1:16" ht="12" hidden="1" thickBot="1" x14ac:dyDescent="0.25">
      <c r="A113" s="38"/>
      <c r="B113" s="39"/>
      <c r="C113" s="46"/>
      <c r="D113" s="24"/>
      <c r="E113" s="70"/>
      <c r="F113" s="74"/>
      <c r="G113" s="68"/>
      <c r="H113" s="47">
        <f t="shared" si="7"/>
        <v>0</v>
      </c>
      <c r="I113" s="68"/>
      <c r="J113" s="68"/>
      <c r="K113" s="48">
        <f t="shared" si="8"/>
        <v>0</v>
      </c>
      <c r="L113" s="49">
        <f t="shared" si="9"/>
        <v>0</v>
      </c>
      <c r="M113" s="47">
        <f t="shared" si="10"/>
        <v>0</v>
      </c>
      <c r="N113" s="47">
        <f t="shared" si="11"/>
        <v>0</v>
      </c>
      <c r="O113" s="47">
        <f t="shared" si="12"/>
        <v>0</v>
      </c>
      <c r="P113" s="48">
        <f t="shared" si="13"/>
        <v>0</v>
      </c>
    </row>
    <row r="114" spans="1:16" ht="12" hidden="1" thickBot="1" x14ac:dyDescent="0.25">
      <c r="A114" s="38"/>
      <c r="B114" s="39"/>
      <c r="C114" s="46"/>
      <c r="D114" s="24"/>
      <c r="E114" s="70"/>
      <c r="F114" s="74"/>
      <c r="G114" s="68"/>
      <c r="H114" s="47">
        <f t="shared" si="7"/>
        <v>0</v>
      </c>
      <c r="I114" s="68"/>
      <c r="J114" s="68"/>
      <c r="K114" s="48">
        <f t="shared" si="8"/>
        <v>0</v>
      </c>
      <c r="L114" s="49">
        <f t="shared" si="9"/>
        <v>0</v>
      </c>
      <c r="M114" s="47">
        <f t="shared" si="10"/>
        <v>0</v>
      </c>
      <c r="N114" s="47">
        <f t="shared" si="11"/>
        <v>0</v>
      </c>
      <c r="O114" s="47">
        <f t="shared" si="12"/>
        <v>0</v>
      </c>
      <c r="P114" s="48">
        <f t="shared" si="13"/>
        <v>0</v>
      </c>
    </row>
    <row r="115" spans="1:16" ht="12" hidden="1" thickBot="1" x14ac:dyDescent="0.25">
      <c r="A115" s="38"/>
      <c r="B115" s="39"/>
      <c r="C115" s="46"/>
      <c r="D115" s="24"/>
      <c r="E115" s="70"/>
      <c r="F115" s="74"/>
      <c r="G115" s="68"/>
      <c r="H115" s="47">
        <f t="shared" si="7"/>
        <v>0</v>
      </c>
      <c r="I115" s="68"/>
      <c r="J115" s="68"/>
      <c r="K115" s="48">
        <f t="shared" si="8"/>
        <v>0</v>
      </c>
      <c r="L115" s="49">
        <f t="shared" si="9"/>
        <v>0</v>
      </c>
      <c r="M115" s="47">
        <f t="shared" si="10"/>
        <v>0</v>
      </c>
      <c r="N115" s="47">
        <f t="shared" si="11"/>
        <v>0</v>
      </c>
      <c r="O115" s="47">
        <f t="shared" si="12"/>
        <v>0</v>
      </c>
      <c r="P115" s="48">
        <f t="shared" si="13"/>
        <v>0</v>
      </c>
    </row>
    <row r="116" spans="1:16" ht="12" hidden="1" thickBot="1" x14ac:dyDescent="0.25">
      <c r="A116" s="38"/>
      <c r="B116" s="39"/>
      <c r="C116" s="46"/>
      <c r="D116" s="24"/>
      <c r="E116" s="70"/>
      <c r="F116" s="74"/>
      <c r="G116" s="68"/>
      <c r="H116" s="47">
        <f t="shared" si="7"/>
        <v>0</v>
      </c>
      <c r="I116" s="68"/>
      <c r="J116" s="68"/>
      <c r="K116" s="48">
        <f t="shared" si="8"/>
        <v>0</v>
      </c>
      <c r="L116" s="49">
        <f t="shared" si="9"/>
        <v>0</v>
      </c>
      <c r="M116" s="47">
        <f t="shared" si="10"/>
        <v>0</v>
      </c>
      <c r="N116" s="47">
        <f t="shared" si="11"/>
        <v>0</v>
      </c>
      <c r="O116" s="47">
        <f t="shared" si="12"/>
        <v>0</v>
      </c>
      <c r="P116" s="48">
        <f t="shared" si="13"/>
        <v>0</v>
      </c>
    </row>
    <row r="117" spans="1:16" ht="12" hidden="1" thickBot="1" x14ac:dyDescent="0.25">
      <c r="A117" s="38"/>
      <c r="B117" s="39"/>
      <c r="C117" s="46"/>
      <c r="D117" s="24"/>
      <c r="E117" s="70"/>
      <c r="F117" s="74"/>
      <c r="G117" s="68"/>
      <c r="H117" s="47">
        <f t="shared" si="7"/>
        <v>0</v>
      </c>
      <c r="I117" s="68"/>
      <c r="J117" s="68"/>
      <c r="K117" s="48">
        <f t="shared" si="8"/>
        <v>0</v>
      </c>
      <c r="L117" s="49">
        <f t="shared" si="9"/>
        <v>0</v>
      </c>
      <c r="M117" s="47">
        <f t="shared" si="10"/>
        <v>0</v>
      </c>
      <c r="N117" s="47">
        <f t="shared" si="11"/>
        <v>0</v>
      </c>
      <c r="O117" s="47">
        <f t="shared" si="12"/>
        <v>0</v>
      </c>
      <c r="P117" s="48">
        <f t="shared" si="13"/>
        <v>0</v>
      </c>
    </row>
    <row r="118" spans="1:16" ht="12" hidden="1" thickBot="1" x14ac:dyDescent="0.25">
      <c r="A118" s="38"/>
      <c r="B118" s="39"/>
      <c r="C118" s="46"/>
      <c r="D118" s="24"/>
      <c r="E118" s="70"/>
      <c r="F118" s="74"/>
      <c r="G118" s="68"/>
      <c r="H118" s="47">
        <f t="shared" si="7"/>
        <v>0</v>
      </c>
      <c r="I118" s="68"/>
      <c r="J118" s="68"/>
      <c r="K118" s="48">
        <f t="shared" si="8"/>
        <v>0</v>
      </c>
      <c r="L118" s="49">
        <f t="shared" si="9"/>
        <v>0</v>
      </c>
      <c r="M118" s="47">
        <f t="shared" si="10"/>
        <v>0</v>
      </c>
      <c r="N118" s="47">
        <f t="shared" si="11"/>
        <v>0</v>
      </c>
      <c r="O118" s="47">
        <f t="shared" si="12"/>
        <v>0</v>
      </c>
      <c r="P118" s="48">
        <f t="shared" si="13"/>
        <v>0</v>
      </c>
    </row>
    <row r="119" spans="1:16" ht="12" hidden="1" thickBot="1" x14ac:dyDescent="0.25">
      <c r="A119" s="38"/>
      <c r="B119" s="39"/>
      <c r="C119" s="46"/>
      <c r="D119" s="24"/>
      <c r="E119" s="70"/>
      <c r="F119" s="74"/>
      <c r="G119" s="68"/>
      <c r="H119" s="47">
        <f t="shared" si="7"/>
        <v>0</v>
      </c>
      <c r="I119" s="68"/>
      <c r="J119" s="68"/>
      <c r="K119" s="48">
        <f t="shared" si="8"/>
        <v>0</v>
      </c>
      <c r="L119" s="49">
        <f t="shared" si="9"/>
        <v>0</v>
      </c>
      <c r="M119" s="47">
        <f t="shared" si="10"/>
        <v>0</v>
      </c>
      <c r="N119" s="47">
        <f t="shared" si="11"/>
        <v>0</v>
      </c>
      <c r="O119" s="47">
        <f t="shared" si="12"/>
        <v>0</v>
      </c>
      <c r="P119" s="48">
        <f t="shared" si="13"/>
        <v>0</v>
      </c>
    </row>
    <row r="120" spans="1:16" ht="12" hidden="1" thickBot="1" x14ac:dyDescent="0.25">
      <c r="A120" s="38"/>
      <c r="B120" s="39"/>
      <c r="C120" s="46"/>
      <c r="D120" s="24"/>
      <c r="E120" s="70"/>
      <c r="F120" s="74"/>
      <c r="G120" s="68"/>
      <c r="H120" s="47">
        <f t="shared" si="7"/>
        <v>0</v>
      </c>
      <c r="I120" s="68"/>
      <c r="J120" s="68"/>
      <c r="K120" s="48">
        <f t="shared" si="8"/>
        <v>0</v>
      </c>
      <c r="L120" s="49">
        <f t="shared" si="9"/>
        <v>0</v>
      </c>
      <c r="M120" s="47">
        <f t="shared" si="10"/>
        <v>0</v>
      </c>
      <c r="N120" s="47">
        <f t="shared" si="11"/>
        <v>0</v>
      </c>
      <c r="O120" s="47">
        <f t="shared" si="12"/>
        <v>0</v>
      </c>
      <c r="P120" s="48">
        <f t="shared" si="13"/>
        <v>0</v>
      </c>
    </row>
    <row r="121" spans="1:16" ht="12" hidden="1" thickBot="1" x14ac:dyDescent="0.25">
      <c r="A121" s="64"/>
      <c r="B121" s="65"/>
      <c r="C121" s="66"/>
      <c r="D121" s="67"/>
      <c r="E121" s="70"/>
      <c r="F121" s="74"/>
      <c r="G121" s="68"/>
      <c r="H121" s="47">
        <f t="shared" si="7"/>
        <v>0</v>
      </c>
      <c r="I121" s="68"/>
      <c r="J121" s="68"/>
      <c r="K121" s="48">
        <f t="shared" si="8"/>
        <v>0</v>
      </c>
      <c r="L121" s="49">
        <f t="shared" si="9"/>
        <v>0</v>
      </c>
      <c r="M121" s="47">
        <f t="shared" si="10"/>
        <v>0</v>
      </c>
      <c r="N121" s="47">
        <f t="shared" si="11"/>
        <v>0</v>
      </c>
      <c r="O121" s="47">
        <f t="shared" si="12"/>
        <v>0</v>
      </c>
      <c r="P121" s="48">
        <f t="shared" si="13"/>
        <v>0</v>
      </c>
    </row>
    <row r="122" spans="1:16" ht="12" hidden="1" thickBot="1" x14ac:dyDescent="0.25">
      <c r="A122" s="38"/>
      <c r="B122" s="39"/>
      <c r="C122" s="46"/>
      <c r="D122" s="24"/>
      <c r="E122" s="70"/>
      <c r="F122" s="74"/>
      <c r="G122" s="68"/>
      <c r="H122" s="47">
        <f t="shared" si="7"/>
        <v>0</v>
      </c>
      <c r="I122" s="68"/>
      <c r="J122" s="68"/>
      <c r="K122" s="48">
        <f t="shared" si="8"/>
        <v>0</v>
      </c>
      <c r="L122" s="49">
        <f t="shared" si="9"/>
        <v>0</v>
      </c>
      <c r="M122" s="47">
        <f t="shared" si="10"/>
        <v>0</v>
      </c>
      <c r="N122" s="47">
        <f t="shared" si="11"/>
        <v>0</v>
      </c>
      <c r="O122" s="47">
        <f t="shared" si="12"/>
        <v>0</v>
      </c>
      <c r="P122" s="48">
        <f t="shared" si="13"/>
        <v>0</v>
      </c>
    </row>
    <row r="123" spans="1:16" ht="12" hidden="1" thickBot="1" x14ac:dyDescent="0.25">
      <c r="A123" s="38"/>
      <c r="B123" s="39"/>
      <c r="C123" s="46"/>
      <c r="D123" s="24"/>
      <c r="E123" s="70"/>
      <c r="F123" s="74"/>
      <c r="G123" s="68"/>
      <c r="H123" s="47">
        <f t="shared" si="7"/>
        <v>0</v>
      </c>
      <c r="I123" s="68"/>
      <c r="J123" s="68"/>
      <c r="K123" s="48">
        <f t="shared" si="8"/>
        <v>0</v>
      </c>
      <c r="L123" s="49">
        <f t="shared" si="9"/>
        <v>0</v>
      </c>
      <c r="M123" s="47">
        <f t="shared" si="10"/>
        <v>0</v>
      </c>
      <c r="N123" s="47">
        <f t="shared" si="11"/>
        <v>0</v>
      </c>
      <c r="O123" s="47">
        <f t="shared" si="12"/>
        <v>0</v>
      </c>
      <c r="P123" s="48">
        <f t="shared" si="13"/>
        <v>0</v>
      </c>
    </row>
    <row r="124" spans="1:16" ht="12" hidden="1" thickBot="1" x14ac:dyDescent="0.25">
      <c r="A124" s="38"/>
      <c r="B124" s="39"/>
      <c r="C124" s="46"/>
      <c r="D124" s="24"/>
      <c r="E124" s="70"/>
      <c r="F124" s="74"/>
      <c r="G124" s="68"/>
      <c r="H124" s="47">
        <f t="shared" si="7"/>
        <v>0</v>
      </c>
      <c r="I124" s="68"/>
      <c r="J124" s="68"/>
      <c r="K124" s="48">
        <f t="shared" si="8"/>
        <v>0</v>
      </c>
      <c r="L124" s="49">
        <f t="shared" si="9"/>
        <v>0</v>
      </c>
      <c r="M124" s="47">
        <f t="shared" si="10"/>
        <v>0</v>
      </c>
      <c r="N124" s="47">
        <f t="shared" si="11"/>
        <v>0</v>
      </c>
      <c r="O124" s="47">
        <f t="shared" si="12"/>
        <v>0</v>
      </c>
      <c r="P124" s="48">
        <f t="shared" si="13"/>
        <v>0</v>
      </c>
    </row>
    <row r="125" spans="1:16" ht="12" hidden="1" thickBot="1" x14ac:dyDescent="0.25">
      <c r="A125" s="38"/>
      <c r="B125" s="39"/>
      <c r="C125" s="46"/>
      <c r="D125" s="24"/>
      <c r="E125" s="70"/>
      <c r="F125" s="74"/>
      <c r="G125" s="68"/>
      <c r="H125" s="47">
        <f t="shared" si="7"/>
        <v>0</v>
      </c>
      <c r="I125" s="68"/>
      <c r="J125" s="68"/>
      <c r="K125" s="48">
        <f t="shared" si="8"/>
        <v>0</v>
      </c>
      <c r="L125" s="49">
        <f t="shared" si="9"/>
        <v>0</v>
      </c>
      <c r="M125" s="47">
        <f t="shared" si="10"/>
        <v>0</v>
      </c>
      <c r="N125" s="47">
        <f t="shared" si="11"/>
        <v>0</v>
      </c>
      <c r="O125" s="47">
        <f t="shared" si="12"/>
        <v>0</v>
      </c>
      <c r="P125" s="48">
        <f t="shared" si="13"/>
        <v>0</v>
      </c>
    </row>
    <row r="126" spans="1:16" ht="12" hidden="1" thickBot="1" x14ac:dyDescent="0.25">
      <c r="A126" s="38"/>
      <c r="B126" s="39"/>
      <c r="C126" s="46"/>
      <c r="D126" s="24"/>
      <c r="E126" s="70"/>
      <c r="F126" s="74"/>
      <c r="G126" s="68"/>
      <c r="H126" s="47">
        <f t="shared" si="7"/>
        <v>0</v>
      </c>
      <c r="I126" s="68"/>
      <c r="J126" s="68"/>
      <c r="K126" s="48">
        <f t="shared" si="8"/>
        <v>0</v>
      </c>
      <c r="L126" s="49">
        <f t="shared" si="9"/>
        <v>0</v>
      </c>
      <c r="M126" s="47">
        <f t="shared" si="10"/>
        <v>0</v>
      </c>
      <c r="N126" s="47">
        <f t="shared" si="11"/>
        <v>0</v>
      </c>
      <c r="O126" s="47">
        <f t="shared" si="12"/>
        <v>0</v>
      </c>
      <c r="P126" s="48">
        <f t="shared" si="13"/>
        <v>0</v>
      </c>
    </row>
    <row r="127" spans="1:16" ht="12" hidden="1" thickBot="1" x14ac:dyDescent="0.25">
      <c r="A127" s="38"/>
      <c r="B127" s="39"/>
      <c r="C127" s="46"/>
      <c r="D127" s="24"/>
      <c r="E127" s="70"/>
      <c r="F127" s="74"/>
      <c r="G127" s="68"/>
      <c r="H127" s="47">
        <f t="shared" si="7"/>
        <v>0</v>
      </c>
      <c r="I127" s="68"/>
      <c r="J127" s="68"/>
      <c r="K127" s="48">
        <f t="shared" si="8"/>
        <v>0</v>
      </c>
      <c r="L127" s="49">
        <f t="shared" si="9"/>
        <v>0</v>
      </c>
      <c r="M127" s="47">
        <f t="shared" si="10"/>
        <v>0</v>
      </c>
      <c r="N127" s="47">
        <f t="shared" si="11"/>
        <v>0</v>
      </c>
      <c r="O127" s="47">
        <f t="shared" si="12"/>
        <v>0</v>
      </c>
      <c r="P127" s="48">
        <f t="shared" si="13"/>
        <v>0</v>
      </c>
    </row>
    <row r="128" spans="1:16" ht="12" hidden="1" thickBot="1" x14ac:dyDescent="0.25">
      <c r="A128" s="38"/>
      <c r="B128" s="39"/>
      <c r="C128" s="46"/>
      <c r="D128" s="24"/>
      <c r="E128" s="70"/>
      <c r="F128" s="74"/>
      <c r="G128" s="68"/>
      <c r="H128" s="47">
        <f t="shared" si="7"/>
        <v>0</v>
      </c>
      <c r="I128" s="68"/>
      <c r="J128" s="68"/>
      <c r="K128" s="48">
        <f t="shared" si="8"/>
        <v>0</v>
      </c>
      <c r="L128" s="49">
        <f t="shared" si="9"/>
        <v>0</v>
      </c>
      <c r="M128" s="47">
        <f t="shared" si="10"/>
        <v>0</v>
      </c>
      <c r="N128" s="47">
        <f t="shared" si="11"/>
        <v>0</v>
      </c>
      <c r="O128" s="47">
        <f t="shared" si="12"/>
        <v>0</v>
      </c>
      <c r="P128" s="48">
        <f t="shared" si="13"/>
        <v>0</v>
      </c>
    </row>
    <row r="129" spans="1:16" ht="12" hidden="1" thickBot="1" x14ac:dyDescent="0.25">
      <c r="A129" s="38"/>
      <c r="B129" s="39"/>
      <c r="C129" s="46"/>
      <c r="D129" s="24"/>
      <c r="E129" s="70"/>
      <c r="F129" s="74"/>
      <c r="G129" s="68"/>
      <c r="H129" s="47">
        <f t="shared" si="7"/>
        <v>0</v>
      </c>
      <c r="I129" s="68"/>
      <c r="J129" s="68"/>
      <c r="K129" s="48">
        <f t="shared" si="8"/>
        <v>0</v>
      </c>
      <c r="L129" s="49">
        <f t="shared" si="9"/>
        <v>0</v>
      </c>
      <c r="M129" s="47">
        <f t="shared" si="10"/>
        <v>0</v>
      </c>
      <c r="N129" s="47">
        <f t="shared" si="11"/>
        <v>0</v>
      </c>
      <c r="O129" s="47">
        <f t="shared" si="12"/>
        <v>0</v>
      </c>
      <c r="P129" s="48">
        <f t="shared" si="13"/>
        <v>0</v>
      </c>
    </row>
    <row r="130" spans="1:16" ht="12" hidden="1" thickBot="1" x14ac:dyDescent="0.25">
      <c r="A130" s="38"/>
      <c r="B130" s="39"/>
      <c r="C130" s="46"/>
      <c r="D130" s="24"/>
      <c r="E130" s="70"/>
      <c r="F130" s="74"/>
      <c r="G130" s="68"/>
      <c r="H130" s="47">
        <f t="shared" si="7"/>
        <v>0</v>
      </c>
      <c r="I130" s="68"/>
      <c r="J130" s="68"/>
      <c r="K130" s="48">
        <f t="shared" si="8"/>
        <v>0</v>
      </c>
      <c r="L130" s="49">
        <f t="shared" si="9"/>
        <v>0</v>
      </c>
      <c r="M130" s="47">
        <f t="shared" si="10"/>
        <v>0</v>
      </c>
      <c r="N130" s="47">
        <f t="shared" si="11"/>
        <v>0</v>
      </c>
      <c r="O130" s="47">
        <f t="shared" si="12"/>
        <v>0</v>
      </c>
      <c r="P130" s="48">
        <f t="shared" si="13"/>
        <v>0</v>
      </c>
    </row>
    <row r="131" spans="1:16" ht="12" hidden="1" thickBot="1" x14ac:dyDescent="0.25">
      <c r="A131" s="38"/>
      <c r="B131" s="39"/>
      <c r="C131" s="46"/>
      <c r="D131" s="24"/>
      <c r="E131" s="70"/>
      <c r="F131" s="74"/>
      <c r="G131" s="68"/>
      <c r="H131" s="47">
        <f t="shared" si="7"/>
        <v>0</v>
      </c>
      <c r="I131" s="68"/>
      <c r="J131" s="68"/>
      <c r="K131" s="48">
        <f t="shared" si="8"/>
        <v>0</v>
      </c>
      <c r="L131" s="49">
        <f t="shared" si="9"/>
        <v>0</v>
      </c>
      <c r="M131" s="47">
        <f t="shared" si="10"/>
        <v>0</v>
      </c>
      <c r="N131" s="47">
        <f t="shared" si="11"/>
        <v>0</v>
      </c>
      <c r="O131" s="47">
        <f t="shared" si="12"/>
        <v>0</v>
      </c>
      <c r="P131" s="48">
        <f t="shared" si="13"/>
        <v>0</v>
      </c>
    </row>
    <row r="132" spans="1:16" ht="12" hidden="1" thickBot="1" x14ac:dyDescent="0.25">
      <c r="A132" s="38"/>
      <c r="B132" s="39"/>
      <c r="C132" s="46"/>
      <c r="D132" s="24"/>
      <c r="E132" s="70"/>
      <c r="F132" s="74"/>
      <c r="G132" s="68"/>
      <c r="H132" s="47">
        <f t="shared" si="7"/>
        <v>0</v>
      </c>
      <c r="I132" s="68"/>
      <c r="J132" s="68"/>
      <c r="K132" s="48">
        <f t="shared" si="8"/>
        <v>0</v>
      </c>
      <c r="L132" s="49">
        <f t="shared" si="9"/>
        <v>0</v>
      </c>
      <c r="M132" s="47">
        <f t="shared" si="10"/>
        <v>0</v>
      </c>
      <c r="N132" s="47">
        <f t="shared" si="11"/>
        <v>0</v>
      </c>
      <c r="O132" s="47">
        <f t="shared" si="12"/>
        <v>0</v>
      </c>
      <c r="P132" s="48">
        <f t="shared" si="13"/>
        <v>0</v>
      </c>
    </row>
    <row r="133" spans="1:16" ht="12" hidden="1" thickBot="1" x14ac:dyDescent="0.25">
      <c r="A133" s="38"/>
      <c r="B133" s="39"/>
      <c r="C133" s="46"/>
      <c r="D133" s="24"/>
      <c r="E133" s="70"/>
      <c r="F133" s="74"/>
      <c r="G133" s="68"/>
      <c r="H133" s="47">
        <f t="shared" si="7"/>
        <v>0</v>
      </c>
      <c r="I133" s="68"/>
      <c r="J133" s="68"/>
      <c r="K133" s="48">
        <f t="shared" si="8"/>
        <v>0</v>
      </c>
      <c r="L133" s="49">
        <f t="shared" si="9"/>
        <v>0</v>
      </c>
      <c r="M133" s="47">
        <f t="shared" si="10"/>
        <v>0</v>
      </c>
      <c r="N133" s="47">
        <f t="shared" si="11"/>
        <v>0</v>
      </c>
      <c r="O133" s="47">
        <f t="shared" si="12"/>
        <v>0</v>
      </c>
      <c r="P133" s="48">
        <f t="shared" si="13"/>
        <v>0</v>
      </c>
    </row>
    <row r="134" spans="1:16" ht="12" hidden="1" thickBot="1" x14ac:dyDescent="0.25">
      <c r="A134" s="38"/>
      <c r="B134" s="39"/>
      <c r="C134" s="46"/>
      <c r="D134" s="24"/>
      <c r="E134" s="70"/>
      <c r="F134" s="74"/>
      <c r="G134" s="68"/>
      <c r="H134" s="47">
        <f t="shared" si="7"/>
        <v>0</v>
      </c>
      <c r="I134" s="68"/>
      <c r="J134" s="68"/>
      <c r="K134" s="48">
        <f t="shared" si="8"/>
        <v>0</v>
      </c>
      <c r="L134" s="49">
        <f t="shared" si="9"/>
        <v>0</v>
      </c>
      <c r="M134" s="47">
        <f t="shared" si="10"/>
        <v>0</v>
      </c>
      <c r="N134" s="47">
        <f t="shared" si="11"/>
        <v>0</v>
      </c>
      <c r="O134" s="47">
        <f t="shared" si="12"/>
        <v>0</v>
      </c>
      <c r="P134" s="48">
        <f t="shared" si="13"/>
        <v>0</v>
      </c>
    </row>
    <row r="135" spans="1:16" ht="12" hidden="1" thickBot="1" x14ac:dyDescent="0.25">
      <c r="A135" s="38"/>
      <c r="B135" s="39"/>
      <c r="C135" s="46"/>
      <c r="D135" s="24"/>
      <c r="E135" s="70"/>
      <c r="F135" s="74"/>
      <c r="G135" s="68"/>
      <c r="H135" s="47">
        <f t="shared" si="7"/>
        <v>0</v>
      </c>
      <c r="I135" s="68"/>
      <c r="J135" s="68"/>
      <c r="K135" s="48">
        <f t="shared" si="8"/>
        <v>0</v>
      </c>
      <c r="L135" s="49">
        <f t="shared" si="9"/>
        <v>0</v>
      </c>
      <c r="M135" s="47">
        <f t="shared" si="10"/>
        <v>0</v>
      </c>
      <c r="N135" s="47">
        <f t="shared" si="11"/>
        <v>0</v>
      </c>
      <c r="O135" s="47">
        <f t="shared" si="12"/>
        <v>0</v>
      </c>
      <c r="P135" s="48">
        <f t="shared" si="13"/>
        <v>0</v>
      </c>
    </row>
    <row r="136" spans="1:16" ht="12" hidden="1" thickBot="1" x14ac:dyDescent="0.25">
      <c r="A136" s="38"/>
      <c r="B136" s="39"/>
      <c r="C136" s="46"/>
      <c r="D136" s="24"/>
      <c r="E136" s="70"/>
      <c r="F136" s="74"/>
      <c r="G136" s="68"/>
      <c r="H136" s="47">
        <f t="shared" si="7"/>
        <v>0</v>
      </c>
      <c r="I136" s="68"/>
      <c r="J136" s="68"/>
      <c r="K136" s="48">
        <f t="shared" si="8"/>
        <v>0</v>
      </c>
      <c r="L136" s="49">
        <f t="shared" si="9"/>
        <v>0</v>
      </c>
      <c r="M136" s="47">
        <f t="shared" si="10"/>
        <v>0</v>
      </c>
      <c r="N136" s="47">
        <f t="shared" si="11"/>
        <v>0</v>
      </c>
      <c r="O136" s="47">
        <f t="shared" si="12"/>
        <v>0</v>
      </c>
      <c r="P136" s="48">
        <f t="shared" si="13"/>
        <v>0</v>
      </c>
    </row>
    <row r="137" spans="1:16" ht="12" hidden="1" thickBot="1" x14ac:dyDescent="0.25">
      <c r="A137" s="38"/>
      <c r="B137" s="39"/>
      <c r="C137" s="46"/>
      <c r="D137" s="24"/>
      <c r="E137" s="70"/>
      <c r="F137" s="74"/>
      <c r="G137" s="68"/>
      <c r="H137" s="47">
        <f t="shared" si="7"/>
        <v>0</v>
      </c>
      <c r="I137" s="68"/>
      <c r="J137" s="68"/>
      <c r="K137" s="48">
        <f t="shared" si="8"/>
        <v>0</v>
      </c>
      <c r="L137" s="49">
        <f t="shared" si="9"/>
        <v>0</v>
      </c>
      <c r="M137" s="47">
        <f t="shared" si="10"/>
        <v>0</v>
      </c>
      <c r="N137" s="47">
        <f t="shared" si="11"/>
        <v>0</v>
      </c>
      <c r="O137" s="47">
        <f t="shared" si="12"/>
        <v>0</v>
      </c>
      <c r="P137" s="48">
        <f t="shared" si="13"/>
        <v>0</v>
      </c>
    </row>
    <row r="138" spans="1:16" ht="12" hidden="1" thickBot="1" x14ac:dyDescent="0.25">
      <c r="A138" s="38"/>
      <c r="B138" s="39"/>
      <c r="C138" s="46"/>
      <c r="D138" s="24"/>
      <c r="E138" s="70"/>
      <c r="F138" s="74"/>
      <c r="G138" s="68"/>
      <c r="H138" s="47">
        <f t="shared" si="7"/>
        <v>0</v>
      </c>
      <c r="I138" s="68"/>
      <c r="J138" s="68"/>
      <c r="K138" s="48">
        <f t="shared" si="8"/>
        <v>0</v>
      </c>
      <c r="L138" s="49">
        <f t="shared" si="9"/>
        <v>0</v>
      </c>
      <c r="M138" s="47">
        <f t="shared" si="10"/>
        <v>0</v>
      </c>
      <c r="N138" s="47">
        <f t="shared" si="11"/>
        <v>0</v>
      </c>
      <c r="O138" s="47">
        <f t="shared" si="12"/>
        <v>0</v>
      </c>
      <c r="P138" s="48">
        <f t="shared" si="13"/>
        <v>0</v>
      </c>
    </row>
    <row r="139" spans="1:16" ht="12" hidden="1" thickBot="1" x14ac:dyDescent="0.25">
      <c r="A139" s="64"/>
      <c r="B139" s="65"/>
      <c r="C139" s="66"/>
      <c r="D139" s="67"/>
      <c r="E139" s="70"/>
      <c r="F139" s="74"/>
      <c r="G139" s="68"/>
      <c r="H139" s="47">
        <f t="shared" si="7"/>
        <v>0</v>
      </c>
      <c r="I139" s="68"/>
      <c r="J139" s="68"/>
      <c r="K139" s="48">
        <f t="shared" si="8"/>
        <v>0</v>
      </c>
      <c r="L139" s="49">
        <f t="shared" si="9"/>
        <v>0</v>
      </c>
      <c r="M139" s="47">
        <f t="shared" si="10"/>
        <v>0</v>
      </c>
      <c r="N139" s="47">
        <f t="shared" si="11"/>
        <v>0</v>
      </c>
      <c r="O139" s="47">
        <f t="shared" si="12"/>
        <v>0</v>
      </c>
      <c r="P139" s="48">
        <f t="shared" si="13"/>
        <v>0</v>
      </c>
    </row>
    <row r="140" spans="1:16" ht="12" hidden="1" thickBot="1" x14ac:dyDescent="0.25">
      <c r="A140" s="38"/>
      <c r="B140" s="39"/>
      <c r="C140" s="46"/>
      <c r="D140" s="24"/>
      <c r="E140" s="70"/>
      <c r="F140" s="74"/>
      <c r="G140" s="68"/>
      <c r="H140" s="47">
        <f t="shared" si="7"/>
        <v>0</v>
      </c>
      <c r="I140" s="68"/>
      <c r="J140" s="68"/>
      <c r="K140" s="48">
        <f t="shared" si="8"/>
        <v>0</v>
      </c>
      <c r="L140" s="49">
        <f t="shared" si="9"/>
        <v>0</v>
      </c>
      <c r="M140" s="47">
        <f t="shared" si="10"/>
        <v>0</v>
      </c>
      <c r="N140" s="47">
        <f t="shared" si="11"/>
        <v>0</v>
      </c>
      <c r="O140" s="47">
        <f t="shared" si="12"/>
        <v>0</v>
      </c>
      <c r="P140" s="48">
        <f t="shared" si="13"/>
        <v>0</v>
      </c>
    </row>
    <row r="141" spans="1:16" ht="12" hidden="1" thickBot="1" x14ac:dyDescent="0.25">
      <c r="A141" s="38"/>
      <c r="B141" s="39"/>
      <c r="C141" s="46"/>
      <c r="D141" s="24"/>
      <c r="E141" s="70"/>
      <c r="F141" s="74"/>
      <c r="G141" s="68"/>
      <c r="H141" s="47">
        <f t="shared" si="7"/>
        <v>0</v>
      </c>
      <c r="I141" s="68"/>
      <c r="J141" s="68"/>
      <c r="K141" s="48">
        <f t="shared" si="8"/>
        <v>0</v>
      </c>
      <c r="L141" s="49">
        <f t="shared" si="9"/>
        <v>0</v>
      </c>
      <c r="M141" s="47">
        <f t="shared" si="10"/>
        <v>0</v>
      </c>
      <c r="N141" s="47">
        <f t="shared" si="11"/>
        <v>0</v>
      </c>
      <c r="O141" s="47">
        <f t="shared" si="12"/>
        <v>0</v>
      </c>
      <c r="P141" s="48">
        <f t="shared" si="13"/>
        <v>0</v>
      </c>
    </row>
    <row r="142" spans="1:16" ht="12" hidden="1" thickBot="1" x14ac:dyDescent="0.25">
      <c r="A142" s="38"/>
      <c r="B142" s="39"/>
      <c r="C142" s="46"/>
      <c r="D142" s="24"/>
      <c r="E142" s="70"/>
      <c r="F142" s="74"/>
      <c r="G142" s="68"/>
      <c r="H142" s="47">
        <f t="shared" ref="H142:H205" si="14">ROUND(F142*G142,2)</f>
        <v>0</v>
      </c>
      <c r="I142" s="68"/>
      <c r="J142" s="68"/>
      <c r="K142" s="48">
        <f t="shared" ref="K142:K205" si="15">SUM(H142:J142)</f>
        <v>0</v>
      </c>
      <c r="L142" s="49">
        <f t="shared" ref="L142:L205" si="16">ROUND(E142*F142,2)</f>
        <v>0</v>
      </c>
      <c r="M142" s="47">
        <f t="shared" ref="M142:M205" si="17">ROUND(H142*E142,2)</f>
        <v>0</v>
      </c>
      <c r="N142" s="47">
        <f t="shared" ref="N142:N205" si="18">ROUND(I142*E142,2)</f>
        <v>0</v>
      </c>
      <c r="O142" s="47">
        <f t="shared" ref="O142:O205" si="19">ROUND(J142*E142,2)</f>
        <v>0</v>
      </c>
      <c r="P142" s="48">
        <f t="shared" ref="P142:P205" si="20">SUM(M142:O142)</f>
        <v>0</v>
      </c>
    </row>
    <row r="143" spans="1:16" ht="12" hidden="1" thickBot="1" x14ac:dyDescent="0.25">
      <c r="A143" s="38"/>
      <c r="B143" s="39"/>
      <c r="C143" s="46"/>
      <c r="D143" s="24"/>
      <c r="E143" s="70"/>
      <c r="F143" s="74"/>
      <c r="G143" s="68"/>
      <c r="H143" s="47">
        <f t="shared" si="14"/>
        <v>0</v>
      </c>
      <c r="I143" s="68"/>
      <c r="J143" s="68"/>
      <c r="K143" s="48">
        <f t="shared" si="15"/>
        <v>0</v>
      </c>
      <c r="L143" s="49">
        <f t="shared" si="16"/>
        <v>0</v>
      </c>
      <c r="M143" s="47">
        <f t="shared" si="17"/>
        <v>0</v>
      </c>
      <c r="N143" s="47">
        <f t="shared" si="18"/>
        <v>0</v>
      </c>
      <c r="O143" s="47">
        <f t="shared" si="19"/>
        <v>0</v>
      </c>
      <c r="P143" s="48">
        <f t="shared" si="20"/>
        <v>0</v>
      </c>
    </row>
    <row r="144" spans="1:16" ht="12" hidden="1" thickBot="1" x14ac:dyDescent="0.25">
      <c r="A144" s="38"/>
      <c r="B144" s="39"/>
      <c r="C144" s="46"/>
      <c r="D144" s="24"/>
      <c r="E144" s="70"/>
      <c r="F144" s="74"/>
      <c r="G144" s="68"/>
      <c r="H144" s="47">
        <f t="shared" si="14"/>
        <v>0</v>
      </c>
      <c r="I144" s="68"/>
      <c r="J144" s="68"/>
      <c r="K144" s="48">
        <f t="shared" si="15"/>
        <v>0</v>
      </c>
      <c r="L144" s="49">
        <f t="shared" si="16"/>
        <v>0</v>
      </c>
      <c r="M144" s="47">
        <f t="shared" si="17"/>
        <v>0</v>
      </c>
      <c r="N144" s="47">
        <f t="shared" si="18"/>
        <v>0</v>
      </c>
      <c r="O144" s="47">
        <f t="shared" si="19"/>
        <v>0</v>
      </c>
      <c r="P144" s="48">
        <f t="shared" si="20"/>
        <v>0</v>
      </c>
    </row>
    <row r="145" spans="1:16" ht="12" hidden="1" thickBot="1" x14ac:dyDescent="0.25">
      <c r="A145" s="38"/>
      <c r="B145" s="39"/>
      <c r="C145" s="46"/>
      <c r="D145" s="24"/>
      <c r="E145" s="70"/>
      <c r="F145" s="74"/>
      <c r="G145" s="68"/>
      <c r="H145" s="47">
        <f t="shared" si="14"/>
        <v>0</v>
      </c>
      <c r="I145" s="68"/>
      <c r="J145" s="68"/>
      <c r="K145" s="48">
        <f t="shared" si="15"/>
        <v>0</v>
      </c>
      <c r="L145" s="49">
        <f t="shared" si="16"/>
        <v>0</v>
      </c>
      <c r="M145" s="47">
        <f t="shared" si="17"/>
        <v>0</v>
      </c>
      <c r="N145" s="47">
        <f t="shared" si="18"/>
        <v>0</v>
      </c>
      <c r="O145" s="47">
        <f t="shared" si="19"/>
        <v>0</v>
      </c>
      <c r="P145" s="48">
        <f t="shared" si="20"/>
        <v>0</v>
      </c>
    </row>
    <row r="146" spans="1:16" ht="12" hidden="1" thickBot="1" x14ac:dyDescent="0.25">
      <c r="A146" s="38"/>
      <c r="B146" s="39"/>
      <c r="C146" s="46"/>
      <c r="D146" s="24"/>
      <c r="E146" s="70"/>
      <c r="F146" s="74"/>
      <c r="G146" s="68"/>
      <c r="H146" s="47">
        <f t="shared" si="14"/>
        <v>0</v>
      </c>
      <c r="I146" s="68"/>
      <c r="J146" s="68"/>
      <c r="K146" s="48">
        <f t="shared" si="15"/>
        <v>0</v>
      </c>
      <c r="L146" s="49">
        <f t="shared" si="16"/>
        <v>0</v>
      </c>
      <c r="M146" s="47">
        <f t="shared" si="17"/>
        <v>0</v>
      </c>
      <c r="N146" s="47">
        <f t="shared" si="18"/>
        <v>0</v>
      </c>
      <c r="O146" s="47">
        <f t="shared" si="19"/>
        <v>0</v>
      </c>
      <c r="P146" s="48">
        <f t="shared" si="20"/>
        <v>0</v>
      </c>
    </row>
    <row r="147" spans="1:16" ht="12" hidden="1" thickBot="1" x14ac:dyDescent="0.25">
      <c r="A147" s="38"/>
      <c r="B147" s="39"/>
      <c r="C147" s="46"/>
      <c r="D147" s="24"/>
      <c r="E147" s="70"/>
      <c r="F147" s="74"/>
      <c r="G147" s="68"/>
      <c r="H147" s="47">
        <f t="shared" si="14"/>
        <v>0</v>
      </c>
      <c r="I147" s="68"/>
      <c r="J147" s="68"/>
      <c r="K147" s="48">
        <f t="shared" si="15"/>
        <v>0</v>
      </c>
      <c r="L147" s="49">
        <f t="shared" si="16"/>
        <v>0</v>
      </c>
      <c r="M147" s="47">
        <f t="shared" si="17"/>
        <v>0</v>
      </c>
      <c r="N147" s="47">
        <f t="shared" si="18"/>
        <v>0</v>
      </c>
      <c r="O147" s="47">
        <f t="shared" si="19"/>
        <v>0</v>
      </c>
      <c r="P147" s="48">
        <f t="shared" si="20"/>
        <v>0</v>
      </c>
    </row>
    <row r="148" spans="1:16" ht="12" hidden="1" thickBot="1" x14ac:dyDescent="0.25">
      <c r="A148" s="38"/>
      <c r="B148" s="39"/>
      <c r="C148" s="46"/>
      <c r="D148" s="24"/>
      <c r="E148" s="70"/>
      <c r="F148" s="74"/>
      <c r="G148" s="68"/>
      <c r="H148" s="47">
        <f t="shared" si="14"/>
        <v>0</v>
      </c>
      <c r="I148" s="68"/>
      <c r="J148" s="68"/>
      <c r="K148" s="48">
        <f t="shared" si="15"/>
        <v>0</v>
      </c>
      <c r="L148" s="49">
        <f t="shared" si="16"/>
        <v>0</v>
      </c>
      <c r="M148" s="47">
        <f t="shared" si="17"/>
        <v>0</v>
      </c>
      <c r="N148" s="47">
        <f t="shared" si="18"/>
        <v>0</v>
      </c>
      <c r="O148" s="47">
        <f t="shared" si="19"/>
        <v>0</v>
      </c>
      <c r="P148" s="48">
        <f t="shared" si="20"/>
        <v>0</v>
      </c>
    </row>
    <row r="149" spans="1:16" ht="12" hidden="1" thickBot="1" x14ac:dyDescent="0.25">
      <c r="A149" s="38"/>
      <c r="B149" s="39"/>
      <c r="C149" s="46"/>
      <c r="D149" s="24"/>
      <c r="E149" s="70"/>
      <c r="F149" s="74"/>
      <c r="G149" s="68"/>
      <c r="H149" s="47">
        <f t="shared" si="14"/>
        <v>0</v>
      </c>
      <c r="I149" s="68"/>
      <c r="J149" s="68"/>
      <c r="K149" s="48">
        <f t="shared" si="15"/>
        <v>0</v>
      </c>
      <c r="L149" s="49">
        <f t="shared" si="16"/>
        <v>0</v>
      </c>
      <c r="M149" s="47">
        <f t="shared" si="17"/>
        <v>0</v>
      </c>
      <c r="N149" s="47">
        <f t="shared" si="18"/>
        <v>0</v>
      </c>
      <c r="O149" s="47">
        <f t="shared" si="19"/>
        <v>0</v>
      </c>
      <c r="P149" s="48">
        <f t="shared" si="20"/>
        <v>0</v>
      </c>
    </row>
    <row r="150" spans="1:16" ht="12" hidden="1" thickBot="1" x14ac:dyDescent="0.25">
      <c r="A150" s="38"/>
      <c r="B150" s="39"/>
      <c r="C150" s="46"/>
      <c r="D150" s="24"/>
      <c r="E150" s="70"/>
      <c r="F150" s="74"/>
      <c r="G150" s="68"/>
      <c r="H150" s="47">
        <f t="shared" si="14"/>
        <v>0</v>
      </c>
      <c r="I150" s="68"/>
      <c r="J150" s="68"/>
      <c r="K150" s="48">
        <f t="shared" si="15"/>
        <v>0</v>
      </c>
      <c r="L150" s="49">
        <f t="shared" si="16"/>
        <v>0</v>
      </c>
      <c r="M150" s="47">
        <f t="shared" si="17"/>
        <v>0</v>
      </c>
      <c r="N150" s="47">
        <f t="shared" si="18"/>
        <v>0</v>
      </c>
      <c r="O150" s="47">
        <f t="shared" si="19"/>
        <v>0</v>
      </c>
      <c r="P150" s="48">
        <f t="shared" si="20"/>
        <v>0</v>
      </c>
    </row>
    <row r="151" spans="1:16" ht="12" hidden="1" thickBot="1" x14ac:dyDescent="0.25">
      <c r="A151" s="38"/>
      <c r="B151" s="39"/>
      <c r="C151" s="46"/>
      <c r="D151" s="24"/>
      <c r="E151" s="70"/>
      <c r="F151" s="74"/>
      <c r="G151" s="68"/>
      <c r="H151" s="47">
        <f t="shared" si="14"/>
        <v>0</v>
      </c>
      <c r="I151" s="68"/>
      <c r="J151" s="68"/>
      <c r="K151" s="48">
        <f t="shared" si="15"/>
        <v>0</v>
      </c>
      <c r="L151" s="49">
        <f t="shared" si="16"/>
        <v>0</v>
      </c>
      <c r="M151" s="47">
        <f t="shared" si="17"/>
        <v>0</v>
      </c>
      <c r="N151" s="47">
        <f t="shared" si="18"/>
        <v>0</v>
      </c>
      <c r="O151" s="47">
        <f t="shared" si="19"/>
        <v>0</v>
      </c>
      <c r="P151" s="48">
        <f t="shared" si="20"/>
        <v>0</v>
      </c>
    </row>
    <row r="152" spans="1:16" ht="12" hidden="1" thickBot="1" x14ac:dyDescent="0.25">
      <c r="A152" s="38"/>
      <c r="B152" s="39"/>
      <c r="C152" s="46"/>
      <c r="D152" s="24"/>
      <c r="E152" s="70"/>
      <c r="F152" s="74"/>
      <c r="G152" s="68"/>
      <c r="H152" s="47">
        <f t="shared" si="14"/>
        <v>0</v>
      </c>
      <c r="I152" s="68"/>
      <c r="J152" s="68"/>
      <c r="K152" s="48">
        <f t="shared" si="15"/>
        <v>0</v>
      </c>
      <c r="L152" s="49">
        <f t="shared" si="16"/>
        <v>0</v>
      </c>
      <c r="M152" s="47">
        <f t="shared" si="17"/>
        <v>0</v>
      </c>
      <c r="N152" s="47">
        <f t="shared" si="18"/>
        <v>0</v>
      </c>
      <c r="O152" s="47">
        <f t="shared" si="19"/>
        <v>0</v>
      </c>
      <c r="P152" s="48">
        <f t="shared" si="20"/>
        <v>0</v>
      </c>
    </row>
    <row r="153" spans="1:16" ht="12" hidden="1" thickBot="1" x14ac:dyDescent="0.25">
      <c r="A153" s="38"/>
      <c r="B153" s="39"/>
      <c r="C153" s="46"/>
      <c r="D153" s="24"/>
      <c r="E153" s="70"/>
      <c r="F153" s="74"/>
      <c r="G153" s="68"/>
      <c r="H153" s="47">
        <f t="shared" si="14"/>
        <v>0</v>
      </c>
      <c r="I153" s="68"/>
      <c r="J153" s="68"/>
      <c r="K153" s="48">
        <f t="shared" si="15"/>
        <v>0</v>
      </c>
      <c r="L153" s="49">
        <f t="shared" si="16"/>
        <v>0</v>
      </c>
      <c r="M153" s="47">
        <f t="shared" si="17"/>
        <v>0</v>
      </c>
      <c r="N153" s="47">
        <f t="shared" si="18"/>
        <v>0</v>
      </c>
      <c r="O153" s="47">
        <f t="shared" si="19"/>
        <v>0</v>
      </c>
      <c r="P153" s="48">
        <f t="shared" si="20"/>
        <v>0</v>
      </c>
    </row>
    <row r="154" spans="1:16" ht="12" hidden="1" thickBot="1" x14ac:dyDescent="0.25">
      <c r="A154" s="38"/>
      <c r="B154" s="39"/>
      <c r="C154" s="46"/>
      <c r="D154" s="24"/>
      <c r="E154" s="70"/>
      <c r="F154" s="74"/>
      <c r="G154" s="68"/>
      <c r="H154" s="47">
        <f t="shared" si="14"/>
        <v>0</v>
      </c>
      <c r="I154" s="68"/>
      <c r="J154" s="68"/>
      <c r="K154" s="48">
        <f t="shared" si="15"/>
        <v>0</v>
      </c>
      <c r="L154" s="49">
        <f t="shared" si="16"/>
        <v>0</v>
      </c>
      <c r="M154" s="47">
        <f t="shared" si="17"/>
        <v>0</v>
      </c>
      <c r="N154" s="47">
        <f t="shared" si="18"/>
        <v>0</v>
      </c>
      <c r="O154" s="47">
        <f t="shared" si="19"/>
        <v>0</v>
      </c>
      <c r="P154" s="48">
        <f t="shared" si="20"/>
        <v>0</v>
      </c>
    </row>
    <row r="155" spans="1:16" ht="12" hidden="1" thickBot="1" x14ac:dyDescent="0.25">
      <c r="A155" s="38"/>
      <c r="B155" s="39"/>
      <c r="C155" s="46"/>
      <c r="D155" s="24"/>
      <c r="E155" s="70"/>
      <c r="F155" s="74"/>
      <c r="G155" s="68"/>
      <c r="H155" s="47">
        <f t="shared" si="14"/>
        <v>0</v>
      </c>
      <c r="I155" s="68"/>
      <c r="J155" s="68"/>
      <c r="K155" s="48">
        <f t="shared" si="15"/>
        <v>0</v>
      </c>
      <c r="L155" s="49">
        <f t="shared" si="16"/>
        <v>0</v>
      </c>
      <c r="M155" s="47">
        <f t="shared" si="17"/>
        <v>0</v>
      </c>
      <c r="N155" s="47">
        <f t="shared" si="18"/>
        <v>0</v>
      </c>
      <c r="O155" s="47">
        <f t="shared" si="19"/>
        <v>0</v>
      </c>
      <c r="P155" s="48">
        <f t="shared" si="20"/>
        <v>0</v>
      </c>
    </row>
    <row r="156" spans="1:16" ht="12" hidden="1" thickBot="1" x14ac:dyDescent="0.25">
      <c r="A156" s="38"/>
      <c r="B156" s="39"/>
      <c r="C156" s="46"/>
      <c r="D156" s="24"/>
      <c r="E156" s="70"/>
      <c r="F156" s="74"/>
      <c r="G156" s="68"/>
      <c r="H156" s="47">
        <f t="shared" si="14"/>
        <v>0</v>
      </c>
      <c r="I156" s="68"/>
      <c r="J156" s="68"/>
      <c r="K156" s="48">
        <f t="shared" si="15"/>
        <v>0</v>
      </c>
      <c r="L156" s="49">
        <f t="shared" si="16"/>
        <v>0</v>
      </c>
      <c r="M156" s="47">
        <f t="shared" si="17"/>
        <v>0</v>
      </c>
      <c r="N156" s="47">
        <f t="shared" si="18"/>
        <v>0</v>
      </c>
      <c r="O156" s="47">
        <f t="shared" si="19"/>
        <v>0</v>
      </c>
      <c r="P156" s="48">
        <f t="shared" si="20"/>
        <v>0</v>
      </c>
    </row>
    <row r="157" spans="1:16" ht="12" hidden="1" thickBot="1" x14ac:dyDescent="0.25">
      <c r="A157" s="64"/>
      <c r="B157" s="65"/>
      <c r="C157" s="66"/>
      <c r="D157" s="67"/>
      <c r="E157" s="70"/>
      <c r="F157" s="74"/>
      <c r="G157" s="68"/>
      <c r="H157" s="47">
        <f t="shared" si="14"/>
        <v>0</v>
      </c>
      <c r="I157" s="68"/>
      <c r="J157" s="68"/>
      <c r="K157" s="48">
        <f t="shared" si="15"/>
        <v>0</v>
      </c>
      <c r="L157" s="49">
        <f t="shared" si="16"/>
        <v>0</v>
      </c>
      <c r="M157" s="47">
        <f t="shared" si="17"/>
        <v>0</v>
      </c>
      <c r="N157" s="47">
        <f t="shared" si="18"/>
        <v>0</v>
      </c>
      <c r="O157" s="47">
        <f t="shared" si="19"/>
        <v>0</v>
      </c>
      <c r="P157" s="48">
        <f t="shared" si="20"/>
        <v>0</v>
      </c>
    </row>
    <row r="158" spans="1:16" ht="12" hidden="1" thickBot="1" x14ac:dyDescent="0.25">
      <c r="A158" s="38"/>
      <c r="B158" s="39"/>
      <c r="C158" s="46"/>
      <c r="D158" s="24"/>
      <c r="E158" s="70"/>
      <c r="F158" s="74"/>
      <c r="G158" s="68"/>
      <c r="H158" s="47">
        <f t="shared" si="14"/>
        <v>0</v>
      </c>
      <c r="I158" s="68"/>
      <c r="J158" s="68"/>
      <c r="K158" s="48">
        <f t="shared" si="15"/>
        <v>0</v>
      </c>
      <c r="L158" s="49">
        <f t="shared" si="16"/>
        <v>0</v>
      </c>
      <c r="M158" s="47">
        <f t="shared" si="17"/>
        <v>0</v>
      </c>
      <c r="N158" s="47">
        <f t="shared" si="18"/>
        <v>0</v>
      </c>
      <c r="O158" s="47">
        <f t="shared" si="19"/>
        <v>0</v>
      </c>
      <c r="P158" s="48">
        <f t="shared" si="20"/>
        <v>0</v>
      </c>
    </row>
    <row r="159" spans="1:16" ht="12" hidden="1" thickBot="1" x14ac:dyDescent="0.25">
      <c r="A159" s="38"/>
      <c r="B159" s="39"/>
      <c r="C159" s="46"/>
      <c r="D159" s="24"/>
      <c r="E159" s="70"/>
      <c r="F159" s="74"/>
      <c r="G159" s="68"/>
      <c r="H159" s="47">
        <f t="shared" si="14"/>
        <v>0</v>
      </c>
      <c r="I159" s="68"/>
      <c r="J159" s="68"/>
      <c r="K159" s="48">
        <f t="shared" si="15"/>
        <v>0</v>
      </c>
      <c r="L159" s="49">
        <f t="shared" si="16"/>
        <v>0</v>
      </c>
      <c r="M159" s="47">
        <f t="shared" si="17"/>
        <v>0</v>
      </c>
      <c r="N159" s="47">
        <f t="shared" si="18"/>
        <v>0</v>
      </c>
      <c r="O159" s="47">
        <f t="shared" si="19"/>
        <v>0</v>
      </c>
      <c r="P159" s="48">
        <f t="shared" si="20"/>
        <v>0</v>
      </c>
    </row>
    <row r="160" spans="1:16" ht="12" hidden="1" thickBot="1" x14ac:dyDescent="0.25">
      <c r="A160" s="38"/>
      <c r="B160" s="39"/>
      <c r="C160" s="46"/>
      <c r="D160" s="24"/>
      <c r="E160" s="70"/>
      <c r="F160" s="74"/>
      <c r="G160" s="68"/>
      <c r="H160" s="47">
        <f t="shared" si="14"/>
        <v>0</v>
      </c>
      <c r="I160" s="68"/>
      <c r="J160" s="68"/>
      <c r="K160" s="48">
        <f t="shared" si="15"/>
        <v>0</v>
      </c>
      <c r="L160" s="49">
        <f t="shared" si="16"/>
        <v>0</v>
      </c>
      <c r="M160" s="47">
        <f t="shared" si="17"/>
        <v>0</v>
      </c>
      <c r="N160" s="47">
        <f t="shared" si="18"/>
        <v>0</v>
      </c>
      <c r="O160" s="47">
        <f t="shared" si="19"/>
        <v>0</v>
      </c>
      <c r="P160" s="48">
        <f t="shared" si="20"/>
        <v>0</v>
      </c>
    </row>
    <row r="161" spans="1:16" ht="12" hidden="1" thickBot="1" x14ac:dyDescent="0.25">
      <c r="A161" s="38"/>
      <c r="B161" s="39"/>
      <c r="C161" s="46"/>
      <c r="D161" s="24"/>
      <c r="E161" s="70"/>
      <c r="F161" s="74"/>
      <c r="G161" s="68"/>
      <c r="H161" s="47">
        <f t="shared" si="14"/>
        <v>0</v>
      </c>
      <c r="I161" s="68"/>
      <c r="J161" s="68"/>
      <c r="K161" s="48">
        <f t="shared" si="15"/>
        <v>0</v>
      </c>
      <c r="L161" s="49">
        <f t="shared" si="16"/>
        <v>0</v>
      </c>
      <c r="M161" s="47">
        <f t="shared" si="17"/>
        <v>0</v>
      </c>
      <c r="N161" s="47">
        <f t="shared" si="18"/>
        <v>0</v>
      </c>
      <c r="O161" s="47">
        <f t="shared" si="19"/>
        <v>0</v>
      </c>
      <c r="P161" s="48">
        <f t="shared" si="20"/>
        <v>0</v>
      </c>
    </row>
    <row r="162" spans="1:16" ht="12" hidden="1" thickBot="1" x14ac:dyDescent="0.25">
      <c r="A162" s="38"/>
      <c r="B162" s="39"/>
      <c r="C162" s="46"/>
      <c r="D162" s="24"/>
      <c r="E162" s="70"/>
      <c r="F162" s="74"/>
      <c r="G162" s="68"/>
      <c r="H162" s="47">
        <f t="shared" si="14"/>
        <v>0</v>
      </c>
      <c r="I162" s="68"/>
      <c r="J162" s="68"/>
      <c r="K162" s="48">
        <f t="shared" si="15"/>
        <v>0</v>
      </c>
      <c r="L162" s="49">
        <f t="shared" si="16"/>
        <v>0</v>
      </c>
      <c r="M162" s="47">
        <f t="shared" si="17"/>
        <v>0</v>
      </c>
      <c r="N162" s="47">
        <f t="shared" si="18"/>
        <v>0</v>
      </c>
      <c r="O162" s="47">
        <f t="shared" si="19"/>
        <v>0</v>
      </c>
      <c r="P162" s="48">
        <f t="shared" si="20"/>
        <v>0</v>
      </c>
    </row>
    <row r="163" spans="1:16" ht="12" hidden="1" thickBot="1" x14ac:dyDescent="0.25">
      <c r="A163" s="38"/>
      <c r="B163" s="39"/>
      <c r="C163" s="46"/>
      <c r="D163" s="24"/>
      <c r="E163" s="70"/>
      <c r="F163" s="74"/>
      <c r="G163" s="68"/>
      <c r="H163" s="47">
        <f t="shared" si="14"/>
        <v>0</v>
      </c>
      <c r="I163" s="68"/>
      <c r="J163" s="68"/>
      <c r="K163" s="48">
        <f t="shared" si="15"/>
        <v>0</v>
      </c>
      <c r="L163" s="49">
        <f t="shared" si="16"/>
        <v>0</v>
      </c>
      <c r="M163" s="47">
        <f t="shared" si="17"/>
        <v>0</v>
      </c>
      <c r="N163" s="47">
        <f t="shared" si="18"/>
        <v>0</v>
      </c>
      <c r="O163" s="47">
        <f t="shared" si="19"/>
        <v>0</v>
      </c>
      <c r="P163" s="48">
        <f t="shared" si="20"/>
        <v>0</v>
      </c>
    </row>
    <row r="164" spans="1:16" ht="12" hidden="1" thickBot="1" x14ac:dyDescent="0.25">
      <c r="A164" s="38"/>
      <c r="B164" s="39"/>
      <c r="C164" s="46"/>
      <c r="D164" s="24"/>
      <c r="E164" s="70"/>
      <c r="F164" s="74"/>
      <c r="G164" s="68"/>
      <c r="H164" s="47">
        <f t="shared" si="14"/>
        <v>0</v>
      </c>
      <c r="I164" s="68"/>
      <c r="J164" s="68"/>
      <c r="K164" s="48">
        <f t="shared" si="15"/>
        <v>0</v>
      </c>
      <c r="L164" s="49">
        <f t="shared" si="16"/>
        <v>0</v>
      </c>
      <c r="M164" s="47">
        <f t="shared" si="17"/>
        <v>0</v>
      </c>
      <c r="N164" s="47">
        <f t="shared" si="18"/>
        <v>0</v>
      </c>
      <c r="O164" s="47">
        <f t="shared" si="19"/>
        <v>0</v>
      </c>
      <c r="P164" s="48">
        <f t="shared" si="20"/>
        <v>0</v>
      </c>
    </row>
    <row r="165" spans="1:16" ht="12" hidden="1" thickBot="1" x14ac:dyDescent="0.25">
      <c r="A165" s="38"/>
      <c r="B165" s="39"/>
      <c r="C165" s="46"/>
      <c r="D165" s="24"/>
      <c r="E165" s="70"/>
      <c r="F165" s="74"/>
      <c r="G165" s="68"/>
      <c r="H165" s="47">
        <f t="shared" si="14"/>
        <v>0</v>
      </c>
      <c r="I165" s="68"/>
      <c r="J165" s="68"/>
      <c r="K165" s="48">
        <f t="shared" si="15"/>
        <v>0</v>
      </c>
      <c r="L165" s="49">
        <f t="shared" si="16"/>
        <v>0</v>
      </c>
      <c r="M165" s="47">
        <f t="shared" si="17"/>
        <v>0</v>
      </c>
      <c r="N165" s="47">
        <f t="shared" si="18"/>
        <v>0</v>
      </c>
      <c r="O165" s="47">
        <f t="shared" si="19"/>
        <v>0</v>
      </c>
      <c r="P165" s="48">
        <f t="shared" si="20"/>
        <v>0</v>
      </c>
    </row>
    <row r="166" spans="1:16" ht="12" hidden="1" thickBot="1" x14ac:dyDescent="0.25">
      <c r="A166" s="38"/>
      <c r="B166" s="39"/>
      <c r="C166" s="46"/>
      <c r="D166" s="24"/>
      <c r="E166" s="70"/>
      <c r="F166" s="74"/>
      <c r="G166" s="68"/>
      <c r="H166" s="47">
        <f t="shared" si="14"/>
        <v>0</v>
      </c>
      <c r="I166" s="68"/>
      <c r="J166" s="68"/>
      <c r="K166" s="48">
        <f t="shared" si="15"/>
        <v>0</v>
      </c>
      <c r="L166" s="49">
        <f t="shared" si="16"/>
        <v>0</v>
      </c>
      <c r="M166" s="47">
        <f t="shared" si="17"/>
        <v>0</v>
      </c>
      <c r="N166" s="47">
        <f t="shared" si="18"/>
        <v>0</v>
      </c>
      <c r="O166" s="47">
        <f t="shared" si="19"/>
        <v>0</v>
      </c>
      <c r="P166" s="48">
        <f t="shared" si="20"/>
        <v>0</v>
      </c>
    </row>
    <row r="167" spans="1:16" ht="12" hidden="1" thickBot="1" x14ac:dyDescent="0.25">
      <c r="A167" s="38"/>
      <c r="B167" s="39"/>
      <c r="C167" s="46"/>
      <c r="D167" s="24"/>
      <c r="E167" s="70"/>
      <c r="F167" s="74"/>
      <c r="G167" s="68"/>
      <c r="H167" s="47">
        <f t="shared" si="14"/>
        <v>0</v>
      </c>
      <c r="I167" s="68"/>
      <c r="J167" s="68"/>
      <c r="K167" s="48">
        <f t="shared" si="15"/>
        <v>0</v>
      </c>
      <c r="L167" s="49">
        <f t="shared" si="16"/>
        <v>0</v>
      </c>
      <c r="M167" s="47">
        <f t="shared" si="17"/>
        <v>0</v>
      </c>
      <c r="N167" s="47">
        <f t="shared" si="18"/>
        <v>0</v>
      </c>
      <c r="O167" s="47">
        <f t="shared" si="19"/>
        <v>0</v>
      </c>
      <c r="P167" s="48">
        <f t="shared" si="20"/>
        <v>0</v>
      </c>
    </row>
    <row r="168" spans="1:16" ht="12" hidden="1" thickBot="1" x14ac:dyDescent="0.25">
      <c r="A168" s="38"/>
      <c r="B168" s="39"/>
      <c r="C168" s="46"/>
      <c r="D168" s="24"/>
      <c r="E168" s="70"/>
      <c r="F168" s="74"/>
      <c r="G168" s="68"/>
      <c r="H168" s="47">
        <f t="shared" si="14"/>
        <v>0</v>
      </c>
      <c r="I168" s="68"/>
      <c r="J168" s="68"/>
      <c r="K168" s="48">
        <f t="shared" si="15"/>
        <v>0</v>
      </c>
      <c r="L168" s="49">
        <f t="shared" si="16"/>
        <v>0</v>
      </c>
      <c r="M168" s="47">
        <f t="shared" si="17"/>
        <v>0</v>
      </c>
      <c r="N168" s="47">
        <f t="shared" si="18"/>
        <v>0</v>
      </c>
      <c r="O168" s="47">
        <f t="shared" si="19"/>
        <v>0</v>
      </c>
      <c r="P168" s="48">
        <f t="shared" si="20"/>
        <v>0</v>
      </c>
    </row>
    <row r="169" spans="1:16" ht="12" hidden="1" thickBot="1" x14ac:dyDescent="0.25">
      <c r="A169" s="38"/>
      <c r="B169" s="39"/>
      <c r="C169" s="46"/>
      <c r="D169" s="24"/>
      <c r="E169" s="70"/>
      <c r="F169" s="74"/>
      <c r="G169" s="68"/>
      <c r="H169" s="47">
        <f t="shared" si="14"/>
        <v>0</v>
      </c>
      <c r="I169" s="68"/>
      <c r="J169" s="68"/>
      <c r="K169" s="48">
        <f t="shared" si="15"/>
        <v>0</v>
      </c>
      <c r="L169" s="49">
        <f t="shared" si="16"/>
        <v>0</v>
      </c>
      <c r="M169" s="47">
        <f t="shared" si="17"/>
        <v>0</v>
      </c>
      <c r="N169" s="47">
        <f t="shared" si="18"/>
        <v>0</v>
      </c>
      <c r="O169" s="47">
        <f t="shared" si="19"/>
        <v>0</v>
      </c>
      <c r="P169" s="48">
        <f t="shared" si="20"/>
        <v>0</v>
      </c>
    </row>
    <row r="170" spans="1:16" ht="12" hidden="1" thickBot="1" x14ac:dyDescent="0.25">
      <c r="A170" s="38"/>
      <c r="B170" s="39"/>
      <c r="C170" s="46"/>
      <c r="D170" s="24"/>
      <c r="E170" s="70"/>
      <c r="F170" s="74"/>
      <c r="G170" s="68"/>
      <c r="H170" s="47">
        <f t="shared" si="14"/>
        <v>0</v>
      </c>
      <c r="I170" s="68"/>
      <c r="J170" s="68"/>
      <c r="K170" s="48">
        <f t="shared" si="15"/>
        <v>0</v>
      </c>
      <c r="L170" s="49">
        <f t="shared" si="16"/>
        <v>0</v>
      </c>
      <c r="M170" s="47">
        <f t="shared" si="17"/>
        <v>0</v>
      </c>
      <c r="N170" s="47">
        <f t="shared" si="18"/>
        <v>0</v>
      </c>
      <c r="O170" s="47">
        <f t="shared" si="19"/>
        <v>0</v>
      </c>
      <c r="P170" s="48">
        <f t="shared" si="20"/>
        <v>0</v>
      </c>
    </row>
    <row r="171" spans="1:16" ht="12" hidden="1" thickBot="1" x14ac:dyDescent="0.25">
      <c r="A171" s="38"/>
      <c r="B171" s="39"/>
      <c r="C171" s="46"/>
      <c r="D171" s="24"/>
      <c r="E171" s="70"/>
      <c r="F171" s="74"/>
      <c r="G171" s="68"/>
      <c r="H171" s="47">
        <f t="shared" si="14"/>
        <v>0</v>
      </c>
      <c r="I171" s="68"/>
      <c r="J171" s="68"/>
      <c r="K171" s="48">
        <f t="shared" si="15"/>
        <v>0</v>
      </c>
      <c r="L171" s="49">
        <f t="shared" si="16"/>
        <v>0</v>
      </c>
      <c r="M171" s="47">
        <f t="shared" si="17"/>
        <v>0</v>
      </c>
      <c r="N171" s="47">
        <f t="shared" si="18"/>
        <v>0</v>
      </c>
      <c r="O171" s="47">
        <f t="shared" si="19"/>
        <v>0</v>
      </c>
      <c r="P171" s="48">
        <f t="shared" si="20"/>
        <v>0</v>
      </c>
    </row>
    <row r="172" spans="1:16" ht="12" hidden="1" thickBot="1" x14ac:dyDescent="0.25">
      <c r="A172" s="38"/>
      <c r="B172" s="39"/>
      <c r="C172" s="46"/>
      <c r="D172" s="24"/>
      <c r="E172" s="70"/>
      <c r="F172" s="74"/>
      <c r="G172" s="68"/>
      <c r="H172" s="47">
        <f t="shared" si="14"/>
        <v>0</v>
      </c>
      <c r="I172" s="68"/>
      <c r="J172" s="68"/>
      <c r="K172" s="48">
        <f t="shared" si="15"/>
        <v>0</v>
      </c>
      <c r="L172" s="49">
        <f t="shared" si="16"/>
        <v>0</v>
      </c>
      <c r="M172" s="47">
        <f t="shared" si="17"/>
        <v>0</v>
      </c>
      <c r="N172" s="47">
        <f t="shared" si="18"/>
        <v>0</v>
      </c>
      <c r="O172" s="47">
        <f t="shared" si="19"/>
        <v>0</v>
      </c>
      <c r="P172" s="48">
        <f t="shared" si="20"/>
        <v>0</v>
      </c>
    </row>
    <row r="173" spans="1:16" ht="12" hidden="1" thickBot="1" x14ac:dyDescent="0.25">
      <c r="A173" s="38"/>
      <c r="B173" s="39"/>
      <c r="C173" s="46"/>
      <c r="D173" s="24"/>
      <c r="E173" s="70"/>
      <c r="F173" s="74"/>
      <c r="G173" s="68"/>
      <c r="H173" s="47">
        <f t="shared" si="14"/>
        <v>0</v>
      </c>
      <c r="I173" s="68"/>
      <c r="J173" s="68"/>
      <c r="K173" s="48">
        <f t="shared" si="15"/>
        <v>0</v>
      </c>
      <c r="L173" s="49">
        <f t="shared" si="16"/>
        <v>0</v>
      </c>
      <c r="M173" s="47">
        <f t="shared" si="17"/>
        <v>0</v>
      </c>
      <c r="N173" s="47">
        <f t="shared" si="18"/>
        <v>0</v>
      </c>
      <c r="O173" s="47">
        <f t="shared" si="19"/>
        <v>0</v>
      </c>
      <c r="P173" s="48">
        <f t="shared" si="20"/>
        <v>0</v>
      </c>
    </row>
    <row r="174" spans="1:16" ht="12" hidden="1" thickBot="1" x14ac:dyDescent="0.25">
      <c r="A174" s="38"/>
      <c r="B174" s="39"/>
      <c r="C174" s="46"/>
      <c r="D174" s="24"/>
      <c r="E174" s="70"/>
      <c r="F174" s="74"/>
      <c r="G174" s="68"/>
      <c r="H174" s="47">
        <f t="shared" si="14"/>
        <v>0</v>
      </c>
      <c r="I174" s="68"/>
      <c r="J174" s="68"/>
      <c r="K174" s="48">
        <f t="shared" si="15"/>
        <v>0</v>
      </c>
      <c r="L174" s="49">
        <f t="shared" si="16"/>
        <v>0</v>
      </c>
      <c r="M174" s="47">
        <f t="shared" si="17"/>
        <v>0</v>
      </c>
      <c r="N174" s="47">
        <f t="shared" si="18"/>
        <v>0</v>
      </c>
      <c r="O174" s="47">
        <f t="shared" si="19"/>
        <v>0</v>
      </c>
      <c r="P174" s="48">
        <f t="shared" si="20"/>
        <v>0</v>
      </c>
    </row>
    <row r="175" spans="1:16" ht="12" hidden="1" thickBot="1" x14ac:dyDescent="0.25">
      <c r="A175" s="64"/>
      <c r="B175" s="65"/>
      <c r="C175" s="66"/>
      <c r="D175" s="67"/>
      <c r="E175" s="70"/>
      <c r="F175" s="74"/>
      <c r="G175" s="68"/>
      <c r="H175" s="47">
        <f t="shared" si="14"/>
        <v>0</v>
      </c>
      <c r="I175" s="68"/>
      <c r="J175" s="68"/>
      <c r="K175" s="48">
        <f t="shared" si="15"/>
        <v>0</v>
      </c>
      <c r="L175" s="49">
        <f t="shared" si="16"/>
        <v>0</v>
      </c>
      <c r="M175" s="47">
        <f t="shared" si="17"/>
        <v>0</v>
      </c>
      <c r="N175" s="47">
        <f t="shared" si="18"/>
        <v>0</v>
      </c>
      <c r="O175" s="47">
        <f t="shared" si="19"/>
        <v>0</v>
      </c>
      <c r="P175" s="48">
        <f t="shared" si="20"/>
        <v>0</v>
      </c>
    </row>
    <row r="176" spans="1:16" ht="12" hidden="1" thickBot="1" x14ac:dyDescent="0.25">
      <c r="A176" s="38"/>
      <c r="B176" s="39"/>
      <c r="C176" s="46"/>
      <c r="D176" s="24"/>
      <c r="E176" s="70"/>
      <c r="F176" s="74"/>
      <c r="G176" s="68"/>
      <c r="H176" s="47">
        <f t="shared" si="14"/>
        <v>0</v>
      </c>
      <c r="I176" s="68"/>
      <c r="J176" s="68"/>
      <c r="K176" s="48">
        <f t="shared" si="15"/>
        <v>0</v>
      </c>
      <c r="L176" s="49">
        <f t="shared" si="16"/>
        <v>0</v>
      </c>
      <c r="M176" s="47">
        <f t="shared" si="17"/>
        <v>0</v>
      </c>
      <c r="N176" s="47">
        <f t="shared" si="18"/>
        <v>0</v>
      </c>
      <c r="O176" s="47">
        <f t="shared" si="19"/>
        <v>0</v>
      </c>
      <c r="P176" s="48">
        <f t="shared" si="20"/>
        <v>0</v>
      </c>
    </row>
    <row r="177" spans="1:16" ht="12" hidden="1" thickBot="1" x14ac:dyDescent="0.25">
      <c r="A177" s="38"/>
      <c r="B177" s="39"/>
      <c r="C177" s="46"/>
      <c r="D177" s="24"/>
      <c r="E177" s="70"/>
      <c r="F177" s="74"/>
      <c r="G177" s="68"/>
      <c r="H177" s="47">
        <f t="shared" si="14"/>
        <v>0</v>
      </c>
      <c r="I177" s="68"/>
      <c r="J177" s="68"/>
      <c r="K177" s="48">
        <f t="shared" si="15"/>
        <v>0</v>
      </c>
      <c r="L177" s="49">
        <f t="shared" si="16"/>
        <v>0</v>
      </c>
      <c r="M177" s="47">
        <f t="shared" si="17"/>
        <v>0</v>
      </c>
      <c r="N177" s="47">
        <f t="shared" si="18"/>
        <v>0</v>
      </c>
      <c r="O177" s="47">
        <f t="shared" si="19"/>
        <v>0</v>
      </c>
      <c r="P177" s="48">
        <f t="shared" si="20"/>
        <v>0</v>
      </c>
    </row>
    <row r="178" spans="1:16" ht="12" hidden="1" thickBot="1" x14ac:dyDescent="0.25">
      <c r="A178" s="38"/>
      <c r="B178" s="39"/>
      <c r="C178" s="46"/>
      <c r="D178" s="24"/>
      <c r="E178" s="70"/>
      <c r="F178" s="74"/>
      <c r="G178" s="68"/>
      <c r="H178" s="47">
        <f t="shared" si="14"/>
        <v>0</v>
      </c>
      <c r="I178" s="68"/>
      <c r="J178" s="68"/>
      <c r="K178" s="48">
        <f t="shared" si="15"/>
        <v>0</v>
      </c>
      <c r="L178" s="49">
        <f t="shared" si="16"/>
        <v>0</v>
      </c>
      <c r="M178" s="47">
        <f t="shared" si="17"/>
        <v>0</v>
      </c>
      <c r="N178" s="47">
        <f t="shared" si="18"/>
        <v>0</v>
      </c>
      <c r="O178" s="47">
        <f t="shared" si="19"/>
        <v>0</v>
      </c>
      <c r="P178" s="48">
        <f t="shared" si="20"/>
        <v>0</v>
      </c>
    </row>
    <row r="179" spans="1:16" ht="12" hidden="1" thickBot="1" x14ac:dyDescent="0.25">
      <c r="A179" s="38"/>
      <c r="B179" s="39"/>
      <c r="C179" s="46"/>
      <c r="D179" s="24"/>
      <c r="E179" s="70"/>
      <c r="F179" s="74"/>
      <c r="G179" s="68"/>
      <c r="H179" s="47">
        <f t="shared" si="14"/>
        <v>0</v>
      </c>
      <c r="I179" s="68"/>
      <c r="J179" s="68"/>
      <c r="K179" s="48">
        <f t="shared" si="15"/>
        <v>0</v>
      </c>
      <c r="L179" s="49">
        <f t="shared" si="16"/>
        <v>0</v>
      </c>
      <c r="M179" s="47">
        <f t="shared" si="17"/>
        <v>0</v>
      </c>
      <c r="N179" s="47">
        <f t="shared" si="18"/>
        <v>0</v>
      </c>
      <c r="O179" s="47">
        <f t="shared" si="19"/>
        <v>0</v>
      </c>
      <c r="P179" s="48">
        <f t="shared" si="20"/>
        <v>0</v>
      </c>
    </row>
    <row r="180" spans="1:16" ht="12" hidden="1" thickBot="1" x14ac:dyDescent="0.25">
      <c r="A180" s="38"/>
      <c r="B180" s="39"/>
      <c r="C180" s="46"/>
      <c r="D180" s="24"/>
      <c r="E180" s="70"/>
      <c r="F180" s="74"/>
      <c r="G180" s="68"/>
      <c r="H180" s="47">
        <f t="shared" si="14"/>
        <v>0</v>
      </c>
      <c r="I180" s="68"/>
      <c r="J180" s="68"/>
      <c r="K180" s="48">
        <f t="shared" si="15"/>
        <v>0</v>
      </c>
      <c r="L180" s="49">
        <f t="shared" si="16"/>
        <v>0</v>
      </c>
      <c r="M180" s="47">
        <f t="shared" si="17"/>
        <v>0</v>
      </c>
      <c r="N180" s="47">
        <f t="shared" si="18"/>
        <v>0</v>
      </c>
      <c r="O180" s="47">
        <f t="shared" si="19"/>
        <v>0</v>
      </c>
      <c r="P180" s="48">
        <f t="shared" si="20"/>
        <v>0</v>
      </c>
    </row>
    <row r="181" spans="1:16" ht="12" hidden="1" thickBot="1" x14ac:dyDescent="0.25">
      <c r="A181" s="38"/>
      <c r="B181" s="39"/>
      <c r="C181" s="46"/>
      <c r="D181" s="24"/>
      <c r="E181" s="70"/>
      <c r="F181" s="74"/>
      <c r="G181" s="68"/>
      <c r="H181" s="47">
        <f t="shared" si="14"/>
        <v>0</v>
      </c>
      <c r="I181" s="68"/>
      <c r="J181" s="68"/>
      <c r="K181" s="48">
        <f t="shared" si="15"/>
        <v>0</v>
      </c>
      <c r="L181" s="49">
        <f t="shared" si="16"/>
        <v>0</v>
      </c>
      <c r="M181" s="47">
        <f t="shared" si="17"/>
        <v>0</v>
      </c>
      <c r="N181" s="47">
        <f t="shared" si="18"/>
        <v>0</v>
      </c>
      <c r="O181" s="47">
        <f t="shared" si="19"/>
        <v>0</v>
      </c>
      <c r="P181" s="48">
        <f t="shared" si="20"/>
        <v>0</v>
      </c>
    </row>
    <row r="182" spans="1:16" ht="12" hidden="1" thickBot="1" x14ac:dyDescent="0.25">
      <c r="A182" s="38"/>
      <c r="B182" s="39"/>
      <c r="C182" s="46"/>
      <c r="D182" s="24"/>
      <c r="E182" s="70"/>
      <c r="F182" s="74"/>
      <c r="G182" s="68"/>
      <c r="H182" s="47">
        <f t="shared" si="14"/>
        <v>0</v>
      </c>
      <c r="I182" s="68"/>
      <c r="J182" s="68"/>
      <c r="K182" s="48">
        <f t="shared" si="15"/>
        <v>0</v>
      </c>
      <c r="L182" s="49">
        <f t="shared" si="16"/>
        <v>0</v>
      </c>
      <c r="M182" s="47">
        <f t="shared" si="17"/>
        <v>0</v>
      </c>
      <c r="N182" s="47">
        <f t="shared" si="18"/>
        <v>0</v>
      </c>
      <c r="O182" s="47">
        <f t="shared" si="19"/>
        <v>0</v>
      </c>
      <c r="P182" s="48">
        <f t="shared" si="20"/>
        <v>0</v>
      </c>
    </row>
    <row r="183" spans="1:16" ht="12" hidden="1" thickBot="1" x14ac:dyDescent="0.25">
      <c r="A183" s="38"/>
      <c r="B183" s="39"/>
      <c r="C183" s="46"/>
      <c r="D183" s="24"/>
      <c r="E183" s="70"/>
      <c r="F183" s="74"/>
      <c r="G183" s="68"/>
      <c r="H183" s="47">
        <f t="shared" si="14"/>
        <v>0</v>
      </c>
      <c r="I183" s="68"/>
      <c r="J183" s="68"/>
      <c r="K183" s="48">
        <f t="shared" si="15"/>
        <v>0</v>
      </c>
      <c r="L183" s="49">
        <f t="shared" si="16"/>
        <v>0</v>
      </c>
      <c r="M183" s="47">
        <f t="shared" si="17"/>
        <v>0</v>
      </c>
      <c r="N183" s="47">
        <f t="shared" si="18"/>
        <v>0</v>
      </c>
      <c r="O183" s="47">
        <f t="shared" si="19"/>
        <v>0</v>
      </c>
      <c r="P183" s="48">
        <f t="shared" si="20"/>
        <v>0</v>
      </c>
    </row>
    <row r="184" spans="1:16" ht="12" hidden="1" thickBot="1" x14ac:dyDescent="0.25">
      <c r="A184" s="38"/>
      <c r="B184" s="39"/>
      <c r="C184" s="46"/>
      <c r="D184" s="24"/>
      <c r="E184" s="70"/>
      <c r="F184" s="74"/>
      <c r="G184" s="68"/>
      <c r="H184" s="47">
        <f t="shared" si="14"/>
        <v>0</v>
      </c>
      <c r="I184" s="68"/>
      <c r="J184" s="68"/>
      <c r="K184" s="48">
        <f t="shared" si="15"/>
        <v>0</v>
      </c>
      <c r="L184" s="49">
        <f t="shared" si="16"/>
        <v>0</v>
      </c>
      <c r="M184" s="47">
        <f t="shared" si="17"/>
        <v>0</v>
      </c>
      <c r="N184" s="47">
        <f t="shared" si="18"/>
        <v>0</v>
      </c>
      <c r="O184" s="47">
        <f t="shared" si="19"/>
        <v>0</v>
      </c>
      <c r="P184" s="48">
        <f t="shared" si="20"/>
        <v>0</v>
      </c>
    </row>
    <row r="185" spans="1:16" ht="12" hidden="1" thickBot="1" x14ac:dyDescent="0.25">
      <c r="A185" s="38"/>
      <c r="B185" s="39"/>
      <c r="C185" s="46"/>
      <c r="D185" s="24"/>
      <c r="E185" s="70"/>
      <c r="F185" s="74"/>
      <c r="G185" s="68"/>
      <c r="H185" s="47">
        <f t="shared" si="14"/>
        <v>0</v>
      </c>
      <c r="I185" s="68"/>
      <c r="J185" s="68"/>
      <c r="K185" s="48">
        <f t="shared" si="15"/>
        <v>0</v>
      </c>
      <c r="L185" s="49">
        <f t="shared" si="16"/>
        <v>0</v>
      </c>
      <c r="M185" s="47">
        <f t="shared" si="17"/>
        <v>0</v>
      </c>
      <c r="N185" s="47">
        <f t="shared" si="18"/>
        <v>0</v>
      </c>
      <c r="O185" s="47">
        <f t="shared" si="19"/>
        <v>0</v>
      </c>
      <c r="P185" s="48">
        <f t="shared" si="20"/>
        <v>0</v>
      </c>
    </row>
    <row r="186" spans="1:16" ht="12" hidden="1" thickBot="1" x14ac:dyDescent="0.25">
      <c r="A186" s="38"/>
      <c r="B186" s="39"/>
      <c r="C186" s="46"/>
      <c r="D186" s="24"/>
      <c r="E186" s="70"/>
      <c r="F186" s="74"/>
      <c r="G186" s="68"/>
      <c r="H186" s="47">
        <f t="shared" si="14"/>
        <v>0</v>
      </c>
      <c r="I186" s="68"/>
      <c r="J186" s="68"/>
      <c r="K186" s="48">
        <f t="shared" si="15"/>
        <v>0</v>
      </c>
      <c r="L186" s="49">
        <f t="shared" si="16"/>
        <v>0</v>
      </c>
      <c r="M186" s="47">
        <f t="shared" si="17"/>
        <v>0</v>
      </c>
      <c r="N186" s="47">
        <f t="shared" si="18"/>
        <v>0</v>
      </c>
      <c r="O186" s="47">
        <f t="shared" si="19"/>
        <v>0</v>
      </c>
      <c r="P186" s="48">
        <f t="shared" si="20"/>
        <v>0</v>
      </c>
    </row>
    <row r="187" spans="1:16" ht="12" hidden="1" thickBot="1" x14ac:dyDescent="0.25">
      <c r="A187" s="38"/>
      <c r="B187" s="39"/>
      <c r="C187" s="46"/>
      <c r="D187" s="24"/>
      <c r="E187" s="70"/>
      <c r="F187" s="74"/>
      <c r="G187" s="68"/>
      <c r="H187" s="47">
        <f t="shared" si="14"/>
        <v>0</v>
      </c>
      <c r="I187" s="68"/>
      <c r="J187" s="68"/>
      <c r="K187" s="48">
        <f t="shared" si="15"/>
        <v>0</v>
      </c>
      <c r="L187" s="49">
        <f t="shared" si="16"/>
        <v>0</v>
      </c>
      <c r="M187" s="47">
        <f t="shared" si="17"/>
        <v>0</v>
      </c>
      <c r="N187" s="47">
        <f t="shared" si="18"/>
        <v>0</v>
      </c>
      <c r="O187" s="47">
        <f t="shared" si="19"/>
        <v>0</v>
      </c>
      <c r="P187" s="48">
        <f t="shared" si="20"/>
        <v>0</v>
      </c>
    </row>
    <row r="188" spans="1:16" ht="12" hidden="1" thickBot="1" x14ac:dyDescent="0.25">
      <c r="A188" s="38"/>
      <c r="B188" s="39"/>
      <c r="C188" s="46"/>
      <c r="D188" s="24"/>
      <c r="E188" s="70"/>
      <c r="F188" s="74"/>
      <c r="G188" s="68"/>
      <c r="H188" s="47">
        <f t="shared" si="14"/>
        <v>0</v>
      </c>
      <c r="I188" s="68"/>
      <c r="J188" s="68"/>
      <c r="K188" s="48">
        <f t="shared" si="15"/>
        <v>0</v>
      </c>
      <c r="L188" s="49">
        <f t="shared" si="16"/>
        <v>0</v>
      </c>
      <c r="M188" s="47">
        <f t="shared" si="17"/>
        <v>0</v>
      </c>
      <c r="N188" s="47">
        <f t="shared" si="18"/>
        <v>0</v>
      </c>
      <c r="O188" s="47">
        <f t="shared" si="19"/>
        <v>0</v>
      </c>
      <c r="P188" s="48">
        <f t="shared" si="20"/>
        <v>0</v>
      </c>
    </row>
    <row r="189" spans="1:16" ht="12" hidden="1" thickBot="1" x14ac:dyDescent="0.25">
      <c r="A189" s="38"/>
      <c r="B189" s="39"/>
      <c r="C189" s="46"/>
      <c r="D189" s="24"/>
      <c r="E189" s="70"/>
      <c r="F189" s="74"/>
      <c r="G189" s="68"/>
      <c r="H189" s="47">
        <f t="shared" si="14"/>
        <v>0</v>
      </c>
      <c r="I189" s="68"/>
      <c r="J189" s="68"/>
      <c r="K189" s="48">
        <f t="shared" si="15"/>
        <v>0</v>
      </c>
      <c r="L189" s="49">
        <f t="shared" si="16"/>
        <v>0</v>
      </c>
      <c r="M189" s="47">
        <f t="shared" si="17"/>
        <v>0</v>
      </c>
      <c r="N189" s="47">
        <f t="shared" si="18"/>
        <v>0</v>
      </c>
      <c r="O189" s="47">
        <f t="shared" si="19"/>
        <v>0</v>
      </c>
      <c r="P189" s="48">
        <f t="shared" si="20"/>
        <v>0</v>
      </c>
    </row>
    <row r="190" spans="1:16" ht="12" hidden="1" thickBot="1" x14ac:dyDescent="0.25">
      <c r="A190" s="38"/>
      <c r="B190" s="39"/>
      <c r="C190" s="46"/>
      <c r="D190" s="24"/>
      <c r="E190" s="70"/>
      <c r="F190" s="74"/>
      <c r="G190" s="68"/>
      <c r="H190" s="47">
        <f t="shared" si="14"/>
        <v>0</v>
      </c>
      <c r="I190" s="68"/>
      <c r="J190" s="68"/>
      <c r="K190" s="48">
        <f t="shared" si="15"/>
        <v>0</v>
      </c>
      <c r="L190" s="49">
        <f t="shared" si="16"/>
        <v>0</v>
      </c>
      <c r="M190" s="47">
        <f t="shared" si="17"/>
        <v>0</v>
      </c>
      <c r="N190" s="47">
        <f t="shared" si="18"/>
        <v>0</v>
      </c>
      <c r="O190" s="47">
        <f t="shared" si="19"/>
        <v>0</v>
      </c>
      <c r="P190" s="48">
        <f t="shared" si="20"/>
        <v>0</v>
      </c>
    </row>
    <row r="191" spans="1:16" ht="12" hidden="1" thickBot="1" x14ac:dyDescent="0.25">
      <c r="A191" s="38"/>
      <c r="B191" s="39"/>
      <c r="C191" s="46"/>
      <c r="D191" s="24"/>
      <c r="E191" s="70"/>
      <c r="F191" s="74"/>
      <c r="G191" s="68"/>
      <c r="H191" s="47">
        <f t="shared" si="14"/>
        <v>0</v>
      </c>
      <c r="I191" s="68"/>
      <c r="J191" s="68"/>
      <c r="K191" s="48">
        <f t="shared" si="15"/>
        <v>0</v>
      </c>
      <c r="L191" s="49">
        <f t="shared" si="16"/>
        <v>0</v>
      </c>
      <c r="M191" s="47">
        <f t="shared" si="17"/>
        <v>0</v>
      </c>
      <c r="N191" s="47">
        <f t="shared" si="18"/>
        <v>0</v>
      </c>
      <c r="O191" s="47">
        <f t="shared" si="19"/>
        <v>0</v>
      </c>
      <c r="P191" s="48">
        <f t="shared" si="20"/>
        <v>0</v>
      </c>
    </row>
    <row r="192" spans="1:16" ht="12" hidden="1" thickBot="1" x14ac:dyDescent="0.25">
      <c r="A192" s="38"/>
      <c r="B192" s="39"/>
      <c r="C192" s="46"/>
      <c r="D192" s="24"/>
      <c r="E192" s="70"/>
      <c r="F192" s="74"/>
      <c r="G192" s="68"/>
      <c r="H192" s="47">
        <f t="shared" si="14"/>
        <v>0</v>
      </c>
      <c r="I192" s="68"/>
      <c r="J192" s="68"/>
      <c r="K192" s="48">
        <f t="shared" si="15"/>
        <v>0</v>
      </c>
      <c r="L192" s="49">
        <f t="shared" si="16"/>
        <v>0</v>
      </c>
      <c r="M192" s="47">
        <f t="shared" si="17"/>
        <v>0</v>
      </c>
      <c r="N192" s="47">
        <f t="shared" si="18"/>
        <v>0</v>
      </c>
      <c r="O192" s="47">
        <f t="shared" si="19"/>
        <v>0</v>
      </c>
      <c r="P192" s="48">
        <f t="shared" si="20"/>
        <v>0</v>
      </c>
    </row>
    <row r="193" spans="1:16" ht="12" hidden="1" thickBot="1" x14ac:dyDescent="0.25">
      <c r="A193" s="64"/>
      <c r="B193" s="65"/>
      <c r="C193" s="66"/>
      <c r="D193" s="67"/>
      <c r="E193" s="70"/>
      <c r="F193" s="74"/>
      <c r="G193" s="68"/>
      <c r="H193" s="47">
        <f t="shared" si="14"/>
        <v>0</v>
      </c>
      <c r="I193" s="68"/>
      <c r="J193" s="68"/>
      <c r="K193" s="48">
        <f t="shared" si="15"/>
        <v>0</v>
      </c>
      <c r="L193" s="49">
        <f t="shared" si="16"/>
        <v>0</v>
      </c>
      <c r="M193" s="47">
        <f t="shared" si="17"/>
        <v>0</v>
      </c>
      <c r="N193" s="47">
        <f t="shared" si="18"/>
        <v>0</v>
      </c>
      <c r="O193" s="47">
        <f t="shared" si="19"/>
        <v>0</v>
      </c>
      <c r="P193" s="48">
        <f t="shared" si="20"/>
        <v>0</v>
      </c>
    </row>
    <row r="194" spans="1:16" ht="12" hidden="1" thickBot="1" x14ac:dyDescent="0.25">
      <c r="A194" s="38"/>
      <c r="B194" s="39"/>
      <c r="C194" s="46"/>
      <c r="D194" s="24"/>
      <c r="E194" s="70"/>
      <c r="F194" s="74"/>
      <c r="G194" s="68"/>
      <c r="H194" s="47">
        <f t="shared" si="14"/>
        <v>0</v>
      </c>
      <c r="I194" s="68"/>
      <c r="J194" s="68"/>
      <c r="K194" s="48">
        <f t="shared" si="15"/>
        <v>0</v>
      </c>
      <c r="L194" s="49">
        <f t="shared" si="16"/>
        <v>0</v>
      </c>
      <c r="M194" s="47">
        <f t="shared" si="17"/>
        <v>0</v>
      </c>
      <c r="N194" s="47">
        <f t="shared" si="18"/>
        <v>0</v>
      </c>
      <c r="O194" s="47">
        <f t="shared" si="19"/>
        <v>0</v>
      </c>
      <c r="P194" s="48">
        <f t="shared" si="20"/>
        <v>0</v>
      </c>
    </row>
    <row r="195" spans="1:16" ht="12" hidden="1" thickBot="1" x14ac:dyDescent="0.25">
      <c r="A195" s="38"/>
      <c r="B195" s="39"/>
      <c r="C195" s="46"/>
      <c r="D195" s="24"/>
      <c r="E195" s="70"/>
      <c r="F195" s="74"/>
      <c r="G195" s="68"/>
      <c r="H195" s="47">
        <f t="shared" si="14"/>
        <v>0</v>
      </c>
      <c r="I195" s="68"/>
      <c r="J195" s="68"/>
      <c r="K195" s="48">
        <f t="shared" si="15"/>
        <v>0</v>
      </c>
      <c r="L195" s="49">
        <f t="shared" si="16"/>
        <v>0</v>
      </c>
      <c r="M195" s="47">
        <f t="shared" si="17"/>
        <v>0</v>
      </c>
      <c r="N195" s="47">
        <f t="shared" si="18"/>
        <v>0</v>
      </c>
      <c r="O195" s="47">
        <f t="shared" si="19"/>
        <v>0</v>
      </c>
      <c r="P195" s="48">
        <f t="shared" si="20"/>
        <v>0</v>
      </c>
    </row>
    <row r="196" spans="1:16" ht="12" hidden="1" thickBot="1" x14ac:dyDescent="0.25">
      <c r="A196" s="38"/>
      <c r="B196" s="39"/>
      <c r="C196" s="46"/>
      <c r="D196" s="24"/>
      <c r="E196" s="70"/>
      <c r="F196" s="74"/>
      <c r="G196" s="68"/>
      <c r="H196" s="47">
        <f t="shared" si="14"/>
        <v>0</v>
      </c>
      <c r="I196" s="68"/>
      <c r="J196" s="68"/>
      <c r="K196" s="48">
        <f t="shared" si="15"/>
        <v>0</v>
      </c>
      <c r="L196" s="49">
        <f t="shared" si="16"/>
        <v>0</v>
      </c>
      <c r="M196" s="47">
        <f t="shared" si="17"/>
        <v>0</v>
      </c>
      <c r="N196" s="47">
        <f t="shared" si="18"/>
        <v>0</v>
      </c>
      <c r="O196" s="47">
        <f t="shared" si="19"/>
        <v>0</v>
      </c>
      <c r="P196" s="48">
        <f t="shared" si="20"/>
        <v>0</v>
      </c>
    </row>
    <row r="197" spans="1:16" ht="12" hidden="1" thickBot="1" x14ac:dyDescent="0.25">
      <c r="A197" s="38"/>
      <c r="B197" s="39"/>
      <c r="C197" s="46"/>
      <c r="D197" s="24"/>
      <c r="E197" s="70"/>
      <c r="F197" s="74"/>
      <c r="G197" s="68"/>
      <c r="H197" s="47">
        <f t="shared" si="14"/>
        <v>0</v>
      </c>
      <c r="I197" s="68"/>
      <c r="J197" s="68"/>
      <c r="K197" s="48">
        <f t="shared" si="15"/>
        <v>0</v>
      </c>
      <c r="L197" s="49">
        <f t="shared" si="16"/>
        <v>0</v>
      </c>
      <c r="M197" s="47">
        <f t="shared" si="17"/>
        <v>0</v>
      </c>
      <c r="N197" s="47">
        <f t="shared" si="18"/>
        <v>0</v>
      </c>
      <c r="O197" s="47">
        <f t="shared" si="19"/>
        <v>0</v>
      </c>
      <c r="P197" s="48">
        <f t="shared" si="20"/>
        <v>0</v>
      </c>
    </row>
    <row r="198" spans="1:16" ht="12" hidden="1" thickBot="1" x14ac:dyDescent="0.25">
      <c r="A198" s="38"/>
      <c r="B198" s="39"/>
      <c r="C198" s="46"/>
      <c r="D198" s="24"/>
      <c r="E198" s="70"/>
      <c r="F198" s="74"/>
      <c r="G198" s="68"/>
      <c r="H198" s="47">
        <f t="shared" si="14"/>
        <v>0</v>
      </c>
      <c r="I198" s="68"/>
      <c r="J198" s="68"/>
      <c r="K198" s="48">
        <f t="shared" si="15"/>
        <v>0</v>
      </c>
      <c r="L198" s="49">
        <f t="shared" si="16"/>
        <v>0</v>
      </c>
      <c r="M198" s="47">
        <f t="shared" si="17"/>
        <v>0</v>
      </c>
      <c r="N198" s="47">
        <f t="shared" si="18"/>
        <v>0</v>
      </c>
      <c r="O198" s="47">
        <f t="shared" si="19"/>
        <v>0</v>
      </c>
      <c r="P198" s="48">
        <f t="shared" si="20"/>
        <v>0</v>
      </c>
    </row>
    <row r="199" spans="1:16" ht="12" hidden="1" thickBot="1" x14ac:dyDescent="0.25">
      <c r="A199" s="38"/>
      <c r="B199" s="39"/>
      <c r="C199" s="46"/>
      <c r="D199" s="24"/>
      <c r="E199" s="70"/>
      <c r="F199" s="74"/>
      <c r="G199" s="68"/>
      <c r="H199" s="47">
        <f t="shared" si="14"/>
        <v>0</v>
      </c>
      <c r="I199" s="68"/>
      <c r="J199" s="68"/>
      <c r="K199" s="48">
        <f t="shared" si="15"/>
        <v>0</v>
      </c>
      <c r="L199" s="49">
        <f t="shared" si="16"/>
        <v>0</v>
      </c>
      <c r="M199" s="47">
        <f t="shared" si="17"/>
        <v>0</v>
      </c>
      <c r="N199" s="47">
        <f t="shared" si="18"/>
        <v>0</v>
      </c>
      <c r="O199" s="47">
        <f t="shared" si="19"/>
        <v>0</v>
      </c>
      <c r="P199" s="48">
        <f t="shared" si="20"/>
        <v>0</v>
      </c>
    </row>
    <row r="200" spans="1:16" ht="12" hidden="1" thickBot="1" x14ac:dyDescent="0.25">
      <c r="A200" s="38"/>
      <c r="B200" s="39"/>
      <c r="C200" s="46"/>
      <c r="D200" s="24"/>
      <c r="E200" s="70"/>
      <c r="F200" s="74"/>
      <c r="G200" s="68"/>
      <c r="H200" s="47">
        <f t="shared" si="14"/>
        <v>0</v>
      </c>
      <c r="I200" s="68"/>
      <c r="J200" s="68"/>
      <c r="K200" s="48">
        <f t="shared" si="15"/>
        <v>0</v>
      </c>
      <c r="L200" s="49">
        <f t="shared" si="16"/>
        <v>0</v>
      </c>
      <c r="M200" s="47">
        <f t="shared" si="17"/>
        <v>0</v>
      </c>
      <c r="N200" s="47">
        <f t="shared" si="18"/>
        <v>0</v>
      </c>
      <c r="O200" s="47">
        <f t="shared" si="19"/>
        <v>0</v>
      </c>
      <c r="P200" s="48">
        <f t="shared" si="20"/>
        <v>0</v>
      </c>
    </row>
    <row r="201" spans="1:16" ht="12" hidden="1" thickBot="1" x14ac:dyDescent="0.25">
      <c r="A201" s="38"/>
      <c r="B201" s="39"/>
      <c r="C201" s="46"/>
      <c r="D201" s="24"/>
      <c r="E201" s="70"/>
      <c r="F201" s="74"/>
      <c r="G201" s="68"/>
      <c r="H201" s="47">
        <f t="shared" si="14"/>
        <v>0</v>
      </c>
      <c r="I201" s="68"/>
      <c r="J201" s="68"/>
      <c r="K201" s="48">
        <f t="shared" si="15"/>
        <v>0</v>
      </c>
      <c r="L201" s="49">
        <f t="shared" si="16"/>
        <v>0</v>
      </c>
      <c r="M201" s="47">
        <f t="shared" si="17"/>
        <v>0</v>
      </c>
      <c r="N201" s="47">
        <f t="shared" si="18"/>
        <v>0</v>
      </c>
      <c r="O201" s="47">
        <f t="shared" si="19"/>
        <v>0</v>
      </c>
      <c r="P201" s="48">
        <f t="shared" si="20"/>
        <v>0</v>
      </c>
    </row>
    <row r="202" spans="1:16" ht="12" hidden="1" thickBot="1" x14ac:dyDescent="0.25">
      <c r="A202" s="38"/>
      <c r="B202" s="39"/>
      <c r="C202" s="46"/>
      <c r="D202" s="24"/>
      <c r="E202" s="70"/>
      <c r="F202" s="74"/>
      <c r="G202" s="68"/>
      <c r="H202" s="47">
        <f t="shared" si="14"/>
        <v>0</v>
      </c>
      <c r="I202" s="68"/>
      <c r="J202" s="68"/>
      <c r="K202" s="48">
        <f t="shared" si="15"/>
        <v>0</v>
      </c>
      <c r="L202" s="49">
        <f t="shared" si="16"/>
        <v>0</v>
      </c>
      <c r="M202" s="47">
        <f t="shared" si="17"/>
        <v>0</v>
      </c>
      <c r="N202" s="47">
        <f t="shared" si="18"/>
        <v>0</v>
      </c>
      <c r="O202" s="47">
        <f t="shared" si="19"/>
        <v>0</v>
      </c>
      <c r="P202" s="48">
        <f t="shared" si="20"/>
        <v>0</v>
      </c>
    </row>
    <row r="203" spans="1:16" ht="12" hidden="1" thickBot="1" x14ac:dyDescent="0.25">
      <c r="A203" s="38"/>
      <c r="B203" s="39"/>
      <c r="C203" s="46"/>
      <c r="D203" s="24"/>
      <c r="E203" s="70"/>
      <c r="F203" s="74"/>
      <c r="G203" s="68"/>
      <c r="H203" s="47">
        <f t="shared" si="14"/>
        <v>0</v>
      </c>
      <c r="I203" s="68"/>
      <c r="J203" s="68"/>
      <c r="K203" s="48">
        <f t="shared" si="15"/>
        <v>0</v>
      </c>
      <c r="L203" s="49">
        <f t="shared" si="16"/>
        <v>0</v>
      </c>
      <c r="M203" s="47">
        <f t="shared" si="17"/>
        <v>0</v>
      </c>
      <c r="N203" s="47">
        <f t="shared" si="18"/>
        <v>0</v>
      </c>
      <c r="O203" s="47">
        <f t="shared" si="19"/>
        <v>0</v>
      </c>
      <c r="P203" s="48">
        <f t="shared" si="20"/>
        <v>0</v>
      </c>
    </row>
    <row r="204" spans="1:16" ht="12" hidden="1" thickBot="1" x14ac:dyDescent="0.25">
      <c r="A204" s="38"/>
      <c r="B204" s="39"/>
      <c r="C204" s="46"/>
      <c r="D204" s="24"/>
      <c r="E204" s="70"/>
      <c r="F204" s="74"/>
      <c r="G204" s="68"/>
      <c r="H204" s="47">
        <f t="shared" si="14"/>
        <v>0</v>
      </c>
      <c r="I204" s="68"/>
      <c r="J204" s="68"/>
      <c r="K204" s="48">
        <f t="shared" si="15"/>
        <v>0</v>
      </c>
      <c r="L204" s="49">
        <f t="shared" si="16"/>
        <v>0</v>
      </c>
      <c r="M204" s="47">
        <f t="shared" si="17"/>
        <v>0</v>
      </c>
      <c r="N204" s="47">
        <f t="shared" si="18"/>
        <v>0</v>
      </c>
      <c r="O204" s="47">
        <f t="shared" si="19"/>
        <v>0</v>
      </c>
      <c r="P204" s="48">
        <f t="shared" si="20"/>
        <v>0</v>
      </c>
    </row>
    <row r="205" spans="1:16" ht="12" hidden="1" thickBot="1" x14ac:dyDescent="0.25">
      <c r="A205" s="38"/>
      <c r="B205" s="39"/>
      <c r="C205" s="46"/>
      <c r="D205" s="24"/>
      <c r="E205" s="70"/>
      <c r="F205" s="74"/>
      <c r="G205" s="68"/>
      <c r="H205" s="47">
        <f t="shared" si="14"/>
        <v>0</v>
      </c>
      <c r="I205" s="68"/>
      <c r="J205" s="68"/>
      <c r="K205" s="48">
        <f t="shared" si="15"/>
        <v>0</v>
      </c>
      <c r="L205" s="49">
        <f t="shared" si="16"/>
        <v>0</v>
      </c>
      <c r="M205" s="47">
        <f t="shared" si="17"/>
        <v>0</v>
      </c>
      <c r="N205" s="47">
        <f t="shared" si="18"/>
        <v>0</v>
      </c>
      <c r="O205" s="47">
        <f t="shared" si="19"/>
        <v>0</v>
      </c>
      <c r="P205" s="48">
        <f t="shared" si="20"/>
        <v>0</v>
      </c>
    </row>
    <row r="206" spans="1:16" ht="12" hidden="1" thickBot="1" x14ac:dyDescent="0.25">
      <c r="A206" s="38"/>
      <c r="B206" s="39"/>
      <c r="C206" s="46"/>
      <c r="D206" s="24"/>
      <c r="E206" s="70"/>
      <c r="F206" s="74"/>
      <c r="G206" s="68"/>
      <c r="H206" s="47">
        <f t="shared" ref="H206:H269" si="21">ROUND(F206*G206,2)</f>
        <v>0</v>
      </c>
      <c r="I206" s="68"/>
      <c r="J206" s="68"/>
      <c r="K206" s="48">
        <f t="shared" ref="K206:K269" si="22">SUM(H206:J206)</f>
        <v>0</v>
      </c>
      <c r="L206" s="49">
        <f t="shared" ref="L206:L269" si="23">ROUND(E206*F206,2)</f>
        <v>0</v>
      </c>
      <c r="M206" s="47">
        <f t="shared" ref="M206:M269" si="24">ROUND(H206*E206,2)</f>
        <v>0</v>
      </c>
      <c r="N206" s="47">
        <f t="shared" ref="N206:N269" si="25">ROUND(I206*E206,2)</f>
        <v>0</v>
      </c>
      <c r="O206" s="47">
        <f t="shared" ref="O206:O269" si="26">ROUND(J206*E206,2)</f>
        <v>0</v>
      </c>
      <c r="P206" s="48">
        <f t="shared" ref="P206:P269" si="27">SUM(M206:O206)</f>
        <v>0</v>
      </c>
    </row>
    <row r="207" spans="1:16" ht="12" hidden="1" thickBot="1" x14ac:dyDescent="0.25">
      <c r="A207" s="38"/>
      <c r="B207" s="39"/>
      <c r="C207" s="46"/>
      <c r="D207" s="24"/>
      <c r="E207" s="70"/>
      <c r="F207" s="74"/>
      <c r="G207" s="68"/>
      <c r="H207" s="47">
        <f t="shared" si="21"/>
        <v>0</v>
      </c>
      <c r="I207" s="68"/>
      <c r="J207" s="68"/>
      <c r="K207" s="48">
        <f t="shared" si="22"/>
        <v>0</v>
      </c>
      <c r="L207" s="49">
        <f t="shared" si="23"/>
        <v>0</v>
      </c>
      <c r="M207" s="47">
        <f t="shared" si="24"/>
        <v>0</v>
      </c>
      <c r="N207" s="47">
        <f t="shared" si="25"/>
        <v>0</v>
      </c>
      <c r="O207" s="47">
        <f t="shared" si="26"/>
        <v>0</v>
      </c>
      <c r="P207" s="48">
        <f t="shared" si="27"/>
        <v>0</v>
      </c>
    </row>
    <row r="208" spans="1:16" ht="12" hidden="1" thickBot="1" x14ac:dyDescent="0.25">
      <c r="A208" s="38"/>
      <c r="B208" s="39"/>
      <c r="C208" s="46"/>
      <c r="D208" s="24"/>
      <c r="E208" s="70"/>
      <c r="F208" s="74"/>
      <c r="G208" s="68"/>
      <c r="H208" s="47">
        <f t="shared" si="21"/>
        <v>0</v>
      </c>
      <c r="I208" s="68"/>
      <c r="J208" s="68"/>
      <c r="K208" s="48">
        <f t="shared" si="22"/>
        <v>0</v>
      </c>
      <c r="L208" s="49">
        <f t="shared" si="23"/>
        <v>0</v>
      </c>
      <c r="M208" s="47">
        <f t="shared" si="24"/>
        <v>0</v>
      </c>
      <c r="N208" s="47">
        <f t="shared" si="25"/>
        <v>0</v>
      </c>
      <c r="O208" s="47">
        <f t="shared" si="26"/>
        <v>0</v>
      </c>
      <c r="P208" s="48">
        <f t="shared" si="27"/>
        <v>0</v>
      </c>
    </row>
    <row r="209" spans="1:16" ht="12" hidden="1" thickBot="1" x14ac:dyDescent="0.25">
      <c r="A209" s="38"/>
      <c r="B209" s="39"/>
      <c r="C209" s="46"/>
      <c r="D209" s="24"/>
      <c r="E209" s="70"/>
      <c r="F209" s="74"/>
      <c r="G209" s="68"/>
      <c r="H209" s="47">
        <f t="shared" si="21"/>
        <v>0</v>
      </c>
      <c r="I209" s="68"/>
      <c r="J209" s="68"/>
      <c r="K209" s="48">
        <f t="shared" si="22"/>
        <v>0</v>
      </c>
      <c r="L209" s="49">
        <f t="shared" si="23"/>
        <v>0</v>
      </c>
      <c r="M209" s="47">
        <f t="shared" si="24"/>
        <v>0</v>
      </c>
      <c r="N209" s="47">
        <f t="shared" si="25"/>
        <v>0</v>
      </c>
      <c r="O209" s="47">
        <f t="shared" si="26"/>
        <v>0</v>
      </c>
      <c r="P209" s="48">
        <f t="shared" si="27"/>
        <v>0</v>
      </c>
    </row>
    <row r="210" spans="1:16" ht="12" hidden="1" thickBot="1" x14ac:dyDescent="0.25">
      <c r="A210" s="38"/>
      <c r="B210" s="39"/>
      <c r="C210" s="46"/>
      <c r="D210" s="24"/>
      <c r="E210" s="70"/>
      <c r="F210" s="74"/>
      <c r="G210" s="68"/>
      <c r="H210" s="47">
        <f t="shared" si="21"/>
        <v>0</v>
      </c>
      <c r="I210" s="68"/>
      <c r="J210" s="68"/>
      <c r="K210" s="48">
        <f t="shared" si="22"/>
        <v>0</v>
      </c>
      <c r="L210" s="49">
        <f t="shared" si="23"/>
        <v>0</v>
      </c>
      <c r="M210" s="47">
        <f t="shared" si="24"/>
        <v>0</v>
      </c>
      <c r="N210" s="47">
        <f t="shared" si="25"/>
        <v>0</v>
      </c>
      <c r="O210" s="47">
        <f t="shared" si="26"/>
        <v>0</v>
      </c>
      <c r="P210" s="48">
        <f t="shared" si="27"/>
        <v>0</v>
      </c>
    </row>
    <row r="211" spans="1:16" ht="12" hidden="1" thickBot="1" x14ac:dyDescent="0.25">
      <c r="A211" s="64"/>
      <c r="B211" s="65"/>
      <c r="C211" s="66"/>
      <c r="D211" s="67"/>
      <c r="E211" s="70"/>
      <c r="F211" s="74"/>
      <c r="G211" s="68"/>
      <c r="H211" s="47">
        <f t="shared" si="21"/>
        <v>0</v>
      </c>
      <c r="I211" s="68"/>
      <c r="J211" s="68"/>
      <c r="K211" s="48">
        <f t="shared" si="22"/>
        <v>0</v>
      </c>
      <c r="L211" s="49">
        <f t="shared" si="23"/>
        <v>0</v>
      </c>
      <c r="M211" s="47">
        <f t="shared" si="24"/>
        <v>0</v>
      </c>
      <c r="N211" s="47">
        <f t="shared" si="25"/>
        <v>0</v>
      </c>
      <c r="O211" s="47">
        <f t="shared" si="26"/>
        <v>0</v>
      </c>
      <c r="P211" s="48">
        <f t="shared" si="27"/>
        <v>0</v>
      </c>
    </row>
    <row r="212" spans="1:16" ht="12" hidden="1" thickBot="1" x14ac:dyDescent="0.25">
      <c r="A212" s="38"/>
      <c r="B212" s="39"/>
      <c r="C212" s="46"/>
      <c r="D212" s="24"/>
      <c r="E212" s="70"/>
      <c r="F212" s="74"/>
      <c r="G212" s="68"/>
      <c r="H212" s="47">
        <f t="shared" si="21"/>
        <v>0</v>
      </c>
      <c r="I212" s="68"/>
      <c r="J212" s="68"/>
      <c r="K212" s="48">
        <f t="shared" si="22"/>
        <v>0</v>
      </c>
      <c r="L212" s="49">
        <f t="shared" si="23"/>
        <v>0</v>
      </c>
      <c r="M212" s="47">
        <f t="shared" si="24"/>
        <v>0</v>
      </c>
      <c r="N212" s="47">
        <f t="shared" si="25"/>
        <v>0</v>
      </c>
      <c r="O212" s="47">
        <f t="shared" si="26"/>
        <v>0</v>
      </c>
      <c r="P212" s="48">
        <f t="shared" si="27"/>
        <v>0</v>
      </c>
    </row>
    <row r="213" spans="1:16" ht="12" hidden="1" thickBot="1" x14ac:dyDescent="0.25">
      <c r="A213" s="38"/>
      <c r="B213" s="39"/>
      <c r="C213" s="46"/>
      <c r="D213" s="24"/>
      <c r="E213" s="70"/>
      <c r="F213" s="74"/>
      <c r="G213" s="68"/>
      <c r="H213" s="47">
        <f t="shared" si="21"/>
        <v>0</v>
      </c>
      <c r="I213" s="68"/>
      <c r="J213" s="68"/>
      <c r="K213" s="48">
        <f t="shared" si="22"/>
        <v>0</v>
      </c>
      <c r="L213" s="49">
        <f t="shared" si="23"/>
        <v>0</v>
      </c>
      <c r="M213" s="47">
        <f t="shared" si="24"/>
        <v>0</v>
      </c>
      <c r="N213" s="47">
        <f t="shared" si="25"/>
        <v>0</v>
      </c>
      <c r="O213" s="47">
        <f t="shared" si="26"/>
        <v>0</v>
      </c>
      <c r="P213" s="48">
        <f t="shared" si="27"/>
        <v>0</v>
      </c>
    </row>
    <row r="214" spans="1:16" ht="12" hidden="1" thickBot="1" x14ac:dyDescent="0.25">
      <c r="A214" s="38"/>
      <c r="B214" s="39"/>
      <c r="C214" s="46"/>
      <c r="D214" s="24"/>
      <c r="E214" s="70"/>
      <c r="F214" s="74"/>
      <c r="G214" s="68"/>
      <c r="H214" s="47">
        <f t="shared" si="21"/>
        <v>0</v>
      </c>
      <c r="I214" s="68"/>
      <c r="J214" s="68"/>
      <c r="K214" s="48">
        <f t="shared" si="22"/>
        <v>0</v>
      </c>
      <c r="L214" s="49">
        <f t="shared" si="23"/>
        <v>0</v>
      </c>
      <c r="M214" s="47">
        <f t="shared" si="24"/>
        <v>0</v>
      </c>
      <c r="N214" s="47">
        <f t="shared" si="25"/>
        <v>0</v>
      </c>
      <c r="O214" s="47">
        <f t="shared" si="26"/>
        <v>0</v>
      </c>
      <c r="P214" s="48">
        <f t="shared" si="27"/>
        <v>0</v>
      </c>
    </row>
    <row r="215" spans="1:16" ht="12" hidden="1" thickBot="1" x14ac:dyDescent="0.25">
      <c r="A215" s="38"/>
      <c r="B215" s="39"/>
      <c r="C215" s="46"/>
      <c r="D215" s="24"/>
      <c r="E215" s="70"/>
      <c r="F215" s="74"/>
      <c r="G215" s="68"/>
      <c r="H215" s="47">
        <f t="shared" si="21"/>
        <v>0</v>
      </c>
      <c r="I215" s="68"/>
      <c r="J215" s="68"/>
      <c r="K215" s="48">
        <f t="shared" si="22"/>
        <v>0</v>
      </c>
      <c r="L215" s="49">
        <f t="shared" si="23"/>
        <v>0</v>
      </c>
      <c r="M215" s="47">
        <f t="shared" si="24"/>
        <v>0</v>
      </c>
      <c r="N215" s="47">
        <f t="shared" si="25"/>
        <v>0</v>
      </c>
      <c r="O215" s="47">
        <f t="shared" si="26"/>
        <v>0</v>
      </c>
      <c r="P215" s="48">
        <f t="shared" si="27"/>
        <v>0</v>
      </c>
    </row>
    <row r="216" spans="1:16" ht="12" hidden="1" thickBot="1" x14ac:dyDescent="0.25">
      <c r="A216" s="38"/>
      <c r="B216" s="39"/>
      <c r="C216" s="46"/>
      <c r="D216" s="24"/>
      <c r="E216" s="70"/>
      <c r="F216" s="74"/>
      <c r="G216" s="68"/>
      <c r="H216" s="47">
        <f t="shared" si="21"/>
        <v>0</v>
      </c>
      <c r="I216" s="68"/>
      <c r="J216" s="68"/>
      <c r="K216" s="48">
        <f t="shared" si="22"/>
        <v>0</v>
      </c>
      <c r="L216" s="49">
        <f t="shared" si="23"/>
        <v>0</v>
      </c>
      <c r="M216" s="47">
        <f t="shared" si="24"/>
        <v>0</v>
      </c>
      <c r="N216" s="47">
        <f t="shared" si="25"/>
        <v>0</v>
      </c>
      <c r="O216" s="47">
        <f t="shared" si="26"/>
        <v>0</v>
      </c>
      <c r="P216" s="48">
        <f t="shared" si="27"/>
        <v>0</v>
      </c>
    </row>
    <row r="217" spans="1:16" ht="12" hidden="1" thickBot="1" x14ac:dyDescent="0.25">
      <c r="A217" s="38"/>
      <c r="B217" s="39"/>
      <c r="C217" s="46"/>
      <c r="D217" s="24"/>
      <c r="E217" s="70"/>
      <c r="F217" s="74"/>
      <c r="G217" s="68"/>
      <c r="H217" s="47">
        <f t="shared" si="21"/>
        <v>0</v>
      </c>
      <c r="I217" s="68"/>
      <c r="J217" s="68"/>
      <c r="K217" s="48">
        <f t="shared" si="22"/>
        <v>0</v>
      </c>
      <c r="L217" s="49">
        <f t="shared" si="23"/>
        <v>0</v>
      </c>
      <c r="M217" s="47">
        <f t="shared" si="24"/>
        <v>0</v>
      </c>
      <c r="N217" s="47">
        <f t="shared" si="25"/>
        <v>0</v>
      </c>
      <c r="O217" s="47">
        <f t="shared" si="26"/>
        <v>0</v>
      </c>
      <c r="P217" s="48">
        <f t="shared" si="27"/>
        <v>0</v>
      </c>
    </row>
    <row r="218" spans="1:16" ht="12" hidden="1" thickBot="1" x14ac:dyDescent="0.25">
      <c r="A218" s="38"/>
      <c r="B218" s="39"/>
      <c r="C218" s="46"/>
      <c r="D218" s="24"/>
      <c r="E218" s="70"/>
      <c r="F218" s="74"/>
      <c r="G218" s="68"/>
      <c r="H218" s="47">
        <f t="shared" si="21"/>
        <v>0</v>
      </c>
      <c r="I218" s="68"/>
      <c r="J218" s="68"/>
      <c r="K218" s="48">
        <f t="shared" si="22"/>
        <v>0</v>
      </c>
      <c r="L218" s="49">
        <f t="shared" si="23"/>
        <v>0</v>
      </c>
      <c r="M218" s="47">
        <f t="shared" si="24"/>
        <v>0</v>
      </c>
      <c r="N218" s="47">
        <f t="shared" si="25"/>
        <v>0</v>
      </c>
      <c r="O218" s="47">
        <f t="shared" si="26"/>
        <v>0</v>
      </c>
      <c r="P218" s="48">
        <f t="shared" si="27"/>
        <v>0</v>
      </c>
    </row>
    <row r="219" spans="1:16" ht="12" hidden="1" thickBot="1" x14ac:dyDescent="0.25">
      <c r="A219" s="38"/>
      <c r="B219" s="39"/>
      <c r="C219" s="46"/>
      <c r="D219" s="24"/>
      <c r="E219" s="70"/>
      <c r="F219" s="74"/>
      <c r="G219" s="68"/>
      <c r="H219" s="47">
        <f t="shared" si="21"/>
        <v>0</v>
      </c>
      <c r="I219" s="68"/>
      <c r="J219" s="68"/>
      <c r="K219" s="48">
        <f t="shared" si="22"/>
        <v>0</v>
      </c>
      <c r="L219" s="49">
        <f t="shared" si="23"/>
        <v>0</v>
      </c>
      <c r="M219" s="47">
        <f t="shared" si="24"/>
        <v>0</v>
      </c>
      <c r="N219" s="47">
        <f t="shared" si="25"/>
        <v>0</v>
      </c>
      <c r="O219" s="47">
        <f t="shared" si="26"/>
        <v>0</v>
      </c>
      <c r="P219" s="48">
        <f t="shared" si="27"/>
        <v>0</v>
      </c>
    </row>
    <row r="220" spans="1:16" ht="12" hidden="1" thickBot="1" x14ac:dyDescent="0.25">
      <c r="A220" s="38"/>
      <c r="B220" s="39"/>
      <c r="C220" s="46"/>
      <c r="D220" s="24"/>
      <c r="E220" s="70"/>
      <c r="F220" s="74"/>
      <c r="G220" s="68"/>
      <c r="H220" s="47">
        <f t="shared" si="21"/>
        <v>0</v>
      </c>
      <c r="I220" s="68"/>
      <c r="J220" s="68"/>
      <c r="K220" s="48">
        <f t="shared" si="22"/>
        <v>0</v>
      </c>
      <c r="L220" s="49">
        <f t="shared" si="23"/>
        <v>0</v>
      </c>
      <c r="M220" s="47">
        <f t="shared" si="24"/>
        <v>0</v>
      </c>
      <c r="N220" s="47">
        <f t="shared" si="25"/>
        <v>0</v>
      </c>
      <c r="O220" s="47">
        <f t="shared" si="26"/>
        <v>0</v>
      </c>
      <c r="P220" s="48">
        <f t="shared" si="27"/>
        <v>0</v>
      </c>
    </row>
    <row r="221" spans="1:16" ht="12" hidden="1" thickBot="1" x14ac:dyDescent="0.25">
      <c r="A221" s="38"/>
      <c r="B221" s="39"/>
      <c r="C221" s="46"/>
      <c r="D221" s="24"/>
      <c r="E221" s="70"/>
      <c r="F221" s="74"/>
      <c r="G221" s="68"/>
      <c r="H221" s="47">
        <f t="shared" si="21"/>
        <v>0</v>
      </c>
      <c r="I221" s="68"/>
      <c r="J221" s="68"/>
      <c r="K221" s="48">
        <f t="shared" si="22"/>
        <v>0</v>
      </c>
      <c r="L221" s="49">
        <f t="shared" si="23"/>
        <v>0</v>
      </c>
      <c r="M221" s="47">
        <f t="shared" si="24"/>
        <v>0</v>
      </c>
      <c r="N221" s="47">
        <f t="shared" si="25"/>
        <v>0</v>
      </c>
      <c r="O221" s="47">
        <f t="shared" si="26"/>
        <v>0</v>
      </c>
      <c r="P221" s="48">
        <f t="shared" si="27"/>
        <v>0</v>
      </c>
    </row>
    <row r="222" spans="1:16" ht="12" hidden="1" thickBot="1" x14ac:dyDescent="0.25">
      <c r="A222" s="38"/>
      <c r="B222" s="39"/>
      <c r="C222" s="46"/>
      <c r="D222" s="24"/>
      <c r="E222" s="70"/>
      <c r="F222" s="74"/>
      <c r="G222" s="68"/>
      <c r="H222" s="47">
        <f t="shared" si="21"/>
        <v>0</v>
      </c>
      <c r="I222" s="68"/>
      <c r="J222" s="68"/>
      <c r="K222" s="48">
        <f t="shared" si="22"/>
        <v>0</v>
      </c>
      <c r="L222" s="49">
        <f t="shared" si="23"/>
        <v>0</v>
      </c>
      <c r="M222" s="47">
        <f t="shared" si="24"/>
        <v>0</v>
      </c>
      <c r="N222" s="47">
        <f t="shared" si="25"/>
        <v>0</v>
      </c>
      <c r="O222" s="47">
        <f t="shared" si="26"/>
        <v>0</v>
      </c>
      <c r="P222" s="48">
        <f t="shared" si="27"/>
        <v>0</v>
      </c>
    </row>
    <row r="223" spans="1:16" ht="12" hidden="1" thickBot="1" x14ac:dyDescent="0.25">
      <c r="A223" s="38"/>
      <c r="B223" s="39"/>
      <c r="C223" s="46"/>
      <c r="D223" s="24"/>
      <c r="E223" s="70"/>
      <c r="F223" s="74"/>
      <c r="G223" s="68"/>
      <c r="H223" s="47">
        <f t="shared" si="21"/>
        <v>0</v>
      </c>
      <c r="I223" s="68"/>
      <c r="J223" s="68"/>
      <c r="K223" s="48">
        <f t="shared" si="22"/>
        <v>0</v>
      </c>
      <c r="L223" s="49">
        <f t="shared" si="23"/>
        <v>0</v>
      </c>
      <c r="M223" s="47">
        <f t="shared" si="24"/>
        <v>0</v>
      </c>
      <c r="N223" s="47">
        <f t="shared" si="25"/>
        <v>0</v>
      </c>
      <c r="O223" s="47">
        <f t="shared" si="26"/>
        <v>0</v>
      </c>
      <c r="P223" s="48">
        <f t="shared" si="27"/>
        <v>0</v>
      </c>
    </row>
    <row r="224" spans="1:16" ht="12" hidden="1" thickBot="1" x14ac:dyDescent="0.25">
      <c r="A224" s="38"/>
      <c r="B224" s="39"/>
      <c r="C224" s="46"/>
      <c r="D224" s="24"/>
      <c r="E224" s="70"/>
      <c r="F224" s="74"/>
      <c r="G224" s="68"/>
      <c r="H224" s="47">
        <f t="shared" si="21"/>
        <v>0</v>
      </c>
      <c r="I224" s="68"/>
      <c r="J224" s="68"/>
      <c r="K224" s="48">
        <f t="shared" si="22"/>
        <v>0</v>
      </c>
      <c r="L224" s="49">
        <f t="shared" si="23"/>
        <v>0</v>
      </c>
      <c r="M224" s="47">
        <f t="shared" si="24"/>
        <v>0</v>
      </c>
      <c r="N224" s="47">
        <f t="shared" si="25"/>
        <v>0</v>
      </c>
      <c r="O224" s="47">
        <f t="shared" si="26"/>
        <v>0</v>
      </c>
      <c r="P224" s="48">
        <f t="shared" si="27"/>
        <v>0</v>
      </c>
    </row>
    <row r="225" spans="1:16" ht="12" hidden="1" thickBot="1" x14ac:dyDescent="0.25">
      <c r="A225" s="38"/>
      <c r="B225" s="39"/>
      <c r="C225" s="46"/>
      <c r="D225" s="24"/>
      <c r="E225" s="70"/>
      <c r="F225" s="74"/>
      <c r="G225" s="68"/>
      <c r="H225" s="47">
        <f t="shared" si="21"/>
        <v>0</v>
      </c>
      <c r="I225" s="68"/>
      <c r="J225" s="68"/>
      <c r="K225" s="48">
        <f t="shared" si="22"/>
        <v>0</v>
      </c>
      <c r="L225" s="49">
        <f t="shared" si="23"/>
        <v>0</v>
      </c>
      <c r="M225" s="47">
        <f t="shared" si="24"/>
        <v>0</v>
      </c>
      <c r="N225" s="47">
        <f t="shared" si="25"/>
        <v>0</v>
      </c>
      <c r="O225" s="47">
        <f t="shared" si="26"/>
        <v>0</v>
      </c>
      <c r="P225" s="48">
        <f t="shared" si="27"/>
        <v>0</v>
      </c>
    </row>
    <row r="226" spans="1:16" ht="12" hidden="1" thickBot="1" x14ac:dyDescent="0.25">
      <c r="A226" s="38"/>
      <c r="B226" s="39"/>
      <c r="C226" s="46"/>
      <c r="D226" s="24"/>
      <c r="E226" s="70"/>
      <c r="F226" s="74"/>
      <c r="G226" s="68"/>
      <c r="H226" s="47">
        <f t="shared" si="21"/>
        <v>0</v>
      </c>
      <c r="I226" s="68"/>
      <c r="J226" s="68"/>
      <c r="K226" s="48">
        <f t="shared" si="22"/>
        <v>0</v>
      </c>
      <c r="L226" s="49">
        <f t="shared" si="23"/>
        <v>0</v>
      </c>
      <c r="M226" s="47">
        <f t="shared" si="24"/>
        <v>0</v>
      </c>
      <c r="N226" s="47">
        <f t="shared" si="25"/>
        <v>0</v>
      </c>
      <c r="O226" s="47">
        <f t="shared" si="26"/>
        <v>0</v>
      </c>
      <c r="P226" s="48">
        <f t="shared" si="27"/>
        <v>0</v>
      </c>
    </row>
    <row r="227" spans="1:16" ht="12" hidden="1" thickBot="1" x14ac:dyDescent="0.25">
      <c r="A227" s="38"/>
      <c r="B227" s="39"/>
      <c r="C227" s="46"/>
      <c r="D227" s="24"/>
      <c r="E227" s="70"/>
      <c r="F227" s="74"/>
      <c r="G227" s="68"/>
      <c r="H227" s="47">
        <f t="shared" si="21"/>
        <v>0</v>
      </c>
      <c r="I227" s="68"/>
      <c r="J227" s="68"/>
      <c r="K227" s="48">
        <f t="shared" si="22"/>
        <v>0</v>
      </c>
      <c r="L227" s="49">
        <f t="shared" si="23"/>
        <v>0</v>
      </c>
      <c r="M227" s="47">
        <f t="shared" si="24"/>
        <v>0</v>
      </c>
      <c r="N227" s="47">
        <f t="shared" si="25"/>
        <v>0</v>
      </c>
      <c r="O227" s="47">
        <f t="shared" si="26"/>
        <v>0</v>
      </c>
      <c r="P227" s="48">
        <f t="shared" si="27"/>
        <v>0</v>
      </c>
    </row>
    <row r="228" spans="1:16" ht="12" hidden="1" thickBot="1" x14ac:dyDescent="0.25">
      <c r="A228" s="38"/>
      <c r="B228" s="39"/>
      <c r="C228" s="46"/>
      <c r="D228" s="24"/>
      <c r="E228" s="70"/>
      <c r="F228" s="74"/>
      <c r="G228" s="68"/>
      <c r="H228" s="47">
        <f t="shared" si="21"/>
        <v>0</v>
      </c>
      <c r="I228" s="68"/>
      <c r="J228" s="68"/>
      <c r="K228" s="48">
        <f t="shared" si="22"/>
        <v>0</v>
      </c>
      <c r="L228" s="49">
        <f t="shared" si="23"/>
        <v>0</v>
      </c>
      <c r="M228" s="47">
        <f t="shared" si="24"/>
        <v>0</v>
      </c>
      <c r="N228" s="47">
        <f t="shared" si="25"/>
        <v>0</v>
      </c>
      <c r="O228" s="47">
        <f t="shared" si="26"/>
        <v>0</v>
      </c>
      <c r="P228" s="48">
        <f t="shared" si="27"/>
        <v>0</v>
      </c>
    </row>
    <row r="229" spans="1:16" ht="12" hidden="1" thickBot="1" x14ac:dyDescent="0.25">
      <c r="A229" s="38"/>
      <c r="B229" s="39"/>
      <c r="C229" s="46"/>
      <c r="D229" s="24"/>
      <c r="E229" s="70"/>
      <c r="F229" s="74"/>
      <c r="G229" s="68"/>
      <c r="H229" s="47">
        <f t="shared" si="21"/>
        <v>0</v>
      </c>
      <c r="I229" s="68"/>
      <c r="J229" s="68"/>
      <c r="K229" s="48">
        <f t="shared" si="22"/>
        <v>0</v>
      </c>
      <c r="L229" s="49">
        <f t="shared" si="23"/>
        <v>0</v>
      </c>
      <c r="M229" s="47">
        <f t="shared" si="24"/>
        <v>0</v>
      </c>
      <c r="N229" s="47">
        <f t="shared" si="25"/>
        <v>0</v>
      </c>
      <c r="O229" s="47">
        <f t="shared" si="26"/>
        <v>0</v>
      </c>
      <c r="P229" s="48">
        <f t="shared" si="27"/>
        <v>0</v>
      </c>
    </row>
    <row r="230" spans="1:16" ht="12" hidden="1" thickBot="1" x14ac:dyDescent="0.25">
      <c r="A230" s="38"/>
      <c r="B230" s="39"/>
      <c r="C230" s="46"/>
      <c r="D230" s="24"/>
      <c r="E230" s="70"/>
      <c r="F230" s="74"/>
      <c r="G230" s="68"/>
      <c r="H230" s="47">
        <f t="shared" si="21"/>
        <v>0</v>
      </c>
      <c r="I230" s="68"/>
      <c r="J230" s="68"/>
      <c r="K230" s="48">
        <f t="shared" si="22"/>
        <v>0</v>
      </c>
      <c r="L230" s="49">
        <f t="shared" si="23"/>
        <v>0</v>
      </c>
      <c r="M230" s="47">
        <f t="shared" si="24"/>
        <v>0</v>
      </c>
      <c r="N230" s="47">
        <f t="shared" si="25"/>
        <v>0</v>
      </c>
      <c r="O230" s="47">
        <f t="shared" si="26"/>
        <v>0</v>
      </c>
      <c r="P230" s="48">
        <f t="shared" si="27"/>
        <v>0</v>
      </c>
    </row>
    <row r="231" spans="1:16" ht="12" hidden="1" thickBot="1" x14ac:dyDescent="0.25">
      <c r="A231" s="38"/>
      <c r="B231" s="39"/>
      <c r="C231" s="46"/>
      <c r="D231" s="24"/>
      <c r="E231" s="70"/>
      <c r="F231" s="74"/>
      <c r="G231" s="68"/>
      <c r="H231" s="47">
        <f t="shared" si="21"/>
        <v>0</v>
      </c>
      <c r="I231" s="68"/>
      <c r="J231" s="68"/>
      <c r="K231" s="48">
        <f t="shared" si="22"/>
        <v>0</v>
      </c>
      <c r="L231" s="49">
        <f t="shared" si="23"/>
        <v>0</v>
      </c>
      <c r="M231" s="47">
        <f t="shared" si="24"/>
        <v>0</v>
      </c>
      <c r="N231" s="47">
        <f t="shared" si="25"/>
        <v>0</v>
      </c>
      <c r="O231" s="47">
        <f t="shared" si="26"/>
        <v>0</v>
      </c>
      <c r="P231" s="48">
        <f t="shared" si="27"/>
        <v>0</v>
      </c>
    </row>
    <row r="232" spans="1:16" ht="12" hidden="1" thickBot="1" x14ac:dyDescent="0.25">
      <c r="A232" s="64"/>
      <c r="B232" s="65"/>
      <c r="C232" s="66"/>
      <c r="D232" s="67"/>
      <c r="E232" s="70"/>
      <c r="F232" s="74"/>
      <c r="G232" s="68"/>
      <c r="H232" s="47">
        <f t="shared" si="21"/>
        <v>0</v>
      </c>
      <c r="I232" s="68"/>
      <c r="J232" s="68"/>
      <c r="K232" s="48">
        <f t="shared" si="22"/>
        <v>0</v>
      </c>
      <c r="L232" s="49">
        <f t="shared" si="23"/>
        <v>0</v>
      </c>
      <c r="M232" s="47">
        <f t="shared" si="24"/>
        <v>0</v>
      </c>
      <c r="N232" s="47">
        <f t="shared" si="25"/>
        <v>0</v>
      </c>
      <c r="O232" s="47">
        <f t="shared" si="26"/>
        <v>0</v>
      </c>
      <c r="P232" s="48">
        <f t="shared" si="27"/>
        <v>0</v>
      </c>
    </row>
    <row r="233" spans="1:16" ht="12" hidden="1" thickBot="1" x14ac:dyDescent="0.25">
      <c r="A233" s="38"/>
      <c r="B233" s="39"/>
      <c r="C233" s="46"/>
      <c r="D233" s="24"/>
      <c r="E233" s="70"/>
      <c r="F233" s="74"/>
      <c r="G233" s="68"/>
      <c r="H233" s="47">
        <f t="shared" si="21"/>
        <v>0</v>
      </c>
      <c r="I233" s="68"/>
      <c r="J233" s="68"/>
      <c r="K233" s="48">
        <f t="shared" si="22"/>
        <v>0</v>
      </c>
      <c r="L233" s="49">
        <f t="shared" si="23"/>
        <v>0</v>
      </c>
      <c r="M233" s="47">
        <f t="shared" si="24"/>
        <v>0</v>
      </c>
      <c r="N233" s="47">
        <f t="shared" si="25"/>
        <v>0</v>
      </c>
      <c r="O233" s="47">
        <f t="shared" si="26"/>
        <v>0</v>
      </c>
      <c r="P233" s="48">
        <f t="shared" si="27"/>
        <v>0</v>
      </c>
    </row>
    <row r="234" spans="1:16" ht="12" hidden="1" thickBot="1" x14ac:dyDescent="0.25">
      <c r="A234" s="38"/>
      <c r="B234" s="39"/>
      <c r="C234" s="46"/>
      <c r="D234" s="24"/>
      <c r="E234" s="70"/>
      <c r="F234" s="74"/>
      <c r="G234" s="68"/>
      <c r="H234" s="47">
        <f t="shared" si="21"/>
        <v>0</v>
      </c>
      <c r="I234" s="68"/>
      <c r="J234" s="68"/>
      <c r="K234" s="48">
        <f t="shared" si="22"/>
        <v>0</v>
      </c>
      <c r="L234" s="49">
        <f t="shared" si="23"/>
        <v>0</v>
      </c>
      <c r="M234" s="47">
        <f t="shared" si="24"/>
        <v>0</v>
      </c>
      <c r="N234" s="47">
        <f t="shared" si="25"/>
        <v>0</v>
      </c>
      <c r="O234" s="47">
        <f t="shared" si="26"/>
        <v>0</v>
      </c>
      <c r="P234" s="48">
        <f t="shared" si="27"/>
        <v>0</v>
      </c>
    </row>
    <row r="235" spans="1:16" ht="12" hidden="1" thickBot="1" x14ac:dyDescent="0.25">
      <c r="A235" s="38"/>
      <c r="B235" s="39"/>
      <c r="C235" s="46"/>
      <c r="D235" s="24"/>
      <c r="E235" s="70"/>
      <c r="F235" s="74"/>
      <c r="G235" s="68"/>
      <c r="H235" s="47">
        <f t="shared" si="21"/>
        <v>0</v>
      </c>
      <c r="I235" s="68"/>
      <c r="J235" s="68"/>
      <c r="K235" s="48">
        <f t="shared" si="22"/>
        <v>0</v>
      </c>
      <c r="L235" s="49">
        <f t="shared" si="23"/>
        <v>0</v>
      </c>
      <c r="M235" s="47">
        <f t="shared" si="24"/>
        <v>0</v>
      </c>
      <c r="N235" s="47">
        <f t="shared" si="25"/>
        <v>0</v>
      </c>
      <c r="O235" s="47">
        <f t="shared" si="26"/>
        <v>0</v>
      </c>
      <c r="P235" s="48">
        <f t="shared" si="27"/>
        <v>0</v>
      </c>
    </row>
    <row r="236" spans="1:16" ht="12" hidden="1" thickBot="1" x14ac:dyDescent="0.25">
      <c r="A236" s="38"/>
      <c r="B236" s="39"/>
      <c r="C236" s="46"/>
      <c r="D236" s="24"/>
      <c r="E236" s="70"/>
      <c r="F236" s="74"/>
      <c r="G236" s="68"/>
      <c r="H236" s="47">
        <f t="shared" si="21"/>
        <v>0</v>
      </c>
      <c r="I236" s="68"/>
      <c r="J236" s="68"/>
      <c r="K236" s="48">
        <f t="shared" si="22"/>
        <v>0</v>
      </c>
      <c r="L236" s="49">
        <f t="shared" si="23"/>
        <v>0</v>
      </c>
      <c r="M236" s="47">
        <f t="shared" si="24"/>
        <v>0</v>
      </c>
      <c r="N236" s="47">
        <f t="shared" si="25"/>
        <v>0</v>
      </c>
      <c r="O236" s="47">
        <f t="shared" si="26"/>
        <v>0</v>
      </c>
      <c r="P236" s="48">
        <f t="shared" si="27"/>
        <v>0</v>
      </c>
    </row>
    <row r="237" spans="1:16" ht="12" hidden="1" thickBot="1" x14ac:dyDescent="0.25">
      <c r="A237" s="38"/>
      <c r="B237" s="39"/>
      <c r="C237" s="46"/>
      <c r="D237" s="24"/>
      <c r="E237" s="70"/>
      <c r="F237" s="74"/>
      <c r="G237" s="68"/>
      <c r="H237" s="47">
        <f t="shared" si="21"/>
        <v>0</v>
      </c>
      <c r="I237" s="68"/>
      <c r="J237" s="68"/>
      <c r="K237" s="48">
        <f t="shared" si="22"/>
        <v>0</v>
      </c>
      <c r="L237" s="49">
        <f t="shared" si="23"/>
        <v>0</v>
      </c>
      <c r="M237" s="47">
        <f t="shared" si="24"/>
        <v>0</v>
      </c>
      <c r="N237" s="47">
        <f t="shared" si="25"/>
        <v>0</v>
      </c>
      <c r="O237" s="47">
        <f t="shared" si="26"/>
        <v>0</v>
      </c>
      <c r="P237" s="48">
        <f t="shared" si="27"/>
        <v>0</v>
      </c>
    </row>
    <row r="238" spans="1:16" ht="12" hidden="1" thickBot="1" x14ac:dyDescent="0.25">
      <c r="A238" s="38"/>
      <c r="B238" s="39"/>
      <c r="C238" s="46"/>
      <c r="D238" s="24"/>
      <c r="E238" s="70"/>
      <c r="F238" s="74"/>
      <c r="G238" s="68"/>
      <c r="H238" s="47">
        <f t="shared" si="21"/>
        <v>0</v>
      </c>
      <c r="I238" s="68"/>
      <c r="J238" s="68"/>
      <c r="K238" s="48">
        <f t="shared" si="22"/>
        <v>0</v>
      </c>
      <c r="L238" s="49">
        <f t="shared" si="23"/>
        <v>0</v>
      </c>
      <c r="M238" s="47">
        <f t="shared" si="24"/>
        <v>0</v>
      </c>
      <c r="N238" s="47">
        <f t="shared" si="25"/>
        <v>0</v>
      </c>
      <c r="O238" s="47">
        <f t="shared" si="26"/>
        <v>0</v>
      </c>
      <c r="P238" s="48">
        <f t="shared" si="27"/>
        <v>0</v>
      </c>
    </row>
    <row r="239" spans="1:16" ht="12" hidden="1" thickBot="1" x14ac:dyDescent="0.25">
      <c r="A239" s="38"/>
      <c r="B239" s="39"/>
      <c r="C239" s="46"/>
      <c r="D239" s="24"/>
      <c r="E239" s="70"/>
      <c r="F239" s="74"/>
      <c r="G239" s="68"/>
      <c r="H239" s="47">
        <f t="shared" si="21"/>
        <v>0</v>
      </c>
      <c r="I239" s="68"/>
      <c r="J239" s="68"/>
      <c r="K239" s="48">
        <f t="shared" si="22"/>
        <v>0</v>
      </c>
      <c r="L239" s="49">
        <f t="shared" si="23"/>
        <v>0</v>
      </c>
      <c r="M239" s="47">
        <f t="shared" si="24"/>
        <v>0</v>
      </c>
      <c r="N239" s="47">
        <f t="shared" si="25"/>
        <v>0</v>
      </c>
      <c r="O239" s="47">
        <f t="shared" si="26"/>
        <v>0</v>
      </c>
      <c r="P239" s="48">
        <f t="shared" si="27"/>
        <v>0</v>
      </c>
    </row>
    <row r="240" spans="1:16" ht="12" hidden="1" thickBot="1" x14ac:dyDescent="0.25">
      <c r="A240" s="38"/>
      <c r="B240" s="39"/>
      <c r="C240" s="46"/>
      <c r="D240" s="24"/>
      <c r="E240" s="70"/>
      <c r="F240" s="74"/>
      <c r="G240" s="68"/>
      <c r="H240" s="47">
        <f t="shared" si="21"/>
        <v>0</v>
      </c>
      <c r="I240" s="68"/>
      <c r="J240" s="68"/>
      <c r="K240" s="48">
        <f t="shared" si="22"/>
        <v>0</v>
      </c>
      <c r="L240" s="49">
        <f t="shared" si="23"/>
        <v>0</v>
      </c>
      <c r="M240" s="47">
        <f t="shared" si="24"/>
        <v>0</v>
      </c>
      <c r="N240" s="47">
        <f t="shared" si="25"/>
        <v>0</v>
      </c>
      <c r="O240" s="47">
        <f t="shared" si="26"/>
        <v>0</v>
      </c>
      <c r="P240" s="48">
        <f t="shared" si="27"/>
        <v>0</v>
      </c>
    </row>
    <row r="241" spans="1:16" ht="12" hidden="1" thickBot="1" x14ac:dyDescent="0.25">
      <c r="A241" s="38"/>
      <c r="B241" s="39"/>
      <c r="C241" s="46"/>
      <c r="D241" s="24"/>
      <c r="E241" s="70"/>
      <c r="F241" s="74"/>
      <c r="G241" s="68"/>
      <c r="H241" s="47">
        <f t="shared" si="21"/>
        <v>0</v>
      </c>
      <c r="I241" s="68"/>
      <c r="J241" s="68"/>
      <c r="K241" s="48">
        <f t="shared" si="22"/>
        <v>0</v>
      </c>
      <c r="L241" s="49">
        <f t="shared" si="23"/>
        <v>0</v>
      </c>
      <c r="M241" s="47">
        <f t="shared" si="24"/>
        <v>0</v>
      </c>
      <c r="N241" s="47">
        <f t="shared" si="25"/>
        <v>0</v>
      </c>
      <c r="O241" s="47">
        <f t="shared" si="26"/>
        <v>0</v>
      </c>
      <c r="P241" s="48">
        <f t="shared" si="27"/>
        <v>0</v>
      </c>
    </row>
    <row r="242" spans="1:16" ht="12" hidden="1" thickBot="1" x14ac:dyDescent="0.25">
      <c r="A242" s="38"/>
      <c r="B242" s="39"/>
      <c r="C242" s="46"/>
      <c r="D242" s="24"/>
      <c r="E242" s="70"/>
      <c r="F242" s="74"/>
      <c r="G242" s="68"/>
      <c r="H242" s="47">
        <f t="shared" si="21"/>
        <v>0</v>
      </c>
      <c r="I242" s="68"/>
      <c r="J242" s="68"/>
      <c r="K242" s="48">
        <f t="shared" si="22"/>
        <v>0</v>
      </c>
      <c r="L242" s="49">
        <f t="shared" si="23"/>
        <v>0</v>
      </c>
      <c r="M242" s="47">
        <f t="shared" si="24"/>
        <v>0</v>
      </c>
      <c r="N242" s="47">
        <f t="shared" si="25"/>
        <v>0</v>
      </c>
      <c r="O242" s="47">
        <f t="shared" si="26"/>
        <v>0</v>
      </c>
      <c r="P242" s="48">
        <f t="shared" si="27"/>
        <v>0</v>
      </c>
    </row>
    <row r="243" spans="1:16" ht="12" hidden="1" thickBot="1" x14ac:dyDescent="0.25">
      <c r="A243" s="38"/>
      <c r="B243" s="39"/>
      <c r="C243" s="46"/>
      <c r="D243" s="24"/>
      <c r="E243" s="70"/>
      <c r="F243" s="74"/>
      <c r="G243" s="68"/>
      <c r="H243" s="47">
        <f t="shared" si="21"/>
        <v>0</v>
      </c>
      <c r="I243" s="68"/>
      <c r="J243" s="68"/>
      <c r="K243" s="48">
        <f t="shared" si="22"/>
        <v>0</v>
      </c>
      <c r="L243" s="49">
        <f t="shared" si="23"/>
        <v>0</v>
      </c>
      <c r="M243" s="47">
        <f t="shared" si="24"/>
        <v>0</v>
      </c>
      <c r="N243" s="47">
        <f t="shared" si="25"/>
        <v>0</v>
      </c>
      <c r="O243" s="47">
        <f t="shared" si="26"/>
        <v>0</v>
      </c>
      <c r="P243" s="48">
        <f t="shared" si="27"/>
        <v>0</v>
      </c>
    </row>
    <row r="244" spans="1:16" ht="12" hidden="1" thickBot="1" x14ac:dyDescent="0.25">
      <c r="A244" s="38"/>
      <c r="B244" s="39"/>
      <c r="C244" s="46"/>
      <c r="D244" s="24"/>
      <c r="E244" s="70"/>
      <c r="F244" s="74"/>
      <c r="G244" s="68"/>
      <c r="H244" s="47">
        <f t="shared" si="21"/>
        <v>0</v>
      </c>
      <c r="I244" s="68"/>
      <c r="J244" s="68"/>
      <c r="K244" s="48">
        <f t="shared" si="22"/>
        <v>0</v>
      </c>
      <c r="L244" s="49">
        <f t="shared" si="23"/>
        <v>0</v>
      </c>
      <c r="M244" s="47">
        <f t="shared" si="24"/>
        <v>0</v>
      </c>
      <c r="N244" s="47">
        <f t="shared" si="25"/>
        <v>0</v>
      </c>
      <c r="O244" s="47">
        <f t="shared" si="26"/>
        <v>0</v>
      </c>
      <c r="P244" s="48">
        <f t="shared" si="27"/>
        <v>0</v>
      </c>
    </row>
    <row r="245" spans="1:16" ht="12" hidden="1" thickBot="1" x14ac:dyDescent="0.25">
      <c r="A245" s="38"/>
      <c r="B245" s="39"/>
      <c r="C245" s="46"/>
      <c r="D245" s="24"/>
      <c r="E245" s="70"/>
      <c r="F245" s="74"/>
      <c r="G245" s="68"/>
      <c r="H245" s="47">
        <f t="shared" si="21"/>
        <v>0</v>
      </c>
      <c r="I245" s="68"/>
      <c r="J245" s="68"/>
      <c r="K245" s="48">
        <f t="shared" si="22"/>
        <v>0</v>
      </c>
      <c r="L245" s="49">
        <f t="shared" si="23"/>
        <v>0</v>
      </c>
      <c r="M245" s="47">
        <f t="shared" si="24"/>
        <v>0</v>
      </c>
      <c r="N245" s="47">
        <f t="shared" si="25"/>
        <v>0</v>
      </c>
      <c r="O245" s="47">
        <f t="shared" si="26"/>
        <v>0</v>
      </c>
      <c r="P245" s="48">
        <f t="shared" si="27"/>
        <v>0</v>
      </c>
    </row>
    <row r="246" spans="1:16" ht="12" hidden="1" thickBot="1" x14ac:dyDescent="0.25">
      <c r="A246" s="38"/>
      <c r="B246" s="39"/>
      <c r="C246" s="46"/>
      <c r="D246" s="24"/>
      <c r="E246" s="70"/>
      <c r="F246" s="74"/>
      <c r="G246" s="68"/>
      <c r="H246" s="47">
        <f t="shared" si="21"/>
        <v>0</v>
      </c>
      <c r="I246" s="68"/>
      <c r="J246" s="68"/>
      <c r="K246" s="48">
        <f t="shared" si="22"/>
        <v>0</v>
      </c>
      <c r="L246" s="49">
        <f t="shared" si="23"/>
        <v>0</v>
      </c>
      <c r="M246" s="47">
        <f t="shared" si="24"/>
        <v>0</v>
      </c>
      <c r="N246" s="47">
        <f t="shared" si="25"/>
        <v>0</v>
      </c>
      <c r="O246" s="47">
        <f t="shared" si="26"/>
        <v>0</v>
      </c>
      <c r="P246" s="48">
        <f t="shared" si="27"/>
        <v>0</v>
      </c>
    </row>
    <row r="247" spans="1:16" ht="12" hidden="1" thickBot="1" x14ac:dyDescent="0.25">
      <c r="A247" s="38"/>
      <c r="B247" s="39"/>
      <c r="C247" s="46"/>
      <c r="D247" s="24"/>
      <c r="E247" s="70"/>
      <c r="F247" s="74"/>
      <c r="G247" s="68"/>
      <c r="H247" s="47">
        <f t="shared" si="21"/>
        <v>0</v>
      </c>
      <c r="I247" s="68"/>
      <c r="J247" s="68"/>
      <c r="K247" s="48">
        <f t="shared" si="22"/>
        <v>0</v>
      </c>
      <c r="L247" s="49">
        <f t="shared" si="23"/>
        <v>0</v>
      </c>
      <c r="M247" s="47">
        <f t="shared" si="24"/>
        <v>0</v>
      </c>
      <c r="N247" s="47">
        <f t="shared" si="25"/>
        <v>0</v>
      </c>
      <c r="O247" s="47">
        <f t="shared" si="26"/>
        <v>0</v>
      </c>
      <c r="P247" s="48">
        <f t="shared" si="27"/>
        <v>0</v>
      </c>
    </row>
    <row r="248" spans="1:16" ht="12" hidden="1" thickBot="1" x14ac:dyDescent="0.25">
      <c r="A248" s="38"/>
      <c r="B248" s="39"/>
      <c r="C248" s="46"/>
      <c r="D248" s="24"/>
      <c r="E248" s="70"/>
      <c r="F248" s="74"/>
      <c r="G248" s="68"/>
      <c r="H248" s="47">
        <f t="shared" si="21"/>
        <v>0</v>
      </c>
      <c r="I248" s="68"/>
      <c r="J248" s="68"/>
      <c r="K248" s="48">
        <f t="shared" si="22"/>
        <v>0</v>
      </c>
      <c r="L248" s="49">
        <f t="shared" si="23"/>
        <v>0</v>
      </c>
      <c r="M248" s="47">
        <f t="shared" si="24"/>
        <v>0</v>
      </c>
      <c r="N248" s="47">
        <f t="shared" si="25"/>
        <v>0</v>
      </c>
      <c r="O248" s="47">
        <f t="shared" si="26"/>
        <v>0</v>
      </c>
      <c r="P248" s="48">
        <f t="shared" si="27"/>
        <v>0</v>
      </c>
    </row>
    <row r="249" spans="1:16" ht="12" hidden="1" thickBot="1" x14ac:dyDescent="0.25">
      <c r="A249" s="38"/>
      <c r="B249" s="39"/>
      <c r="C249" s="46"/>
      <c r="D249" s="24"/>
      <c r="E249" s="70"/>
      <c r="F249" s="74"/>
      <c r="G249" s="68"/>
      <c r="H249" s="47">
        <f t="shared" si="21"/>
        <v>0</v>
      </c>
      <c r="I249" s="68"/>
      <c r="J249" s="68"/>
      <c r="K249" s="48">
        <f t="shared" si="22"/>
        <v>0</v>
      </c>
      <c r="L249" s="49">
        <f t="shared" si="23"/>
        <v>0</v>
      </c>
      <c r="M249" s="47">
        <f t="shared" si="24"/>
        <v>0</v>
      </c>
      <c r="N249" s="47">
        <f t="shared" si="25"/>
        <v>0</v>
      </c>
      <c r="O249" s="47">
        <f t="shared" si="26"/>
        <v>0</v>
      </c>
      <c r="P249" s="48">
        <f t="shared" si="27"/>
        <v>0</v>
      </c>
    </row>
    <row r="250" spans="1:16" ht="12" hidden="1" thickBot="1" x14ac:dyDescent="0.25">
      <c r="A250" s="64"/>
      <c r="B250" s="65"/>
      <c r="C250" s="66"/>
      <c r="D250" s="67"/>
      <c r="E250" s="70"/>
      <c r="F250" s="74"/>
      <c r="G250" s="68"/>
      <c r="H250" s="47">
        <f t="shared" si="21"/>
        <v>0</v>
      </c>
      <c r="I250" s="68"/>
      <c r="J250" s="68"/>
      <c r="K250" s="48">
        <f t="shared" si="22"/>
        <v>0</v>
      </c>
      <c r="L250" s="49">
        <f t="shared" si="23"/>
        <v>0</v>
      </c>
      <c r="M250" s="47">
        <f t="shared" si="24"/>
        <v>0</v>
      </c>
      <c r="N250" s="47">
        <f t="shared" si="25"/>
        <v>0</v>
      </c>
      <c r="O250" s="47">
        <f t="shared" si="26"/>
        <v>0</v>
      </c>
      <c r="P250" s="48">
        <f t="shared" si="27"/>
        <v>0</v>
      </c>
    </row>
    <row r="251" spans="1:16" ht="12" hidden="1" thickBot="1" x14ac:dyDescent="0.25">
      <c r="A251" s="38"/>
      <c r="B251" s="39"/>
      <c r="C251" s="46"/>
      <c r="D251" s="24"/>
      <c r="E251" s="70"/>
      <c r="F251" s="74"/>
      <c r="G251" s="68"/>
      <c r="H251" s="47">
        <f t="shared" si="21"/>
        <v>0</v>
      </c>
      <c r="I251" s="68"/>
      <c r="J251" s="68"/>
      <c r="K251" s="48">
        <f t="shared" si="22"/>
        <v>0</v>
      </c>
      <c r="L251" s="49">
        <f t="shared" si="23"/>
        <v>0</v>
      </c>
      <c r="M251" s="47">
        <f t="shared" si="24"/>
        <v>0</v>
      </c>
      <c r="N251" s="47">
        <f t="shared" si="25"/>
        <v>0</v>
      </c>
      <c r="O251" s="47">
        <f t="shared" si="26"/>
        <v>0</v>
      </c>
      <c r="P251" s="48">
        <f t="shared" si="27"/>
        <v>0</v>
      </c>
    </row>
    <row r="252" spans="1:16" ht="12" hidden="1" thickBot="1" x14ac:dyDescent="0.25">
      <c r="A252" s="38"/>
      <c r="B252" s="39"/>
      <c r="C252" s="46"/>
      <c r="D252" s="24"/>
      <c r="E252" s="70"/>
      <c r="F252" s="74"/>
      <c r="G252" s="68"/>
      <c r="H252" s="47">
        <f t="shared" si="21"/>
        <v>0</v>
      </c>
      <c r="I252" s="68"/>
      <c r="J252" s="68"/>
      <c r="K252" s="48">
        <f t="shared" si="22"/>
        <v>0</v>
      </c>
      <c r="L252" s="49">
        <f t="shared" si="23"/>
        <v>0</v>
      </c>
      <c r="M252" s="47">
        <f t="shared" si="24"/>
        <v>0</v>
      </c>
      <c r="N252" s="47">
        <f t="shared" si="25"/>
        <v>0</v>
      </c>
      <c r="O252" s="47">
        <f t="shared" si="26"/>
        <v>0</v>
      </c>
      <c r="P252" s="48">
        <f t="shared" si="27"/>
        <v>0</v>
      </c>
    </row>
    <row r="253" spans="1:16" ht="12" hidden="1" thickBot="1" x14ac:dyDescent="0.25">
      <c r="A253" s="38"/>
      <c r="B253" s="39"/>
      <c r="C253" s="46"/>
      <c r="D253" s="24"/>
      <c r="E253" s="70"/>
      <c r="F253" s="74"/>
      <c r="G253" s="68"/>
      <c r="H253" s="47">
        <f t="shared" si="21"/>
        <v>0</v>
      </c>
      <c r="I253" s="68"/>
      <c r="J253" s="68"/>
      <c r="K253" s="48">
        <f t="shared" si="22"/>
        <v>0</v>
      </c>
      <c r="L253" s="49">
        <f t="shared" si="23"/>
        <v>0</v>
      </c>
      <c r="M253" s="47">
        <f t="shared" si="24"/>
        <v>0</v>
      </c>
      <c r="N253" s="47">
        <f t="shared" si="25"/>
        <v>0</v>
      </c>
      <c r="O253" s="47">
        <f t="shared" si="26"/>
        <v>0</v>
      </c>
      <c r="P253" s="48">
        <f t="shared" si="27"/>
        <v>0</v>
      </c>
    </row>
    <row r="254" spans="1:16" ht="12" hidden="1" thickBot="1" x14ac:dyDescent="0.25">
      <c r="A254" s="38"/>
      <c r="B254" s="39"/>
      <c r="C254" s="46"/>
      <c r="D254" s="24"/>
      <c r="E254" s="70"/>
      <c r="F254" s="74"/>
      <c r="G254" s="68"/>
      <c r="H254" s="47">
        <f t="shared" si="21"/>
        <v>0</v>
      </c>
      <c r="I254" s="68"/>
      <c r="J254" s="68"/>
      <c r="K254" s="48">
        <f t="shared" si="22"/>
        <v>0</v>
      </c>
      <c r="L254" s="49">
        <f t="shared" si="23"/>
        <v>0</v>
      </c>
      <c r="M254" s="47">
        <f t="shared" si="24"/>
        <v>0</v>
      </c>
      <c r="N254" s="47">
        <f t="shared" si="25"/>
        <v>0</v>
      </c>
      <c r="O254" s="47">
        <f t="shared" si="26"/>
        <v>0</v>
      </c>
      <c r="P254" s="48">
        <f t="shared" si="27"/>
        <v>0</v>
      </c>
    </row>
    <row r="255" spans="1:16" ht="12" hidden="1" thickBot="1" x14ac:dyDescent="0.25">
      <c r="A255" s="38"/>
      <c r="B255" s="39"/>
      <c r="C255" s="46"/>
      <c r="D255" s="24"/>
      <c r="E255" s="70"/>
      <c r="F255" s="74"/>
      <c r="G255" s="68"/>
      <c r="H255" s="47">
        <f t="shared" si="21"/>
        <v>0</v>
      </c>
      <c r="I255" s="68"/>
      <c r="J255" s="68"/>
      <c r="K255" s="48">
        <f t="shared" si="22"/>
        <v>0</v>
      </c>
      <c r="L255" s="49">
        <f t="shared" si="23"/>
        <v>0</v>
      </c>
      <c r="M255" s="47">
        <f t="shared" si="24"/>
        <v>0</v>
      </c>
      <c r="N255" s="47">
        <f t="shared" si="25"/>
        <v>0</v>
      </c>
      <c r="O255" s="47">
        <f t="shared" si="26"/>
        <v>0</v>
      </c>
      <c r="P255" s="48">
        <f t="shared" si="27"/>
        <v>0</v>
      </c>
    </row>
    <row r="256" spans="1:16" ht="12" hidden="1" thickBot="1" x14ac:dyDescent="0.25">
      <c r="A256" s="38"/>
      <c r="B256" s="39"/>
      <c r="C256" s="46"/>
      <c r="D256" s="24"/>
      <c r="E256" s="70"/>
      <c r="F256" s="74"/>
      <c r="G256" s="68"/>
      <c r="H256" s="47">
        <f t="shared" si="21"/>
        <v>0</v>
      </c>
      <c r="I256" s="68"/>
      <c r="J256" s="68"/>
      <c r="K256" s="48">
        <f t="shared" si="22"/>
        <v>0</v>
      </c>
      <c r="L256" s="49">
        <f t="shared" si="23"/>
        <v>0</v>
      </c>
      <c r="M256" s="47">
        <f t="shared" si="24"/>
        <v>0</v>
      </c>
      <c r="N256" s="47">
        <f t="shared" si="25"/>
        <v>0</v>
      </c>
      <c r="O256" s="47">
        <f t="shared" si="26"/>
        <v>0</v>
      </c>
      <c r="P256" s="48">
        <f t="shared" si="27"/>
        <v>0</v>
      </c>
    </row>
    <row r="257" spans="1:16" ht="12" hidden="1" thickBot="1" x14ac:dyDescent="0.25">
      <c r="A257" s="38"/>
      <c r="B257" s="39"/>
      <c r="C257" s="46"/>
      <c r="D257" s="24"/>
      <c r="E257" s="70"/>
      <c r="F257" s="74"/>
      <c r="G257" s="68"/>
      <c r="H257" s="47">
        <f t="shared" si="21"/>
        <v>0</v>
      </c>
      <c r="I257" s="68"/>
      <c r="J257" s="68"/>
      <c r="K257" s="48">
        <f t="shared" si="22"/>
        <v>0</v>
      </c>
      <c r="L257" s="49">
        <f t="shared" si="23"/>
        <v>0</v>
      </c>
      <c r="M257" s="47">
        <f t="shared" si="24"/>
        <v>0</v>
      </c>
      <c r="N257" s="47">
        <f t="shared" si="25"/>
        <v>0</v>
      </c>
      <c r="O257" s="47">
        <f t="shared" si="26"/>
        <v>0</v>
      </c>
      <c r="P257" s="48">
        <f t="shared" si="27"/>
        <v>0</v>
      </c>
    </row>
    <row r="258" spans="1:16" ht="12" hidden="1" thickBot="1" x14ac:dyDescent="0.25">
      <c r="A258" s="38"/>
      <c r="B258" s="39"/>
      <c r="C258" s="46"/>
      <c r="D258" s="24"/>
      <c r="E258" s="70"/>
      <c r="F258" s="74"/>
      <c r="G258" s="68"/>
      <c r="H258" s="47">
        <f t="shared" si="21"/>
        <v>0</v>
      </c>
      <c r="I258" s="68"/>
      <c r="J258" s="68"/>
      <c r="K258" s="48">
        <f t="shared" si="22"/>
        <v>0</v>
      </c>
      <c r="L258" s="49">
        <f t="shared" si="23"/>
        <v>0</v>
      </c>
      <c r="M258" s="47">
        <f t="shared" si="24"/>
        <v>0</v>
      </c>
      <c r="N258" s="47">
        <f t="shared" si="25"/>
        <v>0</v>
      </c>
      <c r="O258" s="47">
        <f t="shared" si="26"/>
        <v>0</v>
      </c>
      <c r="P258" s="48">
        <f t="shared" si="27"/>
        <v>0</v>
      </c>
    </row>
    <row r="259" spans="1:16" ht="12" hidden="1" thickBot="1" x14ac:dyDescent="0.25">
      <c r="A259" s="38"/>
      <c r="B259" s="39"/>
      <c r="C259" s="46"/>
      <c r="D259" s="24"/>
      <c r="E259" s="70"/>
      <c r="F259" s="74"/>
      <c r="G259" s="68"/>
      <c r="H259" s="47">
        <f t="shared" si="21"/>
        <v>0</v>
      </c>
      <c r="I259" s="68"/>
      <c r="J259" s="68"/>
      <c r="K259" s="48">
        <f t="shared" si="22"/>
        <v>0</v>
      </c>
      <c r="L259" s="49">
        <f t="shared" si="23"/>
        <v>0</v>
      </c>
      <c r="M259" s="47">
        <f t="shared" si="24"/>
        <v>0</v>
      </c>
      <c r="N259" s="47">
        <f t="shared" si="25"/>
        <v>0</v>
      </c>
      <c r="O259" s="47">
        <f t="shared" si="26"/>
        <v>0</v>
      </c>
      <c r="P259" s="48">
        <f t="shared" si="27"/>
        <v>0</v>
      </c>
    </row>
    <row r="260" spans="1:16" ht="12" hidden="1" thickBot="1" x14ac:dyDescent="0.25">
      <c r="A260" s="38"/>
      <c r="B260" s="39"/>
      <c r="C260" s="46"/>
      <c r="D260" s="24"/>
      <c r="E260" s="70"/>
      <c r="F260" s="74"/>
      <c r="G260" s="68"/>
      <c r="H260" s="47">
        <f t="shared" si="21"/>
        <v>0</v>
      </c>
      <c r="I260" s="68"/>
      <c r="J260" s="68"/>
      <c r="K260" s="48">
        <f t="shared" si="22"/>
        <v>0</v>
      </c>
      <c r="L260" s="49">
        <f t="shared" si="23"/>
        <v>0</v>
      </c>
      <c r="M260" s="47">
        <f t="shared" si="24"/>
        <v>0</v>
      </c>
      <c r="N260" s="47">
        <f t="shared" si="25"/>
        <v>0</v>
      </c>
      <c r="O260" s="47">
        <f t="shared" si="26"/>
        <v>0</v>
      </c>
      <c r="P260" s="48">
        <f t="shared" si="27"/>
        <v>0</v>
      </c>
    </row>
    <row r="261" spans="1:16" ht="12" hidden="1" thickBot="1" x14ac:dyDescent="0.25">
      <c r="A261" s="38"/>
      <c r="B261" s="39"/>
      <c r="C261" s="46"/>
      <c r="D261" s="24"/>
      <c r="E261" s="70"/>
      <c r="F261" s="74"/>
      <c r="G261" s="68"/>
      <c r="H261" s="47">
        <f t="shared" si="21"/>
        <v>0</v>
      </c>
      <c r="I261" s="68"/>
      <c r="J261" s="68"/>
      <c r="K261" s="48">
        <f t="shared" si="22"/>
        <v>0</v>
      </c>
      <c r="L261" s="49">
        <f t="shared" si="23"/>
        <v>0</v>
      </c>
      <c r="M261" s="47">
        <f t="shared" si="24"/>
        <v>0</v>
      </c>
      <c r="N261" s="47">
        <f t="shared" si="25"/>
        <v>0</v>
      </c>
      <c r="O261" s="47">
        <f t="shared" si="26"/>
        <v>0</v>
      </c>
      <c r="P261" s="48">
        <f t="shared" si="27"/>
        <v>0</v>
      </c>
    </row>
    <row r="262" spans="1:16" ht="12" hidden="1" thickBot="1" x14ac:dyDescent="0.25">
      <c r="A262" s="38"/>
      <c r="B262" s="39"/>
      <c r="C262" s="46"/>
      <c r="D262" s="24"/>
      <c r="E262" s="70"/>
      <c r="F262" s="74"/>
      <c r="G262" s="68"/>
      <c r="H262" s="47">
        <f t="shared" si="21"/>
        <v>0</v>
      </c>
      <c r="I262" s="68"/>
      <c r="J262" s="68"/>
      <c r="K262" s="48">
        <f t="shared" si="22"/>
        <v>0</v>
      </c>
      <c r="L262" s="49">
        <f t="shared" si="23"/>
        <v>0</v>
      </c>
      <c r="M262" s="47">
        <f t="shared" si="24"/>
        <v>0</v>
      </c>
      <c r="N262" s="47">
        <f t="shared" si="25"/>
        <v>0</v>
      </c>
      <c r="O262" s="47">
        <f t="shared" si="26"/>
        <v>0</v>
      </c>
      <c r="P262" s="48">
        <f t="shared" si="27"/>
        <v>0</v>
      </c>
    </row>
    <row r="263" spans="1:16" ht="12" hidden="1" thickBot="1" x14ac:dyDescent="0.25">
      <c r="A263" s="38"/>
      <c r="B263" s="39"/>
      <c r="C263" s="46"/>
      <c r="D263" s="24"/>
      <c r="E263" s="70"/>
      <c r="F263" s="74"/>
      <c r="G263" s="68"/>
      <c r="H263" s="47">
        <f t="shared" si="21"/>
        <v>0</v>
      </c>
      <c r="I263" s="68"/>
      <c r="J263" s="68"/>
      <c r="K263" s="48">
        <f t="shared" si="22"/>
        <v>0</v>
      </c>
      <c r="L263" s="49">
        <f t="shared" si="23"/>
        <v>0</v>
      </c>
      <c r="M263" s="47">
        <f t="shared" si="24"/>
        <v>0</v>
      </c>
      <c r="N263" s="47">
        <f t="shared" si="25"/>
        <v>0</v>
      </c>
      <c r="O263" s="47">
        <f t="shared" si="26"/>
        <v>0</v>
      </c>
      <c r="P263" s="48">
        <f t="shared" si="27"/>
        <v>0</v>
      </c>
    </row>
    <row r="264" spans="1:16" ht="12" hidden="1" thickBot="1" x14ac:dyDescent="0.25">
      <c r="A264" s="38"/>
      <c r="B264" s="39"/>
      <c r="C264" s="46"/>
      <c r="D264" s="24"/>
      <c r="E264" s="70"/>
      <c r="F264" s="74"/>
      <c r="G264" s="68"/>
      <c r="H264" s="47">
        <f t="shared" si="21"/>
        <v>0</v>
      </c>
      <c r="I264" s="68"/>
      <c r="J264" s="68"/>
      <c r="K264" s="48">
        <f t="shared" si="22"/>
        <v>0</v>
      </c>
      <c r="L264" s="49">
        <f t="shared" si="23"/>
        <v>0</v>
      </c>
      <c r="M264" s="47">
        <f t="shared" si="24"/>
        <v>0</v>
      </c>
      <c r="N264" s="47">
        <f t="shared" si="25"/>
        <v>0</v>
      </c>
      <c r="O264" s="47">
        <f t="shared" si="26"/>
        <v>0</v>
      </c>
      <c r="P264" s="48">
        <f t="shared" si="27"/>
        <v>0</v>
      </c>
    </row>
    <row r="265" spans="1:16" ht="12" hidden="1" thickBot="1" x14ac:dyDescent="0.25">
      <c r="A265" s="38"/>
      <c r="B265" s="39"/>
      <c r="C265" s="46"/>
      <c r="D265" s="24"/>
      <c r="E265" s="70"/>
      <c r="F265" s="74"/>
      <c r="G265" s="68"/>
      <c r="H265" s="47">
        <f t="shared" si="21"/>
        <v>0</v>
      </c>
      <c r="I265" s="68"/>
      <c r="J265" s="68"/>
      <c r="K265" s="48">
        <f t="shared" si="22"/>
        <v>0</v>
      </c>
      <c r="L265" s="49">
        <f t="shared" si="23"/>
        <v>0</v>
      </c>
      <c r="M265" s="47">
        <f t="shared" si="24"/>
        <v>0</v>
      </c>
      <c r="N265" s="47">
        <f t="shared" si="25"/>
        <v>0</v>
      </c>
      <c r="O265" s="47">
        <f t="shared" si="26"/>
        <v>0</v>
      </c>
      <c r="P265" s="48">
        <f t="shared" si="27"/>
        <v>0</v>
      </c>
    </row>
    <row r="266" spans="1:16" ht="12" hidden="1" thickBot="1" x14ac:dyDescent="0.25">
      <c r="A266" s="38"/>
      <c r="B266" s="39"/>
      <c r="C266" s="46"/>
      <c r="D266" s="24"/>
      <c r="E266" s="70"/>
      <c r="F266" s="74"/>
      <c r="G266" s="68"/>
      <c r="H266" s="47">
        <f t="shared" si="21"/>
        <v>0</v>
      </c>
      <c r="I266" s="68"/>
      <c r="J266" s="68"/>
      <c r="K266" s="48">
        <f t="shared" si="22"/>
        <v>0</v>
      </c>
      <c r="L266" s="49">
        <f t="shared" si="23"/>
        <v>0</v>
      </c>
      <c r="M266" s="47">
        <f t="shared" si="24"/>
        <v>0</v>
      </c>
      <c r="N266" s="47">
        <f t="shared" si="25"/>
        <v>0</v>
      </c>
      <c r="O266" s="47">
        <f t="shared" si="26"/>
        <v>0</v>
      </c>
      <c r="P266" s="48">
        <f t="shared" si="27"/>
        <v>0</v>
      </c>
    </row>
    <row r="267" spans="1:16" ht="12" hidden="1" thickBot="1" x14ac:dyDescent="0.25">
      <c r="A267" s="38"/>
      <c r="B267" s="39"/>
      <c r="C267" s="46"/>
      <c r="D267" s="24"/>
      <c r="E267" s="70"/>
      <c r="F267" s="74"/>
      <c r="G267" s="68"/>
      <c r="H267" s="47">
        <f t="shared" si="21"/>
        <v>0</v>
      </c>
      <c r="I267" s="68"/>
      <c r="J267" s="68"/>
      <c r="K267" s="48">
        <f t="shared" si="22"/>
        <v>0</v>
      </c>
      <c r="L267" s="49">
        <f t="shared" si="23"/>
        <v>0</v>
      </c>
      <c r="M267" s="47">
        <f t="shared" si="24"/>
        <v>0</v>
      </c>
      <c r="N267" s="47">
        <f t="shared" si="25"/>
        <v>0</v>
      </c>
      <c r="O267" s="47">
        <f t="shared" si="26"/>
        <v>0</v>
      </c>
      <c r="P267" s="48">
        <f t="shared" si="27"/>
        <v>0</v>
      </c>
    </row>
    <row r="268" spans="1:16" ht="12" hidden="1" thickBot="1" x14ac:dyDescent="0.25">
      <c r="A268" s="38"/>
      <c r="B268" s="39"/>
      <c r="C268" s="46"/>
      <c r="D268" s="24"/>
      <c r="E268" s="70"/>
      <c r="F268" s="74"/>
      <c r="G268" s="68"/>
      <c r="H268" s="47">
        <f t="shared" si="21"/>
        <v>0</v>
      </c>
      <c r="I268" s="68"/>
      <c r="J268" s="68"/>
      <c r="K268" s="48">
        <f t="shared" si="22"/>
        <v>0</v>
      </c>
      <c r="L268" s="49">
        <f t="shared" si="23"/>
        <v>0</v>
      </c>
      <c r="M268" s="47">
        <f t="shared" si="24"/>
        <v>0</v>
      </c>
      <c r="N268" s="47">
        <f t="shared" si="25"/>
        <v>0</v>
      </c>
      <c r="O268" s="47">
        <f t="shared" si="26"/>
        <v>0</v>
      </c>
      <c r="P268" s="48">
        <f t="shared" si="27"/>
        <v>0</v>
      </c>
    </row>
    <row r="269" spans="1:16" ht="12" hidden="1" thickBot="1" x14ac:dyDescent="0.25">
      <c r="A269" s="38"/>
      <c r="B269" s="39"/>
      <c r="C269" s="46"/>
      <c r="D269" s="24"/>
      <c r="E269" s="70"/>
      <c r="F269" s="74"/>
      <c r="G269" s="68"/>
      <c r="H269" s="47">
        <f t="shared" si="21"/>
        <v>0</v>
      </c>
      <c r="I269" s="68"/>
      <c r="J269" s="68"/>
      <c r="K269" s="48">
        <f t="shared" si="22"/>
        <v>0</v>
      </c>
      <c r="L269" s="49">
        <f t="shared" si="23"/>
        <v>0</v>
      </c>
      <c r="M269" s="47">
        <f t="shared" si="24"/>
        <v>0</v>
      </c>
      <c r="N269" s="47">
        <f t="shared" si="25"/>
        <v>0</v>
      </c>
      <c r="O269" s="47">
        <f t="shared" si="26"/>
        <v>0</v>
      </c>
      <c r="P269" s="48">
        <f t="shared" si="27"/>
        <v>0</v>
      </c>
    </row>
    <row r="270" spans="1:16" ht="12" hidden="1" thickBot="1" x14ac:dyDescent="0.25">
      <c r="A270" s="38"/>
      <c r="B270" s="39"/>
      <c r="C270" s="46"/>
      <c r="D270" s="24"/>
      <c r="E270" s="70"/>
      <c r="F270" s="74"/>
      <c r="G270" s="68"/>
      <c r="H270" s="47">
        <f t="shared" ref="H270:H333" si="28">ROUND(F270*G270,2)</f>
        <v>0</v>
      </c>
      <c r="I270" s="68"/>
      <c r="J270" s="68"/>
      <c r="K270" s="48">
        <f t="shared" ref="K270:K333" si="29">SUM(H270:J270)</f>
        <v>0</v>
      </c>
      <c r="L270" s="49">
        <f t="shared" ref="L270:L333" si="30">ROUND(E270*F270,2)</f>
        <v>0</v>
      </c>
      <c r="M270" s="47">
        <f t="shared" ref="M270:M333" si="31">ROUND(H270*E270,2)</f>
        <v>0</v>
      </c>
      <c r="N270" s="47">
        <f t="shared" ref="N270:N333" si="32">ROUND(I270*E270,2)</f>
        <v>0</v>
      </c>
      <c r="O270" s="47">
        <f t="shared" ref="O270:O333" si="33">ROUND(J270*E270,2)</f>
        <v>0</v>
      </c>
      <c r="P270" s="48">
        <f t="shared" ref="P270:P333" si="34">SUM(M270:O270)</f>
        <v>0</v>
      </c>
    </row>
    <row r="271" spans="1:16" ht="12" hidden="1" thickBot="1" x14ac:dyDescent="0.25">
      <c r="A271" s="38"/>
      <c r="B271" s="39"/>
      <c r="C271" s="46"/>
      <c r="D271" s="24"/>
      <c r="E271" s="70"/>
      <c r="F271" s="74"/>
      <c r="G271" s="68"/>
      <c r="H271" s="47">
        <f t="shared" si="28"/>
        <v>0</v>
      </c>
      <c r="I271" s="68"/>
      <c r="J271" s="68"/>
      <c r="K271" s="48">
        <f t="shared" si="29"/>
        <v>0</v>
      </c>
      <c r="L271" s="49">
        <f t="shared" si="30"/>
        <v>0</v>
      </c>
      <c r="M271" s="47">
        <f t="shared" si="31"/>
        <v>0</v>
      </c>
      <c r="N271" s="47">
        <f t="shared" si="32"/>
        <v>0</v>
      </c>
      <c r="O271" s="47">
        <f t="shared" si="33"/>
        <v>0</v>
      </c>
      <c r="P271" s="48">
        <f t="shared" si="34"/>
        <v>0</v>
      </c>
    </row>
    <row r="272" spans="1:16" ht="12" hidden="1" thickBot="1" x14ac:dyDescent="0.25">
      <c r="A272" s="38"/>
      <c r="B272" s="39"/>
      <c r="C272" s="46"/>
      <c r="D272" s="24"/>
      <c r="E272" s="70"/>
      <c r="F272" s="74"/>
      <c r="G272" s="68"/>
      <c r="H272" s="47">
        <f t="shared" si="28"/>
        <v>0</v>
      </c>
      <c r="I272" s="68"/>
      <c r="J272" s="68"/>
      <c r="K272" s="48">
        <f t="shared" si="29"/>
        <v>0</v>
      </c>
      <c r="L272" s="49">
        <f t="shared" si="30"/>
        <v>0</v>
      </c>
      <c r="M272" s="47">
        <f t="shared" si="31"/>
        <v>0</v>
      </c>
      <c r="N272" s="47">
        <f t="shared" si="32"/>
        <v>0</v>
      </c>
      <c r="O272" s="47">
        <f t="shared" si="33"/>
        <v>0</v>
      </c>
      <c r="P272" s="48">
        <f t="shared" si="34"/>
        <v>0</v>
      </c>
    </row>
    <row r="273" spans="1:16" ht="12" hidden="1" thickBot="1" x14ac:dyDescent="0.25">
      <c r="A273" s="38"/>
      <c r="B273" s="39"/>
      <c r="C273" s="46"/>
      <c r="D273" s="24"/>
      <c r="E273" s="70"/>
      <c r="F273" s="74"/>
      <c r="G273" s="68"/>
      <c r="H273" s="47">
        <f t="shared" si="28"/>
        <v>0</v>
      </c>
      <c r="I273" s="68"/>
      <c r="J273" s="68"/>
      <c r="K273" s="48">
        <f t="shared" si="29"/>
        <v>0</v>
      </c>
      <c r="L273" s="49">
        <f t="shared" si="30"/>
        <v>0</v>
      </c>
      <c r="M273" s="47">
        <f t="shared" si="31"/>
        <v>0</v>
      </c>
      <c r="N273" s="47">
        <f t="shared" si="32"/>
        <v>0</v>
      </c>
      <c r="O273" s="47">
        <f t="shared" si="33"/>
        <v>0</v>
      </c>
      <c r="P273" s="48">
        <f t="shared" si="34"/>
        <v>0</v>
      </c>
    </row>
    <row r="274" spans="1:16" ht="12" hidden="1" thickBot="1" x14ac:dyDescent="0.25">
      <c r="A274" s="38"/>
      <c r="B274" s="39"/>
      <c r="C274" s="46"/>
      <c r="D274" s="24"/>
      <c r="E274" s="70"/>
      <c r="F274" s="74"/>
      <c r="G274" s="68"/>
      <c r="H274" s="47">
        <f t="shared" si="28"/>
        <v>0</v>
      </c>
      <c r="I274" s="68"/>
      <c r="J274" s="68"/>
      <c r="K274" s="48">
        <f t="shared" si="29"/>
        <v>0</v>
      </c>
      <c r="L274" s="49">
        <f t="shared" si="30"/>
        <v>0</v>
      </c>
      <c r="M274" s="47">
        <f t="shared" si="31"/>
        <v>0</v>
      </c>
      <c r="N274" s="47">
        <f t="shared" si="32"/>
        <v>0</v>
      </c>
      <c r="O274" s="47">
        <f t="shared" si="33"/>
        <v>0</v>
      </c>
      <c r="P274" s="48">
        <f t="shared" si="34"/>
        <v>0</v>
      </c>
    </row>
    <row r="275" spans="1:16" ht="12" hidden="1" thickBot="1" x14ac:dyDescent="0.25">
      <c r="A275" s="38"/>
      <c r="B275" s="39"/>
      <c r="C275" s="46"/>
      <c r="D275" s="24"/>
      <c r="E275" s="70"/>
      <c r="F275" s="74"/>
      <c r="G275" s="68"/>
      <c r="H275" s="47">
        <f t="shared" si="28"/>
        <v>0</v>
      </c>
      <c r="I275" s="68"/>
      <c r="J275" s="68"/>
      <c r="K275" s="48">
        <f t="shared" si="29"/>
        <v>0</v>
      </c>
      <c r="L275" s="49">
        <f t="shared" si="30"/>
        <v>0</v>
      </c>
      <c r="M275" s="47">
        <f t="shared" si="31"/>
        <v>0</v>
      </c>
      <c r="N275" s="47">
        <f t="shared" si="32"/>
        <v>0</v>
      </c>
      <c r="O275" s="47">
        <f t="shared" si="33"/>
        <v>0</v>
      </c>
      <c r="P275" s="48">
        <f t="shared" si="34"/>
        <v>0</v>
      </c>
    </row>
    <row r="276" spans="1:16" ht="12" hidden="1" thickBot="1" x14ac:dyDescent="0.25">
      <c r="A276" s="38"/>
      <c r="B276" s="39"/>
      <c r="C276" s="46"/>
      <c r="D276" s="24"/>
      <c r="E276" s="70"/>
      <c r="F276" s="74"/>
      <c r="G276" s="68"/>
      <c r="H276" s="47">
        <f t="shared" si="28"/>
        <v>0</v>
      </c>
      <c r="I276" s="68"/>
      <c r="J276" s="68"/>
      <c r="K276" s="48">
        <f t="shared" si="29"/>
        <v>0</v>
      </c>
      <c r="L276" s="49">
        <f t="shared" si="30"/>
        <v>0</v>
      </c>
      <c r="M276" s="47">
        <f t="shared" si="31"/>
        <v>0</v>
      </c>
      <c r="N276" s="47">
        <f t="shared" si="32"/>
        <v>0</v>
      </c>
      <c r="O276" s="47">
        <f t="shared" si="33"/>
        <v>0</v>
      </c>
      <c r="P276" s="48">
        <f t="shared" si="34"/>
        <v>0</v>
      </c>
    </row>
    <row r="277" spans="1:16" ht="12" hidden="1" thickBot="1" x14ac:dyDescent="0.25">
      <c r="A277" s="38"/>
      <c r="B277" s="39"/>
      <c r="C277" s="46"/>
      <c r="D277" s="24"/>
      <c r="E277" s="70"/>
      <c r="F277" s="74"/>
      <c r="G277" s="68"/>
      <c r="H277" s="47">
        <f t="shared" si="28"/>
        <v>0</v>
      </c>
      <c r="I277" s="68"/>
      <c r="J277" s="68"/>
      <c r="K277" s="48">
        <f t="shared" si="29"/>
        <v>0</v>
      </c>
      <c r="L277" s="49">
        <f t="shared" si="30"/>
        <v>0</v>
      </c>
      <c r="M277" s="47">
        <f t="shared" si="31"/>
        <v>0</v>
      </c>
      <c r="N277" s="47">
        <f t="shared" si="32"/>
        <v>0</v>
      </c>
      <c r="O277" s="47">
        <f t="shared" si="33"/>
        <v>0</v>
      </c>
      <c r="P277" s="48">
        <f t="shared" si="34"/>
        <v>0</v>
      </c>
    </row>
    <row r="278" spans="1:16" ht="12" hidden="1" thickBot="1" x14ac:dyDescent="0.25">
      <c r="A278" s="38"/>
      <c r="B278" s="39"/>
      <c r="C278" s="46"/>
      <c r="D278" s="24"/>
      <c r="E278" s="70"/>
      <c r="F278" s="74"/>
      <c r="G278" s="68"/>
      <c r="H278" s="47">
        <f t="shared" si="28"/>
        <v>0</v>
      </c>
      <c r="I278" s="68"/>
      <c r="J278" s="68"/>
      <c r="K278" s="48">
        <f t="shared" si="29"/>
        <v>0</v>
      </c>
      <c r="L278" s="49">
        <f t="shared" si="30"/>
        <v>0</v>
      </c>
      <c r="M278" s="47">
        <f t="shared" si="31"/>
        <v>0</v>
      </c>
      <c r="N278" s="47">
        <f t="shared" si="32"/>
        <v>0</v>
      </c>
      <c r="O278" s="47">
        <f t="shared" si="33"/>
        <v>0</v>
      </c>
      <c r="P278" s="48">
        <f t="shared" si="34"/>
        <v>0</v>
      </c>
    </row>
    <row r="279" spans="1:16" ht="12" hidden="1" thickBot="1" x14ac:dyDescent="0.25">
      <c r="A279" s="38"/>
      <c r="B279" s="39"/>
      <c r="C279" s="46"/>
      <c r="D279" s="24"/>
      <c r="E279" s="70"/>
      <c r="F279" s="74"/>
      <c r="G279" s="68"/>
      <c r="H279" s="47">
        <f t="shared" si="28"/>
        <v>0</v>
      </c>
      <c r="I279" s="68"/>
      <c r="J279" s="68"/>
      <c r="K279" s="48">
        <f t="shared" si="29"/>
        <v>0</v>
      </c>
      <c r="L279" s="49">
        <f t="shared" si="30"/>
        <v>0</v>
      </c>
      <c r="M279" s="47">
        <f t="shared" si="31"/>
        <v>0</v>
      </c>
      <c r="N279" s="47">
        <f t="shared" si="32"/>
        <v>0</v>
      </c>
      <c r="O279" s="47">
        <f t="shared" si="33"/>
        <v>0</v>
      </c>
      <c r="P279" s="48">
        <f t="shared" si="34"/>
        <v>0</v>
      </c>
    </row>
    <row r="280" spans="1:16" ht="12" hidden="1" thickBot="1" x14ac:dyDescent="0.25">
      <c r="A280" s="38"/>
      <c r="B280" s="39"/>
      <c r="C280" s="46"/>
      <c r="D280" s="24"/>
      <c r="E280" s="70"/>
      <c r="F280" s="74"/>
      <c r="G280" s="68"/>
      <c r="H280" s="47">
        <f t="shared" si="28"/>
        <v>0</v>
      </c>
      <c r="I280" s="68"/>
      <c r="J280" s="68"/>
      <c r="K280" s="48">
        <f t="shared" si="29"/>
        <v>0</v>
      </c>
      <c r="L280" s="49">
        <f t="shared" si="30"/>
        <v>0</v>
      </c>
      <c r="M280" s="47">
        <f t="shared" si="31"/>
        <v>0</v>
      </c>
      <c r="N280" s="47">
        <f t="shared" si="32"/>
        <v>0</v>
      </c>
      <c r="O280" s="47">
        <f t="shared" si="33"/>
        <v>0</v>
      </c>
      <c r="P280" s="48">
        <f t="shared" si="34"/>
        <v>0</v>
      </c>
    </row>
    <row r="281" spans="1:16" ht="12" hidden="1" thickBot="1" x14ac:dyDescent="0.25">
      <c r="A281" s="38"/>
      <c r="B281" s="39"/>
      <c r="C281" s="46"/>
      <c r="D281" s="24"/>
      <c r="E281" s="70"/>
      <c r="F281" s="74"/>
      <c r="G281" s="68"/>
      <c r="H281" s="47">
        <f t="shared" si="28"/>
        <v>0</v>
      </c>
      <c r="I281" s="68"/>
      <c r="J281" s="68"/>
      <c r="K281" s="48">
        <f t="shared" si="29"/>
        <v>0</v>
      </c>
      <c r="L281" s="49">
        <f t="shared" si="30"/>
        <v>0</v>
      </c>
      <c r="M281" s="47">
        <f t="shared" si="31"/>
        <v>0</v>
      </c>
      <c r="N281" s="47">
        <f t="shared" si="32"/>
        <v>0</v>
      </c>
      <c r="O281" s="47">
        <f t="shared" si="33"/>
        <v>0</v>
      </c>
      <c r="P281" s="48">
        <f t="shared" si="34"/>
        <v>0</v>
      </c>
    </row>
    <row r="282" spans="1:16" ht="12" hidden="1" thickBot="1" x14ac:dyDescent="0.25">
      <c r="A282" s="38"/>
      <c r="B282" s="39"/>
      <c r="C282" s="46"/>
      <c r="D282" s="24"/>
      <c r="E282" s="70"/>
      <c r="F282" s="74"/>
      <c r="G282" s="68"/>
      <c r="H282" s="47">
        <f t="shared" si="28"/>
        <v>0</v>
      </c>
      <c r="I282" s="68"/>
      <c r="J282" s="68"/>
      <c r="K282" s="48">
        <f t="shared" si="29"/>
        <v>0</v>
      </c>
      <c r="L282" s="49">
        <f t="shared" si="30"/>
        <v>0</v>
      </c>
      <c r="M282" s="47">
        <f t="shared" si="31"/>
        <v>0</v>
      </c>
      <c r="N282" s="47">
        <f t="shared" si="32"/>
        <v>0</v>
      </c>
      <c r="O282" s="47">
        <f t="shared" si="33"/>
        <v>0</v>
      </c>
      <c r="P282" s="48">
        <f t="shared" si="34"/>
        <v>0</v>
      </c>
    </row>
    <row r="283" spans="1:16" ht="12" hidden="1" thickBot="1" x14ac:dyDescent="0.25">
      <c r="A283" s="38"/>
      <c r="B283" s="39"/>
      <c r="C283" s="46"/>
      <c r="D283" s="24"/>
      <c r="E283" s="70"/>
      <c r="F283" s="74"/>
      <c r="G283" s="68"/>
      <c r="H283" s="47">
        <f t="shared" si="28"/>
        <v>0</v>
      </c>
      <c r="I283" s="68"/>
      <c r="J283" s="68"/>
      <c r="K283" s="48">
        <f t="shared" si="29"/>
        <v>0</v>
      </c>
      <c r="L283" s="49">
        <f t="shared" si="30"/>
        <v>0</v>
      </c>
      <c r="M283" s="47">
        <f t="shared" si="31"/>
        <v>0</v>
      </c>
      <c r="N283" s="47">
        <f t="shared" si="32"/>
        <v>0</v>
      </c>
      <c r="O283" s="47">
        <f t="shared" si="33"/>
        <v>0</v>
      </c>
      <c r="P283" s="48">
        <f t="shared" si="34"/>
        <v>0</v>
      </c>
    </row>
    <row r="284" spans="1:16" ht="12" hidden="1" thickBot="1" x14ac:dyDescent="0.25">
      <c r="A284" s="38"/>
      <c r="B284" s="39"/>
      <c r="C284" s="46"/>
      <c r="D284" s="24"/>
      <c r="E284" s="70"/>
      <c r="F284" s="74"/>
      <c r="G284" s="68"/>
      <c r="H284" s="47">
        <f t="shared" si="28"/>
        <v>0</v>
      </c>
      <c r="I284" s="68"/>
      <c r="J284" s="68"/>
      <c r="K284" s="48">
        <f t="shared" si="29"/>
        <v>0</v>
      </c>
      <c r="L284" s="49">
        <f t="shared" si="30"/>
        <v>0</v>
      </c>
      <c r="M284" s="47">
        <f t="shared" si="31"/>
        <v>0</v>
      </c>
      <c r="N284" s="47">
        <f t="shared" si="32"/>
        <v>0</v>
      </c>
      <c r="O284" s="47">
        <f t="shared" si="33"/>
        <v>0</v>
      </c>
      <c r="P284" s="48">
        <f t="shared" si="34"/>
        <v>0</v>
      </c>
    </row>
    <row r="285" spans="1:16" ht="12" hidden="1" thickBot="1" x14ac:dyDescent="0.25">
      <c r="A285" s="38"/>
      <c r="B285" s="39"/>
      <c r="C285" s="46"/>
      <c r="D285" s="24"/>
      <c r="E285" s="70"/>
      <c r="F285" s="74"/>
      <c r="G285" s="68"/>
      <c r="H285" s="47">
        <f t="shared" si="28"/>
        <v>0</v>
      </c>
      <c r="I285" s="68"/>
      <c r="J285" s="68"/>
      <c r="K285" s="48">
        <f t="shared" si="29"/>
        <v>0</v>
      </c>
      <c r="L285" s="49">
        <f t="shared" si="30"/>
        <v>0</v>
      </c>
      <c r="M285" s="47">
        <f t="shared" si="31"/>
        <v>0</v>
      </c>
      <c r="N285" s="47">
        <f t="shared" si="32"/>
        <v>0</v>
      </c>
      <c r="O285" s="47">
        <f t="shared" si="33"/>
        <v>0</v>
      </c>
      <c r="P285" s="48">
        <f t="shared" si="34"/>
        <v>0</v>
      </c>
    </row>
    <row r="286" spans="1:16" ht="12" hidden="1" thickBot="1" x14ac:dyDescent="0.25">
      <c r="A286" s="38"/>
      <c r="B286" s="39"/>
      <c r="C286" s="46"/>
      <c r="D286" s="24"/>
      <c r="E286" s="70"/>
      <c r="F286" s="74"/>
      <c r="G286" s="68"/>
      <c r="H286" s="47">
        <f t="shared" si="28"/>
        <v>0</v>
      </c>
      <c r="I286" s="68"/>
      <c r="J286" s="68"/>
      <c r="K286" s="48">
        <f t="shared" si="29"/>
        <v>0</v>
      </c>
      <c r="L286" s="49">
        <f t="shared" si="30"/>
        <v>0</v>
      </c>
      <c r="M286" s="47">
        <f t="shared" si="31"/>
        <v>0</v>
      </c>
      <c r="N286" s="47">
        <f t="shared" si="32"/>
        <v>0</v>
      </c>
      <c r="O286" s="47">
        <f t="shared" si="33"/>
        <v>0</v>
      </c>
      <c r="P286" s="48">
        <f t="shared" si="34"/>
        <v>0</v>
      </c>
    </row>
    <row r="287" spans="1:16" ht="12" hidden="1" thickBot="1" x14ac:dyDescent="0.25">
      <c r="A287" s="38"/>
      <c r="B287" s="39"/>
      <c r="C287" s="46"/>
      <c r="D287" s="24"/>
      <c r="E287" s="70"/>
      <c r="F287" s="74"/>
      <c r="G287" s="68"/>
      <c r="H287" s="47">
        <f t="shared" si="28"/>
        <v>0</v>
      </c>
      <c r="I287" s="68"/>
      <c r="J287" s="68"/>
      <c r="K287" s="48">
        <f t="shared" si="29"/>
        <v>0</v>
      </c>
      <c r="L287" s="49">
        <f t="shared" si="30"/>
        <v>0</v>
      </c>
      <c r="M287" s="47">
        <f t="shared" si="31"/>
        <v>0</v>
      </c>
      <c r="N287" s="47">
        <f t="shared" si="32"/>
        <v>0</v>
      </c>
      <c r="O287" s="47">
        <f t="shared" si="33"/>
        <v>0</v>
      </c>
      <c r="P287" s="48">
        <f t="shared" si="34"/>
        <v>0</v>
      </c>
    </row>
    <row r="288" spans="1:16" ht="12" hidden="1" thickBot="1" x14ac:dyDescent="0.25">
      <c r="A288" s="38"/>
      <c r="B288" s="39"/>
      <c r="C288" s="46"/>
      <c r="D288" s="24"/>
      <c r="E288" s="70"/>
      <c r="F288" s="74"/>
      <c r="G288" s="68"/>
      <c r="H288" s="47">
        <f t="shared" si="28"/>
        <v>0</v>
      </c>
      <c r="I288" s="68"/>
      <c r="J288" s="68"/>
      <c r="K288" s="48">
        <f t="shared" si="29"/>
        <v>0</v>
      </c>
      <c r="L288" s="49">
        <f t="shared" si="30"/>
        <v>0</v>
      </c>
      <c r="M288" s="47">
        <f t="shared" si="31"/>
        <v>0</v>
      </c>
      <c r="N288" s="47">
        <f t="shared" si="32"/>
        <v>0</v>
      </c>
      <c r="O288" s="47">
        <f t="shared" si="33"/>
        <v>0</v>
      </c>
      <c r="P288" s="48">
        <f t="shared" si="34"/>
        <v>0</v>
      </c>
    </row>
    <row r="289" spans="1:16" ht="12" hidden="1" thickBot="1" x14ac:dyDescent="0.25">
      <c r="A289" s="38"/>
      <c r="B289" s="39"/>
      <c r="C289" s="46"/>
      <c r="D289" s="24"/>
      <c r="E289" s="70"/>
      <c r="F289" s="74"/>
      <c r="G289" s="68"/>
      <c r="H289" s="47">
        <f t="shared" si="28"/>
        <v>0</v>
      </c>
      <c r="I289" s="68"/>
      <c r="J289" s="68"/>
      <c r="K289" s="48">
        <f t="shared" si="29"/>
        <v>0</v>
      </c>
      <c r="L289" s="49">
        <f t="shared" si="30"/>
        <v>0</v>
      </c>
      <c r="M289" s="47">
        <f t="shared" si="31"/>
        <v>0</v>
      </c>
      <c r="N289" s="47">
        <f t="shared" si="32"/>
        <v>0</v>
      </c>
      <c r="O289" s="47">
        <f t="shared" si="33"/>
        <v>0</v>
      </c>
      <c r="P289" s="48">
        <f t="shared" si="34"/>
        <v>0</v>
      </c>
    </row>
    <row r="290" spans="1:16" ht="12" hidden="1" thickBot="1" x14ac:dyDescent="0.25">
      <c r="A290" s="38"/>
      <c r="B290" s="39"/>
      <c r="C290" s="46"/>
      <c r="D290" s="24"/>
      <c r="E290" s="70"/>
      <c r="F290" s="74"/>
      <c r="G290" s="68"/>
      <c r="H290" s="47">
        <f t="shared" si="28"/>
        <v>0</v>
      </c>
      <c r="I290" s="68"/>
      <c r="J290" s="68"/>
      <c r="K290" s="48">
        <f t="shared" si="29"/>
        <v>0</v>
      </c>
      <c r="L290" s="49">
        <f t="shared" si="30"/>
        <v>0</v>
      </c>
      <c r="M290" s="47">
        <f t="shared" si="31"/>
        <v>0</v>
      </c>
      <c r="N290" s="47">
        <f t="shared" si="32"/>
        <v>0</v>
      </c>
      <c r="O290" s="47">
        <f t="shared" si="33"/>
        <v>0</v>
      </c>
      <c r="P290" s="48">
        <f t="shared" si="34"/>
        <v>0</v>
      </c>
    </row>
    <row r="291" spans="1:16" ht="12" hidden="1" thickBot="1" x14ac:dyDescent="0.25">
      <c r="A291" s="38"/>
      <c r="B291" s="39"/>
      <c r="C291" s="46"/>
      <c r="D291" s="24"/>
      <c r="E291" s="70"/>
      <c r="F291" s="74"/>
      <c r="G291" s="68"/>
      <c r="H291" s="47">
        <f t="shared" si="28"/>
        <v>0</v>
      </c>
      <c r="I291" s="68"/>
      <c r="J291" s="68"/>
      <c r="K291" s="48">
        <f t="shared" si="29"/>
        <v>0</v>
      </c>
      <c r="L291" s="49">
        <f t="shared" si="30"/>
        <v>0</v>
      </c>
      <c r="M291" s="47">
        <f t="shared" si="31"/>
        <v>0</v>
      </c>
      <c r="N291" s="47">
        <f t="shared" si="32"/>
        <v>0</v>
      </c>
      <c r="O291" s="47">
        <f t="shared" si="33"/>
        <v>0</v>
      </c>
      <c r="P291" s="48">
        <f t="shared" si="34"/>
        <v>0</v>
      </c>
    </row>
    <row r="292" spans="1:16" ht="12" hidden="1" thickBot="1" x14ac:dyDescent="0.25">
      <c r="A292" s="38"/>
      <c r="B292" s="39"/>
      <c r="C292" s="46"/>
      <c r="D292" s="24"/>
      <c r="E292" s="70"/>
      <c r="F292" s="74"/>
      <c r="G292" s="68"/>
      <c r="H292" s="47">
        <f t="shared" si="28"/>
        <v>0</v>
      </c>
      <c r="I292" s="68"/>
      <c r="J292" s="68"/>
      <c r="K292" s="48">
        <f t="shared" si="29"/>
        <v>0</v>
      </c>
      <c r="L292" s="49">
        <f t="shared" si="30"/>
        <v>0</v>
      </c>
      <c r="M292" s="47">
        <f t="shared" si="31"/>
        <v>0</v>
      </c>
      <c r="N292" s="47">
        <f t="shared" si="32"/>
        <v>0</v>
      </c>
      <c r="O292" s="47">
        <f t="shared" si="33"/>
        <v>0</v>
      </c>
      <c r="P292" s="48">
        <f t="shared" si="34"/>
        <v>0</v>
      </c>
    </row>
    <row r="293" spans="1:16" ht="12" hidden="1" thickBot="1" x14ac:dyDescent="0.25">
      <c r="A293" s="38"/>
      <c r="B293" s="39"/>
      <c r="C293" s="46"/>
      <c r="D293" s="24"/>
      <c r="E293" s="70"/>
      <c r="F293" s="74"/>
      <c r="G293" s="68"/>
      <c r="H293" s="47">
        <f t="shared" si="28"/>
        <v>0</v>
      </c>
      <c r="I293" s="68"/>
      <c r="J293" s="68"/>
      <c r="K293" s="48">
        <f t="shared" si="29"/>
        <v>0</v>
      </c>
      <c r="L293" s="49">
        <f t="shared" si="30"/>
        <v>0</v>
      </c>
      <c r="M293" s="47">
        <f t="shared" si="31"/>
        <v>0</v>
      </c>
      <c r="N293" s="47">
        <f t="shared" si="32"/>
        <v>0</v>
      </c>
      <c r="O293" s="47">
        <f t="shared" si="33"/>
        <v>0</v>
      </c>
      <c r="P293" s="48">
        <f t="shared" si="34"/>
        <v>0</v>
      </c>
    </row>
    <row r="294" spans="1:16" ht="12" hidden="1" thickBot="1" x14ac:dyDescent="0.25">
      <c r="A294" s="38"/>
      <c r="B294" s="39"/>
      <c r="C294" s="46"/>
      <c r="D294" s="24"/>
      <c r="E294" s="70"/>
      <c r="F294" s="74"/>
      <c r="G294" s="68"/>
      <c r="H294" s="47">
        <f t="shared" si="28"/>
        <v>0</v>
      </c>
      <c r="I294" s="68"/>
      <c r="J294" s="68"/>
      <c r="K294" s="48">
        <f t="shared" si="29"/>
        <v>0</v>
      </c>
      <c r="L294" s="49">
        <f t="shared" si="30"/>
        <v>0</v>
      </c>
      <c r="M294" s="47">
        <f t="shared" si="31"/>
        <v>0</v>
      </c>
      <c r="N294" s="47">
        <f t="shared" si="32"/>
        <v>0</v>
      </c>
      <c r="O294" s="47">
        <f t="shared" si="33"/>
        <v>0</v>
      </c>
      <c r="P294" s="48">
        <f t="shared" si="34"/>
        <v>0</v>
      </c>
    </row>
    <row r="295" spans="1:16" ht="12" hidden="1" thickBot="1" x14ac:dyDescent="0.25">
      <c r="A295" s="38"/>
      <c r="B295" s="39"/>
      <c r="C295" s="46"/>
      <c r="D295" s="24"/>
      <c r="E295" s="70"/>
      <c r="F295" s="74"/>
      <c r="G295" s="68"/>
      <c r="H295" s="47">
        <f t="shared" si="28"/>
        <v>0</v>
      </c>
      <c r="I295" s="68"/>
      <c r="J295" s="68"/>
      <c r="K295" s="48">
        <f t="shared" si="29"/>
        <v>0</v>
      </c>
      <c r="L295" s="49">
        <f t="shared" si="30"/>
        <v>0</v>
      </c>
      <c r="M295" s="47">
        <f t="shared" si="31"/>
        <v>0</v>
      </c>
      <c r="N295" s="47">
        <f t="shared" si="32"/>
        <v>0</v>
      </c>
      <c r="O295" s="47">
        <f t="shared" si="33"/>
        <v>0</v>
      </c>
      <c r="P295" s="48">
        <f t="shared" si="34"/>
        <v>0</v>
      </c>
    </row>
    <row r="296" spans="1:16" ht="12" hidden="1" thickBot="1" x14ac:dyDescent="0.25">
      <c r="A296" s="38"/>
      <c r="B296" s="39"/>
      <c r="C296" s="46"/>
      <c r="D296" s="24"/>
      <c r="E296" s="70"/>
      <c r="F296" s="74"/>
      <c r="G296" s="68"/>
      <c r="H296" s="47">
        <f t="shared" si="28"/>
        <v>0</v>
      </c>
      <c r="I296" s="68"/>
      <c r="J296" s="68"/>
      <c r="K296" s="48">
        <f t="shared" si="29"/>
        <v>0</v>
      </c>
      <c r="L296" s="49">
        <f t="shared" si="30"/>
        <v>0</v>
      </c>
      <c r="M296" s="47">
        <f t="shared" si="31"/>
        <v>0</v>
      </c>
      <c r="N296" s="47">
        <f t="shared" si="32"/>
        <v>0</v>
      </c>
      <c r="O296" s="47">
        <f t="shared" si="33"/>
        <v>0</v>
      </c>
      <c r="P296" s="48">
        <f t="shared" si="34"/>
        <v>0</v>
      </c>
    </row>
    <row r="297" spans="1:16" ht="12" hidden="1" thickBot="1" x14ac:dyDescent="0.25">
      <c r="A297" s="38"/>
      <c r="B297" s="39"/>
      <c r="C297" s="46"/>
      <c r="D297" s="24"/>
      <c r="E297" s="70"/>
      <c r="F297" s="74"/>
      <c r="G297" s="68"/>
      <c r="H297" s="47">
        <f t="shared" si="28"/>
        <v>0</v>
      </c>
      <c r="I297" s="68"/>
      <c r="J297" s="68"/>
      <c r="K297" s="48">
        <f t="shared" si="29"/>
        <v>0</v>
      </c>
      <c r="L297" s="49">
        <f t="shared" si="30"/>
        <v>0</v>
      </c>
      <c r="M297" s="47">
        <f t="shared" si="31"/>
        <v>0</v>
      </c>
      <c r="N297" s="47">
        <f t="shared" si="32"/>
        <v>0</v>
      </c>
      <c r="O297" s="47">
        <f t="shared" si="33"/>
        <v>0</v>
      </c>
      <c r="P297" s="48">
        <f t="shared" si="34"/>
        <v>0</v>
      </c>
    </row>
    <row r="298" spans="1:16" ht="12" hidden="1" thickBot="1" x14ac:dyDescent="0.25">
      <c r="A298" s="38"/>
      <c r="B298" s="39"/>
      <c r="C298" s="46"/>
      <c r="D298" s="24"/>
      <c r="E298" s="70"/>
      <c r="F298" s="74"/>
      <c r="G298" s="68"/>
      <c r="H298" s="47">
        <f t="shared" si="28"/>
        <v>0</v>
      </c>
      <c r="I298" s="68"/>
      <c r="J298" s="68"/>
      <c r="K298" s="48">
        <f t="shared" si="29"/>
        <v>0</v>
      </c>
      <c r="L298" s="49">
        <f t="shared" si="30"/>
        <v>0</v>
      </c>
      <c r="M298" s="47">
        <f t="shared" si="31"/>
        <v>0</v>
      </c>
      <c r="N298" s="47">
        <f t="shared" si="32"/>
        <v>0</v>
      </c>
      <c r="O298" s="47">
        <f t="shared" si="33"/>
        <v>0</v>
      </c>
      <c r="P298" s="48">
        <f t="shared" si="34"/>
        <v>0</v>
      </c>
    </row>
    <row r="299" spans="1:16" ht="12" hidden="1" thickBot="1" x14ac:dyDescent="0.25">
      <c r="A299" s="38"/>
      <c r="B299" s="39"/>
      <c r="C299" s="46"/>
      <c r="D299" s="24"/>
      <c r="E299" s="70"/>
      <c r="F299" s="74"/>
      <c r="G299" s="68"/>
      <c r="H299" s="47">
        <f t="shared" si="28"/>
        <v>0</v>
      </c>
      <c r="I299" s="68"/>
      <c r="J299" s="68"/>
      <c r="K299" s="48">
        <f t="shared" si="29"/>
        <v>0</v>
      </c>
      <c r="L299" s="49">
        <f t="shared" si="30"/>
        <v>0</v>
      </c>
      <c r="M299" s="47">
        <f t="shared" si="31"/>
        <v>0</v>
      </c>
      <c r="N299" s="47">
        <f t="shared" si="32"/>
        <v>0</v>
      </c>
      <c r="O299" s="47">
        <f t="shared" si="33"/>
        <v>0</v>
      </c>
      <c r="P299" s="48">
        <f t="shared" si="34"/>
        <v>0</v>
      </c>
    </row>
    <row r="300" spans="1:16" ht="12" hidden="1" thickBot="1" x14ac:dyDescent="0.25">
      <c r="A300" s="38"/>
      <c r="B300" s="39"/>
      <c r="C300" s="46"/>
      <c r="D300" s="24"/>
      <c r="E300" s="70"/>
      <c r="F300" s="74"/>
      <c r="G300" s="68"/>
      <c r="H300" s="47">
        <f t="shared" si="28"/>
        <v>0</v>
      </c>
      <c r="I300" s="68"/>
      <c r="J300" s="68"/>
      <c r="K300" s="48">
        <f t="shared" si="29"/>
        <v>0</v>
      </c>
      <c r="L300" s="49">
        <f t="shared" si="30"/>
        <v>0</v>
      </c>
      <c r="M300" s="47">
        <f t="shared" si="31"/>
        <v>0</v>
      </c>
      <c r="N300" s="47">
        <f t="shared" si="32"/>
        <v>0</v>
      </c>
      <c r="O300" s="47">
        <f t="shared" si="33"/>
        <v>0</v>
      </c>
      <c r="P300" s="48">
        <f t="shared" si="34"/>
        <v>0</v>
      </c>
    </row>
    <row r="301" spans="1:16" ht="12" hidden="1" thickBot="1" x14ac:dyDescent="0.25">
      <c r="A301" s="38"/>
      <c r="B301" s="39"/>
      <c r="C301" s="46"/>
      <c r="D301" s="24"/>
      <c r="E301" s="70"/>
      <c r="F301" s="74"/>
      <c r="G301" s="68"/>
      <c r="H301" s="47">
        <f t="shared" si="28"/>
        <v>0</v>
      </c>
      <c r="I301" s="68"/>
      <c r="J301" s="68"/>
      <c r="K301" s="48">
        <f t="shared" si="29"/>
        <v>0</v>
      </c>
      <c r="L301" s="49">
        <f t="shared" si="30"/>
        <v>0</v>
      </c>
      <c r="M301" s="47">
        <f t="shared" si="31"/>
        <v>0</v>
      </c>
      <c r="N301" s="47">
        <f t="shared" si="32"/>
        <v>0</v>
      </c>
      <c r="O301" s="47">
        <f t="shared" si="33"/>
        <v>0</v>
      </c>
      <c r="P301" s="48">
        <f t="shared" si="34"/>
        <v>0</v>
      </c>
    </row>
    <row r="302" spans="1:16" ht="12" hidden="1" thickBot="1" x14ac:dyDescent="0.25">
      <c r="A302" s="38"/>
      <c r="B302" s="39"/>
      <c r="C302" s="46"/>
      <c r="D302" s="24"/>
      <c r="E302" s="70"/>
      <c r="F302" s="74"/>
      <c r="G302" s="68"/>
      <c r="H302" s="47">
        <f t="shared" si="28"/>
        <v>0</v>
      </c>
      <c r="I302" s="68"/>
      <c r="J302" s="68"/>
      <c r="K302" s="48">
        <f t="shared" si="29"/>
        <v>0</v>
      </c>
      <c r="L302" s="49">
        <f t="shared" si="30"/>
        <v>0</v>
      </c>
      <c r="M302" s="47">
        <f t="shared" si="31"/>
        <v>0</v>
      </c>
      <c r="N302" s="47">
        <f t="shared" si="32"/>
        <v>0</v>
      </c>
      <c r="O302" s="47">
        <f t="shared" si="33"/>
        <v>0</v>
      </c>
      <c r="P302" s="48">
        <f t="shared" si="34"/>
        <v>0</v>
      </c>
    </row>
    <row r="303" spans="1:16" ht="12" hidden="1" thickBot="1" x14ac:dyDescent="0.25">
      <c r="A303" s="38"/>
      <c r="B303" s="39"/>
      <c r="C303" s="46"/>
      <c r="D303" s="24"/>
      <c r="E303" s="70"/>
      <c r="F303" s="74"/>
      <c r="G303" s="68"/>
      <c r="H303" s="47">
        <f t="shared" si="28"/>
        <v>0</v>
      </c>
      <c r="I303" s="68"/>
      <c r="J303" s="68"/>
      <c r="K303" s="48">
        <f t="shared" si="29"/>
        <v>0</v>
      </c>
      <c r="L303" s="49">
        <f t="shared" si="30"/>
        <v>0</v>
      </c>
      <c r="M303" s="47">
        <f t="shared" si="31"/>
        <v>0</v>
      </c>
      <c r="N303" s="47">
        <f t="shared" si="32"/>
        <v>0</v>
      </c>
      <c r="O303" s="47">
        <f t="shared" si="33"/>
        <v>0</v>
      </c>
      <c r="P303" s="48">
        <f t="shared" si="34"/>
        <v>0</v>
      </c>
    </row>
    <row r="304" spans="1:16" ht="12" hidden="1" thickBot="1" x14ac:dyDescent="0.25">
      <c r="A304" s="38"/>
      <c r="B304" s="39"/>
      <c r="C304" s="46"/>
      <c r="D304" s="24"/>
      <c r="E304" s="70"/>
      <c r="F304" s="74"/>
      <c r="G304" s="68"/>
      <c r="H304" s="47">
        <f t="shared" si="28"/>
        <v>0</v>
      </c>
      <c r="I304" s="68"/>
      <c r="J304" s="68"/>
      <c r="K304" s="48">
        <f t="shared" si="29"/>
        <v>0</v>
      </c>
      <c r="L304" s="49">
        <f t="shared" si="30"/>
        <v>0</v>
      </c>
      <c r="M304" s="47">
        <f t="shared" si="31"/>
        <v>0</v>
      </c>
      <c r="N304" s="47">
        <f t="shared" si="32"/>
        <v>0</v>
      </c>
      <c r="O304" s="47">
        <f t="shared" si="33"/>
        <v>0</v>
      </c>
      <c r="P304" s="48">
        <f t="shared" si="34"/>
        <v>0</v>
      </c>
    </row>
    <row r="305" spans="1:16" ht="12" hidden="1" thickBot="1" x14ac:dyDescent="0.25">
      <c r="A305" s="38"/>
      <c r="B305" s="39"/>
      <c r="C305" s="46"/>
      <c r="D305" s="24"/>
      <c r="E305" s="70"/>
      <c r="F305" s="74"/>
      <c r="G305" s="68"/>
      <c r="H305" s="47">
        <f t="shared" si="28"/>
        <v>0</v>
      </c>
      <c r="I305" s="68"/>
      <c r="J305" s="68"/>
      <c r="K305" s="48">
        <f t="shared" si="29"/>
        <v>0</v>
      </c>
      <c r="L305" s="49">
        <f t="shared" si="30"/>
        <v>0</v>
      </c>
      <c r="M305" s="47">
        <f t="shared" si="31"/>
        <v>0</v>
      </c>
      <c r="N305" s="47">
        <f t="shared" si="32"/>
        <v>0</v>
      </c>
      <c r="O305" s="47">
        <f t="shared" si="33"/>
        <v>0</v>
      </c>
      <c r="P305" s="48">
        <f t="shared" si="34"/>
        <v>0</v>
      </c>
    </row>
    <row r="306" spans="1:16" ht="12" hidden="1" thickBot="1" x14ac:dyDescent="0.25">
      <c r="A306" s="38"/>
      <c r="B306" s="39"/>
      <c r="C306" s="46"/>
      <c r="D306" s="24"/>
      <c r="E306" s="70"/>
      <c r="F306" s="74"/>
      <c r="G306" s="68"/>
      <c r="H306" s="47">
        <f t="shared" si="28"/>
        <v>0</v>
      </c>
      <c r="I306" s="68"/>
      <c r="J306" s="68"/>
      <c r="K306" s="48">
        <f t="shared" si="29"/>
        <v>0</v>
      </c>
      <c r="L306" s="49">
        <f t="shared" si="30"/>
        <v>0</v>
      </c>
      <c r="M306" s="47">
        <f t="shared" si="31"/>
        <v>0</v>
      </c>
      <c r="N306" s="47">
        <f t="shared" si="32"/>
        <v>0</v>
      </c>
      <c r="O306" s="47">
        <f t="shared" si="33"/>
        <v>0</v>
      </c>
      <c r="P306" s="48">
        <f t="shared" si="34"/>
        <v>0</v>
      </c>
    </row>
    <row r="307" spans="1:16" ht="12" hidden="1" thickBot="1" x14ac:dyDescent="0.25">
      <c r="A307" s="38"/>
      <c r="B307" s="39"/>
      <c r="C307" s="46"/>
      <c r="D307" s="24"/>
      <c r="E307" s="70"/>
      <c r="F307" s="74"/>
      <c r="G307" s="68"/>
      <c r="H307" s="47">
        <f t="shared" si="28"/>
        <v>0</v>
      </c>
      <c r="I307" s="68"/>
      <c r="J307" s="68"/>
      <c r="K307" s="48">
        <f t="shared" si="29"/>
        <v>0</v>
      </c>
      <c r="L307" s="49">
        <f t="shared" si="30"/>
        <v>0</v>
      </c>
      <c r="M307" s="47">
        <f t="shared" si="31"/>
        <v>0</v>
      </c>
      <c r="N307" s="47">
        <f t="shared" si="32"/>
        <v>0</v>
      </c>
      <c r="O307" s="47">
        <f t="shared" si="33"/>
        <v>0</v>
      </c>
      <c r="P307" s="48">
        <f t="shared" si="34"/>
        <v>0</v>
      </c>
    </row>
    <row r="308" spans="1:16" ht="12" hidden="1" thickBot="1" x14ac:dyDescent="0.25">
      <c r="A308" s="38"/>
      <c r="B308" s="39"/>
      <c r="C308" s="46"/>
      <c r="D308" s="24"/>
      <c r="E308" s="70"/>
      <c r="F308" s="74"/>
      <c r="G308" s="68"/>
      <c r="H308" s="47">
        <f t="shared" si="28"/>
        <v>0</v>
      </c>
      <c r="I308" s="68"/>
      <c r="J308" s="68"/>
      <c r="K308" s="48">
        <f t="shared" si="29"/>
        <v>0</v>
      </c>
      <c r="L308" s="49">
        <f t="shared" si="30"/>
        <v>0</v>
      </c>
      <c r="M308" s="47">
        <f t="shared" si="31"/>
        <v>0</v>
      </c>
      <c r="N308" s="47">
        <f t="shared" si="32"/>
        <v>0</v>
      </c>
      <c r="O308" s="47">
        <f t="shared" si="33"/>
        <v>0</v>
      </c>
      <c r="P308" s="48">
        <f t="shared" si="34"/>
        <v>0</v>
      </c>
    </row>
    <row r="309" spans="1:16" ht="12" hidden="1" thickBot="1" x14ac:dyDescent="0.25">
      <c r="A309" s="38"/>
      <c r="B309" s="39"/>
      <c r="C309" s="46"/>
      <c r="D309" s="24"/>
      <c r="E309" s="70"/>
      <c r="F309" s="74"/>
      <c r="G309" s="68"/>
      <c r="H309" s="47">
        <f t="shared" si="28"/>
        <v>0</v>
      </c>
      <c r="I309" s="68"/>
      <c r="J309" s="68"/>
      <c r="K309" s="48">
        <f t="shared" si="29"/>
        <v>0</v>
      </c>
      <c r="L309" s="49">
        <f t="shared" si="30"/>
        <v>0</v>
      </c>
      <c r="M309" s="47">
        <f t="shared" si="31"/>
        <v>0</v>
      </c>
      <c r="N309" s="47">
        <f t="shared" si="32"/>
        <v>0</v>
      </c>
      <c r="O309" s="47">
        <f t="shared" si="33"/>
        <v>0</v>
      </c>
      <c r="P309" s="48">
        <f t="shared" si="34"/>
        <v>0</v>
      </c>
    </row>
    <row r="310" spans="1:16" ht="12" hidden="1" thickBot="1" x14ac:dyDescent="0.25">
      <c r="A310" s="38"/>
      <c r="B310" s="39"/>
      <c r="C310" s="46"/>
      <c r="D310" s="24"/>
      <c r="E310" s="70"/>
      <c r="F310" s="74"/>
      <c r="G310" s="68"/>
      <c r="H310" s="47">
        <f t="shared" si="28"/>
        <v>0</v>
      </c>
      <c r="I310" s="68"/>
      <c r="J310" s="68"/>
      <c r="K310" s="48">
        <f t="shared" si="29"/>
        <v>0</v>
      </c>
      <c r="L310" s="49">
        <f t="shared" si="30"/>
        <v>0</v>
      </c>
      <c r="M310" s="47">
        <f t="shared" si="31"/>
        <v>0</v>
      </c>
      <c r="N310" s="47">
        <f t="shared" si="32"/>
        <v>0</v>
      </c>
      <c r="O310" s="47">
        <f t="shared" si="33"/>
        <v>0</v>
      </c>
      <c r="P310" s="48">
        <f t="shared" si="34"/>
        <v>0</v>
      </c>
    </row>
    <row r="311" spans="1:16" ht="12" hidden="1" thickBot="1" x14ac:dyDescent="0.25">
      <c r="A311" s="38"/>
      <c r="B311" s="39"/>
      <c r="C311" s="46"/>
      <c r="D311" s="24"/>
      <c r="E311" s="70"/>
      <c r="F311" s="74"/>
      <c r="G311" s="68"/>
      <c r="H311" s="47">
        <f t="shared" si="28"/>
        <v>0</v>
      </c>
      <c r="I311" s="68"/>
      <c r="J311" s="68"/>
      <c r="K311" s="48">
        <f t="shared" si="29"/>
        <v>0</v>
      </c>
      <c r="L311" s="49">
        <f t="shared" si="30"/>
        <v>0</v>
      </c>
      <c r="M311" s="47">
        <f t="shared" si="31"/>
        <v>0</v>
      </c>
      <c r="N311" s="47">
        <f t="shared" si="32"/>
        <v>0</v>
      </c>
      <c r="O311" s="47">
        <f t="shared" si="33"/>
        <v>0</v>
      </c>
      <c r="P311" s="48">
        <f t="shared" si="34"/>
        <v>0</v>
      </c>
    </row>
    <row r="312" spans="1:16" ht="12" hidden="1" thickBot="1" x14ac:dyDescent="0.25">
      <c r="A312" s="38"/>
      <c r="B312" s="39"/>
      <c r="C312" s="46"/>
      <c r="D312" s="24"/>
      <c r="E312" s="70"/>
      <c r="F312" s="74"/>
      <c r="G312" s="68"/>
      <c r="H312" s="47">
        <f t="shared" si="28"/>
        <v>0</v>
      </c>
      <c r="I312" s="68"/>
      <c r="J312" s="68"/>
      <c r="K312" s="48">
        <f t="shared" si="29"/>
        <v>0</v>
      </c>
      <c r="L312" s="49">
        <f t="shared" si="30"/>
        <v>0</v>
      </c>
      <c r="M312" s="47">
        <f t="shared" si="31"/>
        <v>0</v>
      </c>
      <c r="N312" s="47">
        <f t="shared" si="32"/>
        <v>0</v>
      </c>
      <c r="O312" s="47">
        <f t="shared" si="33"/>
        <v>0</v>
      </c>
      <c r="P312" s="48">
        <f t="shared" si="34"/>
        <v>0</v>
      </c>
    </row>
    <row r="313" spans="1:16" ht="12" hidden="1" thickBot="1" x14ac:dyDescent="0.25">
      <c r="A313" s="38"/>
      <c r="B313" s="39"/>
      <c r="C313" s="46"/>
      <c r="D313" s="24"/>
      <c r="E313" s="70"/>
      <c r="F313" s="74"/>
      <c r="G313" s="68"/>
      <c r="H313" s="47">
        <f t="shared" si="28"/>
        <v>0</v>
      </c>
      <c r="I313" s="68"/>
      <c r="J313" s="68"/>
      <c r="K313" s="48">
        <f t="shared" si="29"/>
        <v>0</v>
      </c>
      <c r="L313" s="49">
        <f t="shared" si="30"/>
        <v>0</v>
      </c>
      <c r="M313" s="47">
        <f t="shared" si="31"/>
        <v>0</v>
      </c>
      <c r="N313" s="47">
        <f t="shared" si="32"/>
        <v>0</v>
      </c>
      <c r="O313" s="47">
        <f t="shared" si="33"/>
        <v>0</v>
      </c>
      <c r="P313" s="48">
        <f t="shared" si="34"/>
        <v>0</v>
      </c>
    </row>
    <row r="314" spans="1:16" ht="12" hidden="1" thickBot="1" x14ac:dyDescent="0.25">
      <c r="A314" s="38"/>
      <c r="B314" s="39"/>
      <c r="C314" s="46"/>
      <c r="D314" s="24"/>
      <c r="E314" s="70"/>
      <c r="F314" s="74"/>
      <c r="G314" s="68"/>
      <c r="H314" s="47">
        <f t="shared" si="28"/>
        <v>0</v>
      </c>
      <c r="I314" s="68"/>
      <c r="J314" s="68"/>
      <c r="K314" s="48">
        <f t="shared" si="29"/>
        <v>0</v>
      </c>
      <c r="L314" s="49">
        <f t="shared" si="30"/>
        <v>0</v>
      </c>
      <c r="M314" s="47">
        <f t="shared" si="31"/>
        <v>0</v>
      </c>
      <c r="N314" s="47">
        <f t="shared" si="32"/>
        <v>0</v>
      </c>
      <c r="O314" s="47">
        <f t="shared" si="33"/>
        <v>0</v>
      </c>
      <c r="P314" s="48">
        <f t="shared" si="34"/>
        <v>0</v>
      </c>
    </row>
    <row r="315" spans="1:16" ht="12" hidden="1" thickBot="1" x14ac:dyDescent="0.25">
      <c r="A315" s="38"/>
      <c r="B315" s="39"/>
      <c r="C315" s="46"/>
      <c r="D315" s="24"/>
      <c r="E315" s="70"/>
      <c r="F315" s="74"/>
      <c r="G315" s="68"/>
      <c r="H315" s="47">
        <f t="shared" si="28"/>
        <v>0</v>
      </c>
      <c r="I315" s="68"/>
      <c r="J315" s="68"/>
      <c r="K315" s="48">
        <f t="shared" si="29"/>
        <v>0</v>
      </c>
      <c r="L315" s="49">
        <f t="shared" si="30"/>
        <v>0</v>
      </c>
      <c r="M315" s="47">
        <f t="shared" si="31"/>
        <v>0</v>
      </c>
      <c r="N315" s="47">
        <f t="shared" si="32"/>
        <v>0</v>
      </c>
      <c r="O315" s="47">
        <f t="shared" si="33"/>
        <v>0</v>
      </c>
      <c r="P315" s="48">
        <f t="shared" si="34"/>
        <v>0</v>
      </c>
    </row>
    <row r="316" spans="1:16" ht="12" hidden="1" thickBot="1" x14ac:dyDescent="0.25">
      <c r="A316" s="38"/>
      <c r="B316" s="39"/>
      <c r="C316" s="46"/>
      <c r="D316" s="24"/>
      <c r="E316" s="70"/>
      <c r="F316" s="74"/>
      <c r="G316" s="68"/>
      <c r="H316" s="47">
        <f t="shared" si="28"/>
        <v>0</v>
      </c>
      <c r="I316" s="68"/>
      <c r="J316" s="68"/>
      <c r="K316" s="48">
        <f t="shared" si="29"/>
        <v>0</v>
      </c>
      <c r="L316" s="49">
        <f t="shared" si="30"/>
        <v>0</v>
      </c>
      <c r="M316" s="47">
        <f t="shared" si="31"/>
        <v>0</v>
      </c>
      <c r="N316" s="47">
        <f t="shared" si="32"/>
        <v>0</v>
      </c>
      <c r="O316" s="47">
        <f t="shared" si="33"/>
        <v>0</v>
      </c>
      <c r="P316" s="48">
        <f t="shared" si="34"/>
        <v>0</v>
      </c>
    </row>
    <row r="317" spans="1:16" ht="12" hidden="1" thickBot="1" x14ac:dyDescent="0.25">
      <c r="A317" s="38"/>
      <c r="B317" s="39"/>
      <c r="C317" s="46"/>
      <c r="D317" s="24"/>
      <c r="E317" s="70"/>
      <c r="F317" s="74"/>
      <c r="G317" s="68"/>
      <c r="H317" s="47">
        <f t="shared" si="28"/>
        <v>0</v>
      </c>
      <c r="I317" s="68"/>
      <c r="J317" s="68"/>
      <c r="K317" s="48">
        <f t="shared" si="29"/>
        <v>0</v>
      </c>
      <c r="L317" s="49">
        <f t="shared" si="30"/>
        <v>0</v>
      </c>
      <c r="M317" s="47">
        <f t="shared" si="31"/>
        <v>0</v>
      </c>
      <c r="N317" s="47">
        <f t="shared" si="32"/>
        <v>0</v>
      </c>
      <c r="O317" s="47">
        <f t="shared" si="33"/>
        <v>0</v>
      </c>
      <c r="P317" s="48">
        <f t="shared" si="34"/>
        <v>0</v>
      </c>
    </row>
    <row r="318" spans="1:16" ht="12" hidden="1" thickBot="1" x14ac:dyDescent="0.25">
      <c r="A318" s="38"/>
      <c r="B318" s="39"/>
      <c r="C318" s="46"/>
      <c r="D318" s="24"/>
      <c r="E318" s="70"/>
      <c r="F318" s="74"/>
      <c r="G318" s="68"/>
      <c r="H318" s="47">
        <f t="shared" si="28"/>
        <v>0</v>
      </c>
      <c r="I318" s="68"/>
      <c r="J318" s="68"/>
      <c r="K318" s="48">
        <f t="shared" si="29"/>
        <v>0</v>
      </c>
      <c r="L318" s="49">
        <f t="shared" si="30"/>
        <v>0</v>
      </c>
      <c r="M318" s="47">
        <f t="shared" si="31"/>
        <v>0</v>
      </c>
      <c r="N318" s="47">
        <f t="shared" si="32"/>
        <v>0</v>
      </c>
      <c r="O318" s="47">
        <f t="shared" si="33"/>
        <v>0</v>
      </c>
      <c r="P318" s="48">
        <f t="shared" si="34"/>
        <v>0</v>
      </c>
    </row>
    <row r="319" spans="1:16" ht="12" hidden="1" thickBot="1" x14ac:dyDescent="0.25">
      <c r="A319" s="38"/>
      <c r="B319" s="39"/>
      <c r="C319" s="46"/>
      <c r="D319" s="24"/>
      <c r="E319" s="70"/>
      <c r="F319" s="74"/>
      <c r="G319" s="68"/>
      <c r="H319" s="47">
        <f t="shared" si="28"/>
        <v>0</v>
      </c>
      <c r="I319" s="68"/>
      <c r="J319" s="68"/>
      <c r="K319" s="48">
        <f t="shared" si="29"/>
        <v>0</v>
      </c>
      <c r="L319" s="49">
        <f t="shared" si="30"/>
        <v>0</v>
      </c>
      <c r="M319" s="47">
        <f t="shared" si="31"/>
        <v>0</v>
      </c>
      <c r="N319" s="47">
        <f t="shared" si="32"/>
        <v>0</v>
      </c>
      <c r="O319" s="47">
        <f t="shared" si="33"/>
        <v>0</v>
      </c>
      <c r="P319" s="48">
        <f t="shared" si="34"/>
        <v>0</v>
      </c>
    </row>
    <row r="320" spans="1:16" ht="12" hidden="1" thickBot="1" x14ac:dyDescent="0.25">
      <c r="A320" s="38"/>
      <c r="B320" s="39"/>
      <c r="C320" s="46"/>
      <c r="D320" s="24"/>
      <c r="E320" s="70"/>
      <c r="F320" s="74"/>
      <c r="G320" s="68"/>
      <c r="H320" s="47">
        <f t="shared" si="28"/>
        <v>0</v>
      </c>
      <c r="I320" s="68"/>
      <c r="J320" s="68"/>
      <c r="K320" s="48">
        <f t="shared" si="29"/>
        <v>0</v>
      </c>
      <c r="L320" s="49">
        <f t="shared" si="30"/>
        <v>0</v>
      </c>
      <c r="M320" s="47">
        <f t="shared" si="31"/>
        <v>0</v>
      </c>
      <c r="N320" s="47">
        <f t="shared" si="32"/>
        <v>0</v>
      </c>
      <c r="O320" s="47">
        <f t="shared" si="33"/>
        <v>0</v>
      </c>
      <c r="P320" s="48">
        <f t="shared" si="34"/>
        <v>0</v>
      </c>
    </row>
    <row r="321" spans="1:16" ht="12" hidden="1" thickBot="1" x14ac:dyDescent="0.25">
      <c r="A321" s="38"/>
      <c r="B321" s="39"/>
      <c r="C321" s="46"/>
      <c r="D321" s="24"/>
      <c r="E321" s="70"/>
      <c r="F321" s="74"/>
      <c r="G321" s="68"/>
      <c r="H321" s="47">
        <f t="shared" si="28"/>
        <v>0</v>
      </c>
      <c r="I321" s="68"/>
      <c r="J321" s="68"/>
      <c r="K321" s="48">
        <f t="shared" si="29"/>
        <v>0</v>
      </c>
      <c r="L321" s="49">
        <f t="shared" si="30"/>
        <v>0</v>
      </c>
      <c r="M321" s="47">
        <f t="shared" si="31"/>
        <v>0</v>
      </c>
      <c r="N321" s="47">
        <f t="shared" si="32"/>
        <v>0</v>
      </c>
      <c r="O321" s="47">
        <f t="shared" si="33"/>
        <v>0</v>
      </c>
      <c r="P321" s="48">
        <f t="shared" si="34"/>
        <v>0</v>
      </c>
    </row>
    <row r="322" spans="1:16" ht="12" hidden="1" thickBot="1" x14ac:dyDescent="0.25">
      <c r="A322" s="38"/>
      <c r="B322" s="39"/>
      <c r="C322" s="46"/>
      <c r="D322" s="24"/>
      <c r="E322" s="70"/>
      <c r="F322" s="74"/>
      <c r="G322" s="68"/>
      <c r="H322" s="47">
        <f t="shared" si="28"/>
        <v>0</v>
      </c>
      <c r="I322" s="68"/>
      <c r="J322" s="68"/>
      <c r="K322" s="48">
        <f t="shared" si="29"/>
        <v>0</v>
      </c>
      <c r="L322" s="49">
        <f t="shared" si="30"/>
        <v>0</v>
      </c>
      <c r="M322" s="47">
        <f t="shared" si="31"/>
        <v>0</v>
      </c>
      <c r="N322" s="47">
        <f t="shared" si="32"/>
        <v>0</v>
      </c>
      <c r="O322" s="47">
        <f t="shared" si="33"/>
        <v>0</v>
      </c>
      <c r="P322" s="48">
        <f t="shared" si="34"/>
        <v>0</v>
      </c>
    </row>
    <row r="323" spans="1:16" ht="12" hidden="1" thickBot="1" x14ac:dyDescent="0.25">
      <c r="A323" s="38"/>
      <c r="B323" s="39"/>
      <c r="C323" s="46"/>
      <c r="D323" s="24"/>
      <c r="E323" s="70"/>
      <c r="F323" s="74"/>
      <c r="G323" s="68"/>
      <c r="H323" s="47">
        <f t="shared" si="28"/>
        <v>0</v>
      </c>
      <c r="I323" s="68"/>
      <c r="J323" s="68"/>
      <c r="K323" s="48">
        <f t="shared" si="29"/>
        <v>0</v>
      </c>
      <c r="L323" s="49">
        <f t="shared" si="30"/>
        <v>0</v>
      </c>
      <c r="M323" s="47">
        <f t="shared" si="31"/>
        <v>0</v>
      </c>
      <c r="N323" s="47">
        <f t="shared" si="32"/>
        <v>0</v>
      </c>
      <c r="O323" s="47">
        <f t="shared" si="33"/>
        <v>0</v>
      </c>
      <c r="P323" s="48">
        <f t="shared" si="34"/>
        <v>0</v>
      </c>
    </row>
    <row r="324" spans="1:16" ht="12" hidden="1" thickBot="1" x14ac:dyDescent="0.25">
      <c r="A324" s="38"/>
      <c r="B324" s="39"/>
      <c r="C324" s="46"/>
      <c r="D324" s="24"/>
      <c r="E324" s="70"/>
      <c r="F324" s="74"/>
      <c r="G324" s="68"/>
      <c r="H324" s="47">
        <f t="shared" si="28"/>
        <v>0</v>
      </c>
      <c r="I324" s="68"/>
      <c r="J324" s="68"/>
      <c r="K324" s="48">
        <f t="shared" si="29"/>
        <v>0</v>
      </c>
      <c r="L324" s="49">
        <f t="shared" si="30"/>
        <v>0</v>
      </c>
      <c r="M324" s="47">
        <f t="shared" si="31"/>
        <v>0</v>
      </c>
      <c r="N324" s="47">
        <f t="shared" si="32"/>
        <v>0</v>
      </c>
      <c r="O324" s="47">
        <f t="shared" si="33"/>
        <v>0</v>
      </c>
      <c r="P324" s="48">
        <f t="shared" si="34"/>
        <v>0</v>
      </c>
    </row>
    <row r="325" spans="1:16" ht="12" hidden="1" thickBot="1" x14ac:dyDescent="0.25">
      <c r="A325" s="38"/>
      <c r="B325" s="39"/>
      <c r="C325" s="46"/>
      <c r="D325" s="24"/>
      <c r="E325" s="70"/>
      <c r="F325" s="74"/>
      <c r="G325" s="68"/>
      <c r="H325" s="47">
        <f t="shared" si="28"/>
        <v>0</v>
      </c>
      <c r="I325" s="68"/>
      <c r="J325" s="68"/>
      <c r="K325" s="48">
        <f t="shared" si="29"/>
        <v>0</v>
      </c>
      <c r="L325" s="49">
        <f t="shared" si="30"/>
        <v>0</v>
      </c>
      <c r="M325" s="47">
        <f t="shared" si="31"/>
        <v>0</v>
      </c>
      <c r="N325" s="47">
        <f t="shared" si="32"/>
        <v>0</v>
      </c>
      <c r="O325" s="47">
        <f t="shared" si="33"/>
        <v>0</v>
      </c>
      <c r="P325" s="48">
        <f t="shared" si="34"/>
        <v>0</v>
      </c>
    </row>
    <row r="326" spans="1:16" ht="12" hidden="1" thickBot="1" x14ac:dyDescent="0.25">
      <c r="A326" s="38"/>
      <c r="B326" s="39"/>
      <c r="C326" s="46"/>
      <c r="D326" s="24"/>
      <c r="E326" s="70"/>
      <c r="F326" s="74"/>
      <c r="G326" s="68"/>
      <c r="H326" s="47">
        <f t="shared" si="28"/>
        <v>0</v>
      </c>
      <c r="I326" s="68"/>
      <c r="J326" s="68"/>
      <c r="K326" s="48">
        <f t="shared" si="29"/>
        <v>0</v>
      </c>
      <c r="L326" s="49">
        <f t="shared" si="30"/>
        <v>0</v>
      </c>
      <c r="M326" s="47">
        <f t="shared" si="31"/>
        <v>0</v>
      </c>
      <c r="N326" s="47">
        <f t="shared" si="32"/>
        <v>0</v>
      </c>
      <c r="O326" s="47">
        <f t="shared" si="33"/>
        <v>0</v>
      </c>
      <c r="P326" s="48">
        <f t="shared" si="34"/>
        <v>0</v>
      </c>
    </row>
    <row r="327" spans="1:16" ht="12" hidden="1" thickBot="1" x14ac:dyDescent="0.25">
      <c r="A327" s="38"/>
      <c r="B327" s="39"/>
      <c r="C327" s="46"/>
      <c r="D327" s="24"/>
      <c r="E327" s="70"/>
      <c r="F327" s="74"/>
      <c r="G327" s="68"/>
      <c r="H327" s="47">
        <f t="shared" si="28"/>
        <v>0</v>
      </c>
      <c r="I327" s="68"/>
      <c r="J327" s="68"/>
      <c r="K327" s="48">
        <f t="shared" si="29"/>
        <v>0</v>
      </c>
      <c r="L327" s="49">
        <f t="shared" si="30"/>
        <v>0</v>
      </c>
      <c r="M327" s="47">
        <f t="shared" si="31"/>
        <v>0</v>
      </c>
      <c r="N327" s="47">
        <f t="shared" si="32"/>
        <v>0</v>
      </c>
      <c r="O327" s="47">
        <f t="shared" si="33"/>
        <v>0</v>
      </c>
      <c r="P327" s="48">
        <f t="shared" si="34"/>
        <v>0</v>
      </c>
    </row>
    <row r="328" spans="1:16" ht="12" hidden="1" thickBot="1" x14ac:dyDescent="0.25">
      <c r="A328" s="38"/>
      <c r="B328" s="39"/>
      <c r="C328" s="46"/>
      <c r="D328" s="24"/>
      <c r="E328" s="70"/>
      <c r="F328" s="74"/>
      <c r="G328" s="68"/>
      <c r="H328" s="47">
        <f t="shared" si="28"/>
        <v>0</v>
      </c>
      <c r="I328" s="68"/>
      <c r="J328" s="68"/>
      <c r="K328" s="48">
        <f t="shared" si="29"/>
        <v>0</v>
      </c>
      <c r="L328" s="49">
        <f t="shared" si="30"/>
        <v>0</v>
      </c>
      <c r="M328" s="47">
        <f t="shared" si="31"/>
        <v>0</v>
      </c>
      <c r="N328" s="47">
        <f t="shared" si="32"/>
        <v>0</v>
      </c>
      <c r="O328" s="47">
        <f t="shared" si="33"/>
        <v>0</v>
      </c>
      <c r="P328" s="48">
        <f t="shared" si="34"/>
        <v>0</v>
      </c>
    </row>
    <row r="329" spans="1:16" ht="12" hidden="1" thickBot="1" x14ac:dyDescent="0.25">
      <c r="A329" s="38"/>
      <c r="B329" s="39"/>
      <c r="C329" s="46"/>
      <c r="D329" s="24"/>
      <c r="E329" s="70"/>
      <c r="F329" s="74"/>
      <c r="G329" s="68"/>
      <c r="H329" s="47">
        <f t="shared" si="28"/>
        <v>0</v>
      </c>
      <c r="I329" s="68"/>
      <c r="J329" s="68"/>
      <c r="K329" s="48">
        <f t="shared" si="29"/>
        <v>0</v>
      </c>
      <c r="L329" s="49">
        <f t="shared" si="30"/>
        <v>0</v>
      </c>
      <c r="M329" s="47">
        <f t="shared" si="31"/>
        <v>0</v>
      </c>
      <c r="N329" s="47">
        <f t="shared" si="32"/>
        <v>0</v>
      </c>
      <c r="O329" s="47">
        <f t="shared" si="33"/>
        <v>0</v>
      </c>
      <c r="P329" s="48">
        <f t="shared" si="34"/>
        <v>0</v>
      </c>
    </row>
    <row r="330" spans="1:16" ht="12" hidden="1" thickBot="1" x14ac:dyDescent="0.25">
      <c r="A330" s="38"/>
      <c r="B330" s="39"/>
      <c r="C330" s="46"/>
      <c r="D330" s="24"/>
      <c r="E330" s="70"/>
      <c r="F330" s="74"/>
      <c r="G330" s="68"/>
      <c r="H330" s="47">
        <f t="shared" si="28"/>
        <v>0</v>
      </c>
      <c r="I330" s="68"/>
      <c r="J330" s="68"/>
      <c r="K330" s="48">
        <f t="shared" si="29"/>
        <v>0</v>
      </c>
      <c r="L330" s="49">
        <f t="shared" si="30"/>
        <v>0</v>
      </c>
      <c r="M330" s="47">
        <f t="shared" si="31"/>
        <v>0</v>
      </c>
      <c r="N330" s="47">
        <f t="shared" si="32"/>
        <v>0</v>
      </c>
      <c r="O330" s="47">
        <f t="shared" si="33"/>
        <v>0</v>
      </c>
      <c r="P330" s="48">
        <f t="shared" si="34"/>
        <v>0</v>
      </c>
    </row>
    <row r="331" spans="1:16" ht="12" hidden="1" thickBot="1" x14ac:dyDescent="0.25">
      <c r="A331" s="38"/>
      <c r="B331" s="39"/>
      <c r="C331" s="46"/>
      <c r="D331" s="24"/>
      <c r="E331" s="70"/>
      <c r="F331" s="74"/>
      <c r="G331" s="68"/>
      <c r="H331" s="47">
        <f t="shared" si="28"/>
        <v>0</v>
      </c>
      <c r="I331" s="68"/>
      <c r="J331" s="68"/>
      <c r="K331" s="48">
        <f t="shared" si="29"/>
        <v>0</v>
      </c>
      <c r="L331" s="49">
        <f t="shared" si="30"/>
        <v>0</v>
      </c>
      <c r="M331" s="47">
        <f t="shared" si="31"/>
        <v>0</v>
      </c>
      <c r="N331" s="47">
        <f t="shared" si="32"/>
        <v>0</v>
      </c>
      <c r="O331" s="47">
        <f t="shared" si="33"/>
        <v>0</v>
      </c>
      <c r="P331" s="48">
        <f t="shared" si="34"/>
        <v>0</v>
      </c>
    </row>
    <row r="332" spans="1:16" ht="12" hidden="1" thickBot="1" x14ac:dyDescent="0.25">
      <c r="A332" s="38"/>
      <c r="B332" s="39"/>
      <c r="C332" s="46"/>
      <c r="D332" s="24"/>
      <c r="E332" s="70"/>
      <c r="F332" s="74"/>
      <c r="G332" s="68"/>
      <c r="H332" s="47">
        <f t="shared" si="28"/>
        <v>0</v>
      </c>
      <c r="I332" s="68"/>
      <c r="J332" s="68"/>
      <c r="K332" s="48">
        <f t="shared" si="29"/>
        <v>0</v>
      </c>
      <c r="L332" s="49">
        <f t="shared" si="30"/>
        <v>0</v>
      </c>
      <c r="M332" s="47">
        <f t="shared" si="31"/>
        <v>0</v>
      </c>
      <c r="N332" s="47">
        <f t="shared" si="32"/>
        <v>0</v>
      </c>
      <c r="O332" s="47">
        <f t="shared" si="33"/>
        <v>0</v>
      </c>
      <c r="P332" s="48">
        <f t="shared" si="34"/>
        <v>0</v>
      </c>
    </row>
    <row r="333" spans="1:16" ht="12" hidden="1" thickBot="1" x14ac:dyDescent="0.25">
      <c r="A333" s="38"/>
      <c r="B333" s="39"/>
      <c r="C333" s="46"/>
      <c r="D333" s="24"/>
      <c r="E333" s="70"/>
      <c r="F333" s="74"/>
      <c r="G333" s="68"/>
      <c r="H333" s="47">
        <f t="shared" si="28"/>
        <v>0</v>
      </c>
      <c r="I333" s="68"/>
      <c r="J333" s="68"/>
      <c r="K333" s="48">
        <f t="shared" si="29"/>
        <v>0</v>
      </c>
      <c r="L333" s="49">
        <f t="shared" si="30"/>
        <v>0</v>
      </c>
      <c r="M333" s="47">
        <f t="shared" si="31"/>
        <v>0</v>
      </c>
      <c r="N333" s="47">
        <f t="shared" si="32"/>
        <v>0</v>
      </c>
      <c r="O333" s="47">
        <f t="shared" si="33"/>
        <v>0</v>
      </c>
      <c r="P333" s="48">
        <f t="shared" si="34"/>
        <v>0</v>
      </c>
    </row>
    <row r="334" spans="1:16" ht="12" hidden="1" thickBot="1" x14ac:dyDescent="0.25">
      <c r="A334" s="38"/>
      <c r="B334" s="39"/>
      <c r="C334" s="46"/>
      <c r="D334" s="24"/>
      <c r="E334" s="70"/>
      <c r="F334" s="74"/>
      <c r="G334" s="68"/>
      <c r="H334" s="47">
        <f t="shared" ref="H334:H397" si="35">ROUND(F334*G334,2)</f>
        <v>0</v>
      </c>
      <c r="I334" s="68"/>
      <c r="J334" s="68"/>
      <c r="K334" s="48">
        <f t="shared" ref="K334:K397" si="36">SUM(H334:J334)</f>
        <v>0</v>
      </c>
      <c r="L334" s="49">
        <f t="shared" ref="L334:L397" si="37">ROUND(E334*F334,2)</f>
        <v>0</v>
      </c>
      <c r="M334" s="47">
        <f t="shared" ref="M334:M397" si="38">ROUND(H334*E334,2)</f>
        <v>0</v>
      </c>
      <c r="N334" s="47">
        <f t="shared" ref="N334:N397" si="39">ROUND(I334*E334,2)</f>
        <v>0</v>
      </c>
      <c r="O334" s="47">
        <f t="shared" ref="O334:O397" si="40">ROUND(J334*E334,2)</f>
        <v>0</v>
      </c>
      <c r="P334" s="48">
        <f t="shared" ref="P334:P397" si="41">SUM(M334:O334)</f>
        <v>0</v>
      </c>
    </row>
    <row r="335" spans="1:16" ht="12" hidden="1" thickBot="1" x14ac:dyDescent="0.25">
      <c r="A335" s="38"/>
      <c r="B335" s="39"/>
      <c r="C335" s="46"/>
      <c r="D335" s="24"/>
      <c r="E335" s="70"/>
      <c r="F335" s="74"/>
      <c r="G335" s="68"/>
      <c r="H335" s="47">
        <f t="shared" si="35"/>
        <v>0</v>
      </c>
      <c r="I335" s="68"/>
      <c r="J335" s="68"/>
      <c r="K335" s="48">
        <f t="shared" si="36"/>
        <v>0</v>
      </c>
      <c r="L335" s="49">
        <f t="shared" si="37"/>
        <v>0</v>
      </c>
      <c r="M335" s="47">
        <f t="shared" si="38"/>
        <v>0</v>
      </c>
      <c r="N335" s="47">
        <f t="shared" si="39"/>
        <v>0</v>
      </c>
      <c r="O335" s="47">
        <f t="shared" si="40"/>
        <v>0</v>
      </c>
      <c r="P335" s="48">
        <f t="shared" si="41"/>
        <v>0</v>
      </c>
    </row>
    <row r="336" spans="1:16" ht="12" hidden="1" thickBot="1" x14ac:dyDescent="0.25">
      <c r="A336" s="38"/>
      <c r="B336" s="39"/>
      <c r="C336" s="46"/>
      <c r="D336" s="24"/>
      <c r="E336" s="70"/>
      <c r="F336" s="74"/>
      <c r="G336" s="68"/>
      <c r="H336" s="47">
        <f t="shared" si="35"/>
        <v>0</v>
      </c>
      <c r="I336" s="68"/>
      <c r="J336" s="68"/>
      <c r="K336" s="48">
        <f t="shared" si="36"/>
        <v>0</v>
      </c>
      <c r="L336" s="49">
        <f t="shared" si="37"/>
        <v>0</v>
      </c>
      <c r="M336" s="47">
        <f t="shared" si="38"/>
        <v>0</v>
      </c>
      <c r="N336" s="47">
        <f t="shared" si="39"/>
        <v>0</v>
      </c>
      <c r="O336" s="47">
        <f t="shared" si="40"/>
        <v>0</v>
      </c>
      <c r="P336" s="48">
        <f t="shared" si="41"/>
        <v>0</v>
      </c>
    </row>
    <row r="337" spans="1:16" ht="12" hidden="1" thickBot="1" x14ac:dyDescent="0.25">
      <c r="A337" s="38"/>
      <c r="B337" s="39"/>
      <c r="C337" s="46"/>
      <c r="D337" s="24"/>
      <c r="E337" s="70"/>
      <c r="F337" s="74"/>
      <c r="G337" s="68"/>
      <c r="H337" s="47">
        <f t="shared" si="35"/>
        <v>0</v>
      </c>
      <c r="I337" s="68"/>
      <c r="J337" s="68"/>
      <c r="K337" s="48">
        <f t="shared" si="36"/>
        <v>0</v>
      </c>
      <c r="L337" s="49">
        <f t="shared" si="37"/>
        <v>0</v>
      </c>
      <c r="M337" s="47">
        <f t="shared" si="38"/>
        <v>0</v>
      </c>
      <c r="N337" s="47">
        <f t="shared" si="39"/>
        <v>0</v>
      </c>
      <c r="O337" s="47">
        <f t="shared" si="40"/>
        <v>0</v>
      </c>
      <c r="P337" s="48">
        <f t="shared" si="41"/>
        <v>0</v>
      </c>
    </row>
    <row r="338" spans="1:16" ht="12" hidden="1" thickBot="1" x14ac:dyDescent="0.25">
      <c r="A338" s="38"/>
      <c r="B338" s="39"/>
      <c r="C338" s="46"/>
      <c r="D338" s="24"/>
      <c r="E338" s="70"/>
      <c r="F338" s="74"/>
      <c r="G338" s="68"/>
      <c r="H338" s="47">
        <f t="shared" si="35"/>
        <v>0</v>
      </c>
      <c r="I338" s="68"/>
      <c r="J338" s="68"/>
      <c r="K338" s="48">
        <f t="shared" si="36"/>
        <v>0</v>
      </c>
      <c r="L338" s="49">
        <f t="shared" si="37"/>
        <v>0</v>
      </c>
      <c r="M338" s="47">
        <f t="shared" si="38"/>
        <v>0</v>
      </c>
      <c r="N338" s="47">
        <f t="shared" si="39"/>
        <v>0</v>
      </c>
      <c r="O338" s="47">
        <f t="shared" si="40"/>
        <v>0</v>
      </c>
      <c r="P338" s="48">
        <f t="shared" si="41"/>
        <v>0</v>
      </c>
    </row>
    <row r="339" spans="1:16" ht="12" hidden="1" thickBot="1" x14ac:dyDescent="0.25">
      <c r="A339" s="38"/>
      <c r="B339" s="39"/>
      <c r="C339" s="46"/>
      <c r="D339" s="24"/>
      <c r="E339" s="70"/>
      <c r="F339" s="74"/>
      <c r="G339" s="68"/>
      <c r="H339" s="47">
        <f t="shared" si="35"/>
        <v>0</v>
      </c>
      <c r="I339" s="68"/>
      <c r="J339" s="68"/>
      <c r="K339" s="48">
        <f t="shared" si="36"/>
        <v>0</v>
      </c>
      <c r="L339" s="49">
        <f t="shared" si="37"/>
        <v>0</v>
      </c>
      <c r="M339" s="47">
        <f t="shared" si="38"/>
        <v>0</v>
      </c>
      <c r="N339" s="47">
        <f t="shared" si="39"/>
        <v>0</v>
      </c>
      <c r="O339" s="47">
        <f t="shared" si="40"/>
        <v>0</v>
      </c>
      <c r="P339" s="48">
        <f t="shared" si="41"/>
        <v>0</v>
      </c>
    </row>
    <row r="340" spans="1:16" ht="12" hidden="1" thickBot="1" x14ac:dyDescent="0.25">
      <c r="A340" s="38"/>
      <c r="B340" s="39"/>
      <c r="C340" s="46"/>
      <c r="D340" s="24"/>
      <c r="E340" s="70"/>
      <c r="F340" s="74"/>
      <c r="G340" s="68"/>
      <c r="H340" s="47">
        <f t="shared" si="35"/>
        <v>0</v>
      </c>
      <c r="I340" s="68"/>
      <c r="J340" s="68"/>
      <c r="K340" s="48">
        <f t="shared" si="36"/>
        <v>0</v>
      </c>
      <c r="L340" s="49">
        <f t="shared" si="37"/>
        <v>0</v>
      </c>
      <c r="M340" s="47">
        <f t="shared" si="38"/>
        <v>0</v>
      </c>
      <c r="N340" s="47">
        <f t="shared" si="39"/>
        <v>0</v>
      </c>
      <c r="O340" s="47">
        <f t="shared" si="40"/>
        <v>0</v>
      </c>
      <c r="P340" s="48">
        <f t="shared" si="41"/>
        <v>0</v>
      </c>
    </row>
    <row r="341" spans="1:16" ht="12" hidden="1" thickBot="1" x14ac:dyDescent="0.25">
      <c r="A341" s="38"/>
      <c r="B341" s="39"/>
      <c r="C341" s="46"/>
      <c r="D341" s="24"/>
      <c r="E341" s="70"/>
      <c r="F341" s="74"/>
      <c r="G341" s="68"/>
      <c r="H341" s="47">
        <f t="shared" si="35"/>
        <v>0</v>
      </c>
      <c r="I341" s="68"/>
      <c r="J341" s="68"/>
      <c r="K341" s="48">
        <f t="shared" si="36"/>
        <v>0</v>
      </c>
      <c r="L341" s="49">
        <f t="shared" si="37"/>
        <v>0</v>
      </c>
      <c r="M341" s="47">
        <f t="shared" si="38"/>
        <v>0</v>
      </c>
      <c r="N341" s="47">
        <f t="shared" si="39"/>
        <v>0</v>
      </c>
      <c r="O341" s="47">
        <f t="shared" si="40"/>
        <v>0</v>
      </c>
      <c r="P341" s="48">
        <f t="shared" si="41"/>
        <v>0</v>
      </c>
    </row>
    <row r="342" spans="1:16" ht="12" hidden="1" thickBot="1" x14ac:dyDescent="0.25">
      <c r="A342" s="38"/>
      <c r="B342" s="39"/>
      <c r="C342" s="46"/>
      <c r="D342" s="24"/>
      <c r="E342" s="70"/>
      <c r="F342" s="74"/>
      <c r="G342" s="68"/>
      <c r="H342" s="47">
        <f t="shared" si="35"/>
        <v>0</v>
      </c>
      <c r="I342" s="68"/>
      <c r="J342" s="68"/>
      <c r="K342" s="48">
        <f t="shared" si="36"/>
        <v>0</v>
      </c>
      <c r="L342" s="49">
        <f t="shared" si="37"/>
        <v>0</v>
      </c>
      <c r="M342" s="47">
        <f t="shared" si="38"/>
        <v>0</v>
      </c>
      <c r="N342" s="47">
        <f t="shared" si="39"/>
        <v>0</v>
      </c>
      <c r="O342" s="47">
        <f t="shared" si="40"/>
        <v>0</v>
      </c>
      <c r="P342" s="48">
        <f t="shared" si="41"/>
        <v>0</v>
      </c>
    </row>
    <row r="343" spans="1:16" ht="12" hidden="1" thickBot="1" x14ac:dyDescent="0.25">
      <c r="A343" s="38"/>
      <c r="B343" s="39"/>
      <c r="C343" s="46"/>
      <c r="D343" s="24"/>
      <c r="E343" s="70"/>
      <c r="F343" s="74"/>
      <c r="G343" s="68"/>
      <c r="H343" s="47">
        <f t="shared" si="35"/>
        <v>0</v>
      </c>
      <c r="I343" s="68"/>
      <c r="J343" s="68"/>
      <c r="K343" s="48">
        <f t="shared" si="36"/>
        <v>0</v>
      </c>
      <c r="L343" s="49">
        <f t="shared" si="37"/>
        <v>0</v>
      </c>
      <c r="M343" s="47">
        <f t="shared" si="38"/>
        <v>0</v>
      </c>
      <c r="N343" s="47">
        <f t="shared" si="39"/>
        <v>0</v>
      </c>
      <c r="O343" s="47">
        <f t="shared" si="40"/>
        <v>0</v>
      </c>
      <c r="P343" s="48">
        <f t="shared" si="41"/>
        <v>0</v>
      </c>
    </row>
    <row r="344" spans="1:16" ht="12" hidden="1" thickBot="1" x14ac:dyDescent="0.25">
      <c r="A344" s="38"/>
      <c r="B344" s="39"/>
      <c r="C344" s="46"/>
      <c r="D344" s="24"/>
      <c r="E344" s="70"/>
      <c r="F344" s="74"/>
      <c r="G344" s="68"/>
      <c r="H344" s="47">
        <f t="shared" si="35"/>
        <v>0</v>
      </c>
      <c r="I344" s="68"/>
      <c r="J344" s="68"/>
      <c r="K344" s="48">
        <f t="shared" si="36"/>
        <v>0</v>
      </c>
      <c r="L344" s="49">
        <f t="shared" si="37"/>
        <v>0</v>
      </c>
      <c r="M344" s="47">
        <f t="shared" si="38"/>
        <v>0</v>
      </c>
      <c r="N344" s="47">
        <f t="shared" si="39"/>
        <v>0</v>
      </c>
      <c r="O344" s="47">
        <f t="shared" si="40"/>
        <v>0</v>
      </c>
      <c r="P344" s="48">
        <f t="shared" si="41"/>
        <v>0</v>
      </c>
    </row>
    <row r="345" spans="1:16" ht="12" hidden="1" thickBot="1" x14ac:dyDescent="0.25">
      <c r="A345" s="38"/>
      <c r="B345" s="39"/>
      <c r="C345" s="46"/>
      <c r="D345" s="24"/>
      <c r="E345" s="70"/>
      <c r="F345" s="74"/>
      <c r="G345" s="68"/>
      <c r="H345" s="47">
        <f t="shared" si="35"/>
        <v>0</v>
      </c>
      <c r="I345" s="68"/>
      <c r="J345" s="68"/>
      <c r="K345" s="48">
        <f t="shared" si="36"/>
        <v>0</v>
      </c>
      <c r="L345" s="49">
        <f t="shared" si="37"/>
        <v>0</v>
      </c>
      <c r="M345" s="47">
        <f t="shared" si="38"/>
        <v>0</v>
      </c>
      <c r="N345" s="47">
        <f t="shared" si="39"/>
        <v>0</v>
      </c>
      <c r="O345" s="47">
        <f t="shared" si="40"/>
        <v>0</v>
      </c>
      <c r="P345" s="48">
        <f t="shared" si="41"/>
        <v>0</v>
      </c>
    </row>
    <row r="346" spans="1:16" ht="12" hidden="1" thickBot="1" x14ac:dyDescent="0.25">
      <c r="A346" s="38"/>
      <c r="B346" s="39"/>
      <c r="C346" s="46"/>
      <c r="D346" s="24"/>
      <c r="E346" s="70"/>
      <c r="F346" s="74"/>
      <c r="G346" s="68"/>
      <c r="H346" s="47">
        <f t="shared" si="35"/>
        <v>0</v>
      </c>
      <c r="I346" s="68"/>
      <c r="J346" s="68"/>
      <c r="K346" s="48">
        <f t="shared" si="36"/>
        <v>0</v>
      </c>
      <c r="L346" s="49">
        <f t="shared" si="37"/>
        <v>0</v>
      </c>
      <c r="M346" s="47">
        <f t="shared" si="38"/>
        <v>0</v>
      </c>
      <c r="N346" s="47">
        <f t="shared" si="39"/>
        <v>0</v>
      </c>
      <c r="O346" s="47">
        <f t="shared" si="40"/>
        <v>0</v>
      </c>
      <c r="P346" s="48">
        <f t="shared" si="41"/>
        <v>0</v>
      </c>
    </row>
    <row r="347" spans="1:16" ht="12" hidden="1" thickBot="1" x14ac:dyDescent="0.25">
      <c r="A347" s="38"/>
      <c r="B347" s="39"/>
      <c r="C347" s="46"/>
      <c r="D347" s="24"/>
      <c r="E347" s="70"/>
      <c r="F347" s="74"/>
      <c r="G347" s="68"/>
      <c r="H347" s="47">
        <f t="shared" si="35"/>
        <v>0</v>
      </c>
      <c r="I347" s="68"/>
      <c r="J347" s="68"/>
      <c r="K347" s="48">
        <f t="shared" si="36"/>
        <v>0</v>
      </c>
      <c r="L347" s="49">
        <f t="shared" si="37"/>
        <v>0</v>
      </c>
      <c r="M347" s="47">
        <f t="shared" si="38"/>
        <v>0</v>
      </c>
      <c r="N347" s="47">
        <f t="shared" si="39"/>
        <v>0</v>
      </c>
      <c r="O347" s="47">
        <f t="shared" si="40"/>
        <v>0</v>
      </c>
      <c r="P347" s="48">
        <f t="shared" si="41"/>
        <v>0</v>
      </c>
    </row>
    <row r="348" spans="1:16" ht="12" hidden="1" thickBot="1" x14ac:dyDescent="0.25">
      <c r="A348" s="38"/>
      <c r="B348" s="39"/>
      <c r="C348" s="46"/>
      <c r="D348" s="24"/>
      <c r="E348" s="70"/>
      <c r="F348" s="74"/>
      <c r="G348" s="68"/>
      <c r="H348" s="47">
        <f t="shared" si="35"/>
        <v>0</v>
      </c>
      <c r="I348" s="68"/>
      <c r="J348" s="68"/>
      <c r="K348" s="48">
        <f t="shared" si="36"/>
        <v>0</v>
      </c>
      <c r="L348" s="49">
        <f t="shared" si="37"/>
        <v>0</v>
      </c>
      <c r="M348" s="47">
        <f t="shared" si="38"/>
        <v>0</v>
      </c>
      <c r="N348" s="47">
        <f t="shared" si="39"/>
        <v>0</v>
      </c>
      <c r="O348" s="47">
        <f t="shared" si="40"/>
        <v>0</v>
      </c>
      <c r="P348" s="48">
        <f t="shared" si="41"/>
        <v>0</v>
      </c>
    </row>
    <row r="349" spans="1:16" ht="12" hidden="1" thickBot="1" x14ac:dyDescent="0.25">
      <c r="A349" s="38"/>
      <c r="B349" s="39"/>
      <c r="C349" s="46"/>
      <c r="D349" s="24"/>
      <c r="E349" s="70"/>
      <c r="F349" s="74"/>
      <c r="G349" s="68"/>
      <c r="H349" s="47">
        <f t="shared" si="35"/>
        <v>0</v>
      </c>
      <c r="I349" s="68"/>
      <c r="J349" s="68"/>
      <c r="K349" s="48">
        <f t="shared" si="36"/>
        <v>0</v>
      </c>
      <c r="L349" s="49">
        <f t="shared" si="37"/>
        <v>0</v>
      </c>
      <c r="M349" s="47">
        <f t="shared" si="38"/>
        <v>0</v>
      </c>
      <c r="N349" s="47">
        <f t="shared" si="39"/>
        <v>0</v>
      </c>
      <c r="O349" s="47">
        <f t="shared" si="40"/>
        <v>0</v>
      </c>
      <c r="P349" s="48">
        <f t="shared" si="41"/>
        <v>0</v>
      </c>
    </row>
    <row r="350" spans="1:16" ht="12" hidden="1" thickBot="1" x14ac:dyDescent="0.25">
      <c r="A350" s="38"/>
      <c r="B350" s="39"/>
      <c r="C350" s="46"/>
      <c r="D350" s="24"/>
      <c r="E350" s="70"/>
      <c r="F350" s="74"/>
      <c r="G350" s="68"/>
      <c r="H350" s="47">
        <f t="shared" si="35"/>
        <v>0</v>
      </c>
      <c r="I350" s="68"/>
      <c r="J350" s="68"/>
      <c r="K350" s="48">
        <f t="shared" si="36"/>
        <v>0</v>
      </c>
      <c r="L350" s="49">
        <f t="shared" si="37"/>
        <v>0</v>
      </c>
      <c r="M350" s="47">
        <f t="shared" si="38"/>
        <v>0</v>
      </c>
      <c r="N350" s="47">
        <f t="shared" si="39"/>
        <v>0</v>
      </c>
      <c r="O350" s="47">
        <f t="shared" si="40"/>
        <v>0</v>
      </c>
      <c r="P350" s="48">
        <f t="shared" si="41"/>
        <v>0</v>
      </c>
    </row>
    <row r="351" spans="1:16" ht="12" hidden="1" thickBot="1" x14ac:dyDescent="0.25">
      <c r="A351" s="38"/>
      <c r="B351" s="39"/>
      <c r="C351" s="46"/>
      <c r="D351" s="24"/>
      <c r="E351" s="70"/>
      <c r="F351" s="74"/>
      <c r="G351" s="68"/>
      <c r="H351" s="47">
        <f t="shared" si="35"/>
        <v>0</v>
      </c>
      <c r="I351" s="68"/>
      <c r="J351" s="68"/>
      <c r="K351" s="48">
        <f t="shared" si="36"/>
        <v>0</v>
      </c>
      <c r="L351" s="49">
        <f t="shared" si="37"/>
        <v>0</v>
      </c>
      <c r="M351" s="47">
        <f t="shared" si="38"/>
        <v>0</v>
      </c>
      <c r="N351" s="47">
        <f t="shared" si="39"/>
        <v>0</v>
      </c>
      <c r="O351" s="47">
        <f t="shared" si="40"/>
        <v>0</v>
      </c>
      <c r="P351" s="48">
        <f t="shared" si="41"/>
        <v>0</v>
      </c>
    </row>
    <row r="352" spans="1:16" ht="12" hidden="1" thickBot="1" x14ac:dyDescent="0.25">
      <c r="A352" s="38"/>
      <c r="B352" s="39"/>
      <c r="C352" s="46"/>
      <c r="D352" s="24"/>
      <c r="E352" s="70"/>
      <c r="F352" s="74"/>
      <c r="G352" s="68"/>
      <c r="H352" s="47">
        <f t="shared" si="35"/>
        <v>0</v>
      </c>
      <c r="I352" s="68"/>
      <c r="J352" s="68"/>
      <c r="K352" s="48">
        <f t="shared" si="36"/>
        <v>0</v>
      </c>
      <c r="L352" s="49">
        <f t="shared" si="37"/>
        <v>0</v>
      </c>
      <c r="M352" s="47">
        <f t="shared" si="38"/>
        <v>0</v>
      </c>
      <c r="N352" s="47">
        <f t="shared" si="39"/>
        <v>0</v>
      </c>
      <c r="O352" s="47">
        <f t="shared" si="40"/>
        <v>0</v>
      </c>
      <c r="P352" s="48">
        <f t="shared" si="41"/>
        <v>0</v>
      </c>
    </row>
    <row r="353" spans="1:16" ht="12" hidden="1" thickBot="1" x14ac:dyDescent="0.25">
      <c r="A353" s="38"/>
      <c r="B353" s="39"/>
      <c r="C353" s="46"/>
      <c r="D353" s="24"/>
      <c r="E353" s="70"/>
      <c r="F353" s="74"/>
      <c r="G353" s="68"/>
      <c r="H353" s="47">
        <f t="shared" si="35"/>
        <v>0</v>
      </c>
      <c r="I353" s="68"/>
      <c r="J353" s="68"/>
      <c r="K353" s="48">
        <f t="shared" si="36"/>
        <v>0</v>
      </c>
      <c r="L353" s="49">
        <f t="shared" si="37"/>
        <v>0</v>
      </c>
      <c r="M353" s="47">
        <f t="shared" si="38"/>
        <v>0</v>
      </c>
      <c r="N353" s="47">
        <f t="shared" si="39"/>
        <v>0</v>
      </c>
      <c r="O353" s="47">
        <f t="shared" si="40"/>
        <v>0</v>
      </c>
      <c r="P353" s="48">
        <f t="shared" si="41"/>
        <v>0</v>
      </c>
    </row>
    <row r="354" spans="1:16" ht="12" hidden="1" thickBot="1" x14ac:dyDescent="0.25">
      <c r="A354" s="38"/>
      <c r="B354" s="39"/>
      <c r="C354" s="46"/>
      <c r="D354" s="24"/>
      <c r="E354" s="70"/>
      <c r="F354" s="74"/>
      <c r="G354" s="68"/>
      <c r="H354" s="47">
        <f t="shared" si="35"/>
        <v>0</v>
      </c>
      <c r="I354" s="68"/>
      <c r="J354" s="68"/>
      <c r="K354" s="48">
        <f t="shared" si="36"/>
        <v>0</v>
      </c>
      <c r="L354" s="49">
        <f t="shared" si="37"/>
        <v>0</v>
      </c>
      <c r="M354" s="47">
        <f t="shared" si="38"/>
        <v>0</v>
      </c>
      <c r="N354" s="47">
        <f t="shared" si="39"/>
        <v>0</v>
      </c>
      <c r="O354" s="47">
        <f t="shared" si="40"/>
        <v>0</v>
      </c>
      <c r="P354" s="48">
        <f t="shared" si="41"/>
        <v>0</v>
      </c>
    </row>
    <row r="355" spans="1:16" ht="12" hidden="1" thickBot="1" x14ac:dyDescent="0.25">
      <c r="A355" s="38"/>
      <c r="B355" s="39"/>
      <c r="C355" s="46"/>
      <c r="D355" s="24"/>
      <c r="E355" s="70"/>
      <c r="F355" s="74"/>
      <c r="G355" s="68"/>
      <c r="H355" s="47">
        <f t="shared" si="35"/>
        <v>0</v>
      </c>
      <c r="I355" s="68"/>
      <c r="J355" s="68"/>
      <c r="K355" s="48">
        <f t="shared" si="36"/>
        <v>0</v>
      </c>
      <c r="L355" s="49">
        <f t="shared" si="37"/>
        <v>0</v>
      </c>
      <c r="M355" s="47">
        <f t="shared" si="38"/>
        <v>0</v>
      </c>
      <c r="N355" s="47">
        <f t="shared" si="39"/>
        <v>0</v>
      </c>
      <c r="O355" s="47">
        <f t="shared" si="40"/>
        <v>0</v>
      </c>
      <c r="P355" s="48">
        <f t="shared" si="41"/>
        <v>0</v>
      </c>
    </row>
    <row r="356" spans="1:16" ht="12" hidden="1" thickBot="1" x14ac:dyDescent="0.25">
      <c r="A356" s="38"/>
      <c r="B356" s="39"/>
      <c r="C356" s="46"/>
      <c r="D356" s="24"/>
      <c r="E356" s="70"/>
      <c r="F356" s="74"/>
      <c r="G356" s="68"/>
      <c r="H356" s="47">
        <f t="shared" si="35"/>
        <v>0</v>
      </c>
      <c r="I356" s="68"/>
      <c r="J356" s="68"/>
      <c r="K356" s="48">
        <f t="shared" si="36"/>
        <v>0</v>
      </c>
      <c r="L356" s="49">
        <f t="shared" si="37"/>
        <v>0</v>
      </c>
      <c r="M356" s="47">
        <f t="shared" si="38"/>
        <v>0</v>
      </c>
      <c r="N356" s="47">
        <f t="shared" si="39"/>
        <v>0</v>
      </c>
      <c r="O356" s="47">
        <f t="shared" si="40"/>
        <v>0</v>
      </c>
      <c r="P356" s="48">
        <f t="shared" si="41"/>
        <v>0</v>
      </c>
    </row>
    <row r="357" spans="1:16" ht="12" hidden="1" thickBot="1" x14ac:dyDescent="0.25">
      <c r="A357" s="38"/>
      <c r="B357" s="39"/>
      <c r="C357" s="46"/>
      <c r="D357" s="24"/>
      <c r="E357" s="70"/>
      <c r="F357" s="74"/>
      <c r="G357" s="68"/>
      <c r="H357" s="47">
        <f t="shared" si="35"/>
        <v>0</v>
      </c>
      <c r="I357" s="68"/>
      <c r="J357" s="68"/>
      <c r="K357" s="48">
        <f t="shared" si="36"/>
        <v>0</v>
      </c>
      <c r="L357" s="49">
        <f t="shared" si="37"/>
        <v>0</v>
      </c>
      <c r="M357" s="47">
        <f t="shared" si="38"/>
        <v>0</v>
      </c>
      <c r="N357" s="47">
        <f t="shared" si="39"/>
        <v>0</v>
      </c>
      <c r="O357" s="47">
        <f t="shared" si="40"/>
        <v>0</v>
      </c>
      <c r="P357" s="48">
        <f t="shared" si="41"/>
        <v>0</v>
      </c>
    </row>
    <row r="358" spans="1:16" ht="12" hidden="1" thickBot="1" x14ac:dyDescent="0.25">
      <c r="A358" s="38"/>
      <c r="B358" s="39"/>
      <c r="C358" s="46"/>
      <c r="D358" s="24"/>
      <c r="E358" s="70"/>
      <c r="F358" s="74"/>
      <c r="G358" s="68"/>
      <c r="H358" s="47">
        <f t="shared" si="35"/>
        <v>0</v>
      </c>
      <c r="I358" s="68"/>
      <c r="J358" s="68"/>
      <c r="K358" s="48">
        <f t="shared" si="36"/>
        <v>0</v>
      </c>
      <c r="L358" s="49">
        <f t="shared" si="37"/>
        <v>0</v>
      </c>
      <c r="M358" s="47">
        <f t="shared" si="38"/>
        <v>0</v>
      </c>
      <c r="N358" s="47">
        <f t="shared" si="39"/>
        <v>0</v>
      </c>
      <c r="O358" s="47">
        <f t="shared" si="40"/>
        <v>0</v>
      </c>
      <c r="P358" s="48">
        <f t="shared" si="41"/>
        <v>0</v>
      </c>
    </row>
    <row r="359" spans="1:16" ht="12" hidden="1" thickBot="1" x14ac:dyDescent="0.25">
      <c r="A359" s="38"/>
      <c r="B359" s="39"/>
      <c r="C359" s="46"/>
      <c r="D359" s="24"/>
      <c r="E359" s="70"/>
      <c r="F359" s="74"/>
      <c r="G359" s="68"/>
      <c r="H359" s="47">
        <f t="shared" si="35"/>
        <v>0</v>
      </c>
      <c r="I359" s="68"/>
      <c r="J359" s="68"/>
      <c r="K359" s="48">
        <f t="shared" si="36"/>
        <v>0</v>
      </c>
      <c r="L359" s="49">
        <f t="shared" si="37"/>
        <v>0</v>
      </c>
      <c r="M359" s="47">
        <f t="shared" si="38"/>
        <v>0</v>
      </c>
      <c r="N359" s="47">
        <f t="shared" si="39"/>
        <v>0</v>
      </c>
      <c r="O359" s="47">
        <f t="shared" si="40"/>
        <v>0</v>
      </c>
      <c r="P359" s="48">
        <f t="shared" si="41"/>
        <v>0</v>
      </c>
    </row>
    <row r="360" spans="1:16" ht="12" hidden="1" thickBot="1" x14ac:dyDescent="0.25">
      <c r="A360" s="38"/>
      <c r="B360" s="39"/>
      <c r="C360" s="46"/>
      <c r="D360" s="24"/>
      <c r="E360" s="70"/>
      <c r="F360" s="74"/>
      <c r="G360" s="68"/>
      <c r="H360" s="47">
        <f t="shared" si="35"/>
        <v>0</v>
      </c>
      <c r="I360" s="68"/>
      <c r="J360" s="68"/>
      <c r="K360" s="48">
        <f t="shared" si="36"/>
        <v>0</v>
      </c>
      <c r="L360" s="49">
        <f t="shared" si="37"/>
        <v>0</v>
      </c>
      <c r="M360" s="47">
        <f t="shared" si="38"/>
        <v>0</v>
      </c>
      <c r="N360" s="47">
        <f t="shared" si="39"/>
        <v>0</v>
      </c>
      <c r="O360" s="47">
        <f t="shared" si="40"/>
        <v>0</v>
      </c>
      <c r="P360" s="48">
        <f t="shared" si="41"/>
        <v>0</v>
      </c>
    </row>
    <row r="361" spans="1:16" ht="12" hidden="1" thickBot="1" x14ac:dyDescent="0.25">
      <c r="A361" s="38"/>
      <c r="B361" s="39"/>
      <c r="C361" s="46"/>
      <c r="D361" s="24"/>
      <c r="E361" s="70"/>
      <c r="F361" s="74"/>
      <c r="G361" s="68"/>
      <c r="H361" s="47">
        <f t="shared" si="35"/>
        <v>0</v>
      </c>
      <c r="I361" s="68"/>
      <c r="J361" s="68"/>
      <c r="K361" s="48">
        <f t="shared" si="36"/>
        <v>0</v>
      </c>
      <c r="L361" s="49">
        <f t="shared" si="37"/>
        <v>0</v>
      </c>
      <c r="M361" s="47">
        <f t="shared" si="38"/>
        <v>0</v>
      </c>
      <c r="N361" s="47">
        <f t="shared" si="39"/>
        <v>0</v>
      </c>
      <c r="O361" s="47">
        <f t="shared" si="40"/>
        <v>0</v>
      </c>
      <c r="P361" s="48">
        <f t="shared" si="41"/>
        <v>0</v>
      </c>
    </row>
    <row r="362" spans="1:16" ht="12" hidden="1" thickBot="1" x14ac:dyDescent="0.25">
      <c r="A362" s="38"/>
      <c r="B362" s="39"/>
      <c r="C362" s="46"/>
      <c r="D362" s="24"/>
      <c r="E362" s="70"/>
      <c r="F362" s="74"/>
      <c r="G362" s="68"/>
      <c r="H362" s="47">
        <f t="shared" si="35"/>
        <v>0</v>
      </c>
      <c r="I362" s="68"/>
      <c r="J362" s="68"/>
      <c r="K362" s="48">
        <f t="shared" si="36"/>
        <v>0</v>
      </c>
      <c r="L362" s="49">
        <f t="shared" si="37"/>
        <v>0</v>
      </c>
      <c r="M362" s="47">
        <f t="shared" si="38"/>
        <v>0</v>
      </c>
      <c r="N362" s="47">
        <f t="shared" si="39"/>
        <v>0</v>
      </c>
      <c r="O362" s="47">
        <f t="shared" si="40"/>
        <v>0</v>
      </c>
      <c r="P362" s="48">
        <f t="shared" si="41"/>
        <v>0</v>
      </c>
    </row>
    <row r="363" spans="1:16" ht="12" hidden="1" thickBot="1" x14ac:dyDescent="0.25">
      <c r="A363" s="38"/>
      <c r="B363" s="39"/>
      <c r="C363" s="46"/>
      <c r="D363" s="24"/>
      <c r="E363" s="70"/>
      <c r="F363" s="74"/>
      <c r="G363" s="68"/>
      <c r="H363" s="47">
        <f t="shared" si="35"/>
        <v>0</v>
      </c>
      <c r="I363" s="68"/>
      <c r="J363" s="68"/>
      <c r="K363" s="48">
        <f t="shared" si="36"/>
        <v>0</v>
      </c>
      <c r="L363" s="49">
        <f t="shared" si="37"/>
        <v>0</v>
      </c>
      <c r="M363" s="47">
        <f t="shared" si="38"/>
        <v>0</v>
      </c>
      <c r="N363" s="47">
        <f t="shared" si="39"/>
        <v>0</v>
      </c>
      <c r="O363" s="47">
        <f t="shared" si="40"/>
        <v>0</v>
      </c>
      <c r="P363" s="48">
        <f t="shared" si="41"/>
        <v>0</v>
      </c>
    </row>
    <row r="364" spans="1:16" ht="12" hidden="1" thickBot="1" x14ac:dyDescent="0.25">
      <c r="A364" s="38"/>
      <c r="B364" s="39"/>
      <c r="C364" s="46"/>
      <c r="D364" s="24"/>
      <c r="E364" s="70"/>
      <c r="F364" s="74"/>
      <c r="G364" s="68"/>
      <c r="H364" s="47">
        <f t="shared" si="35"/>
        <v>0</v>
      </c>
      <c r="I364" s="68"/>
      <c r="J364" s="68"/>
      <c r="K364" s="48">
        <f t="shared" si="36"/>
        <v>0</v>
      </c>
      <c r="L364" s="49">
        <f t="shared" si="37"/>
        <v>0</v>
      </c>
      <c r="M364" s="47">
        <f t="shared" si="38"/>
        <v>0</v>
      </c>
      <c r="N364" s="47">
        <f t="shared" si="39"/>
        <v>0</v>
      </c>
      <c r="O364" s="47">
        <f t="shared" si="40"/>
        <v>0</v>
      </c>
      <c r="P364" s="48">
        <f t="shared" si="41"/>
        <v>0</v>
      </c>
    </row>
    <row r="365" spans="1:16" ht="12" hidden="1" thickBot="1" x14ac:dyDescent="0.25">
      <c r="A365" s="38"/>
      <c r="B365" s="39"/>
      <c r="C365" s="46"/>
      <c r="D365" s="24"/>
      <c r="E365" s="70"/>
      <c r="F365" s="74"/>
      <c r="G365" s="68"/>
      <c r="H365" s="47">
        <f t="shared" si="35"/>
        <v>0</v>
      </c>
      <c r="I365" s="68"/>
      <c r="J365" s="68"/>
      <c r="K365" s="48">
        <f t="shared" si="36"/>
        <v>0</v>
      </c>
      <c r="L365" s="49">
        <f t="shared" si="37"/>
        <v>0</v>
      </c>
      <c r="M365" s="47">
        <f t="shared" si="38"/>
        <v>0</v>
      </c>
      <c r="N365" s="47">
        <f t="shared" si="39"/>
        <v>0</v>
      </c>
      <c r="O365" s="47">
        <f t="shared" si="40"/>
        <v>0</v>
      </c>
      <c r="P365" s="48">
        <f t="shared" si="41"/>
        <v>0</v>
      </c>
    </row>
    <row r="366" spans="1:16" ht="12" hidden="1" thickBot="1" x14ac:dyDescent="0.25">
      <c r="A366" s="38"/>
      <c r="B366" s="39"/>
      <c r="C366" s="46"/>
      <c r="D366" s="24"/>
      <c r="E366" s="70"/>
      <c r="F366" s="74"/>
      <c r="G366" s="68"/>
      <c r="H366" s="47">
        <f t="shared" si="35"/>
        <v>0</v>
      </c>
      <c r="I366" s="68"/>
      <c r="J366" s="68"/>
      <c r="K366" s="48">
        <f t="shared" si="36"/>
        <v>0</v>
      </c>
      <c r="L366" s="49">
        <f t="shared" si="37"/>
        <v>0</v>
      </c>
      <c r="M366" s="47">
        <f t="shared" si="38"/>
        <v>0</v>
      </c>
      <c r="N366" s="47">
        <f t="shared" si="39"/>
        <v>0</v>
      </c>
      <c r="O366" s="47">
        <f t="shared" si="40"/>
        <v>0</v>
      </c>
      <c r="P366" s="48">
        <f t="shared" si="41"/>
        <v>0</v>
      </c>
    </row>
    <row r="367" spans="1:16" ht="12" hidden="1" thickBot="1" x14ac:dyDescent="0.25">
      <c r="A367" s="38"/>
      <c r="B367" s="39"/>
      <c r="C367" s="46"/>
      <c r="D367" s="24"/>
      <c r="E367" s="70"/>
      <c r="F367" s="74"/>
      <c r="G367" s="68"/>
      <c r="H367" s="47">
        <f t="shared" si="35"/>
        <v>0</v>
      </c>
      <c r="I367" s="68"/>
      <c r="J367" s="68"/>
      <c r="K367" s="48">
        <f t="shared" si="36"/>
        <v>0</v>
      </c>
      <c r="L367" s="49">
        <f t="shared" si="37"/>
        <v>0</v>
      </c>
      <c r="M367" s="47">
        <f t="shared" si="38"/>
        <v>0</v>
      </c>
      <c r="N367" s="47">
        <f t="shared" si="39"/>
        <v>0</v>
      </c>
      <c r="O367" s="47">
        <f t="shared" si="40"/>
        <v>0</v>
      </c>
      <c r="P367" s="48">
        <f t="shared" si="41"/>
        <v>0</v>
      </c>
    </row>
    <row r="368" spans="1:16" ht="12" hidden="1" thickBot="1" x14ac:dyDescent="0.25">
      <c r="A368" s="38"/>
      <c r="B368" s="39"/>
      <c r="C368" s="46"/>
      <c r="D368" s="24"/>
      <c r="E368" s="70"/>
      <c r="F368" s="74"/>
      <c r="G368" s="68"/>
      <c r="H368" s="47">
        <f t="shared" si="35"/>
        <v>0</v>
      </c>
      <c r="I368" s="68"/>
      <c r="J368" s="68"/>
      <c r="K368" s="48">
        <f t="shared" si="36"/>
        <v>0</v>
      </c>
      <c r="L368" s="49">
        <f t="shared" si="37"/>
        <v>0</v>
      </c>
      <c r="M368" s="47">
        <f t="shared" si="38"/>
        <v>0</v>
      </c>
      <c r="N368" s="47">
        <f t="shared" si="39"/>
        <v>0</v>
      </c>
      <c r="O368" s="47">
        <f t="shared" si="40"/>
        <v>0</v>
      </c>
      <c r="P368" s="48">
        <f t="shared" si="41"/>
        <v>0</v>
      </c>
    </row>
    <row r="369" spans="1:16" ht="12" hidden="1" thickBot="1" x14ac:dyDescent="0.25">
      <c r="A369" s="38"/>
      <c r="B369" s="39"/>
      <c r="C369" s="46"/>
      <c r="D369" s="24"/>
      <c r="E369" s="70"/>
      <c r="F369" s="74"/>
      <c r="G369" s="68"/>
      <c r="H369" s="47">
        <f t="shared" si="35"/>
        <v>0</v>
      </c>
      <c r="I369" s="68"/>
      <c r="J369" s="68"/>
      <c r="K369" s="48">
        <f t="shared" si="36"/>
        <v>0</v>
      </c>
      <c r="L369" s="49">
        <f t="shared" si="37"/>
        <v>0</v>
      </c>
      <c r="M369" s="47">
        <f t="shared" si="38"/>
        <v>0</v>
      </c>
      <c r="N369" s="47">
        <f t="shared" si="39"/>
        <v>0</v>
      </c>
      <c r="O369" s="47">
        <f t="shared" si="40"/>
        <v>0</v>
      </c>
      <c r="P369" s="48">
        <f t="shared" si="41"/>
        <v>0</v>
      </c>
    </row>
    <row r="370" spans="1:16" ht="12" hidden="1" thickBot="1" x14ac:dyDescent="0.25">
      <c r="A370" s="38"/>
      <c r="B370" s="39"/>
      <c r="C370" s="46"/>
      <c r="D370" s="24"/>
      <c r="E370" s="70"/>
      <c r="F370" s="74"/>
      <c r="G370" s="68"/>
      <c r="H370" s="47">
        <f t="shared" si="35"/>
        <v>0</v>
      </c>
      <c r="I370" s="68"/>
      <c r="J370" s="68"/>
      <c r="K370" s="48">
        <f t="shared" si="36"/>
        <v>0</v>
      </c>
      <c r="L370" s="49">
        <f t="shared" si="37"/>
        <v>0</v>
      </c>
      <c r="M370" s="47">
        <f t="shared" si="38"/>
        <v>0</v>
      </c>
      <c r="N370" s="47">
        <f t="shared" si="39"/>
        <v>0</v>
      </c>
      <c r="O370" s="47">
        <f t="shared" si="40"/>
        <v>0</v>
      </c>
      <c r="P370" s="48">
        <f t="shared" si="41"/>
        <v>0</v>
      </c>
    </row>
    <row r="371" spans="1:16" ht="12" hidden="1" thickBot="1" x14ac:dyDescent="0.25">
      <c r="A371" s="38"/>
      <c r="B371" s="39"/>
      <c r="C371" s="46"/>
      <c r="D371" s="24"/>
      <c r="E371" s="70"/>
      <c r="F371" s="74"/>
      <c r="G371" s="68"/>
      <c r="H371" s="47">
        <f t="shared" si="35"/>
        <v>0</v>
      </c>
      <c r="I371" s="68"/>
      <c r="J371" s="68"/>
      <c r="K371" s="48">
        <f t="shared" si="36"/>
        <v>0</v>
      </c>
      <c r="L371" s="49">
        <f t="shared" si="37"/>
        <v>0</v>
      </c>
      <c r="M371" s="47">
        <f t="shared" si="38"/>
        <v>0</v>
      </c>
      <c r="N371" s="47">
        <f t="shared" si="39"/>
        <v>0</v>
      </c>
      <c r="O371" s="47">
        <f t="shared" si="40"/>
        <v>0</v>
      </c>
      <c r="P371" s="48">
        <f t="shared" si="41"/>
        <v>0</v>
      </c>
    </row>
    <row r="372" spans="1:16" ht="12" hidden="1" thickBot="1" x14ac:dyDescent="0.25">
      <c r="A372" s="38"/>
      <c r="B372" s="39"/>
      <c r="C372" s="46"/>
      <c r="D372" s="24"/>
      <c r="E372" s="70"/>
      <c r="F372" s="74"/>
      <c r="G372" s="68"/>
      <c r="H372" s="47">
        <f t="shared" si="35"/>
        <v>0</v>
      </c>
      <c r="I372" s="68"/>
      <c r="J372" s="68"/>
      <c r="K372" s="48">
        <f t="shared" si="36"/>
        <v>0</v>
      </c>
      <c r="L372" s="49">
        <f t="shared" si="37"/>
        <v>0</v>
      </c>
      <c r="M372" s="47">
        <f t="shared" si="38"/>
        <v>0</v>
      </c>
      <c r="N372" s="47">
        <f t="shared" si="39"/>
        <v>0</v>
      </c>
      <c r="O372" s="47">
        <f t="shared" si="40"/>
        <v>0</v>
      </c>
      <c r="P372" s="48">
        <f t="shared" si="41"/>
        <v>0</v>
      </c>
    </row>
    <row r="373" spans="1:16" ht="12" hidden="1" thickBot="1" x14ac:dyDescent="0.25">
      <c r="A373" s="38"/>
      <c r="B373" s="39"/>
      <c r="C373" s="46"/>
      <c r="D373" s="24"/>
      <c r="E373" s="70"/>
      <c r="F373" s="74"/>
      <c r="G373" s="68"/>
      <c r="H373" s="47">
        <f t="shared" si="35"/>
        <v>0</v>
      </c>
      <c r="I373" s="68"/>
      <c r="J373" s="68"/>
      <c r="K373" s="48">
        <f t="shared" si="36"/>
        <v>0</v>
      </c>
      <c r="L373" s="49">
        <f t="shared" si="37"/>
        <v>0</v>
      </c>
      <c r="M373" s="47">
        <f t="shared" si="38"/>
        <v>0</v>
      </c>
      <c r="N373" s="47">
        <f t="shared" si="39"/>
        <v>0</v>
      </c>
      <c r="O373" s="47">
        <f t="shared" si="40"/>
        <v>0</v>
      </c>
      <c r="P373" s="48">
        <f t="shared" si="41"/>
        <v>0</v>
      </c>
    </row>
    <row r="374" spans="1:16" ht="12" hidden="1" thickBot="1" x14ac:dyDescent="0.25">
      <c r="A374" s="38"/>
      <c r="B374" s="39"/>
      <c r="C374" s="46"/>
      <c r="D374" s="24"/>
      <c r="E374" s="70"/>
      <c r="F374" s="74"/>
      <c r="G374" s="68"/>
      <c r="H374" s="47">
        <f t="shared" si="35"/>
        <v>0</v>
      </c>
      <c r="I374" s="68"/>
      <c r="J374" s="68"/>
      <c r="K374" s="48">
        <f t="shared" si="36"/>
        <v>0</v>
      </c>
      <c r="L374" s="49">
        <f t="shared" si="37"/>
        <v>0</v>
      </c>
      <c r="M374" s="47">
        <f t="shared" si="38"/>
        <v>0</v>
      </c>
      <c r="N374" s="47">
        <f t="shared" si="39"/>
        <v>0</v>
      </c>
      <c r="O374" s="47">
        <f t="shared" si="40"/>
        <v>0</v>
      </c>
      <c r="P374" s="48">
        <f t="shared" si="41"/>
        <v>0</v>
      </c>
    </row>
    <row r="375" spans="1:16" ht="12" hidden="1" thickBot="1" x14ac:dyDescent="0.25">
      <c r="A375" s="38"/>
      <c r="B375" s="39"/>
      <c r="C375" s="46"/>
      <c r="D375" s="24"/>
      <c r="E375" s="70"/>
      <c r="F375" s="74"/>
      <c r="G375" s="68"/>
      <c r="H375" s="47">
        <f t="shared" si="35"/>
        <v>0</v>
      </c>
      <c r="I375" s="68"/>
      <c r="J375" s="68"/>
      <c r="K375" s="48">
        <f t="shared" si="36"/>
        <v>0</v>
      </c>
      <c r="L375" s="49">
        <f t="shared" si="37"/>
        <v>0</v>
      </c>
      <c r="M375" s="47">
        <f t="shared" si="38"/>
        <v>0</v>
      </c>
      <c r="N375" s="47">
        <f t="shared" si="39"/>
        <v>0</v>
      </c>
      <c r="O375" s="47">
        <f t="shared" si="40"/>
        <v>0</v>
      </c>
      <c r="P375" s="48">
        <f t="shared" si="41"/>
        <v>0</v>
      </c>
    </row>
    <row r="376" spans="1:16" ht="12" hidden="1" thickBot="1" x14ac:dyDescent="0.25">
      <c r="A376" s="38"/>
      <c r="B376" s="39"/>
      <c r="C376" s="46"/>
      <c r="D376" s="24"/>
      <c r="E376" s="70"/>
      <c r="F376" s="74"/>
      <c r="G376" s="68"/>
      <c r="H376" s="47">
        <f t="shared" si="35"/>
        <v>0</v>
      </c>
      <c r="I376" s="68"/>
      <c r="J376" s="68"/>
      <c r="K376" s="48">
        <f t="shared" si="36"/>
        <v>0</v>
      </c>
      <c r="L376" s="49">
        <f t="shared" si="37"/>
        <v>0</v>
      </c>
      <c r="M376" s="47">
        <f t="shared" si="38"/>
        <v>0</v>
      </c>
      <c r="N376" s="47">
        <f t="shared" si="39"/>
        <v>0</v>
      </c>
      <c r="O376" s="47">
        <f t="shared" si="40"/>
        <v>0</v>
      </c>
      <c r="P376" s="48">
        <f t="shared" si="41"/>
        <v>0</v>
      </c>
    </row>
    <row r="377" spans="1:16" ht="12" hidden="1" thickBot="1" x14ac:dyDescent="0.25">
      <c r="A377" s="38"/>
      <c r="B377" s="39"/>
      <c r="C377" s="46"/>
      <c r="D377" s="24"/>
      <c r="E377" s="70"/>
      <c r="F377" s="74"/>
      <c r="G377" s="68"/>
      <c r="H377" s="47">
        <f t="shared" si="35"/>
        <v>0</v>
      </c>
      <c r="I377" s="68"/>
      <c r="J377" s="68"/>
      <c r="K377" s="48">
        <f t="shared" si="36"/>
        <v>0</v>
      </c>
      <c r="L377" s="49">
        <f t="shared" si="37"/>
        <v>0</v>
      </c>
      <c r="M377" s="47">
        <f t="shared" si="38"/>
        <v>0</v>
      </c>
      <c r="N377" s="47">
        <f t="shared" si="39"/>
        <v>0</v>
      </c>
      <c r="O377" s="47">
        <f t="shared" si="40"/>
        <v>0</v>
      </c>
      <c r="P377" s="48">
        <f t="shared" si="41"/>
        <v>0</v>
      </c>
    </row>
    <row r="378" spans="1:16" ht="12" hidden="1" thickBot="1" x14ac:dyDescent="0.25">
      <c r="A378" s="38"/>
      <c r="B378" s="39"/>
      <c r="C378" s="46"/>
      <c r="D378" s="24"/>
      <c r="E378" s="70"/>
      <c r="F378" s="74"/>
      <c r="G378" s="68"/>
      <c r="H378" s="47">
        <f t="shared" si="35"/>
        <v>0</v>
      </c>
      <c r="I378" s="68"/>
      <c r="J378" s="68"/>
      <c r="K378" s="48">
        <f t="shared" si="36"/>
        <v>0</v>
      </c>
      <c r="L378" s="49">
        <f t="shared" si="37"/>
        <v>0</v>
      </c>
      <c r="M378" s="47">
        <f t="shared" si="38"/>
        <v>0</v>
      </c>
      <c r="N378" s="47">
        <f t="shared" si="39"/>
        <v>0</v>
      </c>
      <c r="O378" s="47">
        <f t="shared" si="40"/>
        <v>0</v>
      </c>
      <c r="P378" s="48">
        <f t="shared" si="41"/>
        <v>0</v>
      </c>
    </row>
    <row r="379" spans="1:16" ht="12" hidden="1" thickBot="1" x14ac:dyDescent="0.25">
      <c r="A379" s="38"/>
      <c r="B379" s="39"/>
      <c r="C379" s="46"/>
      <c r="D379" s="24"/>
      <c r="E379" s="70"/>
      <c r="F379" s="74"/>
      <c r="G379" s="68"/>
      <c r="H379" s="47">
        <f t="shared" si="35"/>
        <v>0</v>
      </c>
      <c r="I379" s="68"/>
      <c r="J379" s="68"/>
      <c r="K379" s="48">
        <f t="shared" si="36"/>
        <v>0</v>
      </c>
      <c r="L379" s="49">
        <f t="shared" si="37"/>
        <v>0</v>
      </c>
      <c r="M379" s="47">
        <f t="shared" si="38"/>
        <v>0</v>
      </c>
      <c r="N379" s="47">
        <f t="shared" si="39"/>
        <v>0</v>
      </c>
      <c r="O379" s="47">
        <f t="shared" si="40"/>
        <v>0</v>
      </c>
      <c r="P379" s="48">
        <f t="shared" si="41"/>
        <v>0</v>
      </c>
    </row>
    <row r="380" spans="1:16" ht="12" hidden="1" thickBot="1" x14ac:dyDescent="0.25">
      <c r="A380" s="38"/>
      <c r="B380" s="39"/>
      <c r="C380" s="46"/>
      <c r="D380" s="24"/>
      <c r="E380" s="70"/>
      <c r="F380" s="74"/>
      <c r="G380" s="68"/>
      <c r="H380" s="47">
        <f t="shared" si="35"/>
        <v>0</v>
      </c>
      <c r="I380" s="68"/>
      <c r="J380" s="68"/>
      <c r="K380" s="48">
        <f t="shared" si="36"/>
        <v>0</v>
      </c>
      <c r="L380" s="49">
        <f t="shared" si="37"/>
        <v>0</v>
      </c>
      <c r="M380" s="47">
        <f t="shared" si="38"/>
        <v>0</v>
      </c>
      <c r="N380" s="47">
        <f t="shared" si="39"/>
        <v>0</v>
      </c>
      <c r="O380" s="47">
        <f t="shared" si="40"/>
        <v>0</v>
      </c>
      <c r="P380" s="48">
        <f t="shared" si="41"/>
        <v>0</v>
      </c>
    </row>
    <row r="381" spans="1:16" ht="12" hidden="1" thickBot="1" x14ac:dyDescent="0.25">
      <c r="A381" s="38"/>
      <c r="B381" s="39"/>
      <c r="C381" s="46"/>
      <c r="D381" s="24"/>
      <c r="E381" s="70"/>
      <c r="F381" s="74"/>
      <c r="G381" s="68"/>
      <c r="H381" s="47">
        <f t="shared" si="35"/>
        <v>0</v>
      </c>
      <c r="I381" s="68"/>
      <c r="J381" s="68"/>
      <c r="K381" s="48">
        <f t="shared" si="36"/>
        <v>0</v>
      </c>
      <c r="L381" s="49">
        <f t="shared" si="37"/>
        <v>0</v>
      </c>
      <c r="M381" s="47">
        <f t="shared" si="38"/>
        <v>0</v>
      </c>
      <c r="N381" s="47">
        <f t="shared" si="39"/>
        <v>0</v>
      </c>
      <c r="O381" s="47">
        <f t="shared" si="40"/>
        <v>0</v>
      </c>
      <c r="P381" s="48">
        <f t="shared" si="41"/>
        <v>0</v>
      </c>
    </row>
    <row r="382" spans="1:16" ht="12" hidden="1" thickBot="1" x14ac:dyDescent="0.25">
      <c r="A382" s="38"/>
      <c r="B382" s="39"/>
      <c r="C382" s="46"/>
      <c r="D382" s="24"/>
      <c r="E382" s="70"/>
      <c r="F382" s="74"/>
      <c r="G382" s="68"/>
      <c r="H382" s="47">
        <f t="shared" si="35"/>
        <v>0</v>
      </c>
      <c r="I382" s="68"/>
      <c r="J382" s="68"/>
      <c r="K382" s="48">
        <f t="shared" si="36"/>
        <v>0</v>
      </c>
      <c r="L382" s="49">
        <f t="shared" si="37"/>
        <v>0</v>
      </c>
      <c r="M382" s="47">
        <f t="shared" si="38"/>
        <v>0</v>
      </c>
      <c r="N382" s="47">
        <f t="shared" si="39"/>
        <v>0</v>
      </c>
      <c r="O382" s="47">
        <f t="shared" si="40"/>
        <v>0</v>
      </c>
      <c r="P382" s="48">
        <f t="shared" si="41"/>
        <v>0</v>
      </c>
    </row>
    <row r="383" spans="1:16" ht="12" hidden="1" thickBot="1" x14ac:dyDescent="0.25">
      <c r="A383" s="38"/>
      <c r="B383" s="39"/>
      <c r="C383" s="46"/>
      <c r="D383" s="24"/>
      <c r="E383" s="70"/>
      <c r="F383" s="74"/>
      <c r="G383" s="68"/>
      <c r="H383" s="47">
        <f t="shared" si="35"/>
        <v>0</v>
      </c>
      <c r="I383" s="68"/>
      <c r="J383" s="68"/>
      <c r="K383" s="48">
        <f t="shared" si="36"/>
        <v>0</v>
      </c>
      <c r="L383" s="49">
        <f t="shared" si="37"/>
        <v>0</v>
      </c>
      <c r="M383" s="47">
        <f t="shared" si="38"/>
        <v>0</v>
      </c>
      <c r="N383" s="47">
        <f t="shared" si="39"/>
        <v>0</v>
      </c>
      <c r="O383" s="47">
        <f t="shared" si="40"/>
        <v>0</v>
      </c>
      <c r="P383" s="48">
        <f t="shared" si="41"/>
        <v>0</v>
      </c>
    </row>
    <row r="384" spans="1:16" ht="12" hidden="1" thickBot="1" x14ac:dyDescent="0.25">
      <c r="A384" s="38"/>
      <c r="B384" s="39"/>
      <c r="C384" s="46"/>
      <c r="D384" s="24"/>
      <c r="E384" s="70"/>
      <c r="F384" s="74"/>
      <c r="G384" s="68"/>
      <c r="H384" s="47">
        <f t="shared" si="35"/>
        <v>0</v>
      </c>
      <c r="I384" s="68"/>
      <c r="J384" s="68"/>
      <c r="K384" s="48">
        <f t="shared" si="36"/>
        <v>0</v>
      </c>
      <c r="L384" s="49">
        <f t="shared" si="37"/>
        <v>0</v>
      </c>
      <c r="M384" s="47">
        <f t="shared" si="38"/>
        <v>0</v>
      </c>
      <c r="N384" s="47">
        <f t="shared" si="39"/>
        <v>0</v>
      </c>
      <c r="O384" s="47">
        <f t="shared" si="40"/>
        <v>0</v>
      </c>
      <c r="P384" s="48">
        <f t="shared" si="41"/>
        <v>0</v>
      </c>
    </row>
    <row r="385" spans="1:16" ht="12" hidden="1" thickBot="1" x14ac:dyDescent="0.25">
      <c r="A385" s="38"/>
      <c r="B385" s="39"/>
      <c r="C385" s="46"/>
      <c r="D385" s="24"/>
      <c r="E385" s="70"/>
      <c r="F385" s="74"/>
      <c r="G385" s="68"/>
      <c r="H385" s="47">
        <f t="shared" si="35"/>
        <v>0</v>
      </c>
      <c r="I385" s="68"/>
      <c r="J385" s="68"/>
      <c r="K385" s="48">
        <f t="shared" si="36"/>
        <v>0</v>
      </c>
      <c r="L385" s="49">
        <f t="shared" si="37"/>
        <v>0</v>
      </c>
      <c r="M385" s="47">
        <f t="shared" si="38"/>
        <v>0</v>
      </c>
      <c r="N385" s="47">
        <f t="shared" si="39"/>
        <v>0</v>
      </c>
      <c r="O385" s="47">
        <f t="shared" si="40"/>
        <v>0</v>
      </c>
      <c r="P385" s="48">
        <f t="shared" si="41"/>
        <v>0</v>
      </c>
    </row>
    <row r="386" spans="1:16" ht="12" hidden="1" thickBot="1" x14ac:dyDescent="0.25">
      <c r="A386" s="38"/>
      <c r="B386" s="39"/>
      <c r="C386" s="46"/>
      <c r="D386" s="24"/>
      <c r="E386" s="70"/>
      <c r="F386" s="74"/>
      <c r="G386" s="68"/>
      <c r="H386" s="47">
        <f t="shared" si="35"/>
        <v>0</v>
      </c>
      <c r="I386" s="68"/>
      <c r="J386" s="68"/>
      <c r="K386" s="48">
        <f t="shared" si="36"/>
        <v>0</v>
      </c>
      <c r="L386" s="49">
        <f t="shared" si="37"/>
        <v>0</v>
      </c>
      <c r="M386" s="47">
        <f t="shared" si="38"/>
        <v>0</v>
      </c>
      <c r="N386" s="47">
        <f t="shared" si="39"/>
        <v>0</v>
      </c>
      <c r="O386" s="47">
        <f t="shared" si="40"/>
        <v>0</v>
      </c>
      <c r="P386" s="48">
        <f t="shared" si="41"/>
        <v>0</v>
      </c>
    </row>
    <row r="387" spans="1:16" ht="12" hidden="1" thickBot="1" x14ac:dyDescent="0.25">
      <c r="A387" s="38"/>
      <c r="B387" s="39"/>
      <c r="C387" s="46"/>
      <c r="D387" s="24"/>
      <c r="E387" s="70"/>
      <c r="F387" s="74"/>
      <c r="G387" s="68"/>
      <c r="H387" s="47">
        <f t="shared" si="35"/>
        <v>0</v>
      </c>
      <c r="I387" s="68"/>
      <c r="J387" s="68"/>
      <c r="K387" s="48">
        <f t="shared" si="36"/>
        <v>0</v>
      </c>
      <c r="L387" s="49">
        <f t="shared" si="37"/>
        <v>0</v>
      </c>
      <c r="M387" s="47">
        <f t="shared" si="38"/>
        <v>0</v>
      </c>
      <c r="N387" s="47">
        <f t="shared" si="39"/>
        <v>0</v>
      </c>
      <c r="O387" s="47">
        <f t="shared" si="40"/>
        <v>0</v>
      </c>
      <c r="P387" s="48">
        <f t="shared" si="41"/>
        <v>0</v>
      </c>
    </row>
    <row r="388" spans="1:16" ht="12" hidden="1" thickBot="1" x14ac:dyDescent="0.25">
      <c r="A388" s="38"/>
      <c r="B388" s="39"/>
      <c r="C388" s="46"/>
      <c r="D388" s="24"/>
      <c r="E388" s="70"/>
      <c r="F388" s="74"/>
      <c r="G388" s="68"/>
      <c r="H388" s="47">
        <f t="shared" si="35"/>
        <v>0</v>
      </c>
      <c r="I388" s="68"/>
      <c r="J388" s="68"/>
      <c r="K388" s="48">
        <f t="shared" si="36"/>
        <v>0</v>
      </c>
      <c r="L388" s="49">
        <f t="shared" si="37"/>
        <v>0</v>
      </c>
      <c r="M388" s="47">
        <f t="shared" si="38"/>
        <v>0</v>
      </c>
      <c r="N388" s="47">
        <f t="shared" si="39"/>
        <v>0</v>
      </c>
      <c r="O388" s="47">
        <f t="shared" si="40"/>
        <v>0</v>
      </c>
      <c r="P388" s="48">
        <f t="shared" si="41"/>
        <v>0</v>
      </c>
    </row>
    <row r="389" spans="1:16" ht="12" hidden="1" thickBot="1" x14ac:dyDescent="0.25">
      <c r="A389" s="38"/>
      <c r="B389" s="39"/>
      <c r="C389" s="46"/>
      <c r="D389" s="24"/>
      <c r="E389" s="70"/>
      <c r="F389" s="74"/>
      <c r="G389" s="68"/>
      <c r="H389" s="47">
        <f t="shared" si="35"/>
        <v>0</v>
      </c>
      <c r="I389" s="68"/>
      <c r="J389" s="68"/>
      <c r="K389" s="48">
        <f t="shared" si="36"/>
        <v>0</v>
      </c>
      <c r="L389" s="49">
        <f t="shared" si="37"/>
        <v>0</v>
      </c>
      <c r="M389" s="47">
        <f t="shared" si="38"/>
        <v>0</v>
      </c>
      <c r="N389" s="47">
        <f t="shared" si="39"/>
        <v>0</v>
      </c>
      <c r="O389" s="47">
        <f t="shared" si="40"/>
        <v>0</v>
      </c>
      <c r="P389" s="48">
        <f t="shared" si="41"/>
        <v>0</v>
      </c>
    </row>
    <row r="390" spans="1:16" ht="12" hidden="1" thickBot="1" x14ac:dyDescent="0.25">
      <c r="A390" s="38"/>
      <c r="B390" s="39"/>
      <c r="C390" s="46"/>
      <c r="D390" s="24"/>
      <c r="E390" s="70"/>
      <c r="F390" s="74"/>
      <c r="G390" s="68"/>
      <c r="H390" s="47">
        <f t="shared" si="35"/>
        <v>0</v>
      </c>
      <c r="I390" s="68"/>
      <c r="J390" s="68"/>
      <c r="K390" s="48">
        <f t="shared" si="36"/>
        <v>0</v>
      </c>
      <c r="L390" s="49">
        <f t="shared" si="37"/>
        <v>0</v>
      </c>
      <c r="M390" s="47">
        <f t="shared" si="38"/>
        <v>0</v>
      </c>
      <c r="N390" s="47">
        <f t="shared" si="39"/>
        <v>0</v>
      </c>
      <c r="O390" s="47">
        <f t="shared" si="40"/>
        <v>0</v>
      </c>
      <c r="P390" s="48">
        <f t="shared" si="41"/>
        <v>0</v>
      </c>
    </row>
    <row r="391" spans="1:16" ht="12" hidden="1" thickBot="1" x14ac:dyDescent="0.25">
      <c r="A391" s="38"/>
      <c r="B391" s="39"/>
      <c r="C391" s="46"/>
      <c r="D391" s="24"/>
      <c r="E391" s="70"/>
      <c r="F391" s="74"/>
      <c r="G391" s="68"/>
      <c r="H391" s="47">
        <f t="shared" si="35"/>
        <v>0</v>
      </c>
      <c r="I391" s="68"/>
      <c r="J391" s="68"/>
      <c r="K391" s="48">
        <f t="shared" si="36"/>
        <v>0</v>
      </c>
      <c r="L391" s="49">
        <f t="shared" si="37"/>
        <v>0</v>
      </c>
      <c r="M391" s="47">
        <f t="shared" si="38"/>
        <v>0</v>
      </c>
      <c r="N391" s="47">
        <f t="shared" si="39"/>
        <v>0</v>
      </c>
      <c r="O391" s="47">
        <f t="shared" si="40"/>
        <v>0</v>
      </c>
      <c r="P391" s="48">
        <f t="shared" si="41"/>
        <v>0</v>
      </c>
    </row>
    <row r="392" spans="1:16" ht="12" hidden="1" thickBot="1" x14ac:dyDescent="0.25">
      <c r="A392" s="38"/>
      <c r="B392" s="39"/>
      <c r="C392" s="46"/>
      <c r="D392" s="24"/>
      <c r="E392" s="70"/>
      <c r="F392" s="74"/>
      <c r="G392" s="68"/>
      <c r="H392" s="47">
        <f t="shared" si="35"/>
        <v>0</v>
      </c>
      <c r="I392" s="68"/>
      <c r="J392" s="68"/>
      <c r="K392" s="48">
        <f t="shared" si="36"/>
        <v>0</v>
      </c>
      <c r="L392" s="49">
        <f t="shared" si="37"/>
        <v>0</v>
      </c>
      <c r="M392" s="47">
        <f t="shared" si="38"/>
        <v>0</v>
      </c>
      <c r="N392" s="47">
        <f t="shared" si="39"/>
        <v>0</v>
      </c>
      <c r="O392" s="47">
        <f t="shared" si="40"/>
        <v>0</v>
      </c>
      <c r="P392" s="48">
        <f t="shared" si="41"/>
        <v>0</v>
      </c>
    </row>
    <row r="393" spans="1:16" ht="12" hidden="1" thickBot="1" x14ac:dyDescent="0.25">
      <c r="A393" s="38"/>
      <c r="B393" s="39"/>
      <c r="C393" s="46"/>
      <c r="D393" s="24"/>
      <c r="E393" s="70"/>
      <c r="F393" s="74"/>
      <c r="G393" s="68"/>
      <c r="H393" s="47">
        <f t="shared" si="35"/>
        <v>0</v>
      </c>
      <c r="I393" s="68"/>
      <c r="J393" s="68"/>
      <c r="K393" s="48">
        <f t="shared" si="36"/>
        <v>0</v>
      </c>
      <c r="L393" s="49">
        <f t="shared" si="37"/>
        <v>0</v>
      </c>
      <c r="M393" s="47">
        <f t="shared" si="38"/>
        <v>0</v>
      </c>
      <c r="N393" s="47">
        <f t="shared" si="39"/>
        <v>0</v>
      </c>
      <c r="O393" s="47">
        <f t="shared" si="40"/>
        <v>0</v>
      </c>
      <c r="P393" s="48">
        <f t="shared" si="41"/>
        <v>0</v>
      </c>
    </row>
    <row r="394" spans="1:16" ht="12" hidden="1" thickBot="1" x14ac:dyDescent="0.25">
      <c r="A394" s="38"/>
      <c r="B394" s="39"/>
      <c r="C394" s="46"/>
      <c r="D394" s="24"/>
      <c r="E394" s="70"/>
      <c r="F394" s="74"/>
      <c r="G394" s="68"/>
      <c r="H394" s="47">
        <f t="shared" si="35"/>
        <v>0</v>
      </c>
      <c r="I394" s="68"/>
      <c r="J394" s="68"/>
      <c r="K394" s="48">
        <f t="shared" si="36"/>
        <v>0</v>
      </c>
      <c r="L394" s="49">
        <f t="shared" si="37"/>
        <v>0</v>
      </c>
      <c r="M394" s="47">
        <f t="shared" si="38"/>
        <v>0</v>
      </c>
      <c r="N394" s="47">
        <f t="shared" si="39"/>
        <v>0</v>
      </c>
      <c r="O394" s="47">
        <f t="shared" si="40"/>
        <v>0</v>
      </c>
      <c r="P394" s="48">
        <f t="shared" si="41"/>
        <v>0</v>
      </c>
    </row>
    <row r="395" spans="1:16" ht="12" hidden="1" thickBot="1" x14ac:dyDescent="0.25">
      <c r="A395" s="38"/>
      <c r="B395" s="39"/>
      <c r="C395" s="46"/>
      <c r="D395" s="24"/>
      <c r="E395" s="70"/>
      <c r="F395" s="74"/>
      <c r="G395" s="68"/>
      <c r="H395" s="47">
        <f t="shared" si="35"/>
        <v>0</v>
      </c>
      <c r="I395" s="68"/>
      <c r="J395" s="68"/>
      <c r="K395" s="48">
        <f t="shared" si="36"/>
        <v>0</v>
      </c>
      <c r="L395" s="49">
        <f t="shared" si="37"/>
        <v>0</v>
      </c>
      <c r="M395" s="47">
        <f t="shared" si="38"/>
        <v>0</v>
      </c>
      <c r="N395" s="47">
        <f t="shared" si="39"/>
        <v>0</v>
      </c>
      <c r="O395" s="47">
        <f t="shared" si="40"/>
        <v>0</v>
      </c>
      <c r="P395" s="48">
        <f t="shared" si="41"/>
        <v>0</v>
      </c>
    </row>
    <row r="396" spans="1:16" ht="12" hidden="1" thickBot="1" x14ac:dyDescent="0.25">
      <c r="A396" s="38"/>
      <c r="B396" s="39"/>
      <c r="C396" s="46"/>
      <c r="D396" s="24"/>
      <c r="E396" s="70"/>
      <c r="F396" s="74"/>
      <c r="G396" s="68"/>
      <c r="H396" s="47">
        <f t="shared" si="35"/>
        <v>0</v>
      </c>
      <c r="I396" s="68"/>
      <c r="J396" s="68"/>
      <c r="K396" s="48">
        <f t="shared" si="36"/>
        <v>0</v>
      </c>
      <c r="L396" s="49">
        <f t="shared" si="37"/>
        <v>0</v>
      </c>
      <c r="M396" s="47">
        <f t="shared" si="38"/>
        <v>0</v>
      </c>
      <c r="N396" s="47">
        <f t="shared" si="39"/>
        <v>0</v>
      </c>
      <c r="O396" s="47">
        <f t="shared" si="40"/>
        <v>0</v>
      </c>
      <c r="P396" s="48">
        <f t="shared" si="41"/>
        <v>0</v>
      </c>
    </row>
    <row r="397" spans="1:16" ht="12" hidden="1" thickBot="1" x14ac:dyDescent="0.25">
      <c r="A397" s="38"/>
      <c r="B397" s="39"/>
      <c r="C397" s="46"/>
      <c r="D397" s="24"/>
      <c r="E397" s="70"/>
      <c r="F397" s="74"/>
      <c r="G397" s="68"/>
      <c r="H397" s="47">
        <f t="shared" si="35"/>
        <v>0</v>
      </c>
      <c r="I397" s="68"/>
      <c r="J397" s="68"/>
      <c r="K397" s="48">
        <f t="shared" si="36"/>
        <v>0</v>
      </c>
      <c r="L397" s="49">
        <f t="shared" si="37"/>
        <v>0</v>
      </c>
      <c r="M397" s="47">
        <f t="shared" si="38"/>
        <v>0</v>
      </c>
      <c r="N397" s="47">
        <f t="shared" si="39"/>
        <v>0</v>
      </c>
      <c r="O397" s="47">
        <f t="shared" si="40"/>
        <v>0</v>
      </c>
      <c r="P397" s="48">
        <f t="shared" si="41"/>
        <v>0</v>
      </c>
    </row>
    <row r="398" spans="1:16" ht="12" hidden="1" thickBot="1" x14ac:dyDescent="0.25">
      <c r="A398" s="38"/>
      <c r="B398" s="39"/>
      <c r="C398" s="46"/>
      <c r="D398" s="24"/>
      <c r="E398" s="70"/>
      <c r="F398" s="74"/>
      <c r="G398" s="68"/>
      <c r="H398" s="47">
        <f t="shared" ref="H398:H461" si="42">ROUND(F398*G398,2)</f>
        <v>0</v>
      </c>
      <c r="I398" s="68"/>
      <c r="J398" s="68"/>
      <c r="K398" s="48">
        <f t="shared" ref="K398:K461" si="43">SUM(H398:J398)</f>
        <v>0</v>
      </c>
      <c r="L398" s="49">
        <f t="shared" ref="L398:L461" si="44">ROUND(E398*F398,2)</f>
        <v>0</v>
      </c>
      <c r="M398" s="47">
        <f t="shared" ref="M398:M461" si="45">ROUND(H398*E398,2)</f>
        <v>0</v>
      </c>
      <c r="N398" s="47">
        <f t="shared" ref="N398:N461" si="46">ROUND(I398*E398,2)</f>
        <v>0</v>
      </c>
      <c r="O398" s="47">
        <f t="shared" ref="O398:O461" si="47">ROUND(J398*E398,2)</f>
        <v>0</v>
      </c>
      <c r="P398" s="48">
        <f t="shared" ref="P398:P461" si="48">SUM(M398:O398)</f>
        <v>0</v>
      </c>
    </row>
    <row r="399" spans="1:16" ht="12" hidden="1" thickBot="1" x14ac:dyDescent="0.25">
      <c r="A399" s="38"/>
      <c r="B399" s="39"/>
      <c r="C399" s="46"/>
      <c r="D399" s="24"/>
      <c r="E399" s="70"/>
      <c r="F399" s="74"/>
      <c r="G399" s="68"/>
      <c r="H399" s="47">
        <f t="shared" si="42"/>
        <v>0</v>
      </c>
      <c r="I399" s="68"/>
      <c r="J399" s="68"/>
      <c r="K399" s="48">
        <f t="shared" si="43"/>
        <v>0</v>
      </c>
      <c r="L399" s="49">
        <f t="shared" si="44"/>
        <v>0</v>
      </c>
      <c r="M399" s="47">
        <f t="shared" si="45"/>
        <v>0</v>
      </c>
      <c r="N399" s="47">
        <f t="shared" si="46"/>
        <v>0</v>
      </c>
      <c r="O399" s="47">
        <f t="shared" si="47"/>
        <v>0</v>
      </c>
      <c r="P399" s="48">
        <f t="shared" si="48"/>
        <v>0</v>
      </c>
    </row>
    <row r="400" spans="1:16" ht="12" hidden="1" thickBot="1" x14ac:dyDescent="0.25">
      <c r="A400" s="38"/>
      <c r="B400" s="39"/>
      <c r="C400" s="46"/>
      <c r="D400" s="24"/>
      <c r="E400" s="70"/>
      <c r="F400" s="74"/>
      <c r="G400" s="68"/>
      <c r="H400" s="47">
        <f t="shared" si="42"/>
        <v>0</v>
      </c>
      <c r="I400" s="68"/>
      <c r="J400" s="68"/>
      <c r="K400" s="48">
        <f t="shared" si="43"/>
        <v>0</v>
      </c>
      <c r="L400" s="49">
        <f t="shared" si="44"/>
        <v>0</v>
      </c>
      <c r="M400" s="47">
        <f t="shared" si="45"/>
        <v>0</v>
      </c>
      <c r="N400" s="47">
        <f t="shared" si="46"/>
        <v>0</v>
      </c>
      <c r="O400" s="47">
        <f t="shared" si="47"/>
        <v>0</v>
      </c>
      <c r="P400" s="48">
        <f t="shared" si="48"/>
        <v>0</v>
      </c>
    </row>
    <row r="401" spans="1:16" ht="12" hidden="1" thickBot="1" x14ac:dyDescent="0.25">
      <c r="A401" s="38"/>
      <c r="B401" s="39"/>
      <c r="C401" s="46"/>
      <c r="D401" s="24"/>
      <c r="E401" s="70"/>
      <c r="F401" s="74"/>
      <c r="G401" s="68"/>
      <c r="H401" s="47">
        <f t="shared" si="42"/>
        <v>0</v>
      </c>
      <c r="I401" s="68"/>
      <c r="J401" s="68"/>
      <c r="K401" s="48">
        <f t="shared" si="43"/>
        <v>0</v>
      </c>
      <c r="L401" s="49">
        <f t="shared" si="44"/>
        <v>0</v>
      </c>
      <c r="M401" s="47">
        <f t="shared" si="45"/>
        <v>0</v>
      </c>
      <c r="N401" s="47">
        <f t="shared" si="46"/>
        <v>0</v>
      </c>
      <c r="O401" s="47">
        <f t="shared" si="47"/>
        <v>0</v>
      </c>
      <c r="P401" s="48">
        <f t="shared" si="48"/>
        <v>0</v>
      </c>
    </row>
    <row r="402" spans="1:16" ht="12" hidden="1" thickBot="1" x14ac:dyDescent="0.25">
      <c r="A402" s="38"/>
      <c r="B402" s="39"/>
      <c r="C402" s="46"/>
      <c r="D402" s="24"/>
      <c r="E402" s="70"/>
      <c r="F402" s="74"/>
      <c r="G402" s="68"/>
      <c r="H402" s="47">
        <f t="shared" si="42"/>
        <v>0</v>
      </c>
      <c r="I402" s="68"/>
      <c r="J402" s="68"/>
      <c r="K402" s="48">
        <f t="shared" si="43"/>
        <v>0</v>
      </c>
      <c r="L402" s="49">
        <f t="shared" si="44"/>
        <v>0</v>
      </c>
      <c r="M402" s="47">
        <f t="shared" si="45"/>
        <v>0</v>
      </c>
      <c r="N402" s="47">
        <f t="shared" si="46"/>
        <v>0</v>
      </c>
      <c r="O402" s="47">
        <f t="shared" si="47"/>
        <v>0</v>
      </c>
      <c r="P402" s="48">
        <f t="shared" si="48"/>
        <v>0</v>
      </c>
    </row>
    <row r="403" spans="1:16" ht="12" hidden="1" thickBot="1" x14ac:dyDescent="0.25">
      <c r="A403" s="38"/>
      <c r="B403" s="39"/>
      <c r="C403" s="46"/>
      <c r="D403" s="24"/>
      <c r="E403" s="70"/>
      <c r="F403" s="74"/>
      <c r="G403" s="68"/>
      <c r="H403" s="47">
        <f t="shared" si="42"/>
        <v>0</v>
      </c>
      <c r="I403" s="68"/>
      <c r="J403" s="68"/>
      <c r="K403" s="48">
        <f t="shared" si="43"/>
        <v>0</v>
      </c>
      <c r="L403" s="49">
        <f t="shared" si="44"/>
        <v>0</v>
      </c>
      <c r="M403" s="47">
        <f t="shared" si="45"/>
        <v>0</v>
      </c>
      <c r="N403" s="47">
        <f t="shared" si="46"/>
        <v>0</v>
      </c>
      <c r="O403" s="47">
        <f t="shared" si="47"/>
        <v>0</v>
      </c>
      <c r="P403" s="48">
        <f t="shared" si="48"/>
        <v>0</v>
      </c>
    </row>
    <row r="404" spans="1:16" ht="12" hidden="1" thickBot="1" x14ac:dyDescent="0.25">
      <c r="A404" s="38"/>
      <c r="B404" s="39"/>
      <c r="C404" s="46"/>
      <c r="D404" s="24"/>
      <c r="E404" s="70"/>
      <c r="F404" s="74"/>
      <c r="G404" s="68"/>
      <c r="H404" s="47">
        <f t="shared" si="42"/>
        <v>0</v>
      </c>
      <c r="I404" s="68"/>
      <c r="J404" s="68"/>
      <c r="K404" s="48">
        <f t="shared" si="43"/>
        <v>0</v>
      </c>
      <c r="L404" s="49">
        <f t="shared" si="44"/>
        <v>0</v>
      </c>
      <c r="M404" s="47">
        <f t="shared" si="45"/>
        <v>0</v>
      </c>
      <c r="N404" s="47">
        <f t="shared" si="46"/>
        <v>0</v>
      </c>
      <c r="O404" s="47">
        <f t="shared" si="47"/>
        <v>0</v>
      </c>
      <c r="P404" s="48">
        <f t="shared" si="48"/>
        <v>0</v>
      </c>
    </row>
    <row r="405" spans="1:16" ht="12" hidden="1" thickBot="1" x14ac:dyDescent="0.25">
      <c r="A405" s="38"/>
      <c r="B405" s="39"/>
      <c r="C405" s="46"/>
      <c r="D405" s="24"/>
      <c r="E405" s="70"/>
      <c r="F405" s="74"/>
      <c r="G405" s="68"/>
      <c r="H405" s="47">
        <f t="shared" si="42"/>
        <v>0</v>
      </c>
      <c r="I405" s="68"/>
      <c r="J405" s="68"/>
      <c r="K405" s="48">
        <f t="shared" si="43"/>
        <v>0</v>
      </c>
      <c r="L405" s="49">
        <f t="shared" si="44"/>
        <v>0</v>
      </c>
      <c r="M405" s="47">
        <f t="shared" si="45"/>
        <v>0</v>
      </c>
      <c r="N405" s="47">
        <f t="shared" si="46"/>
        <v>0</v>
      </c>
      <c r="O405" s="47">
        <f t="shared" si="47"/>
        <v>0</v>
      </c>
      <c r="P405" s="48">
        <f t="shared" si="48"/>
        <v>0</v>
      </c>
    </row>
    <row r="406" spans="1:16" ht="12" hidden="1" thickBot="1" x14ac:dyDescent="0.25">
      <c r="A406" s="38"/>
      <c r="B406" s="39"/>
      <c r="C406" s="46"/>
      <c r="D406" s="24"/>
      <c r="E406" s="70"/>
      <c r="F406" s="74"/>
      <c r="G406" s="68"/>
      <c r="H406" s="47">
        <f t="shared" si="42"/>
        <v>0</v>
      </c>
      <c r="I406" s="68"/>
      <c r="J406" s="68"/>
      <c r="K406" s="48">
        <f t="shared" si="43"/>
        <v>0</v>
      </c>
      <c r="L406" s="49">
        <f t="shared" si="44"/>
        <v>0</v>
      </c>
      <c r="M406" s="47">
        <f t="shared" si="45"/>
        <v>0</v>
      </c>
      <c r="N406" s="47">
        <f t="shared" si="46"/>
        <v>0</v>
      </c>
      <c r="O406" s="47">
        <f t="shared" si="47"/>
        <v>0</v>
      </c>
      <c r="P406" s="48">
        <f t="shared" si="48"/>
        <v>0</v>
      </c>
    </row>
    <row r="407" spans="1:16" ht="12" hidden="1" thickBot="1" x14ac:dyDescent="0.25">
      <c r="A407" s="38"/>
      <c r="B407" s="39"/>
      <c r="C407" s="46"/>
      <c r="D407" s="24"/>
      <c r="E407" s="70"/>
      <c r="F407" s="74"/>
      <c r="G407" s="68"/>
      <c r="H407" s="47">
        <f t="shared" si="42"/>
        <v>0</v>
      </c>
      <c r="I407" s="68"/>
      <c r="J407" s="68"/>
      <c r="K407" s="48">
        <f t="shared" si="43"/>
        <v>0</v>
      </c>
      <c r="L407" s="49">
        <f t="shared" si="44"/>
        <v>0</v>
      </c>
      <c r="M407" s="47">
        <f t="shared" si="45"/>
        <v>0</v>
      </c>
      <c r="N407" s="47">
        <f t="shared" si="46"/>
        <v>0</v>
      </c>
      <c r="O407" s="47">
        <f t="shared" si="47"/>
        <v>0</v>
      </c>
      <c r="P407" s="48">
        <f t="shared" si="48"/>
        <v>0</v>
      </c>
    </row>
    <row r="408" spans="1:16" ht="12" hidden="1" thickBot="1" x14ac:dyDescent="0.25">
      <c r="A408" s="38"/>
      <c r="B408" s="39"/>
      <c r="C408" s="46"/>
      <c r="D408" s="24"/>
      <c r="E408" s="70"/>
      <c r="F408" s="74"/>
      <c r="G408" s="68"/>
      <c r="H408" s="47">
        <f t="shared" si="42"/>
        <v>0</v>
      </c>
      <c r="I408" s="68"/>
      <c r="J408" s="68"/>
      <c r="K408" s="48">
        <f t="shared" si="43"/>
        <v>0</v>
      </c>
      <c r="L408" s="49">
        <f t="shared" si="44"/>
        <v>0</v>
      </c>
      <c r="M408" s="47">
        <f t="shared" si="45"/>
        <v>0</v>
      </c>
      <c r="N408" s="47">
        <f t="shared" si="46"/>
        <v>0</v>
      </c>
      <c r="O408" s="47">
        <f t="shared" si="47"/>
        <v>0</v>
      </c>
      <c r="P408" s="48">
        <f t="shared" si="48"/>
        <v>0</v>
      </c>
    </row>
    <row r="409" spans="1:16" ht="12" hidden="1" thickBot="1" x14ac:dyDescent="0.25">
      <c r="A409" s="38"/>
      <c r="B409" s="39"/>
      <c r="C409" s="46"/>
      <c r="D409" s="24"/>
      <c r="E409" s="70"/>
      <c r="F409" s="74"/>
      <c r="G409" s="68"/>
      <c r="H409" s="47">
        <f t="shared" si="42"/>
        <v>0</v>
      </c>
      <c r="I409" s="68"/>
      <c r="J409" s="68"/>
      <c r="K409" s="48">
        <f t="shared" si="43"/>
        <v>0</v>
      </c>
      <c r="L409" s="49">
        <f t="shared" si="44"/>
        <v>0</v>
      </c>
      <c r="M409" s="47">
        <f t="shared" si="45"/>
        <v>0</v>
      </c>
      <c r="N409" s="47">
        <f t="shared" si="46"/>
        <v>0</v>
      </c>
      <c r="O409" s="47">
        <f t="shared" si="47"/>
        <v>0</v>
      </c>
      <c r="P409" s="48">
        <f t="shared" si="48"/>
        <v>0</v>
      </c>
    </row>
    <row r="410" spans="1:16" ht="12" hidden="1" thickBot="1" x14ac:dyDescent="0.25">
      <c r="A410" s="38"/>
      <c r="B410" s="39"/>
      <c r="C410" s="46"/>
      <c r="D410" s="24"/>
      <c r="E410" s="70"/>
      <c r="F410" s="74"/>
      <c r="G410" s="68"/>
      <c r="H410" s="47">
        <f t="shared" si="42"/>
        <v>0</v>
      </c>
      <c r="I410" s="68"/>
      <c r="J410" s="68"/>
      <c r="K410" s="48">
        <f t="shared" si="43"/>
        <v>0</v>
      </c>
      <c r="L410" s="49">
        <f t="shared" si="44"/>
        <v>0</v>
      </c>
      <c r="M410" s="47">
        <f t="shared" si="45"/>
        <v>0</v>
      </c>
      <c r="N410" s="47">
        <f t="shared" si="46"/>
        <v>0</v>
      </c>
      <c r="O410" s="47">
        <f t="shared" si="47"/>
        <v>0</v>
      </c>
      <c r="P410" s="48">
        <f t="shared" si="48"/>
        <v>0</v>
      </c>
    </row>
    <row r="411" spans="1:16" ht="12" hidden="1" thickBot="1" x14ac:dyDescent="0.25">
      <c r="A411" s="38"/>
      <c r="B411" s="39"/>
      <c r="C411" s="46"/>
      <c r="D411" s="24"/>
      <c r="E411" s="70"/>
      <c r="F411" s="74"/>
      <c r="G411" s="68"/>
      <c r="H411" s="47">
        <f t="shared" si="42"/>
        <v>0</v>
      </c>
      <c r="I411" s="68"/>
      <c r="J411" s="68"/>
      <c r="K411" s="48">
        <f t="shared" si="43"/>
        <v>0</v>
      </c>
      <c r="L411" s="49">
        <f t="shared" si="44"/>
        <v>0</v>
      </c>
      <c r="M411" s="47">
        <f t="shared" si="45"/>
        <v>0</v>
      </c>
      <c r="N411" s="47">
        <f t="shared" si="46"/>
        <v>0</v>
      </c>
      <c r="O411" s="47">
        <f t="shared" si="47"/>
        <v>0</v>
      </c>
      <c r="P411" s="48">
        <f t="shared" si="48"/>
        <v>0</v>
      </c>
    </row>
    <row r="412" spans="1:16" ht="12" hidden="1" thickBot="1" x14ac:dyDescent="0.25">
      <c r="A412" s="38"/>
      <c r="B412" s="39"/>
      <c r="C412" s="46"/>
      <c r="D412" s="24"/>
      <c r="E412" s="70"/>
      <c r="F412" s="74"/>
      <c r="G412" s="68"/>
      <c r="H412" s="47">
        <f t="shared" si="42"/>
        <v>0</v>
      </c>
      <c r="I412" s="68"/>
      <c r="J412" s="68"/>
      <c r="K412" s="48">
        <f t="shared" si="43"/>
        <v>0</v>
      </c>
      <c r="L412" s="49">
        <f t="shared" si="44"/>
        <v>0</v>
      </c>
      <c r="M412" s="47">
        <f t="shared" si="45"/>
        <v>0</v>
      </c>
      <c r="N412" s="47">
        <f t="shared" si="46"/>
        <v>0</v>
      </c>
      <c r="O412" s="47">
        <f t="shared" si="47"/>
        <v>0</v>
      </c>
      <c r="P412" s="48">
        <f t="shared" si="48"/>
        <v>0</v>
      </c>
    </row>
    <row r="413" spans="1:16" ht="12" hidden="1" thickBot="1" x14ac:dyDescent="0.25">
      <c r="A413" s="38"/>
      <c r="B413" s="39"/>
      <c r="C413" s="46"/>
      <c r="D413" s="24"/>
      <c r="E413" s="70"/>
      <c r="F413" s="74"/>
      <c r="G413" s="68"/>
      <c r="H413" s="47">
        <f t="shared" si="42"/>
        <v>0</v>
      </c>
      <c r="I413" s="68"/>
      <c r="J413" s="68"/>
      <c r="K413" s="48">
        <f t="shared" si="43"/>
        <v>0</v>
      </c>
      <c r="L413" s="49">
        <f t="shared" si="44"/>
        <v>0</v>
      </c>
      <c r="M413" s="47">
        <f t="shared" si="45"/>
        <v>0</v>
      </c>
      <c r="N413" s="47">
        <f t="shared" si="46"/>
        <v>0</v>
      </c>
      <c r="O413" s="47">
        <f t="shared" si="47"/>
        <v>0</v>
      </c>
      <c r="P413" s="48">
        <f t="shared" si="48"/>
        <v>0</v>
      </c>
    </row>
    <row r="414" spans="1:16" ht="12" hidden="1" thickBot="1" x14ac:dyDescent="0.25">
      <c r="A414" s="38"/>
      <c r="B414" s="39"/>
      <c r="C414" s="46"/>
      <c r="D414" s="24"/>
      <c r="E414" s="70"/>
      <c r="F414" s="74"/>
      <c r="G414" s="68"/>
      <c r="H414" s="47">
        <f t="shared" si="42"/>
        <v>0</v>
      </c>
      <c r="I414" s="68"/>
      <c r="J414" s="68"/>
      <c r="K414" s="48">
        <f t="shared" si="43"/>
        <v>0</v>
      </c>
      <c r="L414" s="49">
        <f t="shared" si="44"/>
        <v>0</v>
      </c>
      <c r="M414" s="47">
        <f t="shared" si="45"/>
        <v>0</v>
      </c>
      <c r="N414" s="47">
        <f t="shared" si="46"/>
        <v>0</v>
      </c>
      <c r="O414" s="47">
        <f t="shared" si="47"/>
        <v>0</v>
      </c>
      <c r="P414" s="48">
        <f t="shared" si="48"/>
        <v>0</v>
      </c>
    </row>
    <row r="415" spans="1:16" ht="12" hidden="1" thickBot="1" x14ac:dyDescent="0.25">
      <c r="A415" s="38"/>
      <c r="B415" s="39"/>
      <c r="C415" s="46"/>
      <c r="D415" s="24"/>
      <c r="E415" s="70"/>
      <c r="F415" s="74"/>
      <c r="G415" s="68"/>
      <c r="H415" s="47">
        <f t="shared" si="42"/>
        <v>0</v>
      </c>
      <c r="I415" s="68"/>
      <c r="J415" s="68"/>
      <c r="K415" s="48">
        <f t="shared" si="43"/>
        <v>0</v>
      </c>
      <c r="L415" s="49">
        <f t="shared" si="44"/>
        <v>0</v>
      </c>
      <c r="M415" s="47">
        <f t="shared" si="45"/>
        <v>0</v>
      </c>
      <c r="N415" s="47">
        <f t="shared" si="46"/>
        <v>0</v>
      </c>
      <c r="O415" s="47">
        <f t="shared" si="47"/>
        <v>0</v>
      </c>
      <c r="P415" s="48">
        <f t="shared" si="48"/>
        <v>0</v>
      </c>
    </row>
    <row r="416" spans="1:16" ht="12" hidden="1" thickBot="1" x14ac:dyDescent="0.25">
      <c r="A416" s="38"/>
      <c r="B416" s="39"/>
      <c r="C416" s="46"/>
      <c r="D416" s="24"/>
      <c r="E416" s="70"/>
      <c r="F416" s="74"/>
      <c r="G416" s="68"/>
      <c r="H416" s="47">
        <f t="shared" si="42"/>
        <v>0</v>
      </c>
      <c r="I416" s="68"/>
      <c r="J416" s="68"/>
      <c r="K416" s="48">
        <f t="shared" si="43"/>
        <v>0</v>
      </c>
      <c r="L416" s="49">
        <f t="shared" si="44"/>
        <v>0</v>
      </c>
      <c r="M416" s="47">
        <f t="shared" si="45"/>
        <v>0</v>
      </c>
      <c r="N416" s="47">
        <f t="shared" si="46"/>
        <v>0</v>
      </c>
      <c r="O416" s="47">
        <f t="shared" si="47"/>
        <v>0</v>
      </c>
      <c r="P416" s="48">
        <f t="shared" si="48"/>
        <v>0</v>
      </c>
    </row>
    <row r="417" spans="1:16" ht="12" hidden="1" thickBot="1" x14ac:dyDescent="0.25">
      <c r="A417" s="38"/>
      <c r="B417" s="39"/>
      <c r="C417" s="46"/>
      <c r="D417" s="24"/>
      <c r="E417" s="70"/>
      <c r="F417" s="74"/>
      <c r="G417" s="68"/>
      <c r="H417" s="47">
        <f t="shared" si="42"/>
        <v>0</v>
      </c>
      <c r="I417" s="68"/>
      <c r="J417" s="68"/>
      <c r="K417" s="48">
        <f t="shared" si="43"/>
        <v>0</v>
      </c>
      <c r="L417" s="49">
        <f t="shared" si="44"/>
        <v>0</v>
      </c>
      <c r="M417" s="47">
        <f t="shared" si="45"/>
        <v>0</v>
      </c>
      <c r="N417" s="47">
        <f t="shared" si="46"/>
        <v>0</v>
      </c>
      <c r="O417" s="47">
        <f t="shared" si="47"/>
        <v>0</v>
      </c>
      <c r="P417" s="48">
        <f t="shared" si="48"/>
        <v>0</v>
      </c>
    </row>
    <row r="418" spans="1:16" ht="12" hidden="1" thickBot="1" x14ac:dyDescent="0.25">
      <c r="A418" s="38"/>
      <c r="B418" s="39"/>
      <c r="C418" s="46"/>
      <c r="D418" s="24"/>
      <c r="E418" s="70"/>
      <c r="F418" s="74"/>
      <c r="G418" s="68"/>
      <c r="H418" s="47">
        <f t="shared" si="42"/>
        <v>0</v>
      </c>
      <c r="I418" s="68"/>
      <c r="J418" s="68"/>
      <c r="K418" s="48">
        <f t="shared" si="43"/>
        <v>0</v>
      </c>
      <c r="L418" s="49">
        <f t="shared" si="44"/>
        <v>0</v>
      </c>
      <c r="M418" s="47">
        <f t="shared" si="45"/>
        <v>0</v>
      </c>
      <c r="N418" s="47">
        <f t="shared" si="46"/>
        <v>0</v>
      </c>
      <c r="O418" s="47">
        <f t="shared" si="47"/>
        <v>0</v>
      </c>
      <c r="P418" s="48">
        <f t="shared" si="48"/>
        <v>0</v>
      </c>
    </row>
    <row r="419" spans="1:16" ht="12" hidden="1" thickBot="1" x14ac:dyDescent="0.25">
      <c r="A419" s="38"/>
      <c r="B419" s="39"/>
      <c r="C419" s="46"/>
      <c r="D419" s="24"/>
      <c r="E419" s="70"/>
      <c r="F419" s="74"/>
      <c r="G419" s="68"/>
      <c r="H419" s="47">
        <f t="shared" si="42"/>
        <v>0</v>
      </c>
      <c r="I419" s="68"/>
      <c r="J419" s="68"/>
      <c r="K419" s="48">
        <f t="shared" si="43"/>
        <v>0</v>
      </c>
      <c r="L419" s="49">
        <f t="shared" si="44"/>
        <v>0</v>
      </c>
      <c r="M419" s="47">
        <f t="shared" si="45"/>
        <v>0</v>
      </c>
      <c r="N419" s="47">
        <f t="shared" si="46"/>
        <v>0</v>
      </c>
      <c r="O419" s="47">
        <f t="shared" si="47"/>
        <v>0</v>
      </c>
      <c r="P419" s="48">
        <f t="shared" si="48"/>
        <v>0</v>
      </c>
    </row>
    <row r="420" spans="1:16" ht="12" hidden="1" thickBot="1" x14ac:dyDescent="0.25">
      <c r="A420" s="38"/>
      <c r="B420" s="39"/>
      <c r="C420" s="46"/>
      <c r="D420" s="24"/>
      <c r="E420" s="70"/>
      <c r="F420" s="74"/>
      <c r="G420" s="68"/>
      <c r="H420" s="47">
        <f t="shared" si="42"/>
        <v>0</v>
      </c>
      <c r="I420" s="68"/>
      <c r="J420" s="68"/>
      <c r="K420" s="48">
        <f t="shared" si="43"/>
        <v>0</v>
      </c>
      <c r="L420" s="49">
        <f t="shared" si="44"/>
        <v>0</v>
      </c>
      <c r="M420" s="47">
        <f t="shared" si="45"/>
        <v>0</v>
      </c>
      <c r="N420" s="47">
        <f t="shared" si="46"/>
        <v>0</v>
      </c>
      <c r="O420" s="47">
        <f t="shared" si="47"/>
        <v>0</v>
      </c>
      <c r="P420" s="48">
        <f t="shared" si="48"/>
        <v>0</v>
      </c>
    </row>
    <row r="421" spans="1:16" ht="12" hidden="1" thickBot="1" x14ac:dyDescent="0.25">
      <c r="A421" s="38"/>
      <c r="B421" s="39"/>
      <c r="C421" s="46"/>
      <c r="D421" s="24"/>
      <c r="E421" s="70"/>
      <c r="F421" s="74"/>
      <c r="G421" s="68"/>
      <c r="H421" s="47">
        <f t="shared" si="42"/>
        <v>0</v>
      </c>
      <c r="I421" s="68"/>
      <c r="J421" s="68"/>
      <c r="K421" s="48">
        <f t="shared" si="43"/>
        <v>0</v>
      </c>
      <c r="L421" s="49">
        <f t="shared" si="44"/>
        <v>0</v>
      </c>
      <c r="M421" s="47">
        <f t="shared" si="45"/>
        <v>0</v>
      </c>
      <c r="N421" s="47">
        <f t="shared" si="46"/>
        <v>0</v>
      </c>
      <c r="O421" s="47">
        <f t="shared" si="47"/>
        <v>0</v>
      </c>
      <c r="P421" s="48">
        <f t="shared" si="48"/>
        <v>0</v>
      </c>
    </row>
    <row r="422" spans="1:16" ht="12" hidden="1" thickBot="1" x14ac:dyDescent="0.25">
      <c r="A422" s="38"/>
      <c r="B422" s="39"/>
      <c r="C422" s="46"/>
      <c r="D422" s="24"/>
      <c r="E422" s="70"/>
      <c r="F422" s="74"/>
      <c r="G422" s="68"/>
      <c r="H422" s="47">
        <f t="shared" si="42"/>
        <v>0</v>
      </c>
      <c r="I422" s="68"/>
      <c r="J422" s="68"/>
      <c r="K422" s="48">
        <f t="shared" si="43"/>
        <v>0</v>
      </c>
      <c r="L422" s="49">
        <f t="shared" si="44"/>
        <v>0</v>
      </c>
      <c r="M422" s="47">
        <f t="shared" si="45"/>
        <v>0</v>
      </c>
      <c r="N422" s="47">
        <f t="shared" si="46"/>
        <v>0</v>
      </c>
      <c r="O422" s="47">
        <f t="shared" si="47"/>
        <v>0</v>
      </c>
      <c r="P422" s="48">
        <f t="shared" si="48"/>
        <v>0</v>
      </c>
    </row>
    <row r="423" spans="1:16" ht="12" hidden="1" thickBot="1" x14ac:dyDescent="0.25">
      <c r="A423" s="38"/>
      <c r="B423" s="39"/>
      <c r="C423" s="46"/>
      <c r="D423" s="24"/>
      <c r="E423" s="70"/>
      <c r="F423" s="74"/>
      <c r="G423" s="68"/>
      <c r="H423" s="47">
        <f t="shared" si="42"/>
        <v>0</v>
      </c>
      <c r="I423" s="68"/>
      <c r="J423" s="68"/>
      <c r="K423" s="48">
        <f t="shared" si="43"/>
        <v>0</v>
      </c>
      <c r="L423" s="49">
        <f t="shared" si="44"/>
        <v>0</v>
      </c>
      <c r="M423" s="47">
        <f t="shared" si="45"/>
        <v>0</v>
      </c>
      <c r="N423" s="47">
        <f t="shared" si="46"/>
        <v>0</v>
      </c>
      <c r="O423" s="47">
        <f t="shared" si="47"/>
        <v>0</v>
      </c>
      <c r="P423" s="48">
        <f t="shared" si="48"/>
        <v>0</v>
      </c>
    </row>
    <row r="424" spans="1:16" ht="12" hidden="1" thickBot="1" x14ac:dyDescent="0.25">
      <c r="A424" s="38"/>
      <c r="B424" s="39"/>
      <c r="C424" s="46"/>
      <c r="D424" s="24"/>
      <c r="E424" s="70"/>
      <c r="F424" s="74"/>
      <c r="G424" s="68"/>
      <c r="H424" s="47">
        <f t="shared" si="42"/>
        <v>0</v>
      </c>
      <c r="I424" s="68"/>
      <c r="J424" s="68"/>
      <c r="K424" s="48">
        <f t="shared" si="43"/>
        <v>0</v>
      </c>
      <c r="L424" s="49">
        <f t="shared" si="44"/>
        <v>0</v>
      </c>
      <c r="M424" s="47">
        <f t="shared" si="45"/>
        <v>0</v>
      </c>
      <c r="N424" s="47">
        <f t="shared" si="46"/>
        <v>0</v>
      </c>
      <c r="O424" s="47">
        <f t="shared" si="47"/>
        <v>0</v>
      </c>
      <c r="P424" s="48">
        <f t="shared" si="48"/>
        <v>0</v>
      </c>
    </row>
    <row r="425" spans="1:16" ht="12" hidden="1" thickBot="1" x14ac:dyDescent="0.25">
      <c r="A425" s="38"/>
      <c r="B425" s="39"/>
      <c r="C425" s="46"/>
      <c r="D425" s="24"/>
      <c r="E425" s="70"/>
      <c r="F425" s="74"/>
      <c r="G425" s="68"/>
      <c r="H425" s="47">
        <f t="shared" si="42"/>
        <v>0</v>
      </c>
      <c r="I425" s="68"/>
      <c r="J425" s="68"/>
      <c r="K425" s="48">
        <f t="shared" si="43"/>
        <v>0</v>
      </c>
      <c r="L425" s="49">
        <f t="shared" si="44"/>
        <v>0</v>
      </c>
      <c r="M425" s="47">
        <f t="shared" si="45"/>
        <v>0</v>
      </c>
      <c r="N425" s="47">
        <f t="shared" si="46"/>
        <v>0</v>
      </c>
      <c r="O425" s="47">
        <f t="shared" si="47"/>
        <v>0</v>
      </c>
      <c r="P425" s="48">
        <f t="shared" si="48"/>
        <v>0</v>
      </c>
    </row>
    <row r="426" spans="1:16" ht="12" hidden="1" thickBot="1" x14ac:dyDescent="0.25">
      <c r="A426" s="38"/>
      <c r="B426" s="39"/>
      <c r="C426" s="46"/>
      <c r="D426" s="24"/>
      <c r="E426" s="70"/>
      <c r="F426" s="74"/>
      <c r="G426" s="68"/>
      <c r="H426" s="47">
        <f t="shared" si="42"/>
        <v>0</v>
      </c>
      <c r="I426" s="68"/>
      <c r="J426" s="68"/>
      <c r="K426" s="48">
        <f t="shared" si="43"/>
        <v>0</v>
      </c>
      <c r="L426" s="49">
        <f t="shared" si="44"/>
        <v>0</v>
      </c>
      <c r="M426" s="47">
        <f t="shared" si="45"/>
        <v>0</v>
      </c>
      <c r="N426" s="47">
        <f t="shared" si="46"/>
        <v>0</v>
      </c>
      <c r="O426" s="47">
        <f t="shared" si="47"/>
        <v>0</v>
      </c>
      <c r="P426" s="48">
        <f t="shared" si="48"/>
        <v>0</v>
      </c>
    </row>
    <row r="427" spans="1:16" ht="12" hidden="1" thickBot="1" x14ac:dyDescent="0.25">
      <c r="A427" s="38"/>
      <c r="B427" s="39"/>
      <c r="C427" s="46"/>
      <c r="D427" s="24"/>
      <c r="E427" s="70"/>
      <c r="F427" s="74"/>
      <c r="G427" s="68"/>
      <c r="H427" s="47">
        <f t="shared" si="42"/>
        <v>0</v>
      </c>
      <c r="I427" s="68"/>
      <c r="J427" s="68"/>
      <c r="K427" s="48">
        <f t="shared" si="43"/>
        <v>0</v>
      </c>
      <c r="L427" s="49">
        <f t="shared" si="44"/>
        <v>0</v>
      </c>
      <c r="M427" s="47">
        <f t="shared" si="45"/>
        <v>0</v>
      </c>
      <c r="N427" s="47">
        <f t="shared" si="46"/>
        <v>0</v>
      </c>
      <c r="O427" s="47">
        <f t="shared" si="47"/>
        <v>0</v>
      </c>
      <c r="P427" s="48">
        <f t="shared" si="48"/>
        <v>0</v>
      </c>
    </row>
    <row r="428" spans="1:16" ht="12" hidden="1" thickBot="1" x14ac:dyDescent="0.25">
      <c r="A428" s="38"/>
      <c r="B428" s="39"/>
      <c r="C428" s="46"/>
      <c r="D428" s="24"/>
      <c r="E428" s="70"/>
      <c r="F428" s="74"/>
      <c r="G428" s="68"/>
      <c r="H428" s="47">
        <f t="shared" si="42"/>
        <v>0</v>
      </c>
      <c r="I428" s="68"/>
      <c r="J428" s="68"/>
      <c r="K428" s="48">
        <f t="shared" si="43"/>
        <v>0</v>
      </c>
      <c r="L428" s="49">
        <f t="shared" si="44"/>
        <v>0</v>
      </c>
      <c r="M428" s="47">
        <f t="shared" si="45"/>
        <v>0</v>
      </c>
      <c r="N428" s="47">
        <f t="shared" si="46"/>
        <v>0</v>
      </c>
      <c r="O428" s="47">
        <f t="shared" si="47"/>
        <v>0</v>
      </c>
      <c r="P428" s="48">
        <f t="shared" si="48"/>
        <v>0</v>
      </c>
    </row>
    <row r="429" spans="1:16" ht="12" hidden="1" thickBot="1" x14ac:dyDescent="0.25">
      <c r="A429" s="38"/>
      <c r="B429" s="39"/>
      <c r="C429" s="46"/>
      <c r="D429" s="24"/>
      <c r="E429" s="70"/>
      <c r="F429" s="74"/>
      <c r="G429" s="68"/>
      <c r="H429" s="47">
        <f t="shared" si="42"/>
        <v>0</v>
      </c>
      <c r="I429" s="68"/>
      <c r="J429" s="68"/>
      <c r="K429" s="48">
        <f t="shared" si="43"/>
        <v>0</v>
      </c>
      <c r="L429" s="49">
        <f t="shared" si="44"/>
        <v>0</v>
      </c>
      <c r="M429" s="47">
        <f t="shared" si="45"/>
        <v>0</v>
      </c>
      <c r="N429" s="47">
        <f t="shared" si="46"/>
        <v>0</v>
      </c>
      <c r="O429" s="47">
        <f t="shared" si="47"/>
        <v>0</v>
      </c>
      <c r="P429" s="48">
        <f t="shared" si="48"/>
        <v>0</v>
      </c>
    </row>
    <row r="430" spans="1:16" ht="12" hidden="1" thickBot="1" x14ac:dyDescent="0.25">
      <c r="A430" s="38"/>
      <c r="B430" s="39"/>
      <c r="C430" s="46"/>
      <c r="D430" s="24"/>
      <c r="E430" s="70"/>
      <c r="F430" s="74"/>
      <c r="G430" s="68"/>
      <c r="H430" s="47">
        <f t="shared" si="42"/>
        <v>0</v>
      </c>
      <c r="I430" s="68"/>
      <c r="J430" s="68"/>
      <c r="K430" s="48">
        <f t="shared" si="43"/>
        <v>0</v>
      </c>
      <c r="L430" s="49">
        <f t="shared" si="44"/>
        <v>0</v>
      </c>
      <c r="M430" s="47">
        <f t="shared" si="45"/>
        <v>0</v>
      </c>
      <c r="N430" s="47">
        <f t="shared" si="46"/>
        <v>0</v>
      </c>
      <c r="O430" s="47">
        <f t="shared" si="47"/>
        <v>0</v>
      </c>
      <c r="P430" s="48">
        <f t="shared" si="48"/>
        <v>0</v>
      </c>
    </row>
    <row r="431" spans="1:16" ht="12" hidden="1" thickBot="1" x14ac:dyDescent="0.25">
      <c r="A431" s="38"/>
      <c r="B431" s="39"/>
      <c r="C431" s="46"/>
      <c r="D431" s="24"/>
      <c r="E431" s="70"/>
      <c r="F431" s="74"/>
      <c r="G431" s="68"/>
      <c r="H431" s="47">
        <f t="shared" si="42"/>
        <v>0</v>
      </c>
      <c r="I431" s="68"/>
      <c r="J431" s="68"/>
      <c r="K431" s="48">
        <f t="shared" si="43"/>
        <v>0</v>
      </c>
      <c r="L431" s="49">
        <f t="shared" si="44"/>
        <v>0</v>
      </c>
      <c r="M431" s="47">
        <f t="shared" si="45"/>
        <v>0</v>
      </c>
      <c r="N431" s="47">
        <f t="shared" si="46"/>
        <v>0</v>
      </c>
      <c r="O431" s="47">
        <f t="shared" si="47"/>
        <v>0</v>
      </c>
      <c r="P431" s="48">
        <f t="shared" si="48"/>
        <v>0</v>
      </c>
    </row>
    <row r="432" spans="1:16" ht="12" hidden="1" thickBot="1" x14ac:dyDescent="0.25">
      <c r="A432" s="38"/>
      <c r="B432" s="39"/>
      <c r="C432" s="46"/>
      <c r="D432" s="24"/>
      <c r="E432" s="70"/>
      <c r="F432" s="74"/>
      <c r="G432" s="68"/>
      <c r="H432" s="47">
        <f t="shared" si="42"/>
        <v>0</v>
      </c>
      <c r="I432" s="68"/>
      <c r="J432" s="68"/>
      <c r="K432" s="48">
        <f t="shared" si="43"/>
        <v>0</v>
      </c>
      <c r="L432" s="49">
        <f t="shared" si="44"/>
        <v>0</v>
      </c>
      <c r="M432" s="47">
        <f t="shared" si="45"/>
        <v>0</v>
      </c>
      <c r="N432" s="47">
        <f t="shared" si="46"/>
        <v>0</v>
      </c>
      <c r="O432" s="47">
        <f t="shared" si="47"/>
        <v>0</v>
      </c>
      <c r="P432" s="48">
        <f t="shared" si="48"/>
        <v>0</v>
      </c>
    </row>
    <row r="433" spans="1:16" ht="12" hidden="1" thickBot="1" x14ac:dyDescent="0.25">
      <c r="A433" s="38"/>
      <c r="B433" s="39"/>
      <c r="C433" s="46"/>
      <c r="D433" s="24"/>
      <c r="E433" s="70"/>
      <c r="F433" s="74"/>
      <c r="G433" s="68"/>
      <c r="H433" s="47">
        <f t="shared" si="42"/>
        <v>0</v>
      </c>
      <c r="I433" s="68"/>
      <c r="J433" s="68"/>
      <c r="K433" s="48">
        <f t="shared" si="43"/>
        <v>0</v>
      </c>
      <c r="L433" s="49">
        <f t="shared" si="44"/>
        <v>0</v>
      </c>
      <c r="M433" s="47">
        <f t="shared" si="45"/>
        <v>0</v>
      </c>
      <c r="N433" s="47">
        <f t="shared" si="46"/>
        <v>0</v>
      </c>
      <c r="O433" s="47">
        <f t="shared" si="47"/>
        <v>0</v>
      </c>
      <c r="P433" s="48">
        <f t="shared" si="48"/>
        <v>0</v>
      </c>
    </row>
    <row r="434" spans="1:16" ht="12" hidden="1" thickBot="1" x14ac:dyDescent="0.25">
      <c r="A434" s="38"/>
      <c r="B434" s="39"/>
      <c r="C434" s="46"/>
      <c r="D434" s="24"/>
      <c r="E434" s="70"/>
      <c r="F434" s="74"/>
      <c r="G434" s="68"/>
      <c r="H434" s="47">
        <f t="shared" si="42"/>
        <v>0</v>
      </c>
      <c r="I434" s="68"/>
      <c r="J434" s="68"/>
      <c r="K434" s="48">
        <f t="shared" si="43"/>
        <v>0</v>
      </c>
      <c r="L434" s="49">
        <f t="shared" si="44"/>
        <v>0</v>
      </c>
      <c r="M434" s="47">
        <f t="shared" si="45"/>
        <v>0</v>
      </c>
      <c r="N434" s="47">
        <f t="shared" si="46"/>
        <v>0</v>
      </c>
      <c r="O434" s="47">
        <f t="shared" si="47"/>
        <v>0</v>
      </c>
      <c r="P434" s="48">
        <f t="shared" si="48"/>
        <v>0</v>
      </c>
    </row>
    <row r="435" spans="1:16" ht="12" hidden="1" thickBot="1" x14ac:dyDescent="0.25">
      <c r="A435" s="38"/>
      <c r="B435" s="39"/>
      <c r="C435" s="46"/>
      <c r="D435" s="24"/>
      <c r="E435" s="70"/>
      <c r="F435" s="74"/>
      <c r="G435" s="68"/>
      <c r="H435" s="47">
        <f t="shared" si="42"/>
        <v>0</v>
      </c>
      <c r="I435" s="68"/>
      <c r="J435" s="68"/>
      <c r="K435" s="48">
        <f t="shared" si="43"/>
        <v>0</v>
      </c>
      <c r="L435" s="49">
        <f t="shared" si="44"/>
        <v>0</v>
      </c>
      <c r="M435" s="47">
        <f t="shared" si="45"/>
        <v>0</v>
      </c>
      <c r="N435" s="47">
        <f t="shared" si="46"/>
        <v>0</v>
      </c>
      <c r="O435" s="47">
        <f t="shared" si="47"/>
        <v>0</v>
      </c>
      <c r="P435" s="48">
        <f t="shared" si="48"/>
        <v>0</v>
      </c>
    </row>
    <row r="436" spans="1:16" ht="12" hidden="1" thickBot="1" x14ac:dyDescent="0.25">
      <c r="A436" s="38"/>
      <c r="B436" s="39"/>
      <c r="C436" s="46"/>
      <c r="D436" s="24"/>
      <c r="E436" s="70"/>
      <c r="F436" s="74"/>
      <c r="G436" s="68"/>
      <c r="H436" s="47">
        <f t="shared" si="42"/>
        <v>0</v>
      </c>
      <c r="I436" s="68"/>
      <c r="J436" s="68"/>
      <c r="K436" s="48">
        <f t="shared" si="43"/>
        <v>0</v>
      </c>
      <c r="L436" s="49">
        <f t="shared" si="44"/>
        <v>0</v>
      </c>
      <c r="M436" s="47">
        <f t="shared" si="45"/>
        <v>0</v>
      </c>
      <c r="N436" s="47">
        <f t="shared" si="46"/>
        <v>0</v>
      </c>
      <c r="O436" s="47">
        <f t="shared" si="47"/>
        <v>0</v>
      </c>
      <c r="P436" s="48">
        <f t="shared" si="48"/>
        <v>0</v>
      </c>
    </row>
    <row r="437" spans="1:16" ht="12" hidden="1" thickBot="1" x14ac:dyDescent="0.25">
      <c r="A437" s="38"/>
      <c r="B437" s="39"/>
      <c r="C437" s="46"/>
      <c r="D437" s="24"/>
      <c r="E437" s="70"/>
      <c r="F437" s="74"/>
      <c r="G437" s="68"/>
      <c r="H437" s="47">
        <f t="shared" si="42"/>
        <v>0</v>
      </c>
      <c r="I437" s="68"/>
      <c r="J437" s="68"/>
      <c r="K437" s="48">
        <f t="shared" si="43"/>
        <v>0</v>
      </c>
      <c r="L437" s="49">
        <f t="shared" si="44"/>
        <v>0</v>
      </c>
      <c r="M437" s="47">
        <f t="shared" si="45"/>
        <v>0</v>
      </c>
      <c r="N437" s="47">
        <f t="shared" si="46"/>
        <v>0</v>
      </c>
      <c r="O437" s="47">
        <f t="shared" si="47"/>
        <v>0</v>
      </c>
      <c r="P437" s="48">
        <f t="shared" si="48"/>
        <v>0</v>
      </c>
    </row>
    <row r="438" spans="1:16" ht="12" hidden="1" thickBot="1" x14ac:dyDescent="0.25">
      <c r="A438" s="38"/>
      <c r="B438" s="39"/>
      <c r="C438" s="46"/>
      <c r="D438" s="24"/>
      <c r="E438" s="70"/>
      <c r="F438" s="74"/>
      <c r="G438" s="68"/>
      <c r="H438" s="47">
        <f t="shared" si="42"/>
        <v>0</v>
      </c>
      <c r="I438" s="68"/>
      <c r="J438" s="68"/>
      <c r="K438" s="48">
        <f t="shared" si="43"/>
        <v>0</v>
      </c>
      <c r="L438" s="49">
        <f t="shared" si="44"/>
        <v>0</v>
      </c>
      <c r="M438" s="47">
        <f t="shared" si="45"/>
        <v>0</v>
      </c>
      <c r="N438" s="47">
        <f t="shared" si="46"/>
        <v>0</v>
      </c>
      <c r="O438" s="47">
        <f t="shared" si="47"/>
        <v>0</v>
      </c>
      <c r="P438" s="48">
        <f t="shared" si="48"/>
        <v>0</v>
      </c>
    </row>
    <row r="439" spans="1:16" ht="12" hidden="1" thickBot="1" x14ac:dyDescent="0.25">
      <c r="A439" s="38"/>
      <c r="B439" s="39"/>
      <c r="C439" s="46"/>
      <c r="D439" s="24"/>
      <c r="E439" s="70"/>
      <c r="F439" s="74"/>
      <c r="G439" s="68"/>
      <c r="H439" s="47">
        <f t="shared" si="42"/>
        <v>0</v>
      </c>
      <c r="I439" s="68"/>
      <c r="J439" s="68"/>
      <c r="K439" s="48">
        <f t="shared" si="43"/>
        <v>0</v>
      </c>
      <c r="L439" s="49">
        <f t="shared" si="44"/>
        <v>0</v>
      </c>
      <c r="M439" s="47">
        <f t="shared" si="45"/>
        <v>0</v>
      </c>
      <c r="N439" s="47">
        <f t="shared" si="46"/>
        <v>0</v>
      </c>
      <c r="O439" s="47">
        <f t="shared" si="47"/>
        <v>0</v>
      </c>
      <c r="P439" s="48">
        <f t="shared" si="48"/>
        <v>0</v>
      </c>
    </row>
    <row r="440" spans="1:16" ht="12" hidden="1" thickBot="1" x14ac:dyDescent="0.25">
      <c r="A440" s="38"/>
      <c r="B440" s="39"/>
      <c r="C440" s="46"/>
      <c r="D440" s="24"/>
      <c r="E440" s="70"/>
      <c r="F440" s="74"/>
      <c r="G440" s="68"/>
      <c r="H440" s="47">
        <f t="shared" si="42"/>
        <v>0</v>
      </c>
      <c r="I440" s="68"/>
      <c r="J440" s="68"/>
      <c r="K440" s="48">
        <f t="shared" si="43"/>
        <v>0</v>
      </c>
      <c r="L440" s="49">
        <f t="shared" si="44"/>
        <v>0</v>
      </c>
      <c r="M440" s="47">
        <f t="shared" si="45"/>
        <v>0</v>
      </c>
      <c r="N440" s="47">
        <f t="shared" si="46"/>
        <v>0</v>
      </c>
      <c r="O440" s="47">
        <f t="shared" si="47"/>
        <v>0</v>
      </c>
      <c r="P440" s="48">
        <f t="shared" si="48"/>
        <v>0</v>
      </c>
    </row>
    <row r="441" spans="1:16" ht="12" hidden="1" thickBot="1" x14ac:dyDescent="0.25">
      <c r="A441" s="38"/>
      <c r="B441" s="39"/>
      <c r="C441" s="46"/>
      <c r="D441" s="24"/>
      <c r="E441" s="70"/>
      <c r="F441" s="74"/>
      <c r="G441" s="68"/>
      <c r="H441" s="47">
        <f t="shared" si="42"/>
        <v>0</v>
      </c>
      <c r="I441" s="68"/>
      <c r="J441" s="68"/>
      <c r="K441" s="48">
        <f t="shared" si="43"/>
        <v>0</v>
      </c>
      <c r="L441" s="49">
        <f t="shared" si="44"/>
        <v>0</v>
      </c>
      <c r="M441" s="47">
        <f t="shared" si="45"/>
        <v>0</v>
      </c>
      <c r="N441" s="47">
        <f t="shared" si="46"/>
        <v>0</v>
      </c>
      <c r="O441" s="47">
        <f t="shared" si="47"/>
        <v>0</v>
      </c>
      <c r="P441" s="48">
        <f t="shared" si="48"/>
        <v>0</v>
      </c>
    </row>
    <row r="442" spans="1:16" ht="12" hidden="1" thickBot="1" x14ac:dyDescent="0.25">
      <c r="A442" s="38"/>
      <c r="B442" s="39"/>
      <c r="C442" s="46"/>
      <c r="D442" s="24"/>
      <c r="E442" s="70"/>
      <c r="F442" s="74"/>
      <c r="G442" s="68"/>
      <c r="H442" s="47">
        <f t="shared" si="42"/>
        <v>0</v>
      </c>
      <c r="I442" s="68"/>
      <c r="J442" s="68"/>
      <c r="K442" s="48">
        <f t="shared" si="43"/>
        <v>0</v>
      </c>
      <c r="L442" s="49">
        <f t="shared" si="44"/>
        <v>0</v>
      </c>
      <c r="M442" s="47">
        <f t="shared" si="45"/>
        <v>0</v>
      </c>
      <c r="N442" s="47">
        <f t="shared" si="46"/>
        <v>0</v>
      </c>
      <c r="O442" s="47">
        <f t="shared" si="47"/>
        <v>0</v>
      </c>
      <c r="P442" s="48">
        <f t="shared" si="48"/>
        <v>0</v>
      </c>
    </row>
    <row r="443" spans="1:16" ht="12" hidden="1" thickBot="1" x14ac:dyDescent="0.25">
      <c r="A443" s="38"/>
      <c r="B443" s="39"/>
      <c r="C443" s="46"/>
      <c r="D443" s="24"/>
      <c r="E443" s="70"/>
      <c r="F443" s="74"/>
      <c r="G443" s="68"/>
      <c r="H443" s="47">
        <f t="shared" si="42"/>
        <v>0</v>
      </c>
      <c r="I443" s="68"/>
      <c r="J443" s="68"/>
      <c r="K443" s="48">
        <f t="shared" si="43"/>
        <v>0</v>
      </c>
      <c r="L443" s="49">
        <f t="shared" si="44"/>
        <v>0</v>
      </c>
      <c r="M443" s="47">
        <f t="shared" si="45"/>
        <v>0</v>
      </c>
      <c r="N443" s="47">
        <f t="shared" si="46"/>
        <v>0</v>
      </c>
      <c r="O443" s="47">
        <f t="shared" si="47"/>
        <v>0</v>
      </c>
      <c r="P443" s="48">
        <f t="shared" si="48"/>
        <v>0</v>
      </c>
    </row>
    <row r="444" spans="1:16" ht="12" hidden="1" thickBot="1" x14ac:dyDescent="0.25">
      <c r="A444" s="38"/>
      <c r="B444" s="39"/>
      <c r="C444" s="46"/>
      <c r="D444" s="24"/>
      <c r="E444" s="70"/>
      <c r="F444" s="74"/>
      <c r="G444" s="68"/>
      <c r="H444" s="47">
        <f t="shared" si="42"/>
        <v>0</v>
      </c>
      <c r="I444" s="68"/>
      <c r="J444" s="68"/>
      <c r="K444" s="48">
        <f t="shared" si="43"/>
        <v>0</v>
      </c>
      <c r="L444" s="49">
        <f t="shared" si="44"/>
        <v>0</v>
      </c>
      <c r="M444" s="47">
        <f t="shared" si="45"/>
        <v>0</v>
      </c>
      <c r="N444" s="47">
        <f t="shared" si="46"/>
        <v>0</v>
      </c>
      <c r="O444" s="47">
        <f t="shared" si="47"/>
        <v>0</v>
      </c>
      <c r="P444" s="48">
        <f t="shared" si="48"/>
        <v>0</v>
      </c>
    </row>
    <row r="445" spans="1:16" ht="12" hidden="1" thickBot="1" x14ac:dyDescent="0.25">
      <c r="A445" s="38"/>
      <c r="B445" s="39"/>
      <c r="C445" s="46"/>
      <c r="D445" s="24"/>
      <c r="E445" s="70"/>
      <c r="F445" s="74"/>
      <c r="G445" s="68"/>
      <c r="H445" s="47">
        <f t="shared" si="42"/>
        <v>0</v>
      </c>
      <c r="I445" s="68"/>
      <c r="J445" s="68"/>
      <c r="K445" s="48">
        <f t="shared" si="43"/>
        <v>0</v>
      </c>
      <c r="L445" s="49">
        <f t="shared" si="44"/>
        <v>0</v>
      </c>
      <c r="M445" s="47">
        <f t="shared" si="45"/>
        <v>0</v>
      </c>
      <c r="N445" s="47">
        <f t="shared" si="46"/>
        <v>0</v>
      </c>
      <c r="O445" s="47">
        <f t="shared" si="47"/>
        <v>0</v>
      </c>
      <c r="P445" s="48">
        <f t="shared" si="48"/>
        <v>0</v>
      </c>
    </row>
    <row r="446" spans="1:16" ht="12" hidden="1" thickBot="1" x14ac:dyDescent="0.25">
      <c r="A446" s="38"/>
      <c r="B446" s="39"/>
      <c r="C446" s="46"/>
      <c r="D446" s="24"/>
      <c r="E446" s="70"/>
      <c r="F446" s="74"/>
      <c r="G446" s="68"/>
      <c r="H446" s="47">
        <f t="shared" si="42"/>
        <v>0</v>
      </c>
      <c r="I446" s="68"/>
      <c r="J446" s="68"/>
      <c r="K446" s="48">
        <f t="shared" si="43"/>
        <v>0</v>
      </c>
      <c r="L446" s="49">
        <f t="shared" si="44"/>
        <v>0</v>
      </c>
      <c r="M446" s="47">
        <f t="shared" si="45"/>
        <v>0</v>
      </c>
      <c r="N446" s="47">
        <f t="shared" si="46"/>
        <v>0</v>
      </c>
      <c r="O446" s="47">
        <f t="shared" si="47"/>
        <v>0</v>
      </c>
      <c r="P446" s="48">
        <f t="shared" si="48"/>
        <v>0</v>
      </c>
    </row>
    <row r="447" spans="1:16" ht="12" hidden="1" thickBot="1" x14ac:dyDescent="0.25">
      <c r="A447" s="38"/>
      <c r="B447" s="39"/>
      <c r="C447" s="46"/>
      <c r="D447" s="24"/>
      <c r="E447" s="70"/>
      <c r="F447" s="74"/>
      <c r="G447" s="68"/>
      <c r="H447" s="47">
        <f t="shared" si="42"/>
        <v>0</v>
      </c>
      <c r="I447" s="68"/>
      <c r="J447" s="68"/>
      <c r="K447" s="48">
        <f t="shared" si="43"/>
        <v>0</v>
      </c>
      <c r="L447" s="49">
        <f t="shared" si="44"/>
        <v>0</v>
      </c>
      <c r="M447" s="47">
        <f t="shared" si="45"/>
        <v>0</v>
      </c>
      <c r="N447" s="47">
        <f t="shared" si="46"/>
        <v>0</v>
      </c>
      <c r="O447" s="47">
        <f t="shared" si="47"/>
        <v>0</v>
      </c>
      <c r="P447" s="48">
        <f t="shared" si="48"/>
        <v>0</v>
      </c>
    </row>
    <row r="448" spans="1:16" ht="12" hidden="1" thickBot="1" x14ac:dyDescent="0.25">
      <c r="A448" s="38"/>
      <c r="B448" s="39"/>
      <c r="C448" s="46"/>
      <c r="D448" s="24"/>
      <c r="E448" s="70"/>
      <c r="F448" s="74"/>
      <c r="G448" s="68"/>
      <c r="H448" s="47">
        <f t="shared" si="42"/>
        <v>0</v>
      </c>
      <c r="I448" s="68"/>
      <c r="J448" s="68"/>
      <c r="K448" s="48">
        <f t="shared" si="43"/>
        <v>0</v>
      </c>
      <c r="L448" s="49">
        <f t="shared" si="44"/>
        <v>0</v>
      </c>
      <c r="M448" s="47">
        <f t="shared" si="45"/>
        <v>0</v>
      </c>
      <c r="N448" s="47">
        <f t="shared" si="46"/>
        <v>0</v>
      </c>
      <c r="O448" s="47">
        <f t="shared" si="47"/>
        <v>0</v>
      </c>
      <c r="P448" s="48">
        <f t="shared" si="48"/>
        <v>0</v>
      </c>
    </row>
    <row r="449" spans="1:16" ht="12" hidden="1" thickBot="1" x14ac:dyDescent="0.25">
      <c r="A449" s="38"/>
      <c r="B449" s="39"/>
      <c r="C449" s="46"/>
      <c r="D449" s="24"/>
      <c r="E449" s="70"/>
      <c r="F449" s="74"/>
      <c r="G449" s="68"/>
      <c r="H449" s="47">
        <f t="shared" si="42"/>
        <v>0</v>
      </c>
      <c r="I449" s="68"/>
      <c r="J449" s="68"/>
      <c r="K449" s="48">
        <f t="shared" si="43"/>
        <v>0</v>
      </c>
      <c r="L449" s="49">
        <f t="shared" si="44"/>
        <v>0</v>
      </c>
      <c r="M449" s="47">
        <f t="shared" si="45"/>
        <v>0</v>
      </c>
      <c r="N449" s="47">
        <f t="shared" si="46"/>
        <v>0</v>
      </c>
      <c r="O449" s="47">
        <f t="shared" si="47"/>
        <v>0</v>
      </c>
      <c r="P449" s="48">
        <f t="shared" si="48"/>
        <v>0</v>
      </c>
    </row>
    <row r="450" spans="1:16" ht="12" hidden="1" thickBot="1" x14ac:dyDescent="0.25">
      <c r="A450" s="38"/>
      <c r="B450" s="39"/>
      <c r="C450" s="46"/>
      <c r="D450" s="24"/>
      <c r="E450" s="70"/>
      <c r="F450" s="74"/>
      <c r="G450" s="68"/>
      <c r="H450" s="47">
        <f t="shared" si="42"/>
        <v>0</v>
      </c>
      <c r="I450" s="68"/>
      <c r="J450" s="68"/>
      <c r="K450" s="48">
        <f t="shared" si="43"/>
        <v>0</v>
      </c>
      <c r="L450" s="49">
        <f t="shared" si="44"/>
        <v>0</v>
      </c>
      <c r="M450" s="47">
        <f t="shared" si="45"/>
        <v>0</v>
      </c>
      <c r="N450" s="47">
        <f t="shared" si="46"/>
        <v>0</v>
      </c>
      <c r="O450" s="47">
        <f t="shared" si="47"/>
        <v>0</v>
      </c>
      <c r="P450" s="48">
        <f t="shared" si="48"/>
        <v>0</v>
      </c>
    </row>
    <row r="451" spans="1:16" ht="12" hidden="1" thickBot="1" x14ac:dyDescent="0.25">
      <c r="A451" s="38"/>
      <c r="B451" s="39"/>
      <c r="C451" s="46"/>
      <c r="D451" s="24"/>
      <c r="E451" s="70"/>
      <c r="F451" s="74"/>
      <c r="G451" s="68"/>
      <c r="H451" s="47">
        <f t="shared" si="42"/>
        <v>0</v>
      </c>
      <c r="I451" s="68"/>
      <c r="J451" s="68"/>
      <c r="K451" s="48">
        <f t="shared" si="43"/>
        <v>0</v>
      </c>
      <c r="L451" s="49">
        <f t="shared" si="44"/>
        <v>0</v>
      </c>
      <c r="M451" s="47">
        <f t="shared" si="45"/>
        <v>0</v>
      </c>
      <c r="N451" s="47">
        <f t="shared" si="46"/>
        <v>0</v>
      </c>
      <c r="O451" s="47">
        <f t="shared" si="47"/>
        <v>0</v>
      </c>
      <c r="P451" s="48">
        <f t="shared" si="48"/>
        <v>0</v>
      </c>
    </row>
    <row r="452" spans="1:16" ht="12" hidden="1" thickBot="1" x14ac:dyDescent="0.25">
      <c r="A452" s="38"/>
      <c r="B452" s="39"/>
      <c r="C452" s="46"/>
      <c r="D452" s="24"/>
      <c r="E452" s="70"/>
      <c r="F452" s="74"/>
      <c r="G452" s="68"/>
      <c r="H452" s="47">
        <f t="shared" si="42"/>
        <v>0</v>
      </c>
      <c r="I452" s="68"/>
      <c r="J452" s="68"/>
      <c r="K452" s="48">
        <f t="shared" si="43"/>
        <v>0</v>
      </c>
      <c r="L452" s="49">
        <f t="shared" si="44"/>
        <v>0</v>
      </c>
      <c r="M452" s="47">
        <f t="shared" si="45"/>
        <v>0</v>
      </c>
      <c r="N452" s="47">
        <f t="shared" si="46"/>
        <v>0</v>
      </c>
      <c r="O452" s="47">
        <f t="shared" si="47"/>
        <v>0</v>
      </c>
      <c r="P452" s="48">
        <f t="shared" si="48"/>
        <v>0</v>
      </c>
    </row>
    <row r="453" spans="1:16" ht="12" hidden="1" thickBot="1" x14ac:dyDescent="0.25">
      <c r="A453" s="38"/>
      <c r="B453" s="39"/>
      <c r="C453" s="46"/>
      <c r="D453" s="24"/>
      <c r="E453" s="70"/>
      <c r="F453" s="74"/>
      <c r="G453" s="68"/>
      <c r="H453" s="47">
        <f t="shared" si="42"/>
        <v>0</v>
      </c>
      <c r="I453" s="68"/>
      <c r="J453" s="68"/>
      <c r="K453" s="48">
        <f t="shared" si="43"/>
        <v>0</v>
      </c>
      <c r="L453" s="49">
        <f t="shared" si="44"/>
        <v>0</v>
      </c>
      <c r="M453" s="47">
        <f t="shared" si="45"/>
        <v>0</v>
      </c>
      <c r="N453" s="47">
        <f t="shared" si="46"/>
        <v>0</v>
      </c>
      <c r="O453" s="47">
        <f t="shared" si="47"/>
        <v>0</v>
      </c>
      <c r="P453" s="48">
        <f t="shared" si="48"/>
        <v>0</v>
      </c>
    </row>
    <row r="454" spans="1:16" ht="12" hidden="1" thickBot="1" x14ac:dyDescent="0.25">
      <c r="A454" s="38"/>
      <c r="B454" s="39"/>
      <c r="C454" s="46"/>
      <c r="D454" s="24"/>
      <c r="E454" s="70"/>
      <c r="F454" s="74"/>
      <c r="G454" s="68"/>
      <c r="H454" s="47">
        <f t="shared" si="42"/>
        <v>0</v>
      </c>
      <c r="I454" s="68"/>
      <c r="J454" s="68"/>
      <c r="K454" s="48">
        <f t="shared" si="43"/>
        <v>0</v>
      </c>
      <c r="L454" s="49">
        <f t="shared" si="44"/>
        <v>0</v>
      </c>
      <c r="M454" s="47">
        <f t="shared" si="45"/>
        <v>0</v>
      </c>
      <c r="N454" s="47">
        <f t="shared" si="46"/>
        <v>0</v>
      </c>
      <c r="O454" s="47">
        <f t="shared" si="47"/>
        <v>0</v>
      </c>
      <c r="P454" s="48">
        <f t="shared" si="48"/>
        <v>0</v>
      </c>
    </row>
    <row r="455" spans="1:16" ht="12" hidden="1" thickBot="1" x14ac:dyDescent="0.25">
      <c r="A455" s="38"/>
      <c r="B455" s="39"/>
      <c r="C455" s="46"/>
      <c r="D455" s="24"/>
      <c r="E455" s="70"/>
      <c r="F455" s="74"/>
      <c r="G455" s="68"/>
      <c r="H455" s="47">
        <f t="shared" si="42"/>
        <v>0</v>
      </c>
      <c r="I455" s="68"/>
      <c r="J455" s="68"/>
      <c r="K455" s="48">
        <f t="shared" si="43"/>
        <v>0</v>
      </c>
      <c r="L455" s="49">
        <f t="shared" si="44"/>
        <v>0</v>
      </c>
      <c r="M455" s="47">
        <f t="shared" si="45"/>
        <v>0</v>
      </c>
      <c r="N455" s="47">
        <f t="shared" si="46"/>
        <v>0</v>
      </c>
      <c r="O455" s="47">
        <f t="shared" si="47"/>
        <v>0</v>
      </c>
      <c r="P455" s="48">
        <f t="shared" si="48"/>
        <v>0</v>
      </c>
    </row>
    <row r="456" spans="1:16" ht="12" hidden="1" thickBot="1" x14ac:dyDescent="0.25">
      <c r="A456" s="38"/>
      <c r="B456" s="39"/>
      <c r="C456" s="46"/>
      <c r="D456" s="24"/>
      <c r="E456" s="70"/>
      <c r="F456" s="74"/>
      <c r="G456" s="68"/>
      <c r="H456" s="47">
        <f t="shared" si="42"/>
        <v>0</v>
      </c>
      <c r="I456" s="68"/>
      <c r="J456" s="68"/>
      <c r="K456" s="48">
        <f t="shared" si="43"/>
        <v>0</v>
      </c>
      <c r="L456" s="49">
        <f t="shared" si="44"/>
        <v>0</v>
      </c>
      <c r="M456" s="47">
        <f t="shared" si="45"/>
        <v>0</v>
      </c>
      <c r="N456" s="47">
        <f t="shared" si="46"/>
        <v>0</v>
      </c>
      <c r="O456" s="47">
        <f t="shared" si="47"/>
        <v>0</v>
      </c>
      <c r="P456" s="48">
        <f t="shared" si="48"/>
        <v>0</v>
      </c>
    </row>
    <row r="457" spans="1:16" ht="12" hidden="1" thickBot="1" x14ac:dyDescent="0.25">
      <c r="A457" s="38"/>
      <c r="B457" s="39"/>
      <c r="C457" s="46"/>
      <c r="D457" s="24"/>
      <c r="E457" s="70"/>
      <c r="F457" s="74"/>
      <c r="G457" s="68"/>
      <c r="H457" s="47">
        <f t="shared" si="42"/>
        <v>0</v>
      </c>
      <c r="I457" s="68"/>
      <c r="J457" s="68"/>
      <c r="K457" s="48">
        <f t="shared" si="43"/>
        <v>0</v>
      </c>
      <c r="L457" s="49">
        <f t="shared" si="44"/>
        <v>0</v>
      </c>
      <c r="M457" s="47">
        <f t="shared" si="45"/>
        <v>0</v>
      </c>
      <c r="N457" s="47">
        <f t="shared" si="46"/>
        <v>0</v>
      </c>
      <c r="O457" s="47">
        <f t="shared" si="47"/>
        <v>0</v>
      </c>
      <c r="P457" s="48">
        <f t="shared" si="48"/>
        <v>0</v>
      </c>
    </row>
    <row r="458" spans="1:16" ht="12" hidden="1" thickBot="1" x14ac:dyDescent="0.25">
      <c r="A458" s="38"/>
      <c r="B458" s="39"/>
      <c r="C458" s="46"/>
      <c r="D458" s="24"/>
      <c r="E458" s="70"/>
      <c r="F458" s="74"/>
      <c r="G458" s="68"/>
      <c r="H458" s="47">
        <f t="shared" si="42"/>
        <v>0</v>
      </c>
      <c r="I458" s="68"/>
      <c r="J458" s="68"/>
      <c r="K458" s="48">
        <f t="shared" si="43"/>
        <v>0</v>
      </c>
      <c r="L458" s="49">
        <f t="shared" si="44"/>
        <v>0</v>
      </c>
      <c r="M458" s="47">
        <f t="shared" si="45"/>
        <v>0</v>
      </c>
      <c r="N458" s="47">
        <f t="shared" si="46"/>
        <v>0</v>
      </c>
      <c r="O458" s="47">
        <f t="shared" si="47"/>
        <v>0</v>
      </c>
      <c r="P458" s="48">
        <f t="shared" si="48"/>
        <v>0</v>
      </c>
    </row>
    <row r="459" spans="1:16" ht="12" hidden="1" thickBot="1" x14ac:dyDescent="0.25">
      <c r="A459" s="38"/>
      <c r="B459" s="39"/>
      <c r="C459" s="46"/>
      <c r="D459" s="24"/>
      <c r="E459" s="70"/>
      <c r="F459" s="74"/>
      <c r="G459" s="68"/>
      <c r="H459" s="47">
        <f t="shared" si="42"/>
        <v>0</v>
      </c>
      <c r="I459" s="68"/>
      <c r="J459" s="68"/>
      <c r="K459" s="48">
        <f t="shared" si="43"/>
        <v>0</v>
      </c>
      <c r="L459" s="49">
        <f t="shared" si="44"/>
        <v>0</v>
      </c>
      <c r="M459" s="47">
        <f t="shared" si="45"/>
        <v>0</v>
      </c>
      <c r="N459" s="47">
        <f t="shared" si="46"/>
        <v>0</v>
      </c>
      <c r="O459" s="47">
        <f t="shared" si="47"/>
        <v>0</v>
      </c>
      <c r="P459" s="48">
        <f t="shared" si="48"/>
        <v>0</v>
      </c>
    </row>
    <row r="460" spans="1:16" ht="12" hidden="1" thickBot="1" x14ac:dyDescent="0.25">
      <c r="A460" s="38"/>
      <c r="B460" s="39"/>
      <c r="C460" s="46"/>
      <c r="D460" s="24"/>
      <c r="E460" s="70"/>
      <c r="F460" s="74"/>
      <c r="G460" s="68"/>
      <c r="H460" s="47">
        <f t="shared" si="42"/>
        <v>0</v>
      </c>
      <c r="I460" s="68"/>
      <c r="J460" s="68"/>
      <c r="K460" s="48">
        <f t="shared" si="43"/>
        <v>0</v>
      </c>
      <c r="L460" s="49">
        <f t="shared" si="44"/>
        <v>0</v>
      </c>
      <c r="M460" s="47">
        <f t="shared" si="45"/>
        <v>0</v>
      </c>
      <c r="N460" s="47">
        <f t="shared" si="46"/>
        <v>0</v>
      </c>
      <c r="O460" s="47">
        <f t="shared" si="47"/>
        <v>0</v>
      </c>
      <c r="P460" s="48">
        <f t="shared" si="48"/>
        <v>0</v>
      </c>
    </row>
    <row r="461" spans="1:16" ht="12" hidden="1" thickBot="1" x14ac:dyDescent="0.25">
      <c r="A461" s="38"/>
      <c r="B461" s="39"/>
      <c r="C461" s="46"/>
      <c r="D461" s="24"/>
      <c r="E461" s="70"/>
      <c r="F461" s="74"/>
      <c r="G461" s="68"/>
      <c r="H461" s="47">
        <f t="shared" si="42"/>
        <v>0</v>
      </c>
      <c r="I461" s="68"/>
      <c r="J461" s="68"/>
      <c r="K461" s="48">
        <f t="shared" si="43"/>
        <v>0</v>
      </c>
      <c r="L461" s="49">
        <f t="shared" si="44"/>
        <v>0</v>
      </c>
      <c r="M461" s="47">
        <f t="shared" si="45"/>
        <v>0</v>
      </c>
      <c r="N461" s="47">
        <f t="shared" si="46"/>
        <v>0</v>
      </c>
      <c r="O461" s="47">
        <f t="shared" si="47"/>
        <v>0</v>
      </c>
      <c r="P461" s="48">
        <f t="shared" si="48"/>
        <v>0</v>
      </c>
    </row>
    <row r="462" spans="1:16" ht="12" hidden="1" thickBot="1" x14ac:dyDescent="0.25">
      <c r="A462" s="38"/>
      <c r="B462" s="39"/>
      <c r="C462" s="46"/>
      <c r="D462" s="24"/>
      <c r="E462" s="70"/>
      <c r="F462" s="74"/>
      <c r="G462" s="68"/>
      <c r="H462" s="47">
        <f t="shared" ref="H462:H525" si="49">ROUND(F462*G462,2)</f>
        <v>0</v>
      </c>
      <c r="I462" s="68"/>
      <c r="J462" s="68"/>
      <c r="K462" s="48">
        <f t="shared" ref="K462:K525" si="50">SUM(H462:J462)</f>
        <v>0</v>
      </c>
      <c r="L462" s="49">
        <f t="shared" ref="L462:L525" si="51">ROUND(E462*F462,2)</f>
        <v>0</v>
      </c>
      <c r="M462" s="47">
        <f t="shared" ref="M462:M525" si="52">ROUND(H462*E462,2)</f>
        <v>0</v>
      </c>
      <c r="N462" s="47">
        <f t="shared" ref="N462:N525" si="53">ROUND(I462*E462,2)</f>
        <v>0</v>
      </c>
      <c r="O462" s="47">
        <f t="shared" ref="O462:O525" si="54">ROUND(J462*E462,2)</f>
        <v>0</v>
      </c>
      <c r="P462" s="48">
        <f t="shared" ref="P462:P525" si="55">SUM(M462:O462)</f>
        <v>0</v>
      </c>
    </row>
    <row r="463" spans="1:16" ht="12" hidden="1" thickBot="1" x14ac:dyDescent="0.25">
      <c r="A463" s="38"/>
      <c r="B463" s="39"/>
      <c r="C463" s="46"/>
      <c r="D463" s="24"/>
      <c r="E463" s="70"/>
      <c r="F463" s="74"/>
      <c r="G463" s="68"/>
      <c r="H463" s="47">
        <f t="shared" si="49"/>
        <v>0</v>
      </c>
      <c r="I463" s="68"/>
      <c r="J463" s="68"/>
      <c r="K463" s="48">
        <f t="shared" si="50"/>
        <v>0</v>
      </c>
      <c r="L463" s="49">
        <f t="shared" si="51"/>
        <v>0</v>
      </c>
      <c r="M463" s="47">
        <f t="shared" si="52"/>
        <v>0</v>
      </c>
      <c r="N463" s="47">
        <f t="shared" si="53"/>
        <v>0</v>
      </c>
      <c r="O463" s="47">
        <f t="shared" si="54"/>
        <v>0</v>
      </c>
      <c r="P463" s="48">
        <f t="shared" si="55"/>
        <v>0</v>
      </c>
    </row>
    <row r="464" spans="1:16" ht="12" hidden="1" thickBot="1" x14ac:dyDescent="0.25">
      <c r="A464" s="38"/>
      <c r="B464" s="39"/>
      <c r="C464" s="46"/>
      <c r="D464" s="24"/>
      <c r="E464" s="70"/>
      <c r="F464" s="74"/>
      <c r="G464" s="68"/>
      <c r="H464" s="47">
        <f t="shared" si="49"/>
        <v>0</v>
      </c>
      <c r="I464" s="68"/>
      <c r="J464" s="68"/>
      <c r="K464" s="48">
        <f t="shared" si="50"/>
        <v>0</v>
      </c>
      <c r="L464" s="49">
        <f t="shared" si="51"/>
        <v>0</v>
      </c>
      <c r="M464" s="47">
        <f t="shared" si="52"/>
        <v>0</v>
      </c>
      <c r="N464" s="47">
        <f t="shared" si="53"/>
        <v>0</v>
      </c>
      <c r="O464" s="47">
        <f t="shared" si="54"/>
        <v>0</v>
      </c>
      <c r="P464" s="48">
        <f t="shared" si="55"/>
        <v>0</v>
      </c>
    </row>
    <row r="465" spans="1:16" ht="12" hidden="1" thickBot="1" x14ac:dyDescent="0.25">
      <c r="A465" s="38"/>
      <c r="B465" s="39"/>
      <c r="C465" s="46"/>
      <c r="D465" s="24"/>
      <c r="E465" s="70"/>
      <c r="F465" s="74"/>
      <c r="G465" s="68"/>
      <c r="H465" s="47">
        <f t="shared" si="49"/>
        <v>0</v>
      </c>
      <c r="I465" s="68"/>
      <c r="J465" s="68"/>
      <c r="K465" s="48">
        <f t="shared" si="50"/>
        <v>0</v>
      </c>
      <c r="L465" s="49">
        <f t="shared" si="51"/>
        <v>0</v>
      </c>
      <c r="M465" s="47">
        <f t="shared" si="52"/>
        <v>0</v>
      </c>
      <c r="N465" s="47">
        <f t="shared" si="53"/>
        <v>0</v>
      </c>
      <c r="O465" s="47">
        <f t="shared" si="54"/>
        <v>0</v>
      </c>
      <c r="P465" s="48">
        <f t="shared" si="55"/>
        <v>0</v>
      </c>
    </row>
    <row r="466" spans="1:16" ht="12" hidden="1" thickBot="1" x14ac:dyDescent="0.25">
      <c r="A466" s="38"/>
      <c r="B466" s="39"/>
      <c r="C466" s="46"/>
      <c r="D466" s="24"/>
      <c r="E466" s="70"/>
      <c r="F466" s="74"/>
      <c r="G466" s="68"/>
      <c r="H466" s="47">
        <f t="shared" si="49"/>
        <v>0</v>
      </c>
      <c r="I466" s="68"/>
      <c r="J466" s="68"/>
      <c r="K466" s="48">
        <f t="shared" si="50"/>
        <v>0</v>
      </c>
      <c r="L466" s="49">
        <f t="shared" si="51"/>
        <v>0</v>
      </c>
      <c r="M466" s="47">
        <f t="shared" si="52"/>
        <v>0</v>
      </c>
      <c r="N466" s="47">
        <f t="shared" si="53"/>
        <v>0</v>
      </c>
      <c r="O466" s="47">
        <f t="shared" si="54"/>
        <v>0</v>
      </c>
      <c r="P466" s="48">
        <f t="shared" si="55"/>
        <v>0</v>
      </c>
    </row>
    <row r="467" spans="1:16" ht="12" hidden="1" thickBot="1" x14ac:dyDescent="0.25">
      <c r="A467" s="38"/>
      <c r="B467" s="39"/>
      <c r="C467" s="46"/>
      <c r="D467" s="24"/>
      <c r="E467" s="70"/>
      <c r="F467" s="74"/>
      <c r="G467" s="68"/>
      <c r="H467" s="47">
        <f t="shared" si="49"/>
        <v>0</v>
      </c>
      <c r="I467" s="68"/>
      <c r="J467" s="68"/>
      <c r="K467" s="48">
        <f t="shared" si="50"/>
        <v>0</v>
      </c>
      <c r="L467" s="49">
        <f t="shared" si="51"/>
        <v>0</v>
      </c>
      <c r="M467" s="47">
        <f t="shared" si="52"/>
        <v>0</v>
      </c>
      <c r="N467" s="47">
        <f t="shared" si="53"/>
        <v>0</v>
      </c>
      <c r="O467" s="47">
        <f t="shared" si="54"/>
        <v>0</v>
      </c>
      <c r="P467" s="48">
        <f t="shared" si="55"/>
        <v>0</v>
      </c>
    </row>
    <row r="468" spans="1:16" ht="12" hidden="1" thickBot="1" x14ac:dyDescent="0.25">
      <c r="A468" s="38"/>
      <c r="B468" s="39"/>
      <c r="C468" s="46"/>
      <c r="D468" s="24"/>
      <c r="E468" s="70"/>
      <c r="F468" s="74"/>
      <c r="G468" s="68"/>
      <c r="H468" s="47">
        <f t="shared" si="49"/>
        <v>0</v>
      </c>
      <c r="I468" s="68"/>
      <c r="J468" s="68"/>
      <c r="K468" s="48">
        <f t="shared" si="50"/>
        <v>0</v>
      </c>
      <c r="L468" s="49">
        <f t="shared" si="51"/>
        <v>0</v>
      </c>
      <c r="M468" s="47">
        <f t="shared" si="52"/>
        <v>0</v>
      </c>
      <c r="N468" s="47">
        <f t="shared" si="53"/>
        <v>0</v>
      </c>
      <c r="O468" s="47">
        <f t="shared" si="54"/>
        <v>0</v>
      </c>
      <c r="P468" s="48">
        <f t="shared" si="55"/>
        <v>0</v>
      </c>
    </row>
    <row r="469" spans="1:16" ht="12" hidden="1" thickBot="1" x14ac:dyDescent="0.25">
      <c r="A469" s="38"/>
      <c r="B469" s="39"/>
      <c r="C469" s="46"/>
      <c r="D469" s="24"/>
      <c r="E469" s="70"/>
      <c r="F469" s="74"/>
      <c r="G469" s="68"/>
      <c r="H469" s="47">
        <f t="shared" si="49"/>
        <v>0</v>
      </c>
      <c r="I469" s="68"/>
      <c r="J469" s="68"/>
      <c r="K469" s="48">
        <f t="shared" si="50"/>
        <v>0</v>
      </c>
      <c r="L469" s="49">
        <f t="shared" si="51"/>
        <v>0</v>
      </c>
      <c r="M469" s="47">
        <f t="shared" si="52"/>
        <v>0</v>
      </c>
      <c r="N469" s="47">
        <f t="shared" si="53"/>
        <v>0</v>
      </c>
      <c r="O469" s="47">
        <f t="shared" si="54"/>
        <v>0</v>
      </c>
      <c r="P469" s="48">
        <f t="shared" si="55"/>
        <v>0</v>
      </c>
    </row>
    <row r="470" spans="1:16" ht="12" hidden="1" thickBot="1" x14ac:dyDescent="0.25">
      <c r="A470" s="38"/>
      <c r="B470" s="39"/>
      <c r="C470" s="46"/>
      <c r="D470" s="24"/>
      <c r="E470" s="70"/>
      <c r="F470" s="74"/>
      <c r="G470" s="68"/>
      <c r="H470" s="47">
        <f t="shared" si="49"/>
        <v>0</v>
      </c>
      <c r="I470" s="68"/>
      <c r="J470" s="68"/>
      <c r="K470" s="48">
        <f t="shared" si="50"/>
        <v>0</v>
      </c>
      <c r="L470" s="49">
        <f t="shared" si="51"/>
        <v>0</v>
      </c>
      <c r="M470" s="47">
        <f t="shared" si="52"/>
        <v>0</v>
      </c>
      <c r="N470" s="47">
        <f t="shared" si="53"/>
        <v>0</v>
      </c>
      <c r="O470" s="47">
        <f t="shared" si="54"/>
        <v>0</v>
      </c>
      <c r="P470" s="48">
        <f t="shared" si="55"/>
        <v>0</v>
      </c>
    </row>
    <row r="471" spans="1:16" ht="12" hidden="1" thickBot="1" x14ac:dyDescent="0.25">
      <c r="A471" s="38"/>
      <c r="B471" s="39"/>
      <c r="C471" s="46"/>
      <c r="D471" s="24"/>
      <c r="E471" s="70"/>
      <c r="F471" s="74"/>
      <c r="G471" s="68"/>
      <c r="H471" s="47">
        <f t="shared" si="49"/>
        <v>0</v>
      </c>
      <c r="I471" s="68"/>
      <c r="J471" s="68"/>
      <c r="K471" s="48">
        <f t="shared" si="50"/>
        <v>0</v>
      </c>
      <c r="L471" s="49">
        <f t="shared" si="51"/>
        <v>0</v>
      </c>
      <c r="M471" s="47">
        <f t="shared" si="52"/>
        <v>0</v>
      </c>
      <c r="N471" s="47">
        <f t="shared" si="53"/>
        <v>0</v>
      </c>
      <c r="O471" s="47">
        <f t="shared" si="54"/>
        <v>0</v>
      </c>
      <c r="P471" s="48">
        <f t="shared" si="55"/>
        <v>0</v>
      </c>
    </row>
    <row r="472" spans="1:16" ht="12" hidden="1" thickBot="1" x14ac:dyDescent="0.25">
      <c r="A472" s="38"/>
      <c r="B472" s="39"/>
      <c r="C472" s="46"/>
      <c r="D472" s="24"/>
      <c r="E472" s="70"/>
      <c r="F472" s="74"/>
      <c r="G472" s="68"/>
      <c r="H472" s="47">
        <f t="shared" si="49"/>
        <v>0</v>
      </c>
      <c r="I472" s="68"/>
      <c r="J472" s="68"/>
      <c r="K472" s="48">
        <f t="shared" si="50"/>
        <v>0</v>
      </c>
      <c r="L472" s="49">
        <f t="shared" si="51"/>
        <v>0</v>
      </c>
      <c r="M472" s="47">
        <f t="shared" si="52"/>
        <v>0</v>
      </c>
      <c r="N472" s="47">
        <f t="shared" si="53"/>
        <v>0</v>
      </c>
      <c r="O472" s="47">
        <f t="shared" si="54"/>
        <v>0</v>
      </c>
      <c r="P472" s="48">
        <f t="shared" si="55"/>
        <v>0</v>
      </c>
    </row>
    <row r="473" spans="1:16" ht="12" hidden="1" thickBot="1" x14ac:dyDescent="0.25">
      <c r="A473" s="38"/>
      <c r="B473" s="39"/>
      <c r="C473" s="46"/>
      <c r="D473" s="24"/>
      <c r="E473" s="70"/>
      <c r="F473" s="74"/>
      <c r="G473" s="68"/>
      <c r="H473" s="47">
        <f t="shared" si="49"/>
        <v>0</v>
      </c>
      <c r="I473" s="68"/>
      <c r="J473" s="68"/>
      <c r="K473" s="48">
        <f t="shared" si="50"/>
        <v>0</v>
      </c>
      <c r="L473" s="49">
        <f t="shared" si="51"/>
        <v>0</v>
      </c>
      <c r="M473" s="47">
        <f t="shared" si="52"/>
        <v>0</v>
      </c>
      <c r="N473" s="47">
        <f t="shared" si="53"/>
        <v>0</v>
      </c>
      <c r="O473" s="47">
        <f t="shared" si="54"/>
        <v>0</v>
      </c>
      <c r="P473" s="48">
        <f t="shared" si="55"/>
        <v>0</v>
      </c>
    </row>
    <row r="474" spans="1:16" ht="12" hidden="1" thickBot="1" x14ac:dyDescent="0.25">
      <c r="A474" s="38"/>
      <c r="B474" s="39"/>
      <c r="C474" s="46"/>
      <c r="D474" s="24"/>
      <c r="E474" s="70"/>
      <c r="F474" s="74"/>
      <c r="G474" s="68"/>
      <c r="H474" s="47">
        <f t="shared" si="49"/>
        <v>0</v>
      </c>
      <c r="I474" s="68"/>
      <c r="J474" s="68"/>
      <c r="K474" s="48">
        <f t="shared" si="50"/>
        <v>0</v>
      </c>
      <c r="L474" s="49">
        <f t="shared" si="51"/>
        <v>0</v>
      </c>
      <c r="M474" s="47">
        <f t="shared" si="52"/>
        <v>0</v>
      </c>
      <c r="N474" s="47">
        <f t="shared" si="53"/>
        <v>0</v>
      </c>
      <c r="O474" s="47">
        <f t="shared" si="54"/>
        <v>0</v>
      </c>
      <c r="P474" s="48">
        <f t="shared" si="55"/>
        <v>0</v>
      </c>
    </row>
    <row r="475" spans="1:16" ht="12" hidden="1" thickBot="1" x14ac:dyDescent="0.25">
      <c r="A475" s="38"/>
      <c r="B475" s="39"/>
      <c r="C475" s="46"/>
      <c r="D475" s="24"/>
      <c r="E475" s="70"/>
      <c r="F475" s="74"/>
      <c r="G475" s="68"/>
      <c r="H475" s="47">
        <f t="shared" si="49"/>
        <v>0</v>
      </c>
      <c r="I475" s="68"/>
      <c r="J475" s="68"/>
      <c r="K475" s="48">
        <f t="shared" si="50"/>
        <v>0</v>
      </c>
      <c r="L475" s="49">
        <f t="shared" si="51"/>
        <v>0</v>
      </c>
      <c r="M475" s="47">
        <f t="shared" si="52"/>
        <v>0</v>
      </c>
      <c r="N475" s="47">
        <f t="shared" si="53"/>
        <v>0</v>
      </c>
      <c r="O475" s="47">
        <f t="shared" si="54"/>
        <v>0</v>
      </c>
      <c r="P475" s="48">
        <f t="shared" si="55"/>
        <v>0</v>
      </c>
    </row>
    <row r="476" spans="1:16" ht="12" hidden="1" thickBot="1" x14ac:dyDescent="0.25">
      <c r="A476" s="38"/>
      <c r="B476" s="39"/>
      <c r="C476" s="46"/>
      <c r="D476" s="24"/>
      <c r="E476" s="70"/>
      <c r="F476" s="74"/>
      <c r="G476" s="68"/>
      <c r="H476" s="47">
        <f t="shared" si="49"/>
        <v>0</v>
      </c>
      <c r="I476" s="68"/>
      <c r="J476" s="68"/>
      <c r="K476" s="48">
        <f t="shared" si="50"/>
        <v>0</v>
      </c>
      <c r="L476" s="49">
        <f t="shared" si="51"/>
        <v>0</v>
      </c>
      <c r="M476" s="47">
        <f t="shared" si="52"/>
        <v>0</v>
      </c>
      <c r="N476" s="47">
        <f t="shared" si="53"/>
        <v>0</v>
      </c>
      <c r="O476" s="47">
        <f t="shared" si="54"/>
        <v>0</v>
      </c>
      <c r="P476" s="48">
        <f t="shared" si="55"/>
        <v>0</v>
      </c>
    </row>
    <row r="477" spans="1:16" ht="12" hidden="1" thickBot="1" x14ac:dyDescent="0.25">
      <c r="A477" s="38"/>
      <c r="B477" s="39"/>
      <c r="C477" s="46"/>
      <c r="D477" s="24"/>
      <c r="E477" s="70"/>
      <c r="F477" s="74"/>
      <c r="G477" s="68"/>
      <c r="H477" s="47">
        <f t="shared" si="49"/>
        <v>0</v>
      </c>
      <c r="I477" s="68"/>
      <c r="J477" s="68"/>
      <c r="K477" s="48">
        <f t="shared" si="50"/>
        <v>0</v>
      </c>
      <c r="L477" s="49">
        <f t="shared" si="51"/>
        <v>0</v>
      </c>
      <c r="M477" s="47">
        <f t="shared" si="52"/>
        <v>0</v>
      </c>
      <c r="N477" s="47">
        <f t="shared" si="53"/>
        <v>0</v>
      </c>
      <c r="O477" s="47">
        <f t="shared" si="54"/>
        <v>0</v>
      </c>
      <c r="P477" s="48">
        <f t="shared" si="55"/>
        <v>0</v>
      </c>
    </row>
    <row r="478" spans="1:16" ht="12" hidden="1" thickBot="1" x14ac:dyDescent="0.25">
      <c r="A478" s="38"/>
      <c r="B478" s="39"/>
      <c r="C478" s="46"/>
      <c r="D478" s="24"/>
      <c r="E478" s="70"/>
      <c r="F478" s="74"/>
      <c r="G478" s="68"/>
      <c r="H478" s="47">
        <f t="shared" si="49"/>
        <v>0</v>
      </c>
      <c r="I478" s="68"/>
      <c r="J478" s="68"/>
      <c r="K478" s="48">
        <f t="shared" si="50"/>
        <v>0</v>
      </c>
      <c r="L478" s="49">
        <f t="shared" si="51"/>
        <v>0</v>
      </c>
      <c r="M478" s="47">
        <f t="shared" si="52"/>
        <v>0</v>
      </c>
      <c r="N478" s="47">
        <f t="shared" si="53"/>
        <v>0</v>
      </c>
      <c r="O478" s="47">
        <f t="shared" si="54"/>
        <v>0</v>
      </c>
      <c r="P478" s="48">
        <f t="shared" si="55"/>
        <v>0</v>
      </c>
    </row>
    <row r="479" spans="1:16" ht="12" hidden="1" thickBot="1" x14ac:dyDescent="0.25">
      <c r="A479" s="38"/>
      <c r="B479" s="39"/>
      <c r="C479" s="46"/>
      <c r="D479" s="24"/>
      <c r="E479" s="70"/>
      <c r="F479" s="74"/>
      <c r="G479" s="68"/>
      <c r="H479" s="47">
        <f t="shared" si="49"/>
        <v>0</v>
      </c>
      <c r="I479" s="68"/>
      <c r="J479" s="68"/>
      <c r="K479" s="48">
        <f t="shared" si="50"/>
        <v>0</v>
      </c>
      <c r="L479" s="49">
        <f t="shared" si="51"/>
        <v>0</v>
      </c>
      <c r="M479" s="47">
        <f t="shared" si="52"/>
        <v>0</v>
      </c>
      <c r="N479" s="47">
        <f t="shared" si="53"/>
        <v>0</v>
      </c>
      <c r="O479" s="47">
        <f t="shared" si="54"/>
        <v>0</v>
      </c>
      <c r="P479" s="48">
        <f t="shared" si="55"/>
        <v>0</v>
      </c>
    </row>
    <row r="480" spans="1:16" ht="12" hidden="1" thickBot="1" x14ac:dyDescent="0.25">
      <c r="A480" s="38"/>
      <c r="B480" s="39"/>
      <c r="C480" s="46"/>
      <c r="D480" s="24"/>
      <c r="E480" s="70"/>
      <c r="F480" s="74"/>
      <c r="G480" s="68"/>
      <c r="H480" s="47">
        <f t="shared" si="49"/>
        <v>0</v>
      </c>
      <c r="I480" s="68"/>
      <c r="J480" s="68"/>
      <c r="K480" s="48">
        <f t="shared" si="50"/>
        <v>0</v>
      </c>
      <c r="L480" s="49">
        <f t="shared" si="51"/>
        <v>0</v>
      </c>
      <c r="M480" s="47">
        <f t="shared" si="52"/>
        <v>0</v>
      </c>
      <c r="N480" s="47">
        <f t="shared" si="53"/>
        <v>0</v>
      </c>
      <c r="O480" s="47">
        <f t="shared" si="54"/>
        <v>0</v>
      </c>
      <c r="P480" s="48">
        <f t="shared" si="55"/>
        <v>0</v>
      </c>
    </row>
    <row r="481" spans="1:16" ht="12" hidden="1" thickBot="1" x14ac:dyDescent="0.25">
      <c r="A481" s="38"/>
      <c r="B481" s="39"/>
      <c r="C481" s="46"/>
      <c r="D481" s="24"/>
      <c r="E481" s="70"/>
      <c r="F481" s="74"/>
      <c r="G481" s="68"/>
      <c r="H481" s="47">
        <f t="shared" si="49"/>
        <v>0</v>
      </c>
      <c r="I481" s="68"/>
      <c r="J481" s="68"/>
      <c r="K481" s="48">
        <f t="shared" si="50"/>
        <v>0</v>
      </c>
      <c r="L481" s="49">
        <f t="shared" si="51"/>
        <v>0</v>
      </c>
      <c r="M481" s="47">
        <f t="shared" si="52"/>
        <v>0</v>
      </c>
      <c r="N481" s="47">
        <f t="shared" si="53"/>
        <v>0</v>
      </c>
      <c r="O481" s="47">
        <f t="shared" si="54"/>
        <v>0</v>
      </c>
      <c r="P481" s="48">
        <f t="shared" si="55"/>
        <v>0</v>
      </c>
    </row>
    <row r="482" spans="1:16" ht="12" hidden="1" thickBot="1" x14ac:dyDescent="0.25">
      <c r="A482" s="38"/>
      <c r="B482" s="39"/>
      <c r="C482" s="46"/>
      <c r="D482" s="24"/>
      <c r="E482" s="70"/>
      <c r="F482" s="74"/>
      <c r="G482" s="68"/>
      <c r="H482" s="47">
        <f t="shared" si="49"/>
        <v>0</v>
      </c>
      <c r="I482" s="68"/>
      <c r="J482" s="68"/>
      <c r="K482" s="48">
        <f t="shared" si="50"/>
        <v>0</v>
      </c>
      <c r="L482" s="49">
        <f t="shared" si="51"/>
        <v>0</v>
      </c>
      <c r="M482" s="47">
        <f t="shared" si="52"/>
        <v>0</v>
      </c>
      <c r="N482" s="47">
        <f t="shared" si="53"/>
        <v>0</v>
      </c>
      <c r="O482" s="47">
        <f t="shared" si="54"/>
        <v>0</v>
      </c>
      <c r="P482" s="48">
        <f t="shared" si="55"/>
        <v>0</v>
      </c>
    </row>
    <row r="483" spans="1:16" ht="12" hidden="1" thickBot="1" x14ac:dyDescent="0.25">
      <c r="A483" s="38"/>
      <c r="B483" s="39"/>
      <c r="C483" s="46"/>
      <c r="D483" s="24"/>
      <c r="E483" s="70"/>
      <c r="F483" s="74"/>
      <c r="G483" s="68"/>
      <c r="H483" s="47">
        <f t="shared" si="49"/>
        <v>0</v>
      </c>
      <c r="I483" s="68"/>
      <c r="J483" s="68"/>
      <c r="K483" s="48">
        <f t="shared" si="50"/>
        <v>0</v>
      </c>
      <c r="L483" s="49">
        <f t="shared" si="51"/>
        <v>0</v>
      </c>
      <c r="M483" s="47">
        <f t="shared" si="52"/>
        <v>0</v>
      </c>
      <c r="N483" s="47">
        <f t="shared" si="53"/>
        <v>0</v>
      </c>
      <c r="O483" s="47">
        <f t="shared" si="54"/>
        <v>0</v>
      </c>
      <c r="P483" s="48">
        <f t="shared" si="55"/>
        <v>0</v>
      </c>
    </row>
    <row r="484" spans="1:16" ht="12" hidden="1" thickBot="1" x14ac:dyDescent="0.25">
      <c r="A484" s="38"/>
      <c r="B484" s="39"/>
      <c r="C484" s="46"/>
      <c r="D484" s="24"/>
      <c r="E484" s="70"/>
      <c r="F484" s="74"/>
      <c r="G484" s="68"/>
      <c r="H484" s="47">
        <f t="shared" si="49"/>
        <v>0</v>
      </c>
      <c r="I484" s="68"/>
      <c r="J484" s="68"/>
      <c r="K484" s="48">
        <f t="shared" si="50"/>
        <v>0</v>
      </c>
      <c r="L484" s="49">
        <f t="shared" si="51"/>
        <v>0</v>
      </c>
      <c r="M484" s="47">
        <f t="shared" si="52"/>
        <v>0</v>
      </c>
      <c r="N484" s="47">
        <f t="shared" si="53"/>
        <v>0</v>
      </c>
      <c r="O484" s="47">
        <f t="shared" si="54"/>
        <v>0</v>
      </c>
      <c r="P484" s="48">
        <f t="shared" si="55"/>
        <v>0</v>
      </c>
    </row>
    <row r="485" spans="1:16" ht="12" hidden="1" thickBot="1" x14ac:dyDescent="0.25">
      <c r="A485" s="38"/>
      <c r="B485" s="39"/>
      <c r="C485" s="46"/>
      <c r="D485" s="24"/>
      <c r="E485" s="70"/>
      <c r="F485" s="74"/>
      <c r="G485" s="68"/>
      <c r="H485" s="47">
        <f t="shared" si="49"/>
        <v>0</v>
      </c>
      <c r="I485" s="68"/>
      <c r="J485" s="68"/>
      <c r="K485" s="48">
        <f t="shared" si="50"/>
        <v>0</v>
      </c>
      <c r="L485" s="49">
        <f t="shared" si="51"/>
        <v>0</v>
      </c>
      <c r="M485" s="47">
        <f t="shared" si="52"/>
        <v>0</v>
      </c>
      <c r="N485" s="47">
        <f t="shared" si="53"/>
        <v>0</v>
      </c>
      <c r="O485" s="47">
        <f t="shared" si="54"/>
        <v>0</v>
      </c>
      <c r="P485" s="48">
        <f t="shared" si="55"/>
        <v>0</v>
      </c>
    </row>
    <row r="486" spans="1:16" ht="12" hidden="1" thickBot="1" x14ac:dyDescent="0.25">
      <c r="A486" s="38"/>
      <c r="B486" s="39"/>
      <c r="C486" s="46"/>
      <c r="D486" s="24"/>
      <c r="E486" s="70"/>
      <c r="F486" s="74"/>
      <c r="G486" s="68"/>
      <c r="H486" s="47">
        <f t="shared" si="49"/>
        <v>0</v>
      </c>
      <c r="I486" s="68"/>
      <c r="J486" s="68"/>
      <c r="K486" s="48">
        <f t="shared" si="50"/>
        <v>0</v>
      </c>
      <c r="L486" s="49">
        <f t="shared" si="51"/>
        <v>0</v>
      </c>
      <c r="M486" s="47">
        <f t="shared" si="52"/>
        <v>0</v>
      </c>
      <c r="N486" s="47">
        <f t="shared" si="53"/>
        <v>0</v>
      </c>
      <c r="O486" s="47">
        <f t="shared" si="54"/>
        <v>0</v>
      </c>
      <c r="P486" s="48">
        <f t="shared" si="55"/>
        <v>0</v>
      </c>
    </row>
    <row r="487" spans="1:16" ht="12" hidden="1" thickBot="1" x14ac:dyDescent="0.25">
      <c r="A487" s="38"/>
      <c r="B487" s="39"/>
      <c r="C487" s="46"/>
      <c r="D487" s="24"/>
      <c r="E487" s="70"/>
      <c r="F487" s="74"/>
      <c r="G487" s="68"/>
      <c r="H487" s="47">
        <f t="shared" si="49"/>
        <v>0</v>
      </c>
      <c r="I487" s="68"/>
      <c r="J487" s="68"/>
      <c r="K487" s="48">
        <f t="shared" si="50"/>
        <v>0</v>
      </c>
      <c r="L487" s="49">
        <f t="shared" si="51"/>
        <v>0</v>
      </c>
      <c r="M487" s="47">
        <f t="shared" si="52"/>
        <v>0</v>
      </c>
      <c r="N487" s="47">
        <f t="shared" si="53"/>
        <v>0</v>
      </c>
      <c r="O487" s="47">
        <f t="shared" si="54"/>
        <v>0</v>
      </c>
      <c r="P487" s="48">
        <f t="shared" si="55"/>
        <v>0</v>
      </c>
    </row>
    <row r="488" spans="1:16" ht="12" hidden="1" thickBot="1" x14ac:dyDescent="0.25">
      <c r="A488" s="38"/>
      <c r="B488" s="39"/>
      <c r="C488" s="46"/>
      <c r="D488" s="24"/>
      <c r="E488" s="70"/>
      <c r="F488" s="74"/>
      <c r="G488" s="68"/>
      <c r="H488" s="47">
        <f t="shared" si="49"/>
        <v>0</v>
      </c>
      <c r="I488" s="68"/>
      <c r="J488" s="68"/>
      <c r="K488" s="48">
        <f t="shared" si="50"/>
        <v>0</v>
      </c>
      <c r="L488" s="49">
        <f t="shared" si="51"/>
        <v>0</v>
      </c>
      <c r="M488" s="47">
        <f t="shared" si="52"/>
        <v>0</v>
      </c>
      <c r="N488" s="47">
        <f t="shared" si="53"/>
        <v>0</v>
      </c>
      <c r="O488" s="47">
        <f t="shared" si="54"/>
        <v>0</v>
      </c>
      <c r="P488" s="48">
        <f t="shared" si="55"/>
        <v>0</v>
      </c>
    </row>
    <row r="489" spans="1:16" ht="12" hidden="1" thickBot="1" x14ac:dyDescent="0.25">
      <c r="A489" s="38"/>
      <c r="B489" s="39"/>
      <c r="C489" s="46"/>
      <c r="D489" s="24"/>
      <c r="E489" s="70"/>
      <c r="F489" s="74"/>
      <c r="G489" s="68"/>
      <c r="H489" s="47">
        <f t="shared" si="49"/>
        <v>0</v>
      </c>
      <c r="I489" s="68"/>
      <c r="J489" s="68"/>
      <c r="K489" s="48">
        <f t="shared" si="50"/>
        <v>0</v>
      </c>
      <c r="L489" s="49">
        <f t="shared" si="51"/>
        <v>0</v>
      </c>
      <c r="M489" s="47">
        <f t="shared" si="52"/>
        <v>0</v>
      </c>
      <c r="N489" s="47">
        <f t="shared" si="53"/>
        <v>0</v>
      </c>
      <c r="O489" s="47">
        <f t="shared" si="54"/>
        <v>0</v>
      </c>
      <c r="P489" s="48">
        <f t="shared" si="55"/>
        <v>0</v>
      </c>
    </row>
    <row r="490" spans="1:16" ht="12" hidden="1" thickBot="1" x14ac:dyDescent="0.25">
      <c r="A490" s="38"/>
      <c r="B490" s="39"/>
      <c r="C490" s="46"/>
      <c r="D490" s="24"/>
      <c r="E490" s="70"/>
      <c r="F490" s="74"/>
      <c r="G490" s="68"/>
      <c r="H490" s="47">
        <f t="shared" si="49"/>
        <v>0</v>
      </c>
      <c r="I490" s="68"/>
      <c r="J490" s="68"/>
      <c r="K490" s="48">
        <f t="shared" si="50"/>
        <v>0</v>
      </c>
      <c r="L490" s="49">
        <f t="shared" si="51"/>
        <v>0</v>
      </c>
      <c r="M490" s="47">
        <f t="shared" si="52"/>
        <v>0</v>
      </c>
      <c r="N490" s="47">
        <f t="shared" si="53"/>
        <v>0</v>
      </c>
      <c r="O490" s="47">
        <f t="shared" si="54"/>
        <v>0</v>
      </c>
      <c r="P490" s="48">
        <f t="shared" si="55"/>
        <v>0</v>
      </c>
    </row>
    <row r="491" spans="1:16" ht="12" hidden="1" thickBot="1" x14ac:dyDescent="0.25">
      <c r="A491" s="38"/>
      <c r="B491" s="39"/>
      <c r="C491" s="46"/>
      <c r="D491" s="24"/>
      <c r="E491" s="70"/>
      <c r="F491" s="74"/>
      <c r="G491" s="68"/>
      <c r="H491" s="47">
        <f t="shared" si="49"/>
        <v>0</v>
      </c>
      <c r="I491" s="68"/>
      <c r="J491" s="68"/>
      <c r="K491" s="48">
        <f t="shared" si="50"/>
        <v>0</v>
      </c>
      <c r="L491" s="49">
        <f t="shared" si="51"/>
        <v>0</v>
      </c>
      <c r="M491" s="47">
        <f t="shared" si="52"/>
        <v>0</v>
      </c>
      <c r="N491" s="47">
        <f t="shared" si="53"/>
        <v>0</v>
      </c>
      <c r="O491" s="47">
        <f t="shared" si="54"/>
        <v>0</v>
      </c>
      <c r="P491" s="48">
        <f t="shared" si="55"/>
        <v>0</v>
      </c>
    </row>
    <row r="492" spans="1:16" ht="12" hidden="1" thickBot="1" x14ac:dyDescent="0.25">
      <c r="A492" s="38"/>
      <c r="B492" s="39"/>
      <c r="C492" s="46"/>
      <c r="D492" s="24"/>
      <c r="E492" s="70"/>
      <c r="F492" s="74"/>
      <c r="G492" s="68"/>
      <c r="H492" s="47">
        <f t="shared" si="49"/>
        <v>0</v>
      </c>
      <c r="I492" s="68"/>
      <c r="J492" s="68"/>
      <c r="K492" s="48">
        <f t="shared" si="50"/>
        <v>0</v>
      </c>
      <c r="L492" s="49">
        <f t="shared" si="51"/>
        <v>0</v>
      </c>
      <c r="M492" s="47">
        <f t="shared" si="52"/>
        <v>0</v>
      </c>
      <c r="N492" s="47">
        <f t="shared" si="53"/>
        <v>0</v>
      </c>
      <c r="O492" s="47">
        <f t="shared" si="54"/>
        <v>0</v>
      </c>
      <c r="P492" s="48">
        <f t="shared" si="55"/>
        <v>0</v>
      </c>
    </row>
    <row r="493" spans="1:16" ht="12" hidden="1" thickBot="1" x14ac:dyDescent="0.25">
      <c r="A493" s="38"/>
      <c r="B493" s="39"/>
      <c r="C493" s="46"/>
      <c r="D493" s="24"/>
      <c r="E493" s="70"/>
      <c r="F493" s="74"/>
      <c r="G493" s="68"/>
      <c r="H493" s="47">
        <f t="shared" si="49"/>
        <v>0</v>
      </c>
      <c r="I493" s="68"/>
      <c r="J493" s="68"/>
      <c r="K493" s="48">
        <f t="shared" si="50"/>
        <v>0</v>
      </c>
      <c r="L493" s="49">
        <f t="shared" si="51"/>
        <v>0</v>
      </c>
      <c r="M493" s="47">
        <f t="shared" si="52"/>
        <v>0</v>
      </c>
      <c r="N493" s="47">
        <f t="shared" si="53"/>
        <v>0</v>
      </c>
      <c r="O493" s="47">
        <f t="shared" si="54"/>
        <v>0</v>
      </c>
      <c r="P493" s="48">
        <f t="shared" si="55"/>
        <v>0</v>
      </c>
    </row>
    <row r="494" spans="1:16" ht="12" hidden="1" thickBot="1" x14ac:dyDescent="0.25">
      <c r="A494" s="38"/>
      <c r="B494" s="39"/>
      <c r="C494" s="46"/>
      <c r="D494" s="24"/>
      <c r="E494" s="70"/>
      <c r="F494" s="74"/>
      <c r="G494" s="68"/>
      <c r="H494" s="47">
        <f t="shared" si="49"/>
        <v>0</v>
      </c>
      <c r="I494" s="68"/>
      <c r="J494" s="68"/>
      <c r="K494" s="48">
        <f t="shared" si="50"/>
        <v>0</v>
      </c>
      <c r="L494" s="49">
        <f t="shared" si="51"/>
        <v>0</v>
      </c>
      <c r="M494" s="47">
        <f t="shared" si="52"/>
        <v>0</v>
      </c>
      <c r="N494" s="47">
        <f t="shared" si="53"/>
        <v>0</v>
      </c>
      <c r="O494" s="47">
        <f t="shared" si="54"/>
        <v>0</v>
      </c>
      <c r="P494" s="48">
        <f t="shared" si="55"/>
        <v>0</v>
      </c>
    </row>
    <row r="495" spans="1:16" ht="12" hidden="1" thickBot="1" x14ac:dyDescent="0.25">
      <c r="A495" s="38"/>
      <c r="B495" s="39"/>
      <c r="C495" s="46"/>
      <c r="D495" s="24"/>
      <c r="E495" s="70"/>
      <c r="F495" s="74"/>
      <c r="G495" s="68"/>
      <c r="H495" s="47">
        <f t="shared" si="49"/>
        <v>0</v>
      </c>
      <c r="I495" s="68"/>
      <c r="J495" s="68"/>
      <c r="K495" s="48">
        <f t="shared" si="50"/>
        <v>0</v>
      </c>
      <c r="L495" s="49">
        <f t="shared" si="51"/>
        <v>0</v>
      </c>
      <c r="M495" s="47">
        <f t="shared" si="52"/>
        <v>0</v>
      </c>
      <c r="N495" s="47">
        <f t="shared" si="53"/>
        <v>0</v>
      </c>
      <c r="O495" s="47">
        <f t="shared" si="54"/>
        <v>0</v>
      </c>
      <c r="P495" s="48">
        <f t="shared" si="55"/>
        <v>0</v>
      </c>
    </row>
    <row r="496" spans="1:16" ht="12" hidden="1" thickBot="1" x14ac:dyDescent="0.25">
      <c r="A496" s="38"/>
      <c r="B496" s="39"/>
      <c r="C496" s="46"/>
      <c r="D496" s="24"/>
      <c r="E496" s="70"/>
      <c r="F496" s="74"/>
      <c r="G496" s="68"/>
      <c r="H496" s="47">
        <f t="shared" si="49"/>
        <v>0</v>
      </c>
      <c r="I496" s="68"/>
      <c r="J496" s="68"/>
      <c r="K496" s="48">
        <f t="shared" si="50"/>
        <v>0</v>
      </c>
      <c r="L496" s="49">
        <f t="shared" si="51"/>
        <v>0</v>
      </c>
      <c r="M496" s="47">
        <f t="shared" si="52"/>
        <v>0</v>
      </c>
      <c r="N496" s="47">
        <f t="shared" si="53"/>
        <v>0</v>
      </c>
      <c r="O496" s="47">
        <f t="shared" si="54"/>
        <v>0</v>
      </c>
      <c r="P496" s="48">
        <f t="shared" si="55"/>
        <v>0</v>
      </c>
    </row>
    <row r="497" spans="1:16" ht="12" hidden="1" thickBot="1" x14ac:dyDescent="0.25">
      <c r="A497" s="38"/>
      <c r="B497" s="39"/>
      <c r="C497" s="46"/>
      <c r="D497" s="24"/>
      <c r="E497" s="70"/>
      <c r="F497" s="74"/>
      <c r="G497" s="68"/>
      <c r="H497" s="47">
        <f t="shared" si="49"/>
        <v>0</v>
      </c>
      <c r="I497" s="68"/>
      <c r="J497" s="68"/>
      <c r="K497" s="48">
        <f t="shared" si="50"/>
        <v>0</v>
      </c>
      <c r="L497" s="49">
        <f t="shared" si="51"/>
        <v>0</v>
      </c>
      <c r="M497" s="47">
        <f t="shared" si="52"/>
        <v>0</v>
      </c>
      <c r="N497" s="47">
        <f t="shared" si="53"/>
        <v>0</v>
      </c>
      <c r="O497" s="47">
        <f t="shared" si="54"/>
        <v>0</v>
      </c>
      <c r="P497" s="48">
        <f t="shared" si="55"/>
        <v>0</v>
      </c>
    </row>
    <row r="498" spans="1:16" ht="12" hidden="1" thickBot="1" x14ac:dyDescent="0.25">
      <c r="A498" s="38"/>
      <c r="B498" s="39"/>
      <c r="C498" s="46"/>
      <c r="D498" s="24"/>
      <c r="E498" s="70"/>
      <c r="F498" s="74"/>
      <c r="G498" s="68"/>
      <c r="H498" s="47">
        <f t="shared" si="49"/>
        <v>0</v>
      </c>
      <c r="I498" s="68"/>
      <c r="J498" s="68"/>
      <c r="K498" s="48">
        <f t="shared" si="50"/>
        <v>0</v>
      </c>
      <c r="L498" s="49">
        <f t="shared" si="51"/>
        <v>0</v>
      </c>
      <c r="M498" s="47">
        <f t="shared" si="52"/>
        <v>0</v>
      </c>
      <c r="N498" s="47">
        <f t="shared" si="53"/>
        <v>0</v>
      </c>
      <c r="O498" s="47">
        <f t="shared" si="54"/>
        <v>0</v>
      </c>
      <c r="P498" s="48">
        <f t="shared" si="55"/>
        <v>0</v>
      </c>
    </row>
    <row r="499" spans="1:16" ht="12" hidden="1" thickBot="1" x14ac:dyDescent="0.25">
      <c r="A499" s="38"/>
      <c r="B499" s="39"/>
      <c r="C499" s="46"/>
      <c r="D499" s="24"/>
      <c r="E499" s="70"/>
      <c r="F499" s="74"/>
      <c r="G499" s="68"/>
      <c r="H499" s="47">
        <f t="shared" si="49"/>
        <v>0</v>
      </c>
      <c r="I499" s="68"/>
      <c r="J499" s="68"/>
      <c r="K499" s="48">
        <f t="shared" si="50"/>
        <v>0</v>
      </c>
      <c r="L499" s="49">
        <f t="shared" si="51"/>
        <v>0</v>
      </c>
      <c r="M499" s="47">
        <f t="shared" si="52"/>
        <v>0</v>
      </c>
      <c r="N499" s="47">
        <f t="shared" si="53"/>
        <v>0</v>
      </c>
      <c r="O499" s="47">
        <f t="shared" si="54"/>
        <v>0</v>
      </c>
      <c r="P499" s="48">
        <f t="shared" si="55"/>
        <v>0</v>
      </c>
    </row>
    <row r="500" spans="1:16" ht="12" hidden="1" thickBot="1" x14ac:dyDescent="0.25">
      <c r="A500" s="38"/>
      <c r="B500" s="39"/>
      <c r="C500" s="46"/>
      <c r="D500" s="24"/>
      <c r="E500" s="70"/>
      <c r="F500" s="74"/>
      <c r="G500" s="68"/>
      <c r="H500" s="47">
        <f t="shared" si="49"/>
        <v>0</v>
      </c>
      <c r="I500" s="68"/>
      <c r="J500" s="68"/>
      <c r="K500" s="48">
        <f t="shared" si="50"/>
        <v>0</v>
      </c>
      <c r="L500" s="49">
        <f t="shared" si="51"/>
        <v>0</v>
      </c>
      <c r="M500" s="47">
        <f t="shared" si="52"/>
        <v>0</v>
      </c>
      <c r="N500" s="47">
        <f t="shared" si="53"/>
        <v>0</v>
      </c>
      <c r="O500" s="47">
        <f t="shared" si="54"/>
        <v>0</v>
      </c>
      <c r="P500" s="48">
        <f t="shared" si="55"/>
        <v>0</v>
      </c>
    </row>
    <row r="501" spans="1:16" ht="12" hidden="1" thickBot="1" x14ac:dyDescent="0.25">
      <c r="A501" s="38"/>
      <c r="B501" s="39"/>
      <c r="C501" s="46"/>
      <c r="D501" s="24"/>
      <c r="E501" s="70"/>
      <c r="F501" s="74"/>
      <c r="G501" s="68"/>
      <c r="H501" s="47">
        <f t="shared" si="49"/>
        <v>0</v>
      </c>
      <c r="I501" s="68"/>
      <c r="J501" s="68"/>
      <c r="K501" s="48">
        <f t="shared" si="50"/>
        <v>0</v>
      </c>
      <c r="L501" s="49">
        <f t="shared" si="51"/>
        <v>0</v>
      </c>
      <c r="M501" s="47">
        <f t="shared" si="52"/>
        <v>0</v>
      </c>
      <c r="N501" s="47">
        <f t="shared" si="53"/>
        <v>0</v>
      </c>
      <c r="O501" s="47">
        <f t="shared" si="54"/>
        <v>0</v>
      </c>
      <c r="P501" s="48">
        <f t="shared" si="55"/>
        <v>0</v>
      </c>
    </row>
    <row r="502" spans="1:16" ht="12" hidden="1" thickBot="1" x14ac:dyDescent="0.25">
      <c r="A502" s="38"/>
      <c r="B502" s="39"/>
      <c r="C502" s="46"/>
      <c r="D502" s="24"/>
      <c r="E502" s="70"/>
      <c r="F502" s="74"/>
      <c r="G502" s="68"/>
      <c r="H502" s="47">
        <f t="shared" si="49"/>
        <v>0</v>
      </c>
      <c r="I502" s="68"/>
      <c r="J502" s="68"/>
      <c r="K502" s="48">
        <f t="shared" si="50"/>
        <v>0</v>
      </c>
      <c r="L502" s="49">
        <f t="shared" si="51"/>
        <v>0</v>
      </c>
      <c r="M502" s="47">
        <f t="shared" si="52"/>
        <v>0</v>
      </c>
      <c r="N502" s="47">
        <f t="shared" si="53"/>
        <v>0</v>
      </c>
      <c r="O502" s="47">
        <f t="shared" si="54"/>
        <v>0</v>
      </c>
      <c r="P502" s="48">
        <f t="shared" si="55"/>
        <v>0</v>
      </c>
    </row>
    <row r="503" spans="1:16" ht="12" hidden="1" thickBot="1" x14ac:dyDescent="0.25">
      <c r="A503" s="38"/>
      <c r="B503" s="39"/>
      <c r="C503" s="46"/>
      <c r="D503" s="24"/>
      <c r="E503" s="70"/>
      <c r="F503" s="74"/>
      <c r="G503" s="68"/>
      <c r="H503" s="47">
        <f t="shared" si="49"/>
        <v>0</v>
      </c>
      <c r="I503" s="68"/>
      <c r="J503" s="68"/>
      <c r="K503" s="48">
        <f t="shared" si="50"/>
        <v>0</v>
      </c>
      <c r="L503" s="49">
        <f t="shared" si="51"/>
        <v>0</v>
      </c>
      <c r="M503" s="47">
        <f t="shared" si="52"/>
        <v>0</v>
      </c>
      <c r="N503" s="47">
        <f t="shared" si="53"/>
        <v>0</v>
      </c>
      <c r="O503" s="47">
        <f t="shared" si="54"/>
        <v>0</v>
      </c>
      <c r="P503" s="48">
        <f t="shared" si="55"/>
        <v>0</v>
      </c>
    </row>
    <row r="504" spans="1:16" ht="12" hidden="1" thickBot="1" x14ac:dyDescent="0.25">
      <c r="A504" s="38"/>
      <c r="B504" s="39"/>
      <c r="C504" s="46"/>
      <c r="D504" s="24"/>
      <c r="E504" s="70"/>
      <c r="F504" s="74"/>
      <c r="G504" s="68"/>
      <c r="H504" s="47">
        <f t="shared" si="49"/>
        <v>0</v>
      </c>
      <c r="I504" s="68"/>
      <c r="J504" s="68"/>
      <c r="K504" s="48">
        <f t="shared" si="50"/>
        <v>0</v>
      </c>
      <c r="L504" s="49">
        <f t="shared" si="51"/>
        <v>0</v>
      </c>
      <c r="M504" s="47">
        <f t="shared" si="52"/>
        <v>0</v>
      </c>
      <c r="N504" s="47">
        <f t="shared" si="53"/>
        <v>0</v>
      </c>
      <c r="O504" s="47">
        <f t="shared" si="54"/>
        <v>0</v>
      </c>
      <c r="P504" s="48">
        <f t="shared" si="55"/>
        <v>0</v>
      </c>
    </row>
    <row r="505" spans="1:16" ht="12" hidden="1" thickBot="1" x14ac:dyDescent="0.25">
      <c r="A505" s="38"/>
      <c r="B505" s="39"/>
      <c r="C505" s="46"/>
      <c r="D505" s="24"/>
      <c r="E505" s="70"/>
      <c r="F505" s="74"/>
      <c r="G505" s="68"/>
      <c r="H505" s="47">
        <f t="shared" si="49"/>
        <v>0</v>
      </c>
      <c r="I505" s="68"/>
      <c r="J505" s="68"/>
      <c r="K505" s="48">
        <f t="shared" si="50"/>
        <v>0</v>
      </c>
      <c r="L505" s="49">
        <f t="shared" si="51"/>
        <v>0</v>
      </c>
      <c r="M505" s="47">
        <f t="shared" si="52"/>
        <v>0</v>
      </c>
      <c r="N505" s="47">
        <f t="shared" si="53"/>
        <v>0</v>
      </c>
      <c r="O505" s="47">
        <f t="shared" si="54"/>
        <v>0</v>
      </c>
      <c r="P505" s="48">
        <f t="shared" si="55"/>
        <v>0</v>
      </c>
    </row>
    <row r="506" spans="1:16" ht="12" hidden="1" thickBot="1" x14ac:dyDescent="0.25">
      <c r="A506" s="38"/>
      <c r="B506" s="39"/>
      <c r="C506" s="46"/>
      <c r="D506" s="24"/>
      <c r="E506" s="70"/>
      <c r="F506" s="74"/>
      <c r="G506" s="68"/>
      <c r="H506" s="47">
        <f t="shared" si="49"/>
        <v>0</v>
      </c>
      <c r="I506" s="68"/>
      <c r="J506" s="68"/>
      <c r="K506" s="48">
        <f t="shared" si="50"/>
        <v>0</v>
      </c>
      <c r="L506" s="49">
        <f t="shared" si="51"/>
        <v>0</v>
      </c>
      <c r="M506" s="47">
        <f t="shared" si="52"/>
        <v>0</v>
      </c>
      <c r="N506" s="47">
        <f t="shared" si="53"/>
        <v>0</v>
      </c>
      <c r="O506" s="47">
        <f t="shared" si="54"/>
        <v>0</v>
      </c>
      <c r="P506" s="48">
        <f t="shared" si="55"/>
        <v>0</v>
      </c>
    </row>
    <row r="507" spans="1:16" ht="12" hidden="1" thickBot="1" x14ac:dyDescent="0.25">
      <c r="A507" s="38"/>
      <c r="B507" s="39"/>
      <c r="C507" s="46"/>
      <c r="D507" s="24"/>
      <c r="E507" s="70"/>
      <c r="F507" s="74"/>
      <c r="G507" s="68"/>
      <c r="H507" s="47">
        <f t="shared" si="49"/>
        <v>0</v>
      </c>
      <c r="I507" s="68"/>
      <c r="J507" s="68"/>
      <c r="K507" s="48">
        <f t="shared" si="50"/>
        <v>0</v>
      </c>
      <c r="L507" s="49">
        <f t="shared" si="51"/>
        <v>0</v>
      </c>
      <c r="M507" s="47">
        <f t="shared" si="52"/>
        <v>0</v>
      </c>
      <c r="N507" s="47">
        <f t="shared" si="53"/>
        <v>0</v>
      </c>
      <c r="O507" s="47">
        <f t="shared" si="54"/>
        <v>0</v>
      </c>
      <c r="P507" s="48">
        <f t="shared" si="55"/>
        <v>0</v>
      </c>
    </row>
    <row r="508" spans="1:16" ht="12" hidden="1" thickBot="1" x14ac:dyDescent="0.25">
      <c r="A508" s="38"/>
      <c r="B508" s="39"/>
      <c r="C508" s="46"/>
      <c r="D508" s="24"/>
      <c r="E508" s="70"/>
      <c r="F508" s="74"/>
      <c r="G508" s="68"/>
      <c r="H508" s="47">
        <f t="shared" si="49"/>
        <v>0</v>
      </c>
      <c r="I508" s="68"/>
      <c r="J508" s="68"/>
      <c r="K508" s="48">
        <f t="shared" si="50"/>
        <v>0</v>
      </c>
      <c r="L508" s="49">
        <f t="shared" si="51"/>
        <v>0</v>
      </c>
      <c r="M508" s="47">
        <f t="shared" si="52"/>
        <v>0</v>
      </c>
      <c r="N508" s="47">
        <f t="shared" si="53"/>
        <v>0</v>
      </c>
      <c r="O508" s="47">
        <f t="shared" si="54"/>
        <v>0</v>
      </c>
      <c r="P508" s="48">
        <f t="shared" si="55"/>
        <v>0</v>
      </c>
    </row>
    <row r="509" spans="1:16" ht="12" hidden="1" thickBot="1" x14ac:dyDescent="0.25">
      <c r="A509" s="38"/>
      <c r="B509" s="39"/>
      <c r="C509" s="46"/>
      <c r="D509" s="24"/>
      <c r="E509" s="70"/>
      <c r="F509" s="74"/>
      <c r="G509" s="68"/>
      <c r="H509" s="47">
        <f t="shared" si="49"/>
        <v>0</v>
      </c>
      <c r="I509" s="68"/>
      <c r="J509" s="68"/>
      <c r="K509" s="48">
        <f t="shared" si="50"/>
        <v>0</v>
      </c>
      <c r="L509" s="49">
        <f t="shared" si="51"/>
        <v>0</v>
      </c>
      <c r="M509" s="47">
        <f t="shared" si="52"/>
        <v>0</v>
      </c>
      <c r="N509" s="47">
        <f t="shared" si="53"/>
        <v>0</v>
      </c>
      <c r="O509" s="47">
        <f t="shared" si="54"/>
        <v>0</v>
      </c>
      <c r="P509" s="48">
        <f t="shared" si="55"/>
        <v>0</v>
      </c>
    </row>
    <row r="510" spans="1:16" ht="12" hidden="1" thickBot="1" x14ac:dyDescent="0.25">
      <c r="A510" s="38"/>
      <c r="B510" s="39"/>
      <c r="C510" s="46"/>
      <c r="D510" s="24"/>
      <c r="E510" s="70"/>
      <c r="F510" s="74"/>
      <c r="G510" s="68"/>
      <c r="H510" s="47">
        <f t="shared" si="49"/>
        <v>0</v>
      </c>
      <c r="I510" s="68"/>
      <c r="J510" s="68"/>
      <c r="K510" s="48">
        <f t="shared" si="50"/>
        <v>0</v>
      </c>
      <c r="L510" s="49">
        <f t="shared" si="51"/>
        <v>0</v>
      </c>
      <c r="M510" s="47">
        <f t="shared" si="52"/>
        <v>0</v>
      </c>
      <c r="N510" s="47">
        <f t="shared" si="53"/>
        <v>0</v>
      </c>
      <c r="O510" s="47">
        <f t="shared" si="54"/>
        <v>0</v>
      </c>
      <c r="P510" s="48">
        <f t="shared" si="55"/>
        <v>0</v>
      </c>
    </row>
    <row r="511" spans="1:16" ht="12" hidden="1" thickBot="1" x14ac:dyDescent="0.25">
      <c r="A511" s="38"/>
      <c r="B511" s="39"/>
      <c r="C511" s="46"/>
      <c r="D511" s="24"/>
      <c r="E511" s="70"/>
      <c r="F511" s="74"/>
      <c r="G511" s="68"/>
      <c r="H511" s="47">
        <f t="shared" si="49"/>
        <v>0</v>
      </c>
      <c r="I511" s="68"/>
      <c r="J511" s="68"/>
      <c r="K511" s="48">
        <f t="shared" si="50"/>
        <v>0</v>
      </c>
      <c r="L511" s="49">
        <f t="shared" si="51"/>
        <v>0</v>
      </c>
      <c r="M511" s="47">
        <f t="shared" si="52"/>
        <v>0</v>
      </c>
      <c r="N511" s="47">
        <f t="shared" si="53"/>
        <v>0</v>
      </c>
      <c r="O511" s="47">
        <f t="shared" si="54"/>
        <v>0</v>
      </c>
      <c r="P511" s="48">
        <f t="shared" si="55"/>
        <v>0</v>
      </c>
    </row>
    <row r="512" spans="1:16" ht="12" hidden="1" thickBot="1" x14ac:dyDescent="0.25">
      <c r="A512" s="38"/>
      <c r="B512" s="39"/>
      <c r="C512" s="46"/>
      <c r="D512" s="24"/>
      <c r="E512" s="70"/>
      <c r="F512" s="74"/>
      <c r="G512" s="68"/>
      <c r="H512" s="47">
        <f t="shared" si="49"/>
        <v>0</v>
      </c>
      <c r="I512" s="68"/>
      <c r="J512" s="68"/>
      <c r="K512" s="48">
        <f t="shared" si="50"/>
        <v>0</v>
      </c>
      <c r="L512" s="49">
        <f t="shared" si="51"/>
        <v>0</v>
      </c>
      <c r="M512" s="47">
        <f t="shared" si="52"/>
        <v>0</v>
      </c>
      <c r="N512" s="47">
        <f t="shared" si="53"/>
        <v>0</v>
      </c>
      <c r="O512" s="47">
        <f t="shared" si="54"/>
        <v>0</v>
      </c>
      <c r="P512" s="48">
        <f t="shared" si="55"/>
        <v>0</v>
      </c>
    </row>
    <row r="513" spans="1:16" ht="12" hidden="1" thickBot="1" x14ac:dyDescent="0.25">
      <c r="A513" s="38"/>
      <c r="B513" s="39"/>
      <c r="C513" s="46"/>
      <c r="D513" s="24"/>
      <c r="E513" s="70"/>
      <c r="F513" s="74"/>
      <c r="G513" s="68"/>
      <c r="H513" s="47">
        <f t="shared" si="49"/>
        <v>0</v>
      </c>
      <c r="I513" s="68"/>
      <c r="J513" s="68"/>
      <c r="K513" s="48">
        <f t="shared" si="50"/>
        <v>0</v>
      </c>
      <c r="L513" s="49">
        <f t="shared" si="51"/>
        <v>0</v>
      </c>
      <c r="M513" s="47">
        <f t="shared" si="52"/>
        <v>0</v>
      </c>
      <c r="N513" s="47">
        <f t="shared" si="53"/>
        <v>0</v>
      </c>
      <c r="O513" s="47">
        <f t="shared" si="54"/>
        <v>0</v>
      </c>
      <c r="P513" s="48">
        <f t="shared" si="55"/>
        <v>0</v>
      </c>
    </row>
    <row r="514" spans="1:16" ht="12" hidden="1" thickBot="1" x14ac:dyDescent="0.25">
      <c r="A514" s="38"/>
      <c r="B514" s="39"/>
      <c r="C514" s="46"/>
      <c r="D514" s="24"/>
      <c r="E514" s="70"/>
      <c r="F514" s="74"/>
      <c r="G514" s="68"/>
      <c r="H514" s="47">
        <f t="shared" si="49"/>
        <v>0</v>
      </c>
      <c r="I514" s="68"/>
      <c r="J514" s="68"/>
      <c r="K514" s="48">
        <f t="shared" si="50"/>
        <v>0</v>
      </c>
      <c r="L514" s="49">
        <f t="shared" si="51"/>
        <v>0</v>
      </c>
      <c r="M514" s="47">
        <f t="shared" si="52"/>
        <v>0</v>
      </c>
      <c r="N514" s="47">
        <f t="shared" si="53"/>
        <v>0</v>
      </c>
      <c r="O514" s="47">
        <f t="shared" si="54"/>
        <v>0</v>
      </c>
      <c r="P514" s="48">
        <f t="shared" si="55"/>
        <v>0</v>
      </c>
    </row>
    <row r="515" spans="1:16" ht="12" hidden="1" thickBot="1" x14ac:dyDescent="0.25">
      <c r="A515" s="38"/>
      <c r="B515" s="39"/>
      <c r="C515" s="46"/>
      <c r="D515" s="24"/>
      <c r="E515" s="70"/>
      <c r="F515" s="74"/>
      <c r="G515" s="68"/>
      <c r="H515" s="47">
        <f t="shared" si="49"/>
        <v>0</v>
      </c>
      <c r="I515" s="68"/>
      <c r="J515" s="68"/>
      <c r="K515" s="48">
        <f t="shared" si="50"/>
        <v>0</v>
      </c>
      <c r="L515" s="49">
        <f t="shared" si="51"/>
        <v>0</v>
      </c>
      <c r="M515" s="47">
        <f t="shared" si="52"/>
        <v>0</v>
      </c>
      <c r="N515" s="47">
        <f t="shared" si="53"/>
        <v>0</v>
      </c>
      <c r="O515" s="47">
        <f t="shared" si="54"/>
        <v>0</v>
      </c>
      <c r="P515" s="48">
        <f t="shared" si="55"/>
        <v>0</v>
      </c>
    </row>
    <row r="516" spans="1:16" ht="12" hidden="1" thickBot="1" x14ac:dyDescent="0.25">
      <c r="A516" s="38"/>
      <c r="B516" s="39"/>
      <c r="C516" s="46"/>
      <c r="D516" s="24"/>
      <c r="E516" s="70"/>
      <c r="F516" s="74"/>
      <c r="G516" s="68"/>
      <c r="H516" s="47">
        <f t="shared" si="49"/>
        <v>0</v>
      </c>
      <c r="I516" s="68"/>
      <c r="J516" s="68"/>
      <c r="K516" s="48">
        <f t="shared" si="50"/>
        <v>0</v>
      </c>
      <c r="L516" s="49">
        <f t="shared" si="51"/>
        <v>0</v>
      </c>
      <c r="M516" s="47">
        <f t="shared" si="52"/>
        <v>0</v>
      </c>
      <c r="N516" s="47">
        <f t="shared" si="53"/>
        <v>0</v>
      </c>
      <c r="O516" s="47">
        <f t="shared" si="54"/>
        <v>0</v>
      </c>
      <c r="P516" s="48">
        <f t="shared" si="55"/>
        <v>0</v>
      </c>
    </row>
    <row r="517" spans="1:16" ht="12" hidden="1" thickBot="1" x14ac:dyDescent="0.25">
      <c r="A517" s="38"/>
      <c r="B517" s="39"/>
      <c r="C517" s="46"/>
      <c r="D517" s="24"/>
      <c r="E517" s="70"/>
      <c r="F517" s="74"/>
      <c r="G517" s="68"/>
      <c r="H517" s="47">
        <f t="shared" si="49"/>
        <v>0</v>
      </c>
      <c r="I517" s="68"/>
      <c r="J517" s="68"/>
      <c r="K517" s="48">
        <f t="shared" si="50"/>
        <v>0</v>
      </c>
      <c r="L517" s="49">
        <f t="shared" si="51"/>
        <v>0</v>
      </c>
      <c r="M517" s="47">
        <f t="shared" si="52"/>
        <v>0</v>
      </c>
      <c r="N517" s="47">
        <f t="shared" si="53"/>
        <v>0</v>
      </c>
      <c r="O517" s="47">
        <f t="shared" si="54"/>
        <v>0</v>
      </c>
      <c r="P517" s="48">
        <f t="shared" si="55"/>
        <v>0</v>
      </c>
    </row>
    <row r="518" spans="1:16" ht="12" hidden="1" thickBot="1" x14ac:dyDescent="0.25">
      <c r="A518" s="38"/>
      <c r="B518" s="39"/>
      <c r="C518" s="46"/>
      <c r="D518" s="24"/>
      <c r="E518" s="70"/>
      <c r="F518" s="74"/>
      <c r="G518" s="68"/>
      <c r="H518" s="47">
        <f t="shared" si="49"/>
        <v>0</v>
      </c>
      <c r="I518" s="68"/>
      <c r="J518" s="68"/>
      <c r="K518" s="48">
        <f t="shared" si="50"/>
        <v>0</v>
      </c>
      <c r="L518" s="49">
        <f t="shared" si="51"/>
        <v>0</v>
      </c>
      <c r="M518" s="47">
        <f t="shared" si="52"/>
        <v>0</v>
      </c>
      <c r="N518" s="47">
        <f t="shared" si="53"/>
        <v>0</v>
      </c>
      <c r="O518" s="47">
        <f t="shared" si="54"/>
        <v>0</v>
      </c>
      <c r="P518" s="48">
        <f t="shared" si="55"/>
        <v>0</v>
      </c>
    </row>
    <row r="519" spans="1:16" ht="12" hidden="1" thickBot="1" x14ac:dyDescent="0.25">
      <c r="A519" s="38"/>
      <c r="B519" s="39"/>
      <c r="C519" s="46"/>
      <c r="D519" s="24"/>
      <c r="E519" s="70"/>
      <c r="F519" s="74"/>
      <c r="G519" s="68"/>
      <c r="H519" s="47">
        <f t="shared" si="49"/>
        <v>0</v>
      </c>
      <c r="I519" s="68"/>
      <c r="J519" s="68"/>
      <c r="K519" s="48">
        <f t="shared" si="50"/>
        <v>0</v>
      </c>
      <c r="L519" s="49">
        <f t="shared" si="51"/>
        <v>0</v>
      </c>
      <c r="M519" s="47">
        <f t="shared" si="52"/>
        <v>0</v>
      </c>
      <c r="N519" s="47">
        <f t="shared" si="53"/>
        <v>0</v>
      </c>
      <c r="O519" s="47">
        <f t="shared" si="54"/>
        <v>0</v>
      </c>
      <c r="P519" s="48">
        <f t="shared" si="55"/>
        <v>0</v>
      </c>
    </row>
    <row r="520" spans="1:16" ht="12" hidden="1" thickBot="1" x14ac:dyDescent="0.25">
      <c r="A520" s="38"/>
      <c r="B520" s="39"/>
      <c r="C520" s="46"/>
      <c r="D520" s="24"/>
      <c r="E520" s="70"/>
      <c r="F520" s="74"/>
      <c r="G520" s="68"/>
      <c r="H520" s="47">
        <f t="shared" si="49"/>
        <v>0</v>
      </c>
      <c r="I520" s="68"/>
      <c r="J520" s="68"/>
      <c r="K520" s="48">
        <f t="shared" si="50"/>
        <v>0</v>
      </c>
      <c r="L520" s="49">
        <f t="shared" si="51"/>
        <v>0</v>
      </c>
      <c r="M520" s="47">
        <f t="shared" si="52"/>
        <v>0</v>
      </c>
      <c r="N520" s="47">
        <f t="shared" si="53"/>
        <v>0</v>
      </c>
      <c r="O520" s="47">
        <f t="shared" si="54"/>
        <v>0</v>
      </c>
      <c r="P520" s="48">
        <f t="shared" si="55"/>
        <v>0</v>
      </c>
    </row>
    <row r="521" spans="1:16" ht="12" hidden="1" thickBot="1" x14ac:dyDescent="0.25">
      <c r="A521" s="38"/>
      <c r="B521" s="39"/>
      <c r="C521" s="46"/>
      <c r="D521" s="24"/>
      <c r="E521" s="70"/>
      <c r="F521" s="74"/>
      <c r="G521" s="68"/>
      <c r="H521" s="47">
        <f t="shared" si="49"/>
        <v>0</v>
      </c>
      <c r="I521" s="68"/>
      <c r="J521" s="68"/>
      <c r="K521" s="48">
        <f t="shared" si="50"/>
        <v>0</v>
      </c>
      <c r="L521" s="49">
        <f t="shared" si="51"/>
        <v>0</v>
      </c>
      <c r="M521" s="47">
        <f t="shared" si="52"/>
        <v>0</v>
      </c>
      <c r="N521" s="47">
        <f t="shared" si="53"/>
        <v>0</v>
      </c>
      <c r="O521" s="47">
        <f t="shared" si="54"/>
        <v>0</v>
      </c>
      <c r="P521" s="48">
        <f t="shared" si="55"/>
        <v>0</v>
      </c>
    </row>
    <row r="522" spans="1:16" ht="12" hidden="1" thickBot="1" x14ac:dyDescent="0.25">
      <c r="A522" s="38"/>
      <c r="B522" s="39"/>
      <c r="C522" s="46"/>
      <c r="D522" s="24"/>
      <c r="E522" s="70"/>
      <c r="F522" s="74"/>
      <c r="G522" s="68"/>
      <c r="H522" s="47">
        <f t="shared" si="49"/>
        <v>0</v>
      </c>
      <c r="I522" s="68"/>
      <c r="J522" s="68"/>
      <c r="K522" s="48">
        <f t="shared" si="50"/>
        <v>0</v>
      </c>
      <c r="L522" s="49">
        <f t="shared" si="51"/>
        <v>0</v>
      </c>
      <c r="M522" s="47">
        <f t="shared" si="52"/>
        <v>0</v>
      </c>
      <c r="N522" s="47">
        <f t="shared" si="53"/>
        <v>0</v>
      </c>
      <c r="O522" s="47">
        <f t="shared" si="54"/>
        <v>0</v>
      </c>
      <c r="P522" s="48">
        <f t="shared" si="55"/>
        <v>0</v>
      </c>
    </row>
    <row r="523" spans="1:16" ht="12" hidden="1" thickBot="1" x14ac:dyDescent="0.25">
      <c r="A523" s="38"/>
      <c r="B523" s="39"/>
      <c r="C523" s="46"/>
      <c r="D523" s="24"/>
      <c r="E523" s="70"/>
      <c r="F523" s="74"/>
      <c r="G523" s="68"/>
      <c r="H523" s="47">
        <f t="shared" si="49"/>
        <v>0</v>
      </c>
      <c r="I523" s="68"/>
      <c r="J523" s="68"/>
      <c r="K523" s="48">
        <f t="shared" si="50"/>
        <v>0</v>
      </c>
      <c r="L523" s="49">
        <f t="shared" si="51"/>
        <v>0</v>
      </c>
      <c r="M523" s="47">
        <f t="shared" si="52"/>
        <v>0</v>
      </c>
      <c r="N523" s="47">
        <f t="shared" si="53"/>
        <v>0</v>
      </c>
      <c r="O523" s="47">
        <f t="shared" si="54"/>
        <v>0</v>
      </c>
      <c r="P523" s="48">
        <f t="shared" si="55"/>
        <v>0</v>
      </c>
    </row>
    <row r="524" spans="1:16" ht="12" hidden="1" thickBot="1" x14ac:dyDescent="0.25">
      <c r="A524" s="38"/>
      <c r="B524" s="39"/>
      <c r="C524" s="46"/>
      <c r="D524" s="24"/>
      <c r="E524" s="70"/>
      <c r="F524" s="74"/>
      <c r="G524" s="68"/>
      <c r="H524" s="47">
        <f t="shared" si="49"/>
        <v>0</v>
      </c>
      <c r="I524" s="68"/>
      <c r="J524" s="68"/>
      <c r="K524" s="48">
        <f t="shared" si="50"/>
        <v>0</v>
      </c>
      <c r="L524" s="49">
        <f t="shared" si="51"/>
        <v>0</v>
      </c>
      <c r="M524" s="47">
        <f t="shared" si="52"/>
        <v>0</v>
      </c>
      <c r="N524" s="47">
        <f t="shared" si="53"/>
        <v>0</v>
      </c>
      <c r="O524" s="47">
        <f t="shared" si="54"/>
        <v>0</v>
      </c>
      <c r="P524" s="48">
        <f t="shared" si="55"/>
        <v>0</v>
      </c>
    </row>
    <row r="525" spans="1:16" ht="12" hidden="1" thickBot="1" x14ac:dyDescent="0.25">
      <c r="A525" s="38"/>
      <c r="B525" s="39"/>
      <c r="C525" s="46"/>
      <c r="D525" s="24"/>
      <c r="E525" s="70"/>
      <c r="F525" s="74"/>
      <c r="G525" s="68"/>
      <c r="H525" s="47">
        <f t="shared" si="49"/>
        <v>0</v>
      </c>
      <c r="I525" s="68"/>
      <c r="J525" s="68"/>
      <c r="K525" s="48">
        <f t="shared" si="50"/>
        <v>0</v>
      </c>
      <c r="L525" s="49">
        <f t="shared" si="51"/>
        <v>0</v>
      </c>
      <c r="M525" s="47">
        <f t="shared" si="52"/>
        <v>0</v>
      </c>
      <c r="N525" s="47">
        <f t="shared" si="53"/>
        <v>0</v>
      </c>
      <c r="O525" s="47">
        <f t="shared" si="54"/>
        <v>0</v>
      </c>
      <c r="P525" s="48">
        <f t="shared" si="55"/>
        <v>0</v>
      </c>
    </row>
    <row r="526" spans="1:16" ht="12" hidden="1" thickBot="1" x14ac:dyDescent="0.25">
      <c r="A526" s="38"/>
      <c r="B526" s="39"/>
      <c r="C526" s="46"/>
      <c r="D526" s="24"/>
      <c r="E526" s="70"/>
      <c r="F526" s="74"/>
      <c r="G526" s="68"/>
      <c r="H526" s="47">
        <f t="shared" ref="H526:H589" si="56">ROUND(F526*G526,2)</f>
        <v>0</v>
      </c>
      <c r="I526" s="68"/>
      <c r="J526" s="68"/>
      <c r="K526" s="48">
        <f t="shared" ref="K526:K589" si="57">SUM(H526:J526)</f>
        <v>0</v>
      </c>
      <c r="L526" s="49">
        <f t="shared" ref="L526:L589" si="58">ROUND(E526*F526,2)</f>
        <v>0</v>
      </c>
      <c r="M526" s="47">
        <f t="shared" ref="M526:M589" si="59">ROUND(H526*E526,2)</f>
        <v>0</v>
      </c>
      <c r="N526" s="47">
        <f t="shared" ref="N526:N589" si="60">ROUND(I526*E526,2)</f>
        <v>0</v>
      </c>
      <c r="O526" s="47">
        <f t="shared" ref="O526:O589" si="61">ROUND(J526*E526,2)</f>
        <v>0</v>
      </c>
      <c r="P526" s="48">
        <f t="shared" ref="P526:P589" si="62">SUM(M526:O526)</f>
        <v>0</v>
      </c>
    </row>
    <row r="527" spans="1:16" ht="12" hidden="1" thickBot="1" x14ac:dyDescent="0.25">
      <c r="A527" s="38"/>
      <c r="B527" s="39"/>
      <c r="C527" s="46"/>
      <c r="D527" s="24"/>
      <c r="E527" s="70"/>
      <c r="F527" s="74"/>
      <c r="G527" s="68"/>
      <c r="H527" s="47">
        <f t="shared" si="56"/>
        <v>0</v>
      </c>
      <c r="I527" s="68"/>
      <c r="J527" s="68"/>
      <c r="K527" s="48">
        <f t="shared" si="57"/>
        <v>0</v>
      </c>
      <c r="L527" s="49">
        <f t="shared" si="58"/>
        <v>0</v>
      </c>
      <c r="M527" s="47">
        <f t="shared" si="59"/>
        <v>0</v>
      </c>
      <c r="N527" s="47">
        <f t="shared" si="60"/>
        <v>0</v>
      </c>
      <c r="O527" s="47">
        <f t="shared" si="61"/>
        <v>0</v>
      </c>
      <c r="P527" s="48">
        <f t="shared" si="62"/>
        <v>0</v>
      </c>
    </row>
    <row r="528" spans="1:16" ht="12" hidden="1" thickBot="1" x14ac:dyDescent="0.25">
      <c r="A528" s="38"/>
      <c r="B528" s="39"/>
      <c r="C528" s="46"/>
      <c r="D528" s="24"/>
      <c r="E528" s="70"/>
      <c r="F528" s="74"/>
      <c r="G528" s="68"/>
      <c r="H528" s="47">
        <f t="shared" si="56"/>
        <v>0</v>
      </c>
      <c r="I528" s="68"/>
      <c r="J528" s="68"/>
      <c r="K528" s="48">
        <f t="shared" si="57"/>
        <v>0</v>
      </c>
      <c r="L528" s="49">
        <f t="shared" si="58"/>
        <v>0</v>
      </c>
      <c r="M528" s="47">
        <f t="shared" si="59"/>
        <v>0</v>
      </c>
      <c r="N528" s="47">
        <f t="shared" si="60"/>
        <v>0</v>
      </c>
      <c r="O528" s="47">
        <f t="shared" si="61"/>
        <v>0</v>
      </c>
      <c r="P528" s="48">
        <f t="shared" si="62"/>
        <v>0</v>
      </c>
    </row>
    <row r="529" spans="1:16" ht="12" hidden="1" thickBot="1" x14ac:dyDescent="0.25">
      <c r="A529" s="38"/>
      <c r="B529" s="39"/>
      <c r="C529" s="46"/>
      <c r="D529" s="24"/>
      <c r="E529" s="70"/>
      <c r="F529" s="74"/>
      <c r="G529" s="68"/>
      <c r="H529" s="47">
        <f t="shared" si="56"/>
        <v>0</v>
      </c>
      <c r="I529" s="68"/>
      <c r="J529" s="68"/>
      <c r="K529" s="48">
        <f t="shared" si="57"/>
        <v>0</v>
      </c>
      <c r="L529" s="49">
        <f t="shared" si="58"/>
        <v>0</v>
      </c>
      <c r="M529" s="47">
        <f t="shared" si="59"/>
        <v>0</v>
      </c>
      <c r="N529" s="47">
        <f t="shared" si="60"/>
        <v>0</v>
      </c>
      <c r="O529" s="47">
        <f t="shared" si="61"/>
        <v>0</v>
      </c>
      <c r="P529" s="48">
        <f t="shared" si="62"/>
        <v>0</v>
      </c>
    </row>
    <row r="530" spans="1:16" ht="12" hidden="1" thickBot="1" x14ac:dyDescent="0.25">
      <c r="A530" s="38"/>
      <c r="B530" s="39"/>
      <c r="C530" s="46"/>
      <c r="D530" s="24"/>
      <c r="E530" s="70"/>
      <c r="F530" s="74"/>
      <c r="G530" s="68"/>
      <c r="H530" s="47">
        <f t="shared" si="56"/>
        <v>0</v>
      </c>
      <c r="I530" s="68"/>
      <c r="J530" s="68"/>
      <c r="K530" s="48">
        <f t="shared" si="57"/>
        <v>0</v>
      </c>
      <c r="L530" s="49">
        <f t="shared" si="58"/>
        <v>0</v>
      </c>
      <c r="M530" s="47">
        <f t="shared" si="59"/>
        <v>0</v>
      </c>
      <c r="N530" s="47">
        <f t="shared" si="60"/>
        <v>0</v>
      </c>
      <c r="O530" s="47">
        <f t="shared" si="61"/>
        <v>0</v>
      </c>
      <c r="P530" s="48">
        <f t="shared" si="62"/>
        <v>0</v>
      </c>
    </row>
    <row r="531" spans="1:16" ht="12" hidden="1" thickBot="1" x14ac:dyDescent="0.25">
      <c r="A531" s="38"/>
      <c r="B531" s="39"/>
      <c r="C531" s="46"/>
      <c r="D531" s="24"/>
      <c r="E531" s="70"/>
      <c r="F531" s="74"/>
      <c r="G531" s="68"/>
      <c r="H531" s="47">
        <f t="shared" si="56"/>
        <v>0</v>
      </c>
      <c r="I531" s="68"/>
      <c r="J531" s="68"/>
      <c r="K531" s="48">
        <f t="shared" si="57"/>
        <v>0</v>
      </c>
      <c r="L531" s="49">
        <f t="shared" si="58"/>
        <v>0</v>
      </c>
      <c r="M531" s="47">
        <f t="shared" si="59"/>
        <v>0</v>
      </c>
      <c r="N531" s="47">
        <f t="shared" si="60"/>
        <v>0</v>
      </c>
      <c r="O531" s="47">
        <f t="shared" si="61"/>
        <v>0</v>
      </c>
      <c r="P531" s="48">
        <f t="shared" si="62"/>
        <v>0</v>
      </c>
    </row>
    <row r="532" spans="1:16" ht="12" hidden="1" thickBot="1" x14ac:dyDescent="0.25">
      <c r="A532" s="38"/>
      <c r="B532" s="39"/>
      <c r="C532" s="46"/>
      <c r="D532" s="24"/>
      <c r="E532" s="70"/>
      <c r="F532" s="74"/>
      <c r="G532" s="68"/>
      <c r="H532" s="47">
        <f t="shared" si="56"/>
        <v>0</v>
      </c>
      <c r="I532" s="68"/>
      <c r="J532" s="68"/>
      <c r="K532" s="48">
        <f t="shared" si="57"/>
        <v>0</v>
      </c>
      <c r="L532" s="49">
        <f t="shared" si="58"/>
        <v>0</v>
      </c>
      <c r="M532" s="47">
        <f t="shared" si="59"/>
        <v>0</v>
      </c>
      <c r="N532" s="47">
        <f t="shared" si="60"/>
        <v>0</v>
      </c>
      <c r="O532" s="47">
        <f t="shared" si="61"/>
        <v>0</v>
      </c>
      <c r="P532" s="48">
        <f t="shared" si="62"/>
        <v>0</v>
      </c>
    </row>
    <row r="533" spans="1:16" ht="12" hidden="1" thickBot="1" x14ac:dyDescent="0.25">
      <c r="A533" s="38"/>
      <c r="B533" s="39"/>
      <c r="C533" s="46"/>
      <c r="D533" s="24"/>
      <c r="E533" s="70"/>
      <c r="F533" s="74"/>
      <c r="G533" s="68"/>
      <c r="H533" s="47">
        <f t="shared" si="56"/>
        <v>0</v>
      </c>
      <c r="I533" s="68"/>
      <c r="J533" s="68"/>
      <c r="K533" s="48">
        <f t="shared" si="57"/>
        <v>0</v>
      </c>
      <c r="L533" s="49">
        <f t="shared" si="58"/>
        <v>0</v>
      </c>
      <c r="M533" s="47">
        <f t="shared" si="59"/>
        <v>0</v>
      </c>
      <c r="N533" s="47">
        <f t="shared" si="60"/>
        <v>0</v>
      </c>
      <c r="O533" s="47">
        <f t="shared" si="61"/>
        <v>0</v>
      </c>
      <c r="P533" s="48">
        <f t="shared" si="62"/>
        <v>0</v>
      </c>
    </row>
    <row r="534" spans="1:16" ht="12" hidden="1" thickBot="1" x14ac:dyDescent="0.25">
      <c r="A534" s="38"/>
      <c r="B534" s="39"/>
      <c r="C534" s="46"/>
      <c r="D534" s="24"/>
      <c r="E534" s="70"/>
      <c r="F534" s="74"/>
      <c r="G534" s="68"/>
      <c r="H534" s="47">
        <f t="shared" si="56"/>
        <v>0</v>
      </c>
      <c r="I534" s="68"/>
      <c r="J534" s="68"/>
      <c r="K534" s="48">
        <f t="shared" si="57"/>
        <v>0</v>
      </c>
      <c r="L534" s="49">
        <f t="shared" si="58"/>
        <v>0</v>
      </c>
      <c r="M534" s="47">
        <f t="shared" si="59"/>
        <v>0</v>
      </c>
      <c r="N534" s="47">
        <f t="shared" si="60"/>
        <v>0</v>
      </c>
      <c r="O534" s="47">
        <f t="shared" si="61"/>
        <v>0</v>
      </c>
      <c r="P534" s="48">
        <f t="shared" si="62"/>
        <v>0</v>
      </c>
    </row>
    <row r="535" spans="1:16" ht="12" hidden="1" thickBot="1" x14ac:dyDescent="0.25">
      <c r="A535" s="38"/>
      <c r="B535" s="39"/>
      <c r="C535" s="46"/>
      <c r="D535" s="24"/>
      <c r="E535" s="70"/>
      <c r="F535" s="74"/>
      <c r="G535" s="68"/>
      <c r="H535" s="47">
        <f t="shared" si="56"/>
        <v>0</v>
      </c>
      <c r="I535" s="68"/>
      <c r="J535" s="68"/>
      <c r="K535" s="48">
        <f t="shared" si="57"/>
        <v>0</v>
      </c>
      <c r="L535" s="49">
        <f t="shared" si="58"/>
        <v>0</v>
      </c>
      <c r="M535" s="47">
        <f t="shared" si="59"/>
        <v>0</v>
      </c>
      <c r="N535" s="47">
        <f t="shared" si="60"/>
        <v>0</v>
      </c>
      <c r="O535" s="47">
        <f t="shared" si="61"/>
        <v>0</v>
      </c>
      <c r="P535" s="48">
        <f t="shared" si="62"/>
        <v>0</v>
      </c>
    </row>
    <row r="536" spans="1:16" ht="12" hidden="1" thickBot="1" x14ac:dyDescent="0.25">
      <c r="A536" s="38"/>
      <c r="B536" s="39"/>
      <c r="C536" s="46"/>
      <c r="D536" s="24"/>
      <c r="E536" s="70"/>
      <c r="F536" s="74"/>
      <c r="G536" s="68"/>
      <c r="H536" s="47">
        <f t="shared" si="56"/>
        <v>0</v>
      </c>
      <c r="I536" s="68"/>
      <c r="J536" s="68"/>
      <c r="K536" s="48">
        <f t="shared" si="57"/>
        <v>0</v>
      </c>
      <c r="L536" s="49">
        <f t="shared" si="58"/>
        <v>0</v>
      </c>
      <c r="M536" s="47">
        <f t="shared" si="59"/>
        <v>0</v>
      </c>
      <c r="N536" s="47">
        <f t="shared" si="60"/>
        <v>0</v>
      </c>
      <c r="O536" s="47">
        <f t="shared" si="61"/>
        <v>0</v>
      </c>
      <c r="P536" s="48">
        <f t="shared" si="62"/>
        <v>0</v>
      </c>
    </row>
    <row r="537" spans="1:16" ht="12" hidden="1" thickBot="1" x14ac:dyDescent="0.25">
      <c r="A537" s="38"/>
      <c r="B537" s="39"/>
      <c r="C537" s="46"/>
      <c r="D537" s="24"/>
      <c r="E537" s="70"/>
      <c r="F537" s="74"/>
      <c r="G537" s="68"/>
      <c r="H537" s="47">
        <f t="shared" si="56"/>
        <v>0</v>
      </c>
      <c r="I537" s="68"/>
      <c r="J537" s="68"/>
      <c r="K537" s="48">
        <f t="shared" si="57"/>
        <v>0</v>
      </c>
      <c r="L537" s="49">
        <f t="shared" si="58"/>
        <v>0</v>
      </c>
      <c r="M537" s="47">
        <f t="shared" si="59"/>
        <v>0</v>
      </c>
      <c r="N537" s="47">
        <f t="shared" si="60"/>
        <v>0</v>
      </c>
      <c r="O537" s="47">
        <f t="shared" si="61"/>
        <v>0</v>
      </c>
      <c r="P537" s="48">
        <f t="shared" si="62"/>
        <v>0</v>
      </c>
    </row>
    <row r="538" spans="1:16" ht="12" hidden="1" thickBot="1" x14ac:dyDescent="0.25">
      <c r="A538" s="38"/>
      <c r="B538" s="39"/>
      <c r="C538" s="46"/>
      <c r="D538" s="24"/>
      <c r="E538" s="70"/>
      <c r="F538" s="74"/>
      <c r="G538" s="68"/>
      <c r="H538" s="47">
        <f t="shared" si="56"/>
        <v>0</v>
      </c>
      <c r="I538" s="68"/>
      <c r="J538" s="68"/>
      <c r="K538" s="48">
        <f t="shared" si="57"/>
        <v>0</v>
      </c>
      <c r="L538" s="49">
        <f t="shared" si="58"/>
        <v>0</v>
      </c>
      <c r="M538" s="47">
        <f t="shared" si="59"/>
        <v>0</v>
      </c>
      <c r="N538" s="47">
        <f t="shared" si="60"/>
        <v>0</v>
      </c>
      <c r="O538" s="47">
        <f t="shared" si="61"/>
        <v>0</v>
      </c>
      <c r="P538" s="48">
        <f t="shared" si="62"/>
        <v>0</v>
      </c>
    </row>
    <row r="539" spans="1:16" ht="12" hidden="1" thickBot="1" x14ac:dyDescent="0.25">
      <c r="A539" s="38"/>
      <c r="B539" s="39"/>
      <c r="C539" s="46"/>
      <c r="D539" s="24"/>
      <c r="E539" s="70"/>
      <c r="F539" s="74"/>
      <c r="G539" s="68"/>
      <c r="H539" s="47">
        <f t="shared" si="56"/>
        <v>0</v>
      </c>
      <c r="I539" s="68"/>
      <c r="J539" s="68"/>
      <c r="K539" s="48">
        <f t="shared" si="57"/>
        <v>0</v>
      </c>
      <c r="L539" s="49">
        <f t="shared" si="58"/>
        <v>0</v>
      </c>
      <c r="M539" s="47">
        <f t="shared" si="59"/>
        <v>0</v>
      </c>
      <c r="N539" s="47">
        <f t="shared" si="60"/>
        <v>0</v>
      </c>
      <c r="O539" s="47">
        <f t="shared" si="61"/>
        <v>0</v>
      </c>
      <c r="P539" s="48">
        <f t="shared" si="62"/>
        <v>0</v>
      </c>
    </row>
    <row r="540" spans="1:16" ht="12" hidden="1" thickBot="1" x14ac:dyDescent="0.25">
      <c r="A540" s="38"/>
      <c r="B540" s="39"/>
      <c r="C540" s="46"/>
      <c r="D540" s="24"/>
      <c r="E540" s="70"/>
      <c r="F540" s="74"/>
      <c r="G540" s="68"/>
      <c r="H540" s="47">
        <f t="shared" si="56"/>
        <v>0</v>
      </c>
      <c r="I540" s="68"/>
      <c r="J540" s="68"/>
      <c r="K540" s="48">
        <f t="shared" si="57"/>
        <v>0</v>
      </c>
      <c r="L540" s="49">
        <f t="shared" si="58"/>
        <v>0</v>
      </c>
      <c r="M540" s="47">
        <f t="shared" si="59"/>
        <v>0</v>
      </c>
      <c r="N540" s="47">
        <f t="shared" si="60"/>
        <v>0</v>
      </c>
      <c r="O540" s="47">
        <f t="shared" si="61"/>
        <v>0</v>
      </c>
      <c r="P540" s="48">
        <f t="shared" si="62"/>
        <v>0</v>
      </c>
    </row>
    <row r="541" spans="1:16" ht="12" hidden="1" thickBot="1" x14ac:dyDescent="0.25">
      <c r="A541" s="38"/>
      <c r="B541" s="39"/>
      <c r="C541" s="46"/>
      <c r="D541" s="24"/>
      <c r="E541" s="70"/>
      <c r="F541" s="74"/>
      <c r="G541" s="68"/>
      <c r="H541" s="47">
        <f t="shared" si="56"/>
        <v>0</v>
      </c>
      <c r="I541" s="68"/>
      <c r="J541" s="68"/>
      <c r="K541" s="48">
        <f t="shared" si="57"/>
        <v>0</v>
      </c>
      <c r="L541" s="49">
        <f t="shared" si="58"/>
        <v>0</v>
      </c>
      <c r="M541" s="47">
        <f t="shared" si="59"/>
        <v>0</v>
      </c>
      <c r="N541" s="47">
        <f t="shared" si="60"/>
        <v>0</v>
      </c>
      <c r="O541" s="47">
        <f t="shared" si="61"/>
        <v>0</v>
      </c>
      <c r="P541" s="48">
        <f t="shared" si="62"/>
        <v>0</v>
      </c>
    </row>
    <row r="542" spans="1:16" ht="12" hidden="1" thickBot="1" x14ac:dyDescent="0.25">
      <c r="A542" s="38"/>
      <c r="B542" s="39"/>
      <c r="C542" s="46"/>
      <c r="D542" s="24"/>
      <c r="E542" s="70"/>
      <c r="F542" s="74"/>
      <c r="G542" s="68"/>
      <c r="H542" s="47">
        <f t="shared" si="56"/>
        <v>0</v>
      </c>
      <c r="I542" s="68"/>
      <c r="J542" s="68"/>
      <c r="K542" s="48">
        <f t="shared" si="57"/>
        <v>0</v>
      </c>
      <c r="L542" s="49">
        <f t="shared" si="58"/>
        <v>0</v>
      </c>
      <c r="M542" s="47">
        <f t="shared" si="59"/>
        <v>0</v>
      </c>
      <c r="N542" s="47">
        <f t="shared" si="60"/>
        <v>0</v>
      </c>
      <c r="O542" s="47">
        <f t="shared" si="61"/>
        <v>0</v>
      </c>
      <c r="P542" s="48">
        <f t="shared" si="62"/>
        <v>0</v>
      </c>
    </row>
    <row r="543" spans="1:16" ht="12" hidden="1" thickBot="1" x14ac:dyDescent="0.25">
      <c r="A543" s="38"/>
      <c r="B543" s="39"/>
      <c r="C543" s="46"/>
      <c r="D543" s="24"/>
      <c r="E543" s="70"/>
      <c r="F543" s="74"/>
      <c r="G543" s="68"/>
      <c r="H543" s="47">
        <f t="shared" si="56"/>
        <v>0</v>
      </c>
      <c r="I543" s="68"/>
      <c r="J543" s="68"/>
      <c r="K543" s="48">
        <f t="shared" si="57"/>
        <v>0</v>
      </c>
      <c r="L543" s="49">
        <f t="shared" si="58"/>
        <v>0</v>
      </c>
      <c r="M543" s="47">
        <f t="shared" si="59"/>
        <v>0</v>
      </c>
      <c r="N543" s="47">
        <f t="shared" si="60"/>
        <v>0</v>
      </c>
      <c r="O543" s="47">
        <f t="shared" si="61"/>
        <v>0</v>
      </c>
      <c r="P543" s="48">
        <f t="shared" si="62"/>
        <v>0</v>
      </c>
    </row>
    <row r="544" spans="1:16" ht="12" hidden="1" thickBot="1" x14ac:dyDescent="0.25">
      <c r="A544" s="38"/>
      <c r="B544" s="39"/>
      <c r="C544" s="46"/>
      <c r="D544" s="24"/>
      <c r="E544" s="70"/>
      <c r="F544" s="74"/>
      <c r="G544" s="68"/>
      <c r="H544" s="47">
        <f t="shared" si="56"/>
        <v>0</v>
      </c>
      <c r="I544" s="68"/>
      <c r="J544" s="68"/>
      <c r="K544" s="48">
        <f t="shared" si="57"/>
        <v>0</v>
      </c>
      <c r="L544" s="49">
        <f t="shared" si="58"/>
        <v>0</v>
      </c>
      <c r="M544" s="47">
        <f t="shared" si="59"/>
        <v>0</v>
      </c>
      <c r="N544" s="47">
        <f t="shared" si="60"/>
        <v>0</v>
      </c>
      <c r="O544" s="47">
        <f t="shared" si="61"/>
        <v>0</v>
      </c>
      <c r="P544" s="48">
        <f t="shared" si="62"/>
        <v>0</v>
      </c>
    </row>
    <row r="545" spans="1:16" ht="12" hidden="1" thickBot="1" x14ac:dyDescent="0.25">
      <c r="A545" s="38"/>
      <c r="B545" s="39"/>
      <c r="C545" s="46"/>
      <c r="D545" s="24"/>
      <c r="E545" s="70"/>
      <c r="F545" s="74"/>
      <c r="G545" s="68"/>
      <c r="H545" s="47">
        <f t="shared" si="56"/>
        <v>0</v>
      </c>
      <c r="I545" s="68"/>
      <c r="J545" s="68"/>
      <c r="K545" s="48">
        <f t="shared" si="57"/>
        <v>0</v>
      </c>
      <c r="L545" s="49">
        <f t="shared" si="58"/>
        <v>0</v>
      </c>
      <c r="M545" s="47">
        <f t="shared" si="59"/>
        <v>0</v>
      </c>
      <c r="N545" s="47">
        <f t="shared" si="60"/>
        <v>0</v>
      </c>
      <c r="O545" s="47">
        <f t="shared" si="61"/>
        <v>0</v>
      </c>
      <c r="P545" s="48">
        <f t="shared" si="62"/>
        <v>0</v>
      </c>
    </row>
    <row r="546" spans="1:16" ht="12" hidden="1" thickBot="1" x14ac:dyDescent="0.25">
      <c r="A546" s="38"/>
      <c r="B546" s="39"/>
      <c r="C546" s="46"/>
      <c r="D546" s="24"/>
      <c r="E546" s="70"/>
      <c r="F546" s="74"/>
      <c r="G546" s="68"/>
      <c r="H546" s="47">
        <f t="shared" si="56"/>
        <v>0</v>
      </c>
      <c r="I546" s="68"/>
      <c r="J546" s="68"/>
      <c r="K546" s="48">
        <f t="shared" si="57"/>
        <v>0</v>
      </c>
      <c r="L546" s="49">
        <f t="shared" si="58"/>
        <v>0</v>
      </c>
      <c r="M546" s="47">
        <f t="shared" si="59"/>
        <v>0</v>
      </c>
      <c r="N546" s="47">
        <f t="shared" si="60"/>
        <v>0</v>
      </c>
      <c r="O546" s="47">
        <f t="shared" si="61"/>
        <v>0</v>
      </c>
      <c r="P546" s="48">
        <f t="shared" si="62"/>
        <v>0</v>
      </c>
    </row>
    <row r="547" spans="1:16" ht="12" hidden="1" thickBot="1" x14ac:dyDescent="0.25">
      <c r="A547" s="38"/>
      <c r="B547" s="39"/>
      <c r="C547" s="46"/>
      <c r="D547" s="24"/>
      <c r="E547" s="70"/>
      <c r="F547" s="74"/>
      <c r="G547" s="68"/>
      <c r="H547" s="47">
        <f t="shared" si="56"/>
        <v>0</v>
      </c>
      <c r="I547" s="68"/>
      <c r="J547" s="68"/>
      <c r="K547" s="48">
        <f t="shared" si="57"/>
        <v>0</v>
      </c>
      <c r="L547" s="49">
        <f t="shared" si="58"/>
        <v>0</v>
      </c>
      <c r="M547" s="47">
        <f t="shared" si="59"/>
        <v>0</v>
      </c>
      <c r="N547" s="47">
        <f t="shared" si="60"/>
        <v>0</v>
      </c>
      <c r="O547" s="47">
        <f t="shared" si="61"/>
        <v>0</v>
      </c>
      <c r="P547" s="48">
        <f t="shared" si="62"/>
        <v>0</v>
      </c>
    </row>
    <row r="548" spans="1:16" ht="12" hidden="1" thickBot="1" x14ac:dyDescent="0.25">
      <c r="A548" s="38"/>
      <c r="B548" s="39"/>
      <c r="C548" s="46"/>
      <c r="D548" s="24"/>
      <c r="E548" s="70"/>
      <c r="F548" s="74"/>
      <c r="G548" s="68"/>
      <c r="H548" s="47">
        <f t="shared" si="56"/>
        <v>0</v>
      </c>
      <c r="I548" s="68"/>
      <c r="J548" s="68"/>
      <c r="K548" s="48">
        <f t="shared" si="57"/>
        <v>0</v>
      </c>
      <c r="L548" s="49">
        <f t="shared" si="58"/>
        <v>0</v>
      </c>
      <c r="M548" s="47">
        <f t="shared" si="59"/>
        <v>0</v>
      </c>
      <c r="N548" s="47">
        <f t="shared" si="60"/>
        <v>0</v>
      </c>
      <c r="O548" s="47">
        <f t="shared" si="61"/>
        <v>0</v>
      </c>
      <c r="P548" s="48">
        <f t="shared" si="62"/>
        <v>0</v>
      </c>
    </row>
    <row r="549" spans="1:16" ht="12" hidden="1" thickBot="1" x14ac:dyDescent="0.25">
      <c r="A549" s="38"/>
      <c r="B549" s="39"/>
      <c r="C549" s="46"/>
      <c r="D549" s="24"/>
      <c r="E549" s="70"/>
      <c r="F549" s="74"/>
      <c r="G549" s="68"/>
      <c r="H549" s="47">
        <f t="shared" si="56"/>
        <v>0</v>
      </c>
      <c r="I549" s="68"/>
      <c r="J549" s="68"/>
      <c r="K549" s="48">
        <f t="shared" si="57"/>
        <v>0</v>
      </c>
      <c r="L549" s="49">
        <f t="shared" si="58"/>
        <v>0</v>
      </c>
      <c r="M549" s="47">
        <f t="shared" si="59"/>
        <v>0</v>
      </c>
      <c r="N549" s="47">
        <f t="shared" si="60"/>
        <v>0</v>
      </c>
      <c r="O549" s="47">
        <f t="shared" si="61"/>
        <v>0</v>
      </c>
      <c r="P549" s="48">
        <f t="shared" si="62"/>
        <v>0</v>
      </c>
    </row>
    <row r="550" spans="1:16" ht="12" hidden="1" thickBot="1" x14ac:dyDescent="0.25">
      <c r="A550" s="38"/>
      <c r="B550" s="39"/>
      <c r="C550" s="46"/>
      <c r="D550" s="24"/>
      <c r="E550" s="70"/>
      <c r="F550" s="74"/>
      <c r="G550" s="68"/>
      <c r="H550" s="47">
        <f t="shared" si="56"/>
        <v>0</v>
      </c>
      <c r="I550" s="68"/>
      <c r="J550" s="68"/>
      <c r="K550" s="48">
        <f t="shared" si="57"/>
        <v>0</v>
      </c>
      <c r="L550" s="49">
        <f t="shared" si="58"/>
        <v>0</v>
      </c>
      <c r="M550" s="47">
        <f t="shared" si="59"/>
        <v>0</v>
      </c>
      <c r="N550" s="47">
        <f t="shared" si="60"/>
        <v>0</v>
      </c>
      <c r="O550" s="47">
        <f t="shared" si="61"/>
        <v>0</v>
      </c>
      <c r="P550" s="48">
        <f t="shared" si="62"/>
        <v>0</v>
      </c>
    </row>
    <row r="551" spans="1:16" ht="12" hidden="1" thickBot="1" x14ac:dyDescent="0.25">
      <c r="A551" s="38"/>
      <c r="B551" s="39"/>
      <c r="C551" s="46"/>
      <c r="D551" s="24"/>
      <c r="E551" s="70"/>
      <c r="F551" s="74"/>
      <c r="G551" s="68"/>
      <c r="H551" s="47">
        <f t="shared" si="56"/>
        <v>0</v>
      </c>
      <c r="I551" s="68"/>
      <c r="J551" s="68"/>
      <c r="K551" s="48">
        <f t="shared" si="57"/>
        <v>0</v>
      </c>
      <c r="L551" s="49">
        <f t="shared" si="58"/>
        <v>0</v>
      </c>
      <c r="M551" s="47">
        <f t="shared" si="59"/>
        <v>0</v>
      </c>
      <c r="N551" s="47">
        <f t="shared" si="60"/>
        <v>0</v>
      </c>
      <c r="O551" s="47">
        <f t="shared" si="61"/>
        <v>0</v>
      </c>
      <c r="P551" s="48">
        <f t="shared" si="62"/>
        <v>0</v>
      </c>
    </row>
    <row r="552" spans="1:16" ht="12" hidden="1" thickBot="1" x14ac:dyDescent="0.25">
      <c r="A552" s="38"/>
      <c r="B552" s="39"/>
      <c r="C552" s="46"/>
      <c r="D552" s="24"/>
      <c r="E552" s="70"/>
      <c r="F552" s="74"/>
      <c r="G552" s="68"/>
      <c r="H552" s="47">
        <f t="shared" si="56"/>
        <v>0</v>
      </c>
      <c r="I552" s="68"/>
      <c r="J552" s="68"/>
      <c r="K552" s="48">
        <f t="shared" si="57"/>
        <v>0</v>
      </c>
      <c r="L552" s="49">
        <f t="shared" si="58"/>
        <v>0</v>
      </c>
      <c r="M552" s="47">
        <f t="shared" si="59"/>
        <v>0</v>
      </c>
      <c r="N552" s="47">
        <f t="shared" si="60"/>
        <v>0</v>
      </c>
      <c r="O552" s="47">
        <f t="shared" si="61"/>
        <v>0</v>
      </c>
      <c r="P552" s="48">
        <f t="shared" si="62"/>
        <v>0</v>
      </c>
    </row>
    <row r="553" spans="1:16" ht="12" hidden="1" thickBot="1" x14ac:dyDescent="0.25">
      <c r="A553" s="38"/>
      <c r="B553" s="39"/>
      <c r="C553" s="46"/>
      <c r="D553" s="24"/>
      <c r="E553" s="70"/>
      <c r="F553" s="74"/>
      <c r="G553" s="68"/>
      <c r="H553" s="47">
        <f t="shared" si="56"/>
        <v>0</v>
      </c>
      <c r="I553" s="68"/>
      <c r="J553" s="68"/>
      <c r="K553" s="48">
        <f t="shared" si="57"/>
        <v>0</v>
      </c>
      <c r="L553" s="49">
        <f t="shared" si="58"/>
        <v>0</v>
      </c>
      <c r="M553" s="47">
        <f t="shared" si="59"/>
        <v>0</v>
      </c>
      <c r="N553" s="47">
        <f t="shared" si="60"/>
        <v>0</v>
      </c>
      <c r="O553" s="47">
        <f t="shared" si="61"/>
        <v>0</v>
      </c>
      <c r="P553" s="48">
        <f t="shared" si="62"/>
        <v>0</v>
      </c>
    </row>
    <row r="554" spans="1:16" ht="12" hidden="1" thickBot="1" x14ac:dyDescent="0.25">
      <c r="A554" s="38"/>
      <c r="B554" s="39"/>
      <c r="C554" s="46"/>
      <c r="D554" s="24"/>
      <c r="E554" s="70"/>
      <c r="F554" s="74"/>
      <c r="G554" s="68"/>
      <c r="H554" s="47">
        <f t="shared" si="56"/>
        <v>0</v>
      </c>
      <c r="I554" s="68"/>
      <c r="J554" s="68"/>
      <c r="K554" s="48">
        <f t="shared" si="57"/>
        <v>0</v>
      </c>
      <c r="L554" s="49">
        <f t="shared" si="58"/>
        <v>0</v>
      </c>
      <c r="M554" s="47">
        <f t="shared" si="59"/>
        <v>0</v>
      </c>
      <c r="N554" s="47">
        <f t="shared" si="60"/>
        <v>0</v>
      </c>
      <c r="O554" s="47">
        <f t="shared" si="61"/>
        <v>0</v>
      </c>
      <c r="P554" s="48">
        <f t="shared" si="62"/>
        <v>0</v>
      </c>
    </row>
    <row r="555" spans="1:16" ht="12" hidden="1" thickBot="1" x14ac:dyDescent="0.25">
      <c r="A555" s="38"/>
      <c r="B555" s="39"/>
      <c r="C555" s="46"/>
      <c r="D555" s="24"/>
      <c r="E555" s="70"/>
      <c r="F555" s="74"/>
      <c r="G555" s="68"/>
      <c r="H555" s="47">
        <f t="shared" si="56"/>
        <v>0</v>
      </c>
      <c r="I555" s="68"/>
      <c r="J555" s="68"/>
      <c r="K555" s="48">
        <f t="shared" si="57"/>
        <v>0</v>
      </c>
      <c r="L555" s="49">
        <f t="shared" si="58"/>
        <v>0</v>
      </c>
      <c r="M555" s="47">
        <f t="shared" si="59"/>
        <v>0</v>
      </c>
      <c r="N555" s="47">
        <f t="shared" si="60"/>
        <v>0</v>
      </c>
      <c r="O555" s="47">
        <f t="shared" si="61"/>
        <v>0</v>
      </c>
      <c r="P555" s="48">
        <f t="shared" si="62"/>
        <v>0</v>
      </c>
    </row>
    <row r="556" spans="1:16" ht="12" hidden="1" thickBot="1" x14ac:dyDescent="0.25">
      <c r="A556" s="38"/>
      <c r="B556" s="39"/>
      <c r="C556" s="46"/>
      <c r="D556" s="24"/>
      <c r="E556" s="70"/>
      <c r="F556" s="74"/>
      <c r="G556" s="68"/>
      <c r="H556" s="47">
        <f t="shared" si="56"/>
        <v>0</v>
      </c>
      <c r="I556" s="68"/>
      <c r="J556" s="68"/>
      <c r="K556" s="48">
        <f t="shared" si="57"/>
        <v>0</v>
      </c>
      <c r="L556" s="49">
        <f t="shared" si="58"/>
        <v>0</v>
      </c>
      <c r="M556" s="47">
        <f t="shared" si="59"/>
        <v>0</v>
      </c>
      <c r="N556" s="47">
        <f t="shared" si="60"/>
        <v>0</v>
      </c>
      <c r="O556" s="47">
        <f t="shared" si="61"/>
        <v>0</v>
      </c>
      <c r="P556" s="48">
        <f t="shared" si="62"/>
        <v>0</v>
      </c>
    </row>
    <row r="557" spans="1:16" ht="12" hidden="1" thickBot="1" x14ac:dyDescent="0.25">
      <c r="A557" s="38"/>
      <c r="B557" s="39"/>
      <c r="C557" s="46"/>
      <c r="D557" s="24"/>
      <c r="E557" s="70"/>
      <c r="F557" s="74"/>
      <c r="G557" s="68"/>
      <c r="H557" s="47">
        <f t="shared" si="56"/>
        <v>0</v>
      </c>
      <c r="I557" s="68"/>
      <c r="J557" s="68"/>
      <c r="K557" s="48">
        <f t="shared" si="57"/>
        <v>0</v>
      </c>
      <c r="L557" s="49">
        <f t="shared" si="58"/>
        <v>0</v>
      </c>
      <c r="M557" s="47">
        <f t="shared" si="59"/>
        <v>0</v>
      </c>
      <c r="N557" s="47">
        <f t="shared" si="60"/>
        <v>0</v>
      </c>
      <c r="O557" s="47">
        <f t="shared" si="61"/>
        <v>0</v>
      </c>
      <c r="P557" s="48">
        <f t="shared" si="62"/>
        <v>0</v>
      </c>
    </row>
    <row r="558" spans="1:16" ht="12" hidden="1" thickBot="1" x14ac:dyDescent="0.25">
      <c r="A558" s="38"/>
      <c r="B558" s="39"/>
      <c r="C558" s="46"/>
      <c r="D558" s="24"/>
      <c r="E558" s="70"/>
      <c r="F558" s="74"/>
      <c r="G558" s="68"/>
      <c r="H558" s="47">
        <f t="shared" si="56"/>
        <v>0</v>
      </c>
      <c r="I558" s="68"/>
      <c r="J558" s="68"/>
      <c r="K558" s="48">
        <f t="shared" si="57"/>
        <v>0</v>
      </c>
      <c r="L558" s="49">
        <f t="shared" si="58"/>
        <v>0</v>
      </c>
      <c r="M558" s="47">
        <f t="shared" si="59"/>
        <v>0</v>
      </c>
      <c r="N558" s="47">
        <f t="shared" si="60"/>
        <v>0</v>
      </c>
      <c r="O558" s="47">
        <f t="shared" si="61"/>
        <v>0</v>
      </c>
      <c r="P558" s="48">
        <f t="shared" si="62"/>
        <v>0</v>
      </c>
    </row>
    <row r="559" spans="1:16" ht="12" hidden="1" thickBot="1" x14ac:dyDescent="0.25">
      <c r="A559" s="38"/>
      <c r="B559" s="39"/>
      <c r="C559" s="46"/>
      <c r="D559" s="24"/>
      <c r="E559" s="70"/>
      <c r="F559" s="74"/>
      <c r="G559" s="68"/>
      <c r="H559" s="47">
        <f t="shared" si="56"/>
        <v>0</v>
      </c>
      <c r="I559" s="68"/>
      <c r="J559" s="68"/>
      <c r="K559" s="48">
        <f t="shared" si="57"/>
        <v>0</v>
      </c>
      <c r="L559" s="49">
        <f t="shared" si="58"/>
        <v>0</v>
      </c>
      <c r="M559" s="47">
        <f t="shared" si="59"/>
        <v>0</v>
      </c>
      <c r="N559" s="47">
        <f t="shared" si="60"/>
        <v>0</v>
      </c>
      <c r="O559" s="47">
        <f t="shared" si="61"/>
        <v>0</v>
      </c>
      <c r="P559" s="48">
        <f t="shared" si="62"/>
        <v>0</v>
      </c>
    </row>
    <row r="560" spans="1:16" ht="12" hidden="1" thickBot="1" x14ac:dyDescent="0.25">
      <c r="A560" s="38"/>
      <c r="B560" s="39"/>
      <c r="C560" s="46"/>
      <c r="D560" s="24"/>
      <c r="E560" s="70"/>
      <c r="F560" s="74"/>
      <c r="G560" s="68"/>
      <c r="H560" s="47">
        <f t="shared" si="56"/>
        <v>0</v>
      </c>
      <c r="I560" s="68"/>
      <c r="J560" s="68"/>
      <c r="K560" s="48">
        <f t="shared" si="57"/>
        <v>0</v>
      </c>
      <c r="L560" s="49">
        <f t="shared" si="58"/>
        <v>0</v>
      </c>
      <c r="M560" s="47">
        <f t="shared" si="59"/>
        <v>0</v>
      </c>
      <c r="N560" s="47">
        <f t="shared" si="60"/>
        <v>0</v>
      </c>
      <c r="O560" s="47">
        <f t="shared" si="61"/>
        <v>0</v>
      </c>
      <c r="P560" s="48">
        <f t="shared" si="62"/>
        <v>0</v>
      </c>
    </row>
    <row r="561" spans="1:16" ht="12" hidden="1" thickBot="1" x14ac:dyDescent="0.25">
      <c r="A561" s="38"/>
      <c r="B561" s="39"/>
      <c r="C561" s="46"/>
      <c r="D561" s="24"/>
      <c r="E561" s="70"/>
      <c r="F561" s="74"/>
      <c r="G561" s="68"/>
      <c r="H561" s="47">
        <f t="shared" si="56"/>
        <v>0</v>
      </c>
      <c r="I561" s="68"/>
      <c r="J561" s="68"/>
      <c r="K561" s="48">
        <f t="shared" si="57"/>
        <v>0</v>
      </c>
      <c r="L561" s="49">
        <f t="shared" si="58"/>
        <v>0</v>
      </c>
      <c r="M561" s="47">
        <f t="shared" si="59"/>
        <v>0</v>
      </c>
      <c r="N561" s="47">
        <f t="shared" si="60"/>
        <v>0</v>
      </c>
      <c r="O561" s="47">
        <f t="shared" si="61"/>
        <v>0</v>
      </c>
      <c r="P561" s="48">
        <f t="shared" si="62"/>
        <v>0</v>
      </c>
    </row>
    <row r="562" spans="1:16" ht="12" hidden="1" thickBot="1" x14ac:dyDescent="0.25">
      <c r="A562" s="38"/>
      <c r="B562" s="39"/>
      <c r="C562" s="46"/>
      <c r="D562" s="24"/>
      <c r="E562" s="70"/>
      <c r="F562" s="74"/>
      <c r="G562" s="68"/>
      <c r="H562" s="47">
        <f t="shared" si="56"/>
        <v>0</v>
      </c>
      <c r="I562" s="68"/>
      <c r="J562" s="68"/>
      <c r="K562" s="48">
        <f t="shared" si="57"/>
        <v>0</v>
      </c>
      <c r="L562" s="49">
        <f t="shared" si="58"/>
        <v>0</v>
      </c>
      <c r="M562" s="47">
        <f t="shared" si="59"/>
        <v>0</v>
      </c>
      <c r="N562" s="47">
        <f t="shared" si="60"/>
        <v>0</v>
      </c>
      <c r="O562" s="47">
        <f t="shared" si="61"/>
        <v>0</v>
      </c>
      <c r="P562" s="48">
        <f t="shared" si="62"/>
        <v>0</v>
      </c>
    </row>
    <row r="563" spans="1:16" ht="12" hidden="1" thickBot="1" x14ac:dyDescent="0.25">
      <c r="A563" s="38"/>
      <c r="B563" s="39"/>
      <c r="C563" s="46"/>
      <c r="D563" s="24"/>
      <c r="E563" s="70"/>
      <c r="F563" s="74"/>
      <c r="G563" s="68"/>
      <c r="H563" s="47">
        <f t="shared" si="56"/>
        <v>0</v>
      </c>
      <c r="I563" s="68"/>
      <c r="J563" s="68"/>
      <c r="K563" s="48">
        <f t="shared" si="57"/>
        <v>0</v>
      </c>
      <c r="L563" s="49">
        <f t="shared" si="58"/>
        <v>0</v>
      </c>
      <c r="M563" s="47">
        <f t="shared" si="59"/>
        <v>0</v>
      </c>
      <c r="N563" s="47">
        <f t="shared" si="60"/>
        <v>0</v>
      </c>
      <c r="O563" s="47">
        <f t="shared" si="61"/>
        <v>0</v>
      </c>
      <c r="P563" s="48">
        <f t="shared" si="62"/>
        <v>0</v>
      </c>
    </row>
    <row r="564" spans="1:16" ht="12" hidden="1" thickBot="1" x14ac:dyDescent="0.25">
      <c r="A564" s="38"/>
      <c r="B564" s="39"/>
      <c r="C564" s="46"/>
      <c r="D564" s="24"/>
      <c r="E564" s="70"/>
      <c r="F564" s="74"/>
      <c r="G564" s="68"/>
      <c r="H564" s="47">
        <f t="shared" si="56"/>
        <v>0</v>
      </c>
      <c r="I564" s="68"/>
      <c r="J564" s="68"/>
      <c r="K564" s="48">
        <f t="shared" si="57"/>
        <v>0</v>
      </c>
      <c r="L564" s="49">
        <f t="shared" si="58"/>
        <v>0</v>
      </c>
      <c r="M564" s="47">
        <f t="shared" si="59"/>
        <v>0</v>
      </c>
      <c r="N564" s="47">
        <f t="shared" si="60"/>
        <v>0</v>
      </c>
      <c r="O564" s="47">
        <f t="shared" si="61"/>
        <v>0</v>
      </c>
      <c r="P564" s="48">
        <f t="shared" si="62"/>
        <v>0</v>
      </c>
    </row>
    <row r="565" spans="1:16" ht="12" hidden="1" thickBot="1" x14ac:dyDescent="0.25">
      <c r="A565" s="38"/>
      <c r="B565" s="39"/>
      <c r="C565" s="46"/>
      <c r="D565" s="24"/>
      <c r="E565" s="70"/>
      <c r="F565" s="74"/>
      <c r="G565" s="68"/>
      <c r="H565" s="47">
        <f t="shared" si="56"/>
        <v>0</v>
      </c>
      <c r="I565" s="68"/>
      <c r="J565" s="68"/>
      <c r="K565" s="48">
        <f t="shared" si="57"/>
        <v>0</v>
      </c>
      <c r="L565" s="49">
        <f t="shared" si="58"/>
        <v>0</v>
      </c>
      <c r="M565" s="47">
        <f t="shared" si="59"/>
        <v>0</v>
      </c>
      <c r="N565" s="47">
        <f t="shared" si="60"/>
        <v>0</v>
      </c>
      <c r="O565" s="47">
        <f t="shared" si="61"/>
        <v>0</v>
      </c>
      <c r="P565" s="48">
        <f t="shared" si="62"/>
        <v>0</v>
      </c>
    </row>
    <row r="566" spans="1:16" ht="12" hidden="1" thickBot="1" x14ac:dyDescent="0.25">
      <c r="A566" s="38"/>
      <c r="B566" s="39"/>
      <c r="C566" s="46"/>
      <c r="D566" s="24"/>
      <c r="E566" s="70"/>
      <c r="F566" s="74"/>
      <c r="G566" s="68"/>
      <c r="H566" s="47">
        <f t="shared" si="56"/>
        <v>0</v>
      </c>
      <c r="I566" s="68"/>
      <c r="J566" s="68"/>
      <c r="K566" s="48">
        <f t="shared" si="57"/>
        <v>0</v>
      </c>
      <c r="L566" s="49">
        <f t="shared" si="58"/>
        <v>0</v>
      </c>
      <c r="M566" s="47">
        <f t="shared" si="59"/>
        <v>0</v>
      </c>
      <c r="N566" s="47">
        <f t="shared" si="60"/>
        <v>0</v>
      </c>
      <c r="O566" s="47">
        <f t="shared" si="61"/>
        <v>0</v>
      </c>
      <c r="P566" s="48">
        <f t="shared" si="62"/>
        <v>0</v>
      </c>
    </row>
    <row r="567" spans="1:16" ht="12" hidden="1" thickBot="1" x14ac:dyDescent="0.25">
      <c r="A567" s="38"/>
      <c r="B567" s="39"/>
      <c r="C567" s="46"/>
      <c r="D567" s="24"/>
      <c r="E567" s="70"/>
      <c r="F567" s="74"/>
      <c r="G567" s="68"/>
      <c r="H567" s="47">
        <f t="shared" si="56"/>
        <v>0</v>
      </c>
      <c r="I567" s="68"/>
      <c r="J567" s="68"/>
      <c r="K567" s="48">
        <f t="shared" si="57"/>
        <v>0</v>
      </c>
      <c r="L567" s="49">
        <f t="shared" si="58"/>
        <v>0</v>
      </c>
      <c r="M567" s="47">
        <f t="shared" si="59"/>
        <v>0</v>
      </c>
      <c r="N567" s="47">
        <f t="shared" si="60"/>
        <v>0</v>
      </c>
      <c r="O567" s="47">
        <f t="shared" si="61"/>
        <v>0</v>
      </c>
      <c r="P567" s="48">
        <f t="shared" si="62"/>
        <v>0</v>
      </c>
    </row>
    <row r="568" spans="1:16" ht="12" hidden="1" thickBot="1" x14ac:dyDescent="0.25">
      <c r="A568" s="38"/>
      <c r="B568" s="39"/>
      <c r="C568" s="46"/>
      <c r="D568" s="24"/>
      <c r="E568" s="70"/>
      <c r="F568" s="74"/>
      <c r="G568" s="68"/>
      <c r="H568" s="47">
        <f t="shared" si="56"/>
        <v>0</v>
      </c>
      <c r="I568" s="68"/>
      <c r="J568" s="68"/>
      <c r="K568" s="48">
        <f t="shared" si="57"/>
        <v>0</v>
      </c>
      <c r="L568" s="49">
        <f t="shared" si="58"/>
        <v>0</v>
      </c>
      <c r="M568" s="47">
        <f t="shared" si="59"/>
        <v>0</v>
      </c>
      <c r="N568" s="47">
        <f t="shared" si="60"/>
        <v>0</v>
      </c>
      <c r="O568" s="47">
        <f t="shared" si="61"/>
        <v>0</v>
      </c>
      <c r="P568" s="48">
        <f t="shared" si="62"/>
        <v>0</v>
      </c>
    </row>
    <row r="569" spans="1:16" ht="12" hidden="1" thickBot="1" x14ac:dyDescent="0.25">
      <c r="A569" s="38"/>
      <c r="B569" s="39"/>
      <c r="C569" s="46"/>
      <c r="D569" s="24"/>
      <c r="E569" s="70"/>
      <c r="F569" s="74"/>
      <c r="G569" s="68"/>
      <c r="H569" s="47">
        <f t="shared" si="56"/>
        <v>0</v>
      </c>
      <c r="I569" s="68"/>
      <c r="J569" s="68"/>
      <c r="K569" s="48">
        <f t="shared" si="57"/>
        <v>0</v>
      </c>
      <c r="L569" s="49">
        <f t="shared" si="58"/>
        <v>0</v>
      </c>
      <c r="M569" s="47">
        <f t="shared" si="59"/>
        <v>0</v>
      </c>
      <c r="N569" s="47">
        <f t="shared" si="60"/>
        <v>0</v>
      </c>
      <c r="O569" s="47">
        <f t="shared" si="61"/>
        <v>0</v>
      </c>
      <c r="P569" s="48">
        <f t="shared" si="62"/>
        <v>0</v>
      </c>
    </row>
    <row r="570" spans="1:16" ht="12" hidden="1" thickBot="1" x14ac:dyDescent="0.25">
      <c r="A570" s="38"/>
      <c r="B570" s="39"/>
      <c r="C570" s="46"/>
      <c r="D570" s="24"/>
      <c r="E570" s="70"/>
      <c r="F570" s="74"/>
      <c r="G570" s="68"/>
      <c r="H570" s="47">
        <f t="shared" si="56"/>
        <v>0</v>
      </c>
      <c r="I570" s="68"/>
      <c r="J570" s="68"/>
      <c r="K570" s="48">
        <f t="shared" si="57"/>
        <v>0</v>
      </c>
      <c r="L570" s="49">
        <f t="shared" si="58"/>
        <v>0</v>
      </c>
      <c r="M570" s="47">
        <f t="shared" si="59"/>
        <v>0</v>
      </c>
      <c r="N570" s="47">
        <f t="shared" si="60"/>
        <v>0</v>
      </c>
      <c r="O570" s="47">
        <f t="shared" si="61"/>
        <v>0</v>
      </c>
      <c r="P570" s="48">
        <f t="shared" si="62"/>
        <v>0</v>
      </c>
    </row>
    <row r="571" spans="1:16" ht="12" hidden="1" thickBot="1" x14ac:dyDescent="0.25">
      <c r="A571" s="38"/>
      <c r="B571" s="39"/>
      <c r="C571" s="46"/>
      <c r="D571" s="24"/>
      <c r="E571" s="70"/>
      <c r="F571" s="74"/>
      <c r="G571" s="68"/>
      <c r="H571" s="47">
        <f t="shared" si="56"/>
        <v>0</v>
      </c>
      <c r="I571" s="68"/>
      <c r="J571" s="68"/>
      <c r="K571" s="48">
        <f t="shared" si="57"/>
        <v>0</v>
      </c>
      <c r="L571" s="49">
        <f t="shared" si="58"/>
        <v>0</v>
      </c>
      <c r="M571" s="47">
        <f t="shared" si="59"/>
        <v>0</v>
      </c>
      <c r="N571" s="47">
        <f t="shared" si="60"/>
        <v>0</v>
      </c>
      <c r="O571" s="47">
        <f t="shared" si="61"/>
        <v>0</v>
      </c>
      <c r="P571" s="48">
        <f t="shared" si="62"/>
        <v>0</v>
      </c>
    </row>
    <row r="572" spans="1:16" ht="12" hidden="1" thickBot="1" x14ac:dyDescent="0.25">
      <c r="A572" s="38"/>
      <c r="B572" s="39"/>
      <c r="C572" s="46"/>
      <c r="D572" s="24"/>
      <c r="E572" s="70"/>
      <c r="F572" s="74"/>
      <c r="G572" s="68"/>
      <c r="H572" s="47">
        <f t="shared" si="56"/>
        <v>0</v>
      </c>
      <c r="I572" s="68"/>
      <c r="J572" s="68"/>
      <c r="K572" s="48">
        <f t="shared" si="57"/>
        <v>0</v>
      </c>
      <c r="L572" s="49">
        <f t="shared" si="58"/>
        <v>0</v>
      </c>
      <c r="M572" s="47">
        <f t="shared" si="59"/>
        <v>0</v>
      </c>
      <c r="N572" s="47">
        <f t="shared" si="60"/>
        <v>0</v>
      </c>
      <c r="O572" s="47">
        <f t="shared" si="61"/>
        <v>0</v>
      </c>
      <c r="P572" s="48">
        <f t="shared" si="62"/>
        <v>0</v>
      </c>
    </row>
    <row r="573" spans="1:16" ht="12" hidden="1" thickBot="1" x14ac:dyDescent="0.25">
      <c r="A573" s="38"/>
      <c r="B573" s="39"/>
      <c r="C573" s="46"/>
      <c r="D573" s="24"/>
      <c r="E573" s="70"/>
      <c r="F573" s="74"/>
      <c r="G573" s="68"/>
      <c r="H573" s="47">
        <f t="shared" si="56"/>
        <v>0</v>
      </c>
      <c r="I573" s="68"/>
      <c r="J573" s="68"/>
      <c r="K573" s="48">
        <f t="shared" si="57"/>
        <v>0</v>
      </c>
      <c r="L573" s="49">
        <f t="shared" si="58"/>
        <v>0</v>
      </c>
      <c r="M573" s="47">
        <f t="shared" si="59"/>
        <v>0</v>
      </c>
      <c r="N573" s="47">
        <f t="shared" si="60"/>
        <v>0</v>
      </c>
      <c r="O573" s="47">
        <f t="shared" si="61"/>
        <v>0</v>
      </c>
      <c r="P573" s="48">
        <f t="shared" si="62"/>
        <v>0</v>
      </c>
    </row>
    <row r="574" spans="1:16" ht="12" hidden="1" thickBot="1" x14ac:dyDescent="0.25">
      <c r="A574" s="38"/>
      <c r="B574" s="39"/>
      <c r="C574" s="46"/>
      <c r="D574" s="24"/>
      <c r="E574" s="70"/>
      <c r="F574" s="74"/>
      <c r="G574" s="68"/>
      <c r="H574" s="47">
        <f t="shared" si="56"/>
        <v>0</v>
      </c>
      <c r="I574" s="68"/>
      <c r="J574" s="68"/>
      <c r="K574" s="48">
        <f t="shared" si="57"/>
        <v>0</v>
      </c>
      <c r="L574" s="49">
        <f t="shared" si="58"/>
        <v>0</v>
      </c>
      <c r="M574" s="47">
        <f t="shared" si="59"/>
        <v>0</v>
      </c>
      <c r="N574" s="47">
        <f t="shared" si="60"/>
        <v>0</v>
      </c>
      <c r="O574" s="47">
        <f t="shared" si="61"/>
        <v>0</v>
      </c>
      <c r="P574" s="48">
        <f t="shared" si="62"/>
        <v>0</v>
      </c>
    </row>
    <row r="575" spans="1:16" ht="12" hidden="1" thickBot="1" x14ac:dyDescent="0.25">
      <c r="A575" s="38"/>
      <c r="B575" s="39"/>
      <c r="C575" s="46"/>
      <c r="D575" s="24"/>
      <c r="E575" s="70"/>
      <c r="F575" s="74"/>
      <c r="G575" s="68"/>
      <c r="H575" s="47">
        <f t="shared" si="56"/>
        <v>0</v>
      </c>
      <c r="I575" s="68"/>
      <c r="J575" s="68"/>
      <c r="K575" s="48">
        <f t="shared" si="57"/>
        <v>0</v>
      </c>
      <c r="L575" s="49">
        <f t="shared" si="58"/>
        <v>0</v>
      </c>
      <c r="M575" s="47">
        <f t="shared" si="59"/>
        <v>0</v>
      </c>
      <c r="N575" s="47">
        <f t="shared" si="60"/>
        <v>0</v>
      </c>
      <c r="O575" s="47">
        <f t="shared" si="61"/>
        <v>0</v>
      </c>
      <c r="P575" s="48">
        <f t="shared" si="62"/>
        <v>0</v>
      </c>
    </row>
    <row r="576" spans="1:16" ht="12" hidden="1" thickBot="1" x14ac:dyDescent="0.25">
      <c r="A576" s="38"/>
      <c r="B576" s="39"/>
      <c r="C576" s="46"/>
      <c r="D576" s="24"/>
      <c r="E576" s="70"/>
      <c r="F576" s="74"/>
      <c r="G576" s="68"/>
      <c r="H576" s="47">
        <f t="shared" si="56"/>
        <v>0</v>
      </c>
      <c r="I576" s="68"/>
      <c r="J576" s="68"/>
      <c r="K576" s="48">
        <f t="shared" si="57"/>
        <v>0</v>
      </c>
      <c r="L576" s="49">
        <f t="shared" si="58"/>
        <v>0</v>
      </c>
      <c r="M576" s="47">
        <f t="shared" si="59"/>
        <v>0</v>
      </c>
      <c r="N576" s="47">
        <f t="shared" si="60"/>
        <v>0</v>
      </c>
      <c r="O576" s="47">
        <f t="shared" si="61"/>
        <v>0</v>
      </c>
      <c r="P576" s="48">
        <f t="shared" si="62"/>
        <v>0</v>
      </c>
    </row>
    <row r="577" spans="1:16" ht="12" hidden="1" thickBot="1" x14ac:dyDescent="0.25">
      <c r="A577" s="38"/>
      <c r="B577" s="39"/>
      <c r="C577" s="46"/>
      <c r="D577" s="24"/>
      <c r="E577" s="70"/>
      <c r="F577" s="74"/>
      <c r="G577" s="68"/>
      <c r="H577" s="47">
        <f t="shared" si="56"/>
        <v>0</v>
      </c>
      <c r="I577" s="68"/>
      <c r="J577" s="68"/>
      <c r="K577" s="48">
        <f t="shared" si="57"/>
        <v>0</v>
      </c>
      <c r="L577" s="49">
        <f t="shared" si="58"/>
        <v>0</v>
      </c>
      <c r="M577" s="47">
        <f t="shared" si="59"/>
        <v>0</v>
      </c>
      <c r="N577" s="47">
        <f t="shared" si="60"/>
        <v>0</v>
      </c>
      <c r="O577" s="47">
        <f t="shared" si="61"/>
        <v>0</v>
      </c>
      <c r="P577" s="48">
        <f t="shared" si="62"/>
        <v>0</v>
      </c>
    </row>
    <row r="578" spans="1:16" ht="12" hidden="1" thickBot="1" x14ac:dyDescent="0.25">
      <c r="A578" s="38"/>
      <c r="B578" s="39"/>
      <c r="C578" s="46"/>
      <c r="D578" s="24"/>
      <c r="E578" s="70"/>
      <c r="F578" s="74"/>
      <c r="G578" s="68"/>
      <c r="H578" s="47">
        <f t="shared" si="56"/>
        <v>0</v>
      </c>
      <c r="I578" s="68"/>
      <c r="J578" s="68"/>
      <c r="K578" s="48">
        <f t="shared" si="57"/>
        <v>0</v>
      </c>
      <c r="L578" s="49">
        <f t="shared" si="58"/>
        <v>0</v>
      </c>
      <c r="M578" s="47">
        <f t="shared" si="59"/>
        <v>0</v>
      </c>
      <c r="N578" s="47">
        <f t="shared" si="60"/>
        <v>0</v>
      </c>
      <c r="O578" s="47">
        <f t="shared" si="61"/>
        <v>0</v>
      </c>
      <c r="P578" s="48">
        <f t="shared" si="62"/>
        <v>0</v>
      </c>
    </row>
    <row r="579" spans="1:16" ht="12" hidden="1" thickBot="1" x14ac:dyDescent="0.25">
      <c r="A579" s="38"/>
      <c r="B579" s="39"/>
      <c r="C579" s="46"/>
      <c r="D579" s="24"/>
      <c r="E579" s="70"/>
      <c r="F579" s="74"/>
      <c r="G579" s="68"/>
      <c r="H579" s="47">
        <f t="shared" si="56"/>
        <v>0</v>
      </c>
      <c r="I579" s="68"/>
      <c r="J579" s="68"/>
      <c r="K579" s="48">
        <f t="shared" si="57"/>
        <v>0</v>
      </c>
      <c r="L579" s="49">
        <f t="shared" si="58"/>
        <v>0</v>
      </c>
      <c r="M579" s="47">
        <f t="shared" si="59"/>
        <v>0</v>
      </c>
      <c r="N579" s="47">
        <f t="shared" si="60"/>
        <v>0</v>
      </c>
      <c r="O579" s="47">
        <f t="shared" si="61"/>
        <v>0</v>
      </c>
      <c r="P579" s="48">
        <f t="shared" si="62"/>
        <v>0</v>
      </c>
    </row>
    <row r="580" spans="1:16" ht="12" hidden="1" thickBot="1" x14ac:dyDescent="0.25">
      <c r="A580" s="38"/>
      <c r="B580" s="39"/>
      <c r="C580" s="46"/>
      <c r="D580" s="24"/>
      <c r="E580" s="70"/>
      <c r="F580" s="74"/>
      <c r="G580" s="68"/>
      <c r="H580" s="47">
        <f t="shared" si="56"/>
        <v>0</v>
      </c>
      <c r="I580" s="68"/>
      <c r="J580" s="68"/>
      <c r="K580" s="48">
        <f t="shared" si="57"/>
        <v>0</v>
      </c>
      <c r="L580" s="49">
        <f t="shared" si="58"/>
        <v>0</v>
      </c>
      <c r="M580" s="47">
        <f t="shared" si="59"/>
        <v>0</v>
      </c>
      <c r="N580" s="47">
        <f t="shared" si="60"/>
        <v>0</v>
      </c>
      <c r="O580" s="47">
        <f t="shared" si="61"/>
        <v>0</v>
      </c>
      <c r="P580" s="48">
        <f t="shared" si="62"/>
        <v>0</v>
      </c>
    </row>
    <row r="581" spans="1:16" ht="12" hidden="1" thickBot="1" x14ac:dyDescent="0.25">
      <c r="A581" s="38"/>
      <c r="B581" s="39"/>
      <c r="C581" s="46"/>
      <c r="D581" s="24"/>
      <c r="E581" s="70"/>
      <c r="F581" s="74"/>
      <c r="G581" s="68"/>
      <c r="H581" s="47">
        <f t="shared" si="56"/>
        <v>0</v>
      </c>
      <c r="I581" s="68"/>
      <c r="J581" s="68"/>
      <c r="K581" s="48">
        <f t="shared" si="57"/>
        <v>0</v>
      </c>
      <c r="L581" s="49">
        <f t="shared" si="58"/>
        <v>0</v>
      </c>
      <c r="M581" s="47">
        <f t="shared" si="59"/>
        <v>0</v>
      </c>
      <c r="N581" s="47">
        <f t="shared" si="60"/>
        <v>0</v>
      </c>
      <c r="O581" s="47">
        <f t="shared" si="61"/>
        <v>0</v>
      </c>
      <c r="P581" s="48">
        <f t="shared" si="62"/>
        <v>0</v>
      </c>
    </row>
    <row r="582" spans="1:16" ht="12" hidden="1" thickBot="1" x14ac:dyDescent="0.25">
      <c r="A582" s="38"/>
      <c r="B582" s="39"/>
      <c r="C582" s="46"/>
      <c r="D582" s="24"/>
      <c r="E582" s="70"/>
      <c r="F582" s="74"/>
      <c r="G582" s="68"/>
      <c r="H582" s="47">
        <f t="shared" si="56"/>
        <v>0</v>
      </c>
      <c r="I582" s="68"/>
      <c r="J582" s="68"/>
      <c r="K582" s="48">
        <f t="shared" si="57"/>
        <v>0</v>
      </c>
      <c r="L582" s="49">
        <f t="shared" si="58"/>
        <v>0</v>
      </c>
      <c r="M582" s="47">
        <f t="shared" si="59"/>
        <v>0</v>
      </c>
      <c r="N582" s="47">
        <f t="shared" si="60"/>
        <v>0</v>
      </c>
      <c r="O582" s="47">
        <f t="shared" si="61"/>
        <v>0</v>
      </c>
      <c r="P582" s="48">
        <f t="shared" si="62"/>
        <v>0</v>
      </c>
    </row>
    <row r="583" spans="1:16" ht="12" hidden="1" thickBot="1" x14ac:dyDescent="0.25">
      <c r="A583" s="38"/>
      <c r="B583" s="39"/>
      <c r="C583" s="46"/>
      <c r="D583" s="24"/>
      <c r="E583" s="70"/>
      <c r="F583" s="74"/>
      <c r="G583" s="68"/>
      <c r="H583" s="47">
        <f t="shared" si="56"/>
        <v>0</v>
      </c>
      <c r="I583" s="68"/>
      <c r="J583" s="68"/>
      <c r="K583" s="48">
        <f t="shared" si="57"/>
        <v>0</v>
      </c>
      <c r="L583" s="49">
        <f t="shared" si="58"/>
        <v>0</v>
      </c>
      <c r="M583" s="47">
        <f t="shared" si="59"/>
        <v>0</v>
      </c>
      <c r="N583" s="47">
        <f t="shared" si="60"/>
        <v>0</v>
      </c>
      <c r="O583" s="47">
        <f t="shared" si="61"/>
        <v>0</v>
      </c>
      <c r="P583" s="48">
        <f t="shared" si="62"/>
        <v>0</v>
      </c>
    </row>
    <row r="584" spans="1:16" ht="12" hidden="1" thickBot="1" x14ac:dyDescent="0.25">
      <c r="A584" s="38"/>
      <c r="B584" s="39"/>
      <c r="C584" s="46"/>
      <c r="D584" s="24"/>
      <c r="E584" s="70"/>
      <c r="F584" s="74"/>
      <c r="G584" s="68"/>
      <c r="H584" s="47">
        <f t="shared" si="56"/>
        <v>0</v>
      </c>
      <c r="I584" s="68"/>
      <c r="J584" s="68"/>
      <c r="K584" s="48">
        <f t="shared" si="57"/>
        <v>0</v>
      </c>
      <c r="L584" s="49">
        <f t="shared" si="58"/>
        <v>0</v>
      </c>
      <c r="M584" s="47">
        <f t="shared" si="59"/>
        <v>0</v>
      </c>
      <c r="N584" s="47">
        <f t="shared" si="60"/>
        <v>0</v>
      </c>
      <c r="O584" s="47">
        <f t="shared" si="61"/>
        <v>0</v>
      </c>
      <c r="P584" s="48">
        <f t="shared" si="62"/>
        <v>0</v>
      </c>
    </row>
    <row r="585" spans="1:16" ht="12" hidden="1" thickBot="1" x14ac:dyDescent="0.25">
      <c r="A585" s="38"/>
      <c r="B585" s="39"/>
      <c r="C585" s="46"/>
      <c r="D585" s="24"/>
      <c r="E585" s="70"/>
      <c r="F585" s="74"/>
      <c r="G585" s="68"/>
      <c r="H585" s="47">
        <f t="shared" si="56"/>
        <v>0</v>
      </c>
      <c r="I585" s="68"/>
      <c r="J585" s="68"/>
      <c r="K585" s="48">
        <f t="shared" si="57"/>
        <v>0</v>
      </c>
      <c r="L585" s="49">
        <f t="shared" si="58"/>
        <v>0</v>
      </c>
      <c r="M585" s="47">
        <f t="shared" si="59"/>
        <v>0</v>
      </c>
      <c r="N585" s="47">
        <f t="shared" si="60"/>
        <v>0</v>
      </c>
      <c r="O585" s="47">
        <f t="shared" si="61"/>
        <v>0</v>
      </c>
      <c r="P585" s="48">
        <f t="shared" si="62"/>
        <v>0</v>
      </c>
    </row>
    <row r="586" spans="1:16" ht="12" hidden="1" thickBot="1" x14ac:dyDescent="0.25">
      <c r="A586" s="38"/>
      <c r="B586" s="39"/>
      <c r="C586" s="46"/>
      <c r="D586" s="24"/>
      <c r="E586" s="70"/>
      <c r="F586" s="74"/>
      <c r="G586" s="68"/>
      <c r="H586" s="47">
        <f t="shared" si="56"/>
        <v>0</v>
      </c>
      <c r="I586" s="68"/>
      <c r="J586" s="68"/>
      <c r="K586" s="48">
        <f t="shared" si="57"/>
        <v>0</v>
      </c>
      <c r="L586" s="49">
        <f t="shared" si="58"/>
        <v>0</v>
      </c>
      <c r="M586" s="47">
        <f t="shared" si="59"/>
        <v>0</v>
      </c>
      <c r="N586" s="47">
        <f t="shared" si="60"/>
        <v>0</v>
      </c>
      <c r="O586" s="47">
        <f t="shared" si="61"/>
        <v>0</v>
      </c>
      <c r="P586" s="48">
        <f t="shared" si="62"/>
        <v>0</v>
      </c>
    </row>
    <row r="587" spans="1:16" ht="12" hidden="1" thickBot="1" x14ac:dyDescent="0.25">
      <c r="A587" s="38"/>
      <c r="B587" s="39"/>
      <c r="C587" s="46"/>
      <c r="D587" s="24"/>
      <c r="E587" s="70"/>
      <c r="F587" s="74"/>
      <c r="G587" s="68"/>
      <c r="H587" s="47">
        <f t="shared" si="56"/>
        <v>0</v>
      </c>
      <c r="I587" s="68"/>
      <c r="J587" s="68"/>
      <c r="K587" s="48">
        <f t="shared" si="57"/>
        <v>0</v>
      </c>
      <c r="L587" s="49">
        <f t="shared" si="58"/>
        <v>0</v>
      </c>
      <c r="M587" s="47">
        <f t="shared" si="59"/>
        <v>0</v>
      </c>
      <c r="N587" s="47">
        <f t="shared" si="60"/>
        <v>0</v>
      </c>
      <c r="O587" s="47">
        <f t="shared" si="61"/>
        <v>0</v>
      </c>
      <c r="P587" s="48">
        <f t="shared" si="62"/>
        <v>0</v>
      </c>
    </row>
    <row r="588" spans="1:16" ht="12" hidden="1" thickBot="1" x14ac:dyDescent="0.25">
      <c r="A588" s="38"/>
      <c r="B588" s="39"/>
      <c r="C588" s="46"/>
      <c r="D588" s="24"/>
      <c r="E588" s="70"/>
      <c r="F588" s="74"/>
      <c r="G588" s="68"/>
      <c r="H588" s="47">
        <f t="shared" si="56"/>
        <v>0</v>
      </c>
      <c r="I588" s="68"/>
      <c r="J588" s="68"/>
      <c r="K588" s="48">
        <f t="shared" si="57"/>
        <v>0</v>
      </c>
      <c r="L588" s="49">
        <f t="shared" si="58"/>
        <v>0</v>
      </c>
      <c r="M588" s="47">
        <f t="shared" si="59"/>
        <v>0</v>
      </c>
      <c r="N588" s="47">
        <f t="shared" si="60"/>
        <v>0</v>
      </c>
      <c r="O588" s="47">
        <f t="shared" si="61"/>
        <v>0</v>
      </c>
      <c r="P588" s="48">
        <f t="shared" si="62"/>
        <v>0</v>
      </c>
    </row>
    <row r="589" spans="1:16" ht="12" hidden="1" thickBot="1" x14ac:dyDescent="0.25">
      <c r="A589" s="38"/>
      <c r="B589" s="39"/>
      <c r="C589" s="46"/>
      <c r="D589" s="24"/>
      <c r="E589" s="70"/>
      <c r="F589" s="74"/>
      <c r="G589" s="68"/>
      <c r="H589" s="47">
        <f t="shared" si="56"/>
        <v>0</v>
      </c>
      <c r="I589" s="68"/>
      <c r="J589" s="68"/>
      <c r="K589" s="48">
        <f t="shared" si="57"/>
        <v>0</v>
      </c>
      <c r="L589" s="49">
        <f t="shared" si="58"/>
        <v>0</v>
      </c>
      <c r="M589" s="47">
        <f t="shared" si="59"/>
        <v>0</v>
      </c>
      <c r="N589" s="47">
        <f t="shared" si="60"/>
        <v>0</v>
      </c>
      <c r="O589" s="47">
        <f t="shared" si="61"/>
        <v>0</v>
      </c>
      <c r="P589" s="48">
        <f t="shared" si="62"/>
        <v>0</v>
      </c>
    </row>
    <row r="590" spans="1:16" ht="12" hidden="1" thickBot="1" x14ac:dyDescent="0.25">
      <c r="A590" s="38"/>
      <c r="B590" s="39"/>
      <c r="C590" s="46"/>
      <c r="D590" s="24"/>
      <c r="E590" s="70"/>
      <c r="F590" s="74"/>
      <c r="G590" s="68"/>
      <c r="H590" s="47">
        <f t="shared" ref="H590:H653" si="63">ROUND(F590*G590,2)</f>
        <v>0</v>
      </c>
      <c r="I590" s="68"/>
      <c r="J590" s="68"/>
      <c r="K590" s="48">
        <f t="shared" ref="K590:K653" si="64">SUM(H590:J590)</f>
        <v>0</v>
      </c>
      <c r="L590" s="49">
        <f t="shared" ref="L590:L653" si="65">ROUND(E590*F590,2)</f>
        <v>0</v>
      </c>
      <c r="M590" s="47">
        <f t="shared" ref="M590:M653" si="66">ROUND(H590*E590,2)</f>
        <v>0</v>
      </c>
      <c r="N590" s="47">
        <f t="shared" ref="N590:N653" si="67">ROUND(I590*E590,2)</f>
        <v>0</v>
      </c>
      <c r="O590" s="47">
        <f t="shared" ref="O590:O653" si="68">ROUND(J590*E590,2)</f>
        <v>0</v>
      </c>
      <c r="P590" s="48">
        <f t="shared" ref="P590:P653" si="69">SUM(M590:O590)</f>
        <v>0</v>
      </c>
    </row>
    <row r="591" spans="1:16" ht="12" hidden="1" thickBot="1" x14ac:dyDescent="0.25">
      <c r="A591" s="38"/>
      <c r="B591" s="39"/>
      <c r="C591" s="46"/>
      <c r="D591" s="24"/>
      <c r="E591" s="70"/>
      <c r="F591" s="74"/>
      <c r="G591" s="68"/>
      <c r="H591" s="47">
        <f t="shared" si="63"/>
        <v>0</v>
      </c>
      <c r="I591" s="68"/>
      <c r="J591" s="68"/>
      <c r="K591" s="48">
        <f t="shared" si="64"/>
        <v>0</v>
      </c>
      <c r="L591" s="49">
        <f t="shared" si="65"/>
        <v>0</v>
      </c>
      <c r="M591" s="47">
        <f t="shared" si="66"/>
        <v>0</v>
      </c>
      <c r="N591" s="47">
        <f t="shared" si="67"/>
        <v>0</v>
      </c>
      <c r="O591" s="47">
        <f t="shared" si="68"/>
        <v>0</v>
      </c>
      <c r="P591" s="48">
        <f t="shared" si="69"/>
        <v>0</v>
      </c>
    </row>
    <row r="592" spans="1:16" ht="12" hidden="1" thickBot="1" x14ac:dyDescent="0.25">
      <c r="A592" s="38"/>
      <c r="B592" s="39"/>
      <c r="C592" s="46"/>
      <c r="D592" s="24"/>
      <c r="E592" s="70"/>
      <c r="F592" s="74"/>
      <c r="G592" s="68"/>
      <c r="H592" s="47">
        <f t="shared" si="63"/>
        <v>0</v>
      </c>
      <c r="I592" s="68"/>
      <c r="J592" s="68"/>
      <c r="K592" s="48">
        <f t="shared" si="64"/>
        <v>0</v>
      </c>
      <c r="L592" s="49">
        <f t="shared" si="65"/>
        <v>0</v>
      </c>
      <c r="M592" s="47">
        <f t="shared" si="66"/>
        <v>0</v>
      </c>
      <c r="N592" s="47">
        <f t="shared" si="67"/>
        <v>0</v>
      </c>
      <c r="O592" s="47">
        <f t="shared" si="68"/>
        <v>0</v>
      </c>
      <c r="P592" s="48">
        <f t="shared" si="69"/>
        <v>0</v>
      </c>
    </row>
    <row r="593" spans="1:16" ht="12" hidden="1" thickBot="1" x14ac:dyDescent="0.25">
      <c r="A593" s="38"/>
      <c r="B593" s="39"/>
      <c r="C593" s="46"/>
      <c r="D593" s="24"/>
      <c r="E593" s="70"/>
      <c r="F593" s="74"/>
      <c r="G593" s="68"/>
      <c r="H593" s="47">
        <f t="shared" si="63"/>
        <v>0</v>
      </c>
      <c r="I593" s="68"/>
      <c r="J593" s="68"/>
      <c r="K593" s="48">
        <f t="shared" si="64"/>
        <v>0</v>
      </c>
      <c r="L593" s="49">
        <f t="shared" si="65"/>
        <v>0</v>
      </c>
      <c r="M593" s="47">
        <f t="shared" si="66"/>
        <v>0</v>
      </c>
      <c r="N593" s="47">
        <f t="shared" si="67"/>
        <v>0</v>
      </c>
      <c r="O593" s="47">
        <f t="shared" si="68"/>
        <v>0</v>
      </c>
      <c r="P593" s="48">
        <f t="shared" si="69"/>
        <v>0</v>
      </c>
    </row>
    <row r="594" spans="1:16" ht="12" hidden="1" thickBot="1" x14ac:dyDescent="0.25">
      <c r="A594" s="38"/>
      <c r="B594" s="39"/>
      <c r="C594" s="46"/>
      <c r="D594" s="24"/>
      <c r="E594" s="70"/>
      <c r="F594" s="74"/>
      <c r="G594" s="68"/>
      <c r="H594" s="47">
        <f t="shared" si="63"/>
        <v>0</v>
      </c>
      <c r="I594" s="68"/>
      <c r="J594" s="68"/>
      <c r="K594" s="48">
        <f t="shared" si="64"/>
        <v>0</v>
      </c>
      <c r="L594" s="49">
        <f t="shared" si="65"/>
        <v>0</v>
      </c>
      <c r="M594" s="47">
        <f t="shared" si="66"/>
        <v>0</v>
      </c>
      <c r="N594" s="47">
        <f t="shared" si="67"/>
        <v>0</v>
      </c>
      <c r="O594" s="47">
        <f t="shared" si="68"/>
        <v>0</v>
      </c>
      <c r="P594" s="48">
        <f t="shared" si="69"/>
        <v>0</v>
      </c>
    </row>
    <row r="595" spans="1:16" ht="12" hidden="1" thickBot="1" x14ac:dyDescent="0.25">
      <c r="A595" s="38"/>
      <c r="B595" s="39"/>
      <c r="C595" s="46"/>
      <c r="D595" s="24"/>
      <c r="E595" s="70"/>
      <c r="F595" s="74"/>
      <c r="G595" s="68"/>
      <c r="H595" s="47">
        <f t="shared" si="63"/>
        <v>0</v>
      </c>
      <c r="I595" s="68"/>
      <c r="J595" s="68"/>
      <c r="K595" s="48">
        <f t="shared" si="64"/>
        <v>0</v>
      </c>
      <c r="L595" s="49">
        <f t="shared" si="65"/>
        <v>0</v>
      </c>
      <c r="M595" s="47">
        <f t="shared" si="66"/>
        <v>0</v>
      </c>
      <c r="N595" s="47">
        <f t="shared" si="67"/>
        <v>0</v>
      </c>
      <c r="O595" s="47">
        <f t="shared" si="68"/>
        <v>0</v>
      </c>
      <c r="P595" s="48">
        <f t="shared" si="69"/>
        <v>0</v>
      </c>
    </row>
    <row r="596" spans="1:16" ht="12" hidden="1" thickBot="1" x14ac:dyDescent="0.25">
      <c r="A596" s="38"/>
      <c r="B596" s="39"/>
      <c r="C596" s="46"/>
      <c r="D596" s="24"/>
      <c r="E596" s="70"/>
      <c r="F596" s="74"/>
      <c r="G596" s="68"/>
      <c r="H596" s="47">
        <f t="shared" si="63"/>
        <v>0</v>
      </c>
      <c r="I596" s="68"/>
      <c r="J596" s="68"/>
      <c r="K596" s="48">
        <f t="shared" si="64"/>
        <v>0</v>
      </c>
      <c r="L596" s="49">
        <f t="shared" si="65"/>
        <v>0</v>
      </c>
      <c r="M596" s="47">
        <f t="shared" si="66"/>
        <v>0</v>
      </c>
      <c r="N596" s="47">
        <f t="shared" si="67"/>
        <v>0</v>
      </c>
      <c r="O596" s="47">
        <f t="shared" si="68"/>
        <v>0</v>
      </c>
      <c r="P596" s="48">
        <f t="shared" si="69"/>
        <v>0</v>
      </c>
    </row>
    <row r="597" spans="1:16" ht="12" hidden="1" thickBot="1" x14ac:dyDescent="0.25">
      <c r="A597" s="38"/>
      <c r="B597" s="39"/>
      <c r="C597" s="46"/>
      <c r="D597" s="24"/>
      <c r="E597" s="70"/>
      <c r="F597" s="74"/>
      <c r="G597" s="68"/>
      <c r="H597" s="47">
        <f t="shared" si="63"/>
        <v>0</v>
      </c>
      <c r="I597" s="68"/>
      <c r="J597" s="68"/>
      <c r="K597" s="48">
        <f t="shared" si="64"/>
        <v>0</v>
      </c>
      <c r="L597" s="49">
        <f t="shared" si="65"/>
        <v>0</v>
      </c>
      <c r="M597" s="47">
        <f t="shared" si="66"/>
        <v>0</v>
      </c>
      <c r="N597" s="47">
        <f t="shared" si="67"/>
        <v>0</v>
      </c>
      <c r="O597" s="47">
        <f t="shared" si="68"/>
        <v>0</v>
      </c>
      <c r="P597" s="48">
        <f t="shared" si="69"/>
        <v>0</v>
      </c>
    </row>
    <row r="598" spans="1:16" ht="12" hidden="1" thickBot="1" x14ac:dyDescent="0.25">
      <c r="A598" s="38"/>
      <c r="B598" s="39"/>
      <c r="C598" s="46"/>
      <c r="D598" s="24"/>
      <c r="E598" s="70"/>
      <c r="F598" s="74"/>
      <c r="G598" s="68"/>
      <c r="H598" s="47">
        <f t="shared" si="63"/>
        <v>0</v>
      </c>
      <c r="I598" s="68"/>
      <c r="J598" s="68"/>
      <c r="K598" s="48">
        <f t="shared" si="64"/>
        <v>0</v>
      </c>
      <c r="L598" s="49">
        <f t="shared" si="65"/>
        <v>0</v>
      </c>
      <c r="M598" s="47">
        <f t="shared" si="66"/>
        <v>0</v>
      </c>
      <c r="N598" s="47">
        <f t="shared" si="67"/>
        <v>0</v>
      </c>
      <c r="O598" s="47">
        <f t="shared" si="68"/>
        <v>0</v>
      </c>
      <c r="P598" s="48">
        <f t="shared" si="69"/>
        <v>0</v>
      </c>
    </row>
    <row r="599" spans="1:16" ht="12" hidden="1" thickBot="1" x14ac:dyDescent="0.25">
      <c r="A599" s="38"/>
      <c r="B599" s="39"/>
      <c r="C599" s="46"/>
      <c r="D599" s="24"/>
      <c r="E599" s="70"/>
      <c r="F599" s="74"/>
      <c r="G599" s="68"/>
      <c r="H599" s="47">
        <f t="shared" si="63"/>
        <v>0</v>
      </c>
      <c r="I599" s="68"/>
      <c r="J599" s="68"/>
      <c r="K599" s="48">
        <f t="shared" si="64"/>
        <v>0</v>
      </c>
      <c r="L599" s="49">
        <f t="shared" si="65"/>
        <v>0</v>
      </c>
      <c r="M599" s="47">
        <f t="shared" si="66"/>
        <v>0</v>
      </c>
      <c r="N599" s="47">
        <f t="shared" si="67"/>
        <v>0</v>
      </c>
      <c r="O599" s="47">
        <f t="shared" si="68"/>
        <v>0</v>
      </c>
      <c r="P599" s="48">
        <f t="shared" si="69"/>
        <v>0</v>
      </c>
    </row>
    <row r="600" spans="1:16" ht="12" hidden="1" thickBot="1" x14ac:dyDescent="0.25">
      <c r="A600" s="38"/>
      <c r="B600" s="39"/>
      <c r="C600" s="46"/>
      <c r="D600" s="24"/>
      <c r="E600" s="70"/>
      <c r="F600" s="74"/>
      <c r="G600" s="68"/>
      <c r="H600" s="47">
        <f t="shared" si="63"/>
        <v>0</v>
      </c>
      <c r="I600" s="68"/>
      <c r="J600" s="68"/>
      <c r="K600" s="48">
        <f t="shared" si="64"/>
        <v>0</v>
      </c>
      <c r="L600" s="49">
        <f t="shared" si="65"/>
        <v>0</v>
      </c>
      <c r="M600" s="47">
        <f t="shared" si="66"/>
        <v>0</v>
      </c>
      <c r="N600" s="47">
        <f t="shared" si="67"/>
        <v>0</v>
      </c>
      <c r="O600" s="47">
        <f t="shared" si="68"/>
        <v>0</v>
      </c>
      <c r="P600" s="48">
        <f t="shared" si="69"/>
        <v>0</v>
      </c>
    </row>
    <row r="601" spans="1:16" ht="12" hidden="1" thickBot="1" x14ac:dyDescent="0.25">
      <c r="A601" s="38"/>
      <c r="B601" s="39"/>
      <c r="C601" s="46"/>
      <c r="D601" s="24"/>
      <c r="E601" s="70"/>
      <c r="F601" s="74"/>
      <c r="G601" s="68"/>
      <c r="H601" s="47">
        <f t="shared" si="63"/>
        <v>0</v>
      </c>
      <c r="I601" s="68"/>
      <c r="J601" s="68"/>
      <c r="K601" s="48">
        <f t="shared" si="64"/>
        <v>0</v>
      </c>
      <c r="L601" s="49">
        <f t="shared" si="65"/>
        <v>0</v>
      </c>
      <c r="M601" s="47">
        <f t="shared" si="66"/>
        <v>0</v>
      </c>
      <c r="N601" s="47">
        <f t="shared" si="67"/>
        <v>0</v>
      </c>
      <c r="O601" s="47">
        <f t="shared" si="68"/>
        <v>0</v>
      </c>
      <c r="P601" s="48">
        <f t="shared" si="69"/>
        <v>0</v>
      </c>
    </row>
    <row r="602" spans="1:16" ht="12" hidden="1" thickBot="1" x14ac:dyDescent="0.25">
      <c r="A602" s="38"/>
      <c r="B602" s="39"/>
      <c r="C602" s="46"/>
      <c r="D602" s="24"/>
      <c r="E602" s="70"/>
      <c r="F602" s="74"/>
      <c r="G602" s="68"/>
      <c r="H602" s="47">
        <f t="shared" si="63"/>
        <v>0</v>
      </c>
      <c r="I602" s="68"/>
      <c r="J602" s="68"/>
      <c r="K602" s="48">
        <f t="shared" si="64"/>
        <v>0</v>
      </c>
      <c r="L602" s="49">
        <f t="shared" si="65"/>
        <v>0</v>
      </c>
      <c r="M602" s="47">
        <f t="shared" si="66"/>
        <v>0</v>
      </c>
      <c r="N602" s="47">
        <f t="shared" si="67"/>
        <v>0</v>
      </c>
      <c r="O602" s="47">
        <f t="shared" si="68"/>
        <v>0</v>
      </c>
      <c r="P602" s="48">
        <f t="shared" si="69"/>
        <v>0</v>
      </c>
    </row>
    <row r="603" spans="1:16" ht="12" hidden="1" thickBot="1" x14ac:dyDescent="0.25">
      <c r="A603" s="38"/>
      <c r="B603" s="39"/>
      <c r="C603" s="46"/>
      <c r="D603" s="24"/>
      <c r="E603" s="70"/>
      <c r="F603" s="74"/>
      <c r="G603" s="68"/>
      <c r="H603" s="47">
        <f t="shared" si="63"/>
        <v>0</v>
      </c>
      <c r="I603" s="68"/>
      <c r="J603" s="68"/>
      <c r="K603" s="48">
        <f t="shared" si="64"/>
        <v>0</v>
      </c>
      <c r="L603" s="49">
        <f t="shared" si="65"/>
        <v>0</v>
      </c>
      <c r="M603" s="47">
        <f t="shared" si="66"/>
        <v>0</v>
      </c>
      <c r="N603" s="47">
        <f t="shared" si="67"/>
        <v>0</v>
      </c>
      <c r="O603" s="47">
        <f t="shared" si="68"/>
        <v>0</v>
      </c>
      <c r="P603" s="48">
        <f t="shared" si="69"/>
        <v>0</v>
      </c>
    </row>
    <row r="604" spans="1:16" ht="12" hidden="1" thickBot="1" x14ac:dyDescent="0.25">
      <c r="A604" s="38"/>
      <c r="B604" s="39"/>
      <c r="C604" s="46"/>
      <c r="D604" s="24"/>
      <c r="E604" s="70"/>
      <c r="F604" s="74"/>
      <c r="G604" s="68"/>
      <c r="H604" s="47">
        <f t="shared" si="63"/>
        <v>0</v>
      </c>
      <c r="I604" s="68"/>
      <c r="J604" s="68"/>
      <c r="K604" s="48">
        <f t="shared" si="64"/>
        <v>0</v>
      </c>
      <c r="L604" s="49">
        <f t="shared" si="65"/>
        <v>0</v>
      </c>
      <c r="M604" s="47">
        <f t="shared" si="66"/>
        <v>0</v>
      </c>
      <c r="N604" s="47">
        <f t="shared" si="67"/>
        <v>0</v>
      </c>
      <c r="O604" s="47">
        <f t="shared" si="68"/>
        <v>0</v>
      </c>
      <c r="P604" s="48">
        <f t="shared" si="69"/>
        <v>0</v>
      </c>
    </row>
    <row r="605" spans="1:16" ht="12" hidden="1" thickBot="1" x14ac:dyDescent="0.25">
      <c r="A605" s="38"/>
      <c r="B605" s="39"/>
      <c r="C605" s="46"/>
      <c r="D605" s="24"/>
      <c r="E605" s="70"/>
      <c r="F605" s="74"/>
      <c r="G605" s="68"/>
      <c r="H605" s="47">
        <f t="shared" si="63"/>
        <v>0</v>
      </c>
      <c r="I605" s="68"/>
      <c r="J605" s="68"/>
      <c r="K605" s="48">
        <f t="shared" si="64"/>
        <v>0</v>
      </c>
      <c r="L605" s="49">
        <f t="shared" si="65"/>
        <v>0</v>
      </c>
      <c r="M605" s="47">
        <f t="shared" si="66"/>
        <v>0</v>
      </c>
      <c r="N605" s="47">
        <f t="shared" si="67"/>
        <v>0</v>
      </c>
      <c r="O605" s="47">
        <f t="shared" si="68"/>
        <v>0</v>
      </c>
      <c r="P605" s="48">
        <f t="shared" si="69"/>
        <v>0</v>
      </c>
    </row>
    <row r="606" spans="1:16" ht="12" hidden="1" thickBot="1" x14ac:dyDescent="0.25">
      <c r="A606" s="38"/>
      <c r="B606" s="39"/>
      <c r="C606" s="46"/>
      <c r="D606" s="24"/>
      <c r="E606" s="70"/>
      <c r="F606" s="74"/>
      <c r="G606" s="68"/>
      <c r="H606" s="47">
        <f t="shared" si="63"/>
        <v>0</v>
      </c>
      <c r="I606" s="68"/>
      <c r="J606" s="68"/>
      <c r="K606" s="48">
        <f t="shared" si="64"/>
        <v>0</v>
      </c>
      <c r="L606" s="49">
        <f t="shared" si="65"/>
        <v>0</v>
      </c>
      <c r="M606" s="47">
        <f t="shared" si="66"/>
        <v>0</v>
      </c>
      <c r="N606" s="47">
        <f t="shared" si="67"/>
        <v>0</v>
      </c>
      <c r="O606" s="47">
        <f t="shared" si="68"/>
        <v>0</v>
      </c>
      <c r="P606" s="48">
        <f t="shared" si="69"/>
        <v>0</v>
      </c>
    </row>
    <row r="607" spans="1:16" ht="12" hidden="1" thickBot="1" x14ac:dyDescent="0.25">
      <c r="A607" s="38"/>
      <c r="B607" s="39"/>
      <c r="C607" s="46"/>
      <c r="D607" s="24"/>
      <c r="E607" s="70"/>
      <c r="F607" s="74"/>
      <c r="G607" s="68"/>
      <c r="H607" s="47">
        <f t="shared" si="63"/>
        <v>0</v>
      </c>
      <c r="I607" s="68"/>
      <c r="J607" s="68"/>
      <c r="K607" s="48">
        <f t="shared" si="64"/>
        <v>0</v>
      </c>
      <c r="L607" s="49">
        <f t="shared" si="65"/>
        <v>0</v>
      </c>
      <c r="M607" s="47">
        <f t="shared" si="66"/>
        <v>0</v>
      </c>
      <c r="N607" s="47">
        <f t="shared" si="67"/>
        <v>0</v>
      </c>
      <c r="O607" s="47">
        <f t="shared" si="68"/>
        <v>0</v>
      </c>
      <c r="P607" s="48">
        <f t="shared" si="69"/>
        <v>0</v>
      </c>
    </row>
    <row r="608" spans="1:16" ht="12" hidden="1" thickBot="1" x14ac:dyDescent="0.25">
      <c r="A608" s="38"/>
      <c r="B608" s="39"/>
      <c r="C608" s="46"/>
      <c r="D608" s="24"/>
      <c r="E608" s="70"/>
      <c r="F608" s="74"/>
      <c r="G608" s="68"/>
      <c r="H608" s="47">
        <f t="shared" si="63"/>
        <v>0</v>
      </c>
      <c r="I608" s="68"/>
      <c r="J608" s="68"/>
      <c r="K608" s="48">
        <f t="shared" si="64"/>
        <v>0</v>
      </c>
      <c r="L608" s="49">
        <f t="shared" si="65"/>
        <v>0</v>
      </c>
      <c r="M608" s="47">
        <f t="shared" si="66"/>
        <v>0</v>
      </c>
      <c r="N608" s="47">
        <f t="shared" si="67"/>
        <v>0</v>
      </c>
      <c r="O608" s="47">
        <f t="shared" si="68"/>
        <v>0</v>
      </c>
      <c r="P608" s="48">
        <f t="shared" si="69"/>
        <v>0</v>
      </c>
    </row>
    <row r="609" spans="1:16" ht="12" hidden="1" thickBot="1" x14ac:dyDescent="0.25">
      <c r="A609" s="38"/>
      <c r="B609" s="39"/>
      <c r="C609" s="46"/>
      <c r="D609" s="24"/>
      <c r="E609" s="70"/>
      <c r="F609" s="74"/>
      <c r="G609" s="68"/>
      <c r="H609" s="47">
        <f t="shared" si="63"/>
        <v>0</v>
      </c>
      <c r="I609" s="68"/>
      <c r="J609" s="68"/>
      <c r="K609" s="48">
        <f t="shared" si="64"/>
        <v>0</v>
      </c>
      <c r="L609" s="49">
        <f t="shared" si="65"/>
        <v>0</v>
      </c>
      <c r="M609" s="47">
        <f t="shared" si="66"/>
        <v>0</v>
      </c>
      <c r="N609" s="47">
        <f t="shared" si="67"/>
        <v>0</v>
      </c>
      <c r="O609" s="47">
        <f t="shared" si="68"/>
        <v>0</v>
      </c>
      <c r="P609" s="48">
        <f t="shared" si="69"/>
        <v>0</v>
      </c>
    </row>
    <row r="610" spans="1:16" ht="12" hidden="1" thickBot="1" x14ac:dyDescent="0.25">
      <c r="A610" s="38"/>
      <c r="B610" s="39"/>
      <c r="C610" s="46"/>
      <c r="D610" s="24"/>
      <c r="E610" s="70"/>
      <c r="F610" s="74"/>
      <c r="G610" s="68"/>
      <c r="H610" s="47">
        <f t="shared" si="63"/>
        <v>0</v>
      </c>
      <c r="I610" s="68"/>
      <c r="J610" s="68"/>
      <c r="K610" s="48">
        <f t="shared" si="64"/>
        <v>0</v>
      </c>
      <c r="L610" s="49">
        <f t="shared" si="65"/>
        <v>0</v>
      </c>
      <c r="M610" s="47">
        <f t="shared" si="66"/>
        <v>0</v>
      </c>
      <c r="N610" s="47">
        <f t="shared" si="67"/>
        <v>0</v>
      </c>
      <c r="O610" s="47">
        <f t="shared" si="68"/>
        <v>0</v>
      </c>
      <c r="P610" s="48">
        <f t="shared" si="69"/>
        <v>0</v>
      </c>
    </row>
    <row r="611" spans="1:16" ht="12" hidden="1" thickBot="1" x14ac:dyDescent="0.25">
      <c r="A611" s="38"/>
      <c r="B611" s="39"/>
      <c r="C611" s="46"/>
      <c r="D611" s="24"/>
      <c r="E611" s="70"/>
      <c r="F611" s="74"/>
      <c r="G611" s="68"/>
      <c r="H611" s="47">
        <f t="shared" si="63"/>
        <v>0</v>
      </c>
      <c r="I611" s="68"/>
      <c r="J611" s="68"/>
      <c r="K611" s="48">
        <f t="shared" si="64"/>
        <v>0</v>
      </c>
      <c r="L611" s="49">
        <f t="shared" si="65"/>
        <v>0</v>
      </c>
      <c r="M611" s="47">
        <f t="shared" si="66"/>
        <v>0</v>
      </c>
      <c r="N611" s="47">
        <f t="shared" si="67"/>
        <v>0</v>
      </c>
      <c r="O611" s="47">
        <f t="shared" si="68"/>
        <v>0</v>
      </c>
      <c r="P611" s="48">
        <f t="shared" si="69"/>
        <v>0</v>
      </c>
    </row>
    <row r="612" spans="1:16" ht="12" hidden="1" thickBot="1" x14ac:dyDescent="0.25">
      <c r="A612" s="38"/>
      <c r="B612" s="39"/>
      <c r="C612" s="46"/>
      <c r="D612" s="24"/>
      <c r="E612" s="70"/>
      <c r="F612" s="74"/>
      <c r="G612" s="68"/>
      <c r="H612" s="47">
        <f t="shared" si="63"/>
        <v>0</v>
      </c>
      <c r="I612" s="68"/>
      <c r="J612" s="68"/>
      <c r="K612" s="48">
        <f t="shared" si="64"/>
        <v>0</v>
      </c>
      <c r="L612" s="49">
        <f t="shared" si="65"/>
        <v>0</v>
      </c>
      <c r="M612" s="47">
        <f t="shared" si="66"/>
        <v>0</v>
      </c>
      <c r="N612" s="47">
        <f t="shared" si="67"/>
        <v>0</v>
      </c>
      <c r="O612" s="47">
        <f t="shared" si="68"/>
        <v>0</v>
      </c>
      <c r="P612" s="48">
        <f t="shared" si="69"/>
        <v>0</v>
      </c>
    </row>
    <row r="613" spans="1:16" ht="12" hidden="1" thickBot="1" x14ac:dyDescent="0.25">
      <c r="A613" s="38"/>
      <c r="B613" s="39"/>
      <c r="C613" s="46"/>
      <c r="D613" s="24"/>
      <c r="E613" s="70"/>
      <c r="F613" s="74"/>
      <c r="G613" s="68"/>
      <c r="H613" s="47">
        <f t="shared" si="63"/>
        <v>0</v>
      </c>
      <c r="I613" s="68"/>
      <c r="J613" s="68"/>
      <c r="K613" s="48">
        <f t="shared" si="64"/>
        <v>0</v>
      </c>
      <c r="L613" s="49">
        <f t="shared" si="65"/>
        <v>0</v>
      </c>
      <c r="M613" s="47">
        <f t="shared" si="66"/>
        <v>0</v>
      </c>
      <c r="N613" s="47">
        <f t="shared" si="67"/>
        <v>0</v>
      </c>
      <c r="O613" s="47">
        <f t="shared" si="68"/>
        <v>0</v>
      </c>
      <c r="P613" s="48">
        <f t="shared" si="69"/>
        <v>0</v>
      </c>
    </row>
    <row r="614" spans="1:16" ht="12" hidden="1" thickBot="1" x14ac:dyDescent="0.25">
      <c r="A614" s="38"/>
      <c r="B614" s="39"/>
      <c r="C614" s="46"/>
      <c r="D614" s="24"/>
      <c r="E614" s="70"/>
      <c r="F614" s="74"/>
      <c r="G614" s="68"/>
      <c r="H614" s="47">
        <f t="shared" si="63"/>
        <v>0</v>
      </c>
      <c r="I614" s="68"/>
      <c r="J614" s="68"/>
      <c r="K614" s="48">
        <f t="shared" si="64"/>
        <v>0</v>
      </c>
      <c r="L614" s="49">
        <f t="shared" si="65"/>
        <v>0</v>
      </c>
      <c r="M614" s="47">
        <f t="shared" si="66"/>
        <v>0</v>
      </c>
      <c r="N614" s="47">
        <f t="shared" si="67"/>
        <v>0</v>
      </c>
      <c r="O614" s="47">
        <f t="shared" si="68"/>
        <v>0</v>
      </c>
      <c r="P614" s="48">
        <f t="shared" si="69"/>
        <v>0</v>
      </c>
    </row>
    <row r="615" spans="1:16" ht="12" hidden="1" thickBot="1" x14ac:dyDescent="0.25">
      <c r="A615" s="38"/>
      <c r="B615" s="39"/>
      <c r="C615" s="46"/>
      <c r="D615" s="24"/>
      <c r="E615" s="70"/>
      <c r="F615" s="74"/>
      <c r="G615" s="68"/>
      <c r="H615" s="47">
        <f t="shared" si="63"/>
        <v>0</v>
      </c>
      <c r="I615" s="68"/>
      <c r="J615" s="68"/>
      <c r="K615" s="48">
        <f t="shared" si="64"/>
        <v>0</v>
      </c>
      <c r="L615" s="49">
        <f t="shared" si="65"/>
        <v>0</v>
      </c>
      <c r="M615" s="47">
        <f t="shared" si="66"/>
        <v>0</v>
      </c>
      <c r="N615" s="47">
        <f t="shared" si="67"/>
        <v>0</v>
      </c>
      <c r="O615" s="47">
        <f t="shared" si="68"/>
        <v>0</v>
      </c>
      <c r="P615" s="48">
        <f t="shared" si="69"/>
        <v>0</v>
      </c>
    </row>
    <row r="616" spans="1:16" ht="12" hidden="1" thickBot="1" x14ac:dyDescent="0.25">
      <c r="A616" s="38"/>
      <c r="B616" s="39"/>
      <c r="C616" s="46"/>
      <c r="D616" s="24"/>
      <c r="E616" s="70"/>
      <c r="F616" s="74"/>
      <c r="G616" s="68"/>
      <c r="H616" s="47">
        <f t="shared" si="63"/>
        <v>0</v>
      </c>
      <c r="I616" s="68"/>
      <c r="J616" s="68"/>
      <c r="K616" s="48">
        <f t="shared" si="64"/>
        <v>0</v>
      </c>
      <c r="L616" s="49">
        <f t="shared" si="65"/>
        <v>0</v>
      </c>
      <c r="M616" s="47">
        <f t="shared" si="66"/>
        <v>0</v>
      </c>
      <c r="N616" s="47">
        <f t="shared" si="67"/>
        <v>0</v>
      </c>
      <c r="O616" s="47">
        <f t="shared" si="68"/>
        <v>0</v>
      </c>
      <c r="P616" s="48">
        <f t="shared" si="69"/>
        <v>0</v>
      </c>
    </row>
    <row r="617" spans="1:16" ht="12" hidden="1" thickBot="1" x14ac:dyDescent="0.25">
      <c r="A617" s="38"/>
      <c r="B617" s="39"/>
      <c r="C617" s="46"/>
      <c r="D617" s="24"/>
      <c r="E617" s="70"/>
      <c r="F617" s="74"/>
      <c r="G617" s="68"/>
      <c r="H617" s="47">
        <f t="shared" si="63"/>
        <v>0</v>
      </c>
      <c r="I617" s="68"/>
      <c r="J617" s="68"/>
      <c r="K617" s="48">
        <f t="shared" si="64"/>
        <v>0</v>
      </c>
      <c r="L617" s="49">
        <f t="shared" si="65"/>
        <v>0</v>
      </c>
      <c r="M617" s="47">
        <f t="shared" si="66"/>
        <v>0</v>
      </c>
      <c r="N617" s="47">
        <f t="shared" si="67"/>
        <v>0</v>
      </c>
      <c r="O617" s="47">
        <f t="shared" si="68"/>
        <v>0</v>
      </c>
      <c r="P617" s="48">
        <f t="shared" si="69"/>
        <v>0</v>
      </c>
    </row>
    <row r="618" spans="1:16" ht="12" hidden="1" thickBot="1" x14ac:dyDescent="0.25">
      <c r="A618" s="38"/>
      <c r="B618" s="39"/>
      <c r="C618" s="46"/>
      <c r="D618" s="24"/>
      <c r="E618" s="70"/>
      <c r="F618" s="74"/>
      <c r="G618" s="68"/>
      <c r="H618" s="47">
        <f t="shared" si="63"/>
        <v>0</v>
      </c>
      <c r="I618" s="68"/>
      <c r="J618" s="68"/>
      <c r="K618" s="48">
        <f t="shared" si="64"/>
        <v>0</v>
      </c>
      <c r="L618" s="49">
        <f t="shared" si="65"/>
        <v>0</v>
      </c>
      <c r="M618" s="47">
        <f t="shared" si="66"/>
        <v>0</v>
      </c>
      <c r="N618" s="47">
        <f t="shared" si="67"/>
        <v>0</v>
      </c>
      <c r="O618" s="47">
        <f t="shared" si="68"/>
        <v>0</v>
      </c>
      <c r="P618" s="48">
        <f t="shared" si="69"/>
        <v>0</v>
      </c>
    </row>
    <row r="619" spans="1:16" ht="12" hidden="1" thickBot="1" x14ac:dyDescent="0.25">
      <c r="A619" s="38"/>
      <c r="B619" s="39"/>
      <c r="C619" s="46"/>
      <c r="D619" s="24"/>
      <c r="E619" s="70"/>
      <c r="F619" s="74"/>
      <c r="G619" s="68"/>
      <c r="H619" s="47">
        <f t="shared" si="63"/>
        <v>0</v>
      </c>
      <c r="I619" s="68"/>
      <c r="J619" s="68"/>
      <c r="K619" s="48">
        <f t="shared" si="64"/>
        <v>0</v>
      </c>
      <c r="L619" s="49">
        <f t="shared" si="65"/>
        <v>0</v>
      </c>
      <c r="M619" s="47">
        <f t="shared" si="66"/>
        <v>0</v>
      </c>
      <c r="N619" s="47">
        <f t="shared" si="67"/>
        <v>0</v>
      </c>
      <c r="O619" s="47">
        <f t="shared" si="68"/>
        <v>0</v>
      </c>
      <c r="P619" s="48">
        <f t="shared" si="69"/>
        <v>0</v>
      </c>
    </row>
    <row r="620" spans="1:16" ht="12" hidden="1" thickBot="1" x14ac:dyDescent="0.25">
      <c r="A620" s="38"/>
      <c r="B620" s="39"/>
      <c r="C620" s="46"/>
      <c r="D620" s="24"/>
      <c r="E620" s="70"/>
      <c r="F620" s="74"/>
      <c r="G620" s="68"/>
      <c r="H620" s="47">
        <f t="shared" si="63"/>
        <v>0</v>
      </c>
      <c r="I620" s="68"/>
      <c r="J620" s="68"/>
      <c r="K620" s="48">
        <f t="shared" si="64"/>
        <v>0</v>
      </c>
      <c r="L620" s="49">
        <f t="shared" si="65"/>
        <v>0</v>
      </c>
      <c r="M620" s="47">
        <f t="shared" si="66"/>
        <v>0</v>
      </c>
      <c r="N620" s="47">
        <f t="shared" si="67"/>
        <v>0</v>
      </c>
      <c r="O620" s="47">
        <f t="shared" si="68"/>
        <v>0</v>
      </c>
      <c r="P620" s="48">
        <f t="shared" si="69"/>
        <v>0</v>
      </c>
    </row>
    <row r="621" spans="1:16" ht="12" hidden="1" thickBot="1" x14ac:dyDescent="0.25">
      <c r="A621" s="38"/>
      <c r="B621" s="39"/>
      <c r="C621" s="46"/>
      <c r="D621" s="24"/>
      <c r="E621" s="70"/>
      <c r="F621" s="74"/>
      <c r="G621" s="68"/>
      <c r="H621" s="47">
        <f t="shared" si="63"/>
        <v>0</v>
      </c>
      <c r="I621" s="68"/>
      <c r="J621" s="68"/>
      <c r="K621" s="48">
        <f t="shared" si="64"/>
        <v>0</v>
      </c>
      <c r="L621" s="49">
        <f t="shared" si="65"/>
        <v>0</v>
      </c>
      <c r="M621" s="47">
        <f t="shared" si="66"/>
        <v>0</v>
      </c>
      <c r="N621" s="47">
        <f t="shared" si="67"/>
        <v>0</v>
      </c>
      <c r="O621" s="47">
        <f t="shared" si="68"/>
        <v>0</v>
      </c>
      <c r="P621" s="48">
        <f t="shared" si="69"/>
        <v>0</v>
      </c>
    </row>
    <row r="622" spans="1:16" ht="12" hidden="1" thickBot="1" x14ac:dyDescent="0.25">
      <c r="A622" s="38"/>
      <c r="B622" s="39"/>
      <c r="C622" s="46"/>
      <c r="D622" s="24"/>
      <c r="E622" s="70"/>
      <c r="F622" s="74"/>
      <c r="G622" s="68"/>
      <c r="H622" s="47">
        <f t="shared" si="63"/>
        <v>0</v>
      </c>
      <c r="I622" s="68"/>
      <c r="J622" s="68"/>
      <c r="K622" s="48">
        <f t="shared" si="64"/>
        <v>0</v>
      </c>
      <c r="L622" s="49">
        <f t="shared" si="65"/>
        <v>0</v>
      </c>
      <c r="M622" s="47">
        <f t="shared" si="66"/>
        <v>0</v>
      </c>
      <c r="N622" s="47">
        <f t="shared" si="67"/>
        <v>0</v>
      </c>
      <c r="O622" s="47">
        <f t="shared" si="68"/>
        <v>0</v>
      </c>
      <c r="P622" s="48">
        <f t="shared" si="69"/>
        <v>0</v>
      </c>
    </row>
    <row r="623" spans="1:16" ht="12" hidden="1" thickBot="1" x14ac:dyDescent="0.25">
      <c r="A623" s="38"/>
      <c r="B623" s="39"/>
      <c r="C623" s="46"/>
      <c r="D623" s="24"/>
      <c r="E623" s="70"/>
      <c r="F623" s="74"/>
      <c r="G623" s="68"/>
      <c r="H623" s="47">
        <f t="shared" si="63"/>
        <v>0</v>
      </c>
      <c r="I623" s="68"/>
      <c r="J623" s="68"/>
      <c r="K623" s="48">
        <f t="shared" si="64"/>
        <v>0</v>
      </c>
      <c r="L623" s="49">
        <f t="shared" si="65"/>
        <v>0</v>
      </c>
      <c r="M623" s="47">
        <f t="shared" si="66"/>
        <v>0</v>
      </c>
      <c r="N623" s="47">
        <f t="shared" si="67"/>
        <v>0</v>
      </c>
      <c r="O623" s="47">
        <f t="shared" si="68"/>
        <v>0</v>
      </c>
      <c r="P623" s="48">
        <f t="shared" si="69"/>
        <v>0</v>
      </c>
    </row>
    <row r="624" spans="1:16" ht="12" hidden="1" thickBot="1" x14ac:dyDescent="0.25">
      <c r="A624" s="38"/>
      <c r="B624" s="39"/>
      <c r="C624" s="46"/>
      <c r="D624" s="24"/>
      <c r="E624" s="70"/>
      <c r="F624" s="74"/>
      <c r="G624" s="68"/>
      <c r="H624" s="47">
        <f t="shared" si="63"/>
        <v>0</v>
      </c>
      <c r="I624" s="68"/>
      <c r="J624" s="68"/>
      <c r="K624" s="48">
        <f t="shared" si="64"/>
        <v>0</v>
      </c>
      <c r="L624" s="49">
        <f t="shared" si="65"/>
        <v>0</v>
      </c>
      <c r="M624" s="47">
        <f t="shared" si="66"/>
        <v>0</v>
      </c>
      <c r="N624" s="47">
        <f t="shared" si="67"/>
        <v>0</v>
      </c>
      <c r="O624" s="47">
        <f t="shared" si="68"/>
        <v>0</v>
      </c>
      <c r="P624" s="48">
        <f t="shared" si="69"/>
        <v>0</v>
      </c>
    </row>
    <row r="625" spans="1:16" ht="12" hidden="1" thickBot="1" x14ac:dyDescent="0.25">
      <c r="A625" s="38"/>
      <c r="B625" s="39"/>
      <c r="C625" s="46"/>
      <c r="D625" s="24"/>
      <c r="E625" s="70"/>
      <c r="F625" s="74"/>
      <c r="G625" s="68"/>
      <c r="H625" s="47">
        <f t="shared" si="63"/>
        <v>0</v>
      </c>
      <c r="I625" s="68"/>
      <c r="J625" s="68"/>
      <c r="K625" s="48">
        <f t="shared" si="64"/>
        <v>0</v>
      </c>
      <c r="L625" s="49">
        <f t="shared" si="65"/>
        <v>0</v>
      </c>
      <c r="M625" s="47">
        <f t="shared" si="66"/>
        <v>0</v>
      </c>
      <c r="N625" s="47">
        <f t="shared" si="67"/>
        <v>0</v>
      </c>
      <c r="O625" s="47">
        <f t="shared" si="68"/>
        <v>0</v>
      </c>
      <c r="P625" s="48">
        <f t="shared" si="69"/>
        <v>0</v>
      </c>
    </row>
    <row r="626" spans="1:16" ht="12" hidden="1" thickBot="1" x14ac:dyDescent="0.25">
      <c r="A626" s="38"/>
      <c r="B626" s="39"/>
      <c r="C626" s="46"/>
      <c r="D626" s="24"/>
      <c r="E626" s="70"/>
      <c r="F626" s="74"/>
      <c r="G626" s="68"/>
      <c r="H626" s="47">
        <f t="shared" si="63"/>
        <v>0</v>
      </c>
      <c r="I626" s="68"/>
      <c r="J626" s="68"/>
      <c r="K626" s="48">
        <f t="shared" si="64"/>
        <v>0</v>
      </c>
      <c r="L626" s="49">
        <f t="shared" si="65"/>
        <v>0</v>
      </c>
      <c r="M626" s="47">
        <f t="shared" si="66"/>
        <v>0</v>
      </c>
      <c r="N626" s="47">
        <f t="shared" si="67"/>
        <v>0</v>
      </c>
      <c r="O626" s="47">
        <f t="shared" si="68"/>
        <v>0</v>
      </c>
      <c r="P626" s="48">
        <f t="shared" si="69"/>
        <v>0</v>
      </c>
    </row>
    <row r="627" spans="1:16" ht="12" hidden="1" thickBot="1" x14ac:dyDescent="0.25">
      <c r="A627" s="38"/>
      <c r="B627" s="39"/>
      <c r="C627" s="46"/>
      <c r="D627" s="24"/>
      <c r="E627" s="70"/>
      <c r="F627" s="74"/>
      <c r="G627" s="68"/>
      <c r="H627" s="47">
        <f t="shared" si="63"/>
        <v>0</v>
      </c>
      <c r="I627" s="68"/>
      <c r="J627" s="68"/>
      <c r="K627" s="48">
        <f t="shared" si="64"/>
        <v>0</v>
      </c>
      <c r="L627" s="49">
        <f t="shared" si="65"/>
        <v>0</v>
      </c>
      <c r="M627" s="47">
        <f t="shared" si="66"/>
        <v>0</v>
      </c>
      <c r="N627" s="47">
        <f t="shared" si="67"/>
        <v>0</v>
      </c>
      <c r="O627" s="47">
        <f t="shared" si="68"/>
        <v>0</v>
      </c>
      <c r="P627" s="48">
        <f t="shared" si="69"/>
        <v>0</v>
      </c>
    </row>
    <row r="628" spans="1:16" ht="12" hidden="1" thickBot="1" x14ac:dyDescent="0.25">
      <c r="A628" s="38"/>
      <c r="B628" s="39"/>
      <c r="C628" s="46"/>
      <c r="D628" s="24"/>
      <c r="E628" s="70"/>
      <c r="F628" s="74"/>
      <c r="G628" s="68"/>
      <c r="H628" s="47">
        <f t="shared" si="63"/>
        <v>0</v>
      </c>
      <c r="I628" s="68"/>
      <c r="J628" s="68"/>
      <c r="K628" s="48">
        <f t="shared" si="64"/>
        <v>0</v>
      </c>
      <c r="L628" s="49">
        <f t="shared" si="65"/>
        <v>0</v>
      </c>
      <c r="M628" s="47">
        <f t="shared" si="66"/>
        <v>0</v>
      </c>
      <c r="N628" s="47">
        <f t="shared" si="67"/>
        <v>0</v>
      </c>
      <c r="O628" s="47">
        <f t="shared" si="68"/>
        <v>0</v>
      </c>
      <c r="P628" s="48">
        <f t="shared" si="69"/>
        <v>0</v>
      </c>
    </row>
    <row r="629" spans="1:16" ht="12" hidden="1" thickBot="1" x14ac:dyDescent="0.25">
      <c r="A629" s="38"/>
      <c r="B629" s="39"/>
      <c r="C629" s="46"/>
      <c r="D629" s="24"/>
      <c r="E629" s="70"/>
      <c r="F629" s="74"/>
      <c r="G629" s="68"/>
      <c r="H629" s="47">
        <f t="shared" si="63"/>
        <v>0</v>
      </c>
      <c r="I629" s="68"/>
      <c r="J629" s="68"/>
      <c r="K629" s="48">
        <f t="shared" si="64"/>
        <v>0</v>
      </c>
      <c r="L629" s="49">
        <f t="shared" si="65"/>
        <v>0</v>
      </c>
      <c r="M629" s="47">
        <f t="shared" si="66"/>
        <v>0</v>
      </c>
      <c r="N629" s="47">
        <f t="shared" si="67"/>
        <v>0</v>
      </c>
      <c r="O629" s="47">
        <f t="shared" si="68"/>
        <v>0</v>
      </c>
      <c r="P629" s="48">
        <f t="shared" si="69"/>
        <v>0</v>
      </c>
    </row>
    <row r="630" spans="1:16" ht="12" hidden="1" thickBot="1" x14ac:dyDescent="0.25">
      <c r="A630" s="38"/>
      <c r="B630" s="39"/>
      <c r="C630" s="46"/>
      <c r="D630" s="24"/>
      <c r="E630" s="70"/>
      <c r="F630" s="74"/>
      <c r="G630" s="68"/>
      <c r="H630" s="47">
        <f t="shared" si="63"/>
        <v>0</v>
      </c>
      <c r="I630" s="68"/>
      <c r="J630" s="68"/>
      <c r="K630" s="48">
        <f t="shared" si="64"/>
        <v>0</v>
      </c>
      <c r="L630" s="49">
        <f t="shared" si="65"/>
        <v>0</v>
      </c>
      <c r="M630" s="47">
        <f t="shared" si="66"/>
        <v>0</v>
      </c>
      <c r="N630" s="47">
        <f t="shared" si="67"/>
        <v>0</v>
      </c>
      <c r="O630" s="47">
        <f t="shared" si="68"/>
        <v>0</v>
      </c>
      <c r="P630" s="48">
        <f t="shared" si="69"/>
        <v>0</v>
      </c>
    </row>
    <row r="631" spans="1:16" ht="12" hidden="1" thickBot="1" x14ac:dyDescent="0.25">
      <c r="A631" s="38"/>
      <c r="B631" s="39"/>
      <c r="C631" s="46"/>
      <c r="D631" s="24"/>
      <c r="E631" s="70"/>
      <c r="F631" s="74"/>
      <c r="G631" s="68"/>
      <c r="H631" s="47">
        <f t="shared" si="63"/>
        <v>0</v>
      </c>
      <c r="I631" s="68"/>
      <c r="J631" s="68"/>
      <c r="K631" s="48">
        <f t="shared" si="64"/>
        <v>0</v>
      </c>
      <c r="L631" s="49">
        <f t="shared" si="65"/>
        <v>0</v>
      </c>
      <c r="M631" s="47">
        <f t="shared" si="66"/>
        <v>0</v>
      </c>
      <c r="N631" s="47">
        <f t="shared" si="67"/>
        <v>0</v>
      </c>
      <c r="O631" s="47">
        <f t="shared" si="68"/>
        <v>0</v>
      </c>
      <c r="P631" s="48">
        <f t="shared" si="69"/>
        <v>0</v>
      </c>
    </row>
    <row r="632" spans="1:16" ht="12" hidden="1" thickBot="1" x14ac:dyDescent="0.25">
      <c r="A632" s="38"/>
      <c r="B632" s="39"/>
      <c r="C632" s="46"/>
      <c r="D632" s="24"/>
      <c r="E632" s="70"/>
      <c r="F632" s="74"/>
      <c r="G632" s="68"/>
      <c r="H632" s="47">
        <f t="shared" si="63"/>
        <v>0</v>
      </c>
      <c r="I632" s="68"/>
      <c r="J632" s="68"/>
      <c r="K632" s="48">
        <f t="shared" si="64"/>
        <v>0</v>
      </c>
      <c r="L632" s="49">
        <f t="shared" si="65"/>
        <v>0</v>
      </c>
      <c r="M632" s="47">
        <f t="shared" si="66"/>
        <v>0</v>
      </c>
      <c r="N632" s="47">
        <f t="shared" si="67"/>
        <v>0</v>
      </c>
      <c r="O632" s="47">
        <f t="shared" si="68"/>
        <v>0</v>
      </c>
      <c r="P632" s="48">
        <f t="shared" si="69"/>
        <v>0</v>
      </c>
    </row>
    <row r="633" spans="1:16" ht="12" hidden="1" thickBot="1" x14ac:dyDescent="0.25">
      <c r="A633" s="38"/>
      <c r="B633" s="39"/>
      <c r="C633" s="46"/>
      <c r="D633" s="24"/>
      <c r="E633" s="70"/>
      <c r="F633" s="74"/>
      <c r="G633" s="68"/>
      <c r="H633" s="47">
        <f t="shared" si="63"/>
        <v>0</v>
      </c>
      <c r="I633" s="68"/>
      <c r="J633" s="68"/>
      <c r="K633" s="48">
        <f t="shared" si="64"/>
        <v>0</v>
      </c>
      <c r="L633" s="49">
        <f t="shared" si="65"/>
        <v>0</v>
      </c>
      <c r="M633" s="47">
        <f t="shared" si="66"/>
        <v>0</v>
      </c>
      <c r="N633" s="47">
        <f t="shared" si="67"/>
        <v>0</v>
      </c>
      <c r="O633" s="47">
        <f t="shared" si="68"/>
        <v>0</v>
      </c>
      <c r="P633" s="48">
        <f t="shared" si="69"/>
        <v>0</v>
      </c>
    </row>
    <row r="634" spans="1:16" ht="12" hidden="1" thickBot="1" x14ac:dyDescent="0.25">
      <c r="A634" s="38"/>
      <c r="B634" s="39"/>
      <c r="C634" s="46"/>
      <c r="D634" s="24"/>
      <c r="E634" s="70"/>
      <c r="F634" s="74"/>
      <c r="G634" s="68"/>
      <c r="H634" s="47">
        <f t="shared" si="63"/>
        <v>0</v>
      </c>
      <c r="I634" s="68"/>
      <c r="J634" s="68"/>
      <c r="K634" s="48">
        <f t="shared" si="64"/>
        <v>0</v>
      </c>
      <c r="L634" s="49">
        <f t="shared" si="65"/>
        <v>0</v>
      </c>
      <c r="M634" s="47">
        <f t="shared" si="66"/>
        <v>0</v>
      </c>
      <c r="N634" s="47">
        <f t="shared" si="67"/>
        <v>0</v>
      </c>
      <c r="O634" s="47">
        <f t="shared" si="68"/>
        <v>0</v>
      </c>
      <c r="P634" s="48">
        <f t="shared" si="69"/>
        <v>0</v>
      </c>
    </row>
    <row r="635" spans="1:16" ht="12" hidden="1" thickBot="1" x14ac:dyDescent="0.25">
      <c r="A635" s="38"/>
      <c r="B635" s="39"/>
      <c r="C635" s="46"/>
      <c r="D635" s="24"/>
      <c r="E635" s="70"/>
      <c r="F635" s="74"/>
      <c r="G635" s="68"/>
      <c r="H635" s="47">
        <f t="shared" si="63"/>
        <v>0</v>
      </c>
      <c r="I635" s="68"/>
      <c r="J635" s="68"/>
      <c r="K635" s="48">
        <f t="shared" si="64"/>
        <v>0</v>
      </c>
      <c r="L635" s="49">
        <f t="shared" si="65"/>
        <v>0</v>
      </c>
      <c r="M635" s="47">
        <f t="shared" si="66"/>
        <v>0</v>
      </c>
      <c r="N635" s="47">
        <f t="shared" si="67"/>
        <v>0</v>
      </c>
      <c r="O635" s="47">
        <f t="shared" si="68"/>
        <v>0</v>
      </c>
      <c r="P635" s="48">
        <f t="shared" si="69"/>
        <v>0</v>
      </c>
    </row>
    <row r="636" spans="1:16" ht="12" hidden="1" thickBot="1" x14ac:dyDescent="0.25">
      <c r="A636" s="38"/>
      <c r="B636" s="39"/>
      <c r="C636" s="46"/>
      <c r="D636" s="24"/>
      <c r="E636" s="70"/>
      <c r="F636" s="74"/>
      <c r="G636" s="68"/>
      <c r="H636" s="47">
        <f t="shared" si="63"/>
        <v>0</v>
      </c>
      <c r="I636" s="68"/>
      <c r="J636" s="68"/>
      <c r="K636" s="48">
        <f t="shared" si="64"/>
        <v>0</v>
      </c>
      <c r="L636" s="49">
        <f t="shared" si="65"/>
        <v>0</v>
      </c>
      <c r="M636" s="47">
        <f t="shared" si="66"/>
        <v>0</v>
      </c>
      <c r="N636" s="47">
        <f t="shared" si="67"/>
        <v>0</v>
      </c>
      <c r="O636" s="47">
        <f t="shared" si="68"/>
        <v>0</v>
      </c>
      <c r="P636" s="48">
        <f t="shared" si="69"/>
        <v>0</v>
      </c>
    </row>
    <row r="637" spans="1:16" ht="12" hidden="1" thickBot="1" x14ac:dyDescent="0.25">
      <c r="A637" s="38"/>
      <c r="B637" s="39"/>
      <c r="C637" s="46"/>
      <c r="D637" s="24"/>
      <c r="E637" s="70"/>
      <c r="F637" s="74"/>
      <c r="G637" s="68"/>
      <c r="H637" s="47">
        <f t="shared" si="63"/>
        <v>0</v>
      </c>
      <c r="I637" s="68"/>
      <c r="J637" s="68"/>
      <c r="K637" s="48">
        <f t="shared" si="64"/>
        <v>0</v>
      </c>
      <c r="L637" s="49">
        <f t="shared" si="65"/>
        <v>0</v>
      </c>
      <c r="M637" s="47">
        <f t="shared" si="66"/>
        <v>0</v>
      </c>
      <c r="N637" s="47">
        <f t="shared" si="67"/>
        <v>0</v>
      </c>
      <c r="O637" s="47">
        <f t="shared" si="68"/>
        <v>0</v>
      </c>
      <c r="P637" s="48">
        <f t="shared" si="69"/>
        <v>0</v>
      </c>
    </row>
    <row r="638" spans="1:16" ht="12" hidden="1" thickBot="1" x14ac:dyDescent="0.25">
      <c r="A638" s="38"/>
      <c r="B638" s="39"/>
      <c r="C638" s="46"/>
      <c r="D638" s="24"/>
      <c r="E638" s="70"/>
      <c r="F638" s="74"/>
      <c r="G638" s="68"/>
      <c r="H638" s="47">
        <f t="shared" si="63"/>
        <v>0</v>
      </c>
      <c r="I638" s="68"/>
      <c r="J638" s="68"/>
      <c r="K638" s="48">
        <f t="shared" si="64"/>
        <v>0</v>
      </c>
      <c r="L638" s="49">
        <f t="shared" si="65"/>
        <v>0</v>
      </c>
      <c r="M638" s="47">
        <f t="shared" si="66"/>
        <v>0</v>
      </c>
      <c r="N638" s="47">
        <f t="shared" si="67"/>
        <v>0</v>
      </c>
      <c r="O638" s="47">
        <f t="shared" si="68"/>
        <v>0</v>
      </c>
      <c r="P638" s="48">
        <f t="shared" si="69"/>
        <v>0</v>
      </c>
    </row>
    <row r="639" spans="1:16" ht="12" hidden="1" thickBot="1" x14ac:dyDescent="0.25">
      <c r="A639" s="38"/>
      <c r="B639" s="39"/>
      <c r="C639" s="46"/>
      <c r="D639" s="24"/>
      <c r="E639" s="70"/>
      <c r="F639" s="74"/>
      <c r="G639" s="68"/>
      <c r="H639" s="47">
        <f t="shared" si="63"/>
        <v>0</v>
      </c>
      <c r="I639" s="68"/>
      <c r="J639" s="68"/>
      <c r="K639" s="48">
        <f t="shared" si="64"/>
        <v>0</v>
      </c>
      <c r="L639" s="49">
        <f t="shared" si="65"/>
        <v>0</v>
      </c>
      <c r="M639" s="47">
        <f t="shared" si="66"/>
        <v>0</v>
      </c>
      <c r="N639" s="47">
        <f t="shared" si="67"/>
        <v>0</v>
      </c>
      <c r="O639" s="47">
        <f t="shared" si="68"/>
        <v>0</v>
      </c>
      <c r="P639" s="48">
        <f t="shared" si="69"/>
        <v>0</v>
      </c>
    </row>
    <row r="640" spans="1:16" ht="12" hidden="1" thickBot="1" x14ac:dyDescent="0.25">
      <c r="A640" s="38"/>
      <c r="B640" s="39"/>
      <c r="C640" s="46"/>
      <c r="D640" s="24"/>
      <c r="E640" s="70"/>
      <c r="F640" s="74"/>
      <c r="G640" s="68"/>
      <c r="H640" s="47">
        <f t="shared" si="63"/>
        <v>0</v>
      </c>
      <c r="I640" s="68"/>
      <c r="J640" s="68"/>
      <c r="K640" s="48">
        <f t="shared" si="64"/>
        <v>0</v>
      </c>
      <c r="L640" s="49">
        <f t="shared" si="65"/>
        <v>0</v>
      </c>
      <c r="M640" s="47">
        <f t="shared" si="66"/>
        <v>0</v>
      </c>
      <c r="N640" s="47">
        <f t="shared" si="67"/>
        <v>0</v>
      </c>
      <c r="O640" s="47">
        <f t="shared" si="68"/>
        <v>0</v>
      </c>
      <c r="P640" s="48">
        <f t="shared" si="69"/>
        <v>0</v>
      </c>
    </row>
    <row r="641" spans="1:16" ht="12" hidden="1" thickBot="1" x14ac:dyDescent="0.25">
      <c r="A641" s="38"/>
      <c r="B641" s="39"/>
      <c r="C641" s="46"/>
      <c r="D641" s="24"/>
      <c r="E641" s="70"/>
      <c r="F641" s="74"/>
      <c r="G641" s="68"/>
      <c r="H641" s="47">
        <f t="shared" si="63"/>
        <v>0</v>
      </c>
      <c r="I641" s="68"/>
      <c r="J641" s="68"/>
      <c r="K641" s="48">
        <f t="shared" si="64"/>
        <v>0</v>
      </c>
      <c r="L641" s="49">
        <f t="shared" si="65"/>
        <v>0</v>
      </c>
      <c r="M641" s="47">
        <f t="shared" si="66"/>
        <v>0</v>
      </c>
      <c r="N641" s="47">
        <f t="shared" si="67"/>
        <v>0</v>
      </c>
      <c r="O641" s="47">
        <f t="shared" si="68"/>
        <v>0</v>
      </c>
      <c r="P641" s="48">
        <f t="shared" si="69"/>
        <v>0</v>
      </c>
    </row>
    <row r="642" spans="1:16" ht="12" hidden="1" thickBot="1" x14ac:dyDescent="0.25">
      <c r="A642" s="38"/>
      <c r="B642" s="39"/>
      <c r="C642" s="46"/>
      <c r="D642" s="24"/>
      <c r="E642" s="70"/>
      <c r="F642" s="74"/>
      <c r="G642" s="68"/>
      <c r="H642" s="47">
        <f t="shared" si="63"/>
        <v>0</v>
      </c>
      <c r="I642" s="68"/>
      <c r="J642" s="68"/>
      <c r="K642" s="48">
        <f t="shared" si="64"/>
        <v>0</v>
      </c>
      <c r="L642" s="49">
        <f t="shared" si="65"/>
        <v>0</v>
      </c>
      <c r="M642" s="47">
        <f t="shared" si="66"/>
        <v>0</v>
      </c>
      <c r="N642" s="47">
        <f t="shared" si="67"/>
        <v>0</v>
      </c>
      <c r="O642" s="47">
        <f t="shared" si="68"/>
        <v>0</v>
      </c>
      <c r="P642" s="48">
        <f t="shared" si="69"/>
        <v>0</v>
      </c>
    </row>
    <row r="643" spans="1:16" ht="12" hidden="1" thickBot="1" x14ac:dyDescent="0.25">
      <c r="A643" s="38"/>
      <c r="B643" s="39"/>
      <c r="C643" s="46"/>
      <c r="D643" s="24"/>
      <c r="E643" s="70"/>
      <c r="F643" s="74"/>
      <c r="G643" s="68"/>
      <c r="H643" s="47">
        <f t="shared" si="63"/>
        <v>0</v>
      </c>
      <c r="I643" s="68"/>
      <c r="J643" s="68"/>
      <c r="K643" s="48">
        <f t="shared" si="64"/>
        <v>0</v>
      </c>
      <c r="L643" s="49">
        <f t="shared" si="65"/>
        <v>0</v>
      </c>
      <c r="M643" s="47">
        <f t="shared" si="66"/>
        <v>0</v>
      </c>
      <c r="N643" s="47">
        <f t="shared" si="67"/>
        <v>0</v>
      </c>
      <c r="O643" s="47">
        <f t="shared" si="68"/>
        <v>0</v>
      </c>
      <c r="P643" s="48">
        <f t="shared" si="69"/>
        <v>0</v>
      </c>
    </row>
    <row r="644" spans="1:16" ht="12" hidden="1" thickBot="1" x14ac:dyDescent="0.25">
      <c r="A644" s="38"/>
      <c r="B644" s="39"/>
      <c r="C644" s="46"/>
      <c r="D644" s="24"/>
      <c r="E644" s="70"/>
      <c r="F644" s="74"/>
      <c r="G644" s="68"/>
      <c r="H644" s="47">
        <f t="shared" si="63"/>
        <v>0</v>
      </c>
      <c r="I644" s="68"/>
      <c r="J644" s="68"/>
      <c r="K644" s="48">
        <f t="shared" si="64"/>
        <v>0</v>
      </c>
      <c r="L644" s="49">
        <f t="shared" si="65"/>
        <v>0</v>
      </c>
      <c r="M644" s="47">
        <f t="shared" si="66"/>
        <v>0</v>
      </c>
      <c r="N644" s="47">
        <f t="shared" si="67"/>
        <v>0</v>
      </c>
      <c r="O644" s="47">
        <f t="shared" si="68"/>
        <v>0</v>
      </c>
      <c r="P644" s="48">
        <f t="shared" si="69"/>
        <v>0</v>
      </c>
    </row>
    <row r="645" spans="1:16" ht="12" hidden="1" thickBot="1" x14ac:dyDescent="0.25">
      <c r="A645" s="38"/>
      <c r="B645" s="39"/>
      <c r="C645" s="46"/>
      <c r="D645" s="24"/>
      <c r="E645" s="70"/>
      <c r="F645" s="74"/>
      <c r="G645" s="68"/>
      <c r="H645" s="47">
        <f t="shared" si="63"/>
        <v>0</v>
      </c>
      <c r="I645" s="68"/>
      <c r="J645" s="68"/>
      <c r="K645" s="48">
        <f t="shared" si="64"/>
        <v>0</v>
      </c>
      <c r="L645" s="49">
        <f t="shared" si="65"/>
        <v>0</v>
      </c>
      <c r="M645" s="47">
        <f t="shared" si="66"/>
        <v>0</v>
      </c>
      <c r="N645" s="47">
        <f t="shared" si="67"/>
        <v>0</v>
      </c>
      <c r="O645" s="47">
        <f t="shared" si="68"/>
        <v>0</v>
      </c>
      <c r="P645" s="48">
        <f t="shared" si="69"/>
        <v>0</v>
      </c>
    </row>
    <row r="646" spans="1:16" ht="12" hidden="1" thickBot="1" x14ac:dyDescent="0.25">
      <c r="A646" s="38"/>
      <c r="B646" s="39"/>
      <c r="C646" s="46"/>
      <c r="D646" s="24"/>
      <c r="E646" s="70"/>
      <c r="F646" s="74"/>
      <c r="G646" s="68"/>
      <c r="H646" s="47">
        <f t="shared" si="63"/>
        <v>0</v>
      </c>
      <c r="I646" s="68"/>
      <c r="J646" s="68"/>
      <c r="K646" s="48">
        <f t="shared" si="64"/>
        <v>0</v>
      </c>
      <c r="L646" s="49">
        <f t="shared" si="65"/>
        <v>0</v>
      </c>
      <c r="M646" s="47">
        <f t="shared" si="66"/>
        <v>0</v>
      </c>
      <c r="N646" s="47">
        <f t="shared" si="67"/>
        <v>0</v>
      </c>
      <c r="O646" s="47">
        <f t="shared" si="68"/>
        <v>0</v>
      </c>
      <c r="P646" s="48">
        <f t="shared" si="69"/>
        <v>0</v>
      </c>
    </row>
    <row r="647" spans="1:16" ht="12" hidden="1" thickBot="1" x14ac:dyDescent="0.25">
      <c r="A647" s="38"/>
      <c r="B647" s="39"/>
      <c r="C647" s="46"/>
      <c r="D647" s="24"/>
      <c r="E647" s="70"/>
      <c r="F647" s="74"/>
      <c r="G647" s="68"/>
      <c r="H647" s="47">
        <f t="shared" si="63"/>
        <v>0</v>
      </c>
      <c r="I647" s="68"/>
      <c r="J647" s="68"/>
      <c r="K647" s="48">
        <f t="shared" si="64"/>
        <v>0</v>
      </c>
      <c r="L647" s="49">
        <f t="shared" si="65"/>
        <v>0</v>
      </c>
      <c r="M647" s="47">
        <f t="shared" si="66"/>
        <v>0</v>
      </c>
      <c r="N647" s="47">
        <f t="shared" si="67"/>
        <v>0</v>
      </c>
      <c r="O647" s="47">
        <f t="shared" si="68"/>
        <v>0</v>
      </c>
      <c r="P647" s="48">
        <f t="shared" si="69"/>
        <v>0</v>
      </c>
    </row>
    <row r="648" spans="1:16" ht="12" hidden="1" thickBot="1" x14ac:dyDescent="0.25">
      <c r="A648" s="38"/>
      <c r="B648" s="39"/>
      <c r="C648" s="46"/>
      <c r="D648" s="24"/>
      <c r="E648" s="70"/>
      <c r="F648" s="74"/>
      <c r="G648" s="68"/>
      <c r="H648" s="47">
        <f t="shared" si="63"/>
        <v>0</v>
      </c>
      <c r="I648" s="68"/>
      <c r="J648" s="68"/>
      <c r="K648" s="48">
        <f t="shared" si="64"/>
        <v>0</v>
      </c>
      <c r="L648" s="49">
        <f t="shared" si="65"/>
        <v>0</v>
      </c>
      <c r="M648" s="47">
        <f t="shared" si="66"/>
        <v>0</v>
      </c>
      <c r="N648" s="47">
        <f t="shared" si="67"/>
        <v>0</v>
      </c>
      <c r="O648" s="47">
        <f t="shared" si="68"/>
        <v>0</v>
      </c>
      <c r="P648" s="48">
        <f t="shared" si="69"/>
        <v>0</v>
      </c>
    </row>
    <row r="649" spans="1:16" ht="12" hidden="1" thickBot="1" x14ac:dyDescent="0.25">
      <c r="A649" s="38"/>
      <c r="B649" s="39"/>
      <c r="C649" s="46"/>
      <c r="D649" s="24"/>
      <c r="E649" s="70"/>
      <c r="F649" s="74"/>
      <c r="G649" s="68"/>
      <c r="H649" s="47">
        <f t="shared" si="63"/>
        <v>0</v>
      </c>
      <c r="I649" s="68"/>
      <c r="J649" s="68"/>
      <c r="K649" s="48">
        <f t="shared" si="64"/>
        <v>0</v>
      </c>
      <c r="L649" s="49">
        <f t="shared" si="65"/>
        <v>0</v>
      </c>
      <c r="M649" s="47">
        <f t="shared" si="66"/>
        <v>0</v>
      </c>
      <c r="N649" s="47">
        <f t="shared" si="67"/>
        <v>0</v>
      </c>
      <c r="O649" s="47">
        <f t="shared" si="68"/>
        <v>0</v>
      </c>
      <c r="P649" s="48">
        <f t="shared" si="69"/>
        <v>0</v>
      </c>
    </row>
    <row r="650" spans="1:16" ht="12" hidden="1" thickBot="1" x14ac:dyDescent="0.25">
      <c r="A650" s="38"/>
      <c r="B650" s="39"/>
      <c r="C650" s="46"/>
      <c r="D650" s="24"/>
      <c r="E650" s="70"/>
      <c r="F650" s="74"/>
      <c r="G650" s="68"/>
      <c r="H650" s="47">
        <f t="shared" si="63"/>
        <v>0</v>
      </c>
      <c r="I650" s="68"/>
      <c r="J650" s="68"/>
      <c r="K650" s="48">
        <f t="shared" si="64"/>
        <v>0</v>
      </c>
      <c r="L650" s="49">
        <f t="shared" si="65"/>
        <v>0</v>
      </c>
      <c r="M650" s="47">
        <f t="shared" si="66"/>
        <v>0</v>
      </c>
      <c r="N650" s="47">
        <f t="shared" si="67"/>
        <v>0</v>
      </c>
      <c r="O650" s="47">
        <f t="shared" si="68"/>
        <v>0</v>
      </c>
      <c r="P650" s="48">
        <f t="shared" si="69"/>
        <v>0</v>
      </c>
    </row>
    <row r="651" spans="1:16" ht="12" hidden="1" thickBot="1" x14ac:dyDescent="0.25">
      <c r="A651" s="38"/>
      <c r="B651" s="39"/>
      <c r="C651" s="46"/>
      <c r="D651" s="24"/>
      <c r="E651" s="70"/>
      <c r="F651" s="74"/>
      <c r="G651" s="68"/>
      <c r="H651" s="47">
        <f t="shared" si="63"/>
        <v>0</v>
      </c>
      <c r="I651" s="68"/>
      <c r="J651" s="68"/>
      <c r="K651" s="48">
        <f t="shared" si="64"/>
        <v>0</v>
      </c>
      <c r="L651" s="49">
        <f t="shared" si="65"/>
        <v>0</v>
      </c>
      <c r="M651" s="47">
        <f t="shared" si="66"/>
        <v>0</v>
      </c>
      <c r="N651" s="47">
        <f t="shared" si="67"/>
        <v>0</v>
      </c>
      <c r="O651" s="47">
        <f t="shared" si="68"/>
        <v>0</v>
      </c>
      <c r="P651" s="48">
        <f t="shared" si="69"/>
        <v>0</v>
      </c>
    </row>
    <row r="652" spans="1:16" ht="12" hidden="1" thickBot="1" x14ac:dyDescent="0.25">
      <c r="A652" s="38"/>
      <c r="B652" s="39"/>
      <c r="C652" s="46"/>
      <c r="D652" s="24"/>
      <c r="E652" s="70"/>
      <c r="F652" s="74"/>
      <c r="G652" s="68"/>
      <c r="H652" s="47">
        <f t="shared" si="63"/>
        <v>0</v>
      </c>
      <c r="I652" s="68"/>
      <c r="J652" s="68"/>
      <c r="K652" s="48">
        <f t="shared" si="64"/>
        <v>0</v>
      </c>
      <c r="L652" s="49">
        <f t="shared" si="65"/>
        <v>0</v>
      </c>
      <c r="M652" s="47">
        <f t="shared" si="66"/>
        <v>0</v>
      </c>
      <c r="N652" s="47">
        <f t="shared" si="67"/>
        <v>0</v>
      </c>
      <c r="O652" s="47">
        <f t="shared" si="68"/>
        <v>0</v>
      </c>
      <c r="P652" s="48">
        <f t="shared" si="69"/>
        <v>0</v>
      </c>
    </row>
    <row r="653" spans="1:16" ht="12" hidden="1" thickBot="1" x14ac:dyDescent="0.25">
      <c r="A653" s="38"/>
      <c r="B653" s="39"/>
      <c r="C653" s="46"/>
      <c r="D653" s="24"/>
      <c r="E653" s="70"/>
      <c r="F653" s="74"/>
      <c r="G653" s="68"/>
      <c r="H653" s="47">
        <f t="shared" si="63"/>
        <v>0</v>
      </c>
      <c r="I653" s="68"/>
      <c r="J653" s="68"/>
      <c r="K653" s="48">
        <f t="shared" si="64"/>
        <v>0</v>
      </c>
      <c r="L653" s="49">
        <f t="shared" si="65"/>
        <v>0</v>
      </c>
      <c r="M653" s="47">
        <f t="shared" si="66"/>
        <v>0</v>
      </c>
      <c r="N653" s="47">
        <f t="shared" si="67"/>
        <v>0</v>
      </c>
      <c r="O653" s="47">
        <f t="shared" si="68"/>
        <v>0</v>
      </c>
      <c r="P653" s="48">
        <f t="shared" si="69"/>
        <v>0</v>
      </c>
    </row>
    <row r="654" spans="1:16" ht="12" hidden="1" thickBot="1" x14ac:dyDescent="0.25">
      <c r="A654" s="38"/>
      <c r="B654" s="39"/>
      <c r="C654" s="46"/>
      <c r="D654" s="24"/>
      <c r="E654" s="70"/>
      <c r="F654" s="74"/>
      <c r="G654" s="68"/>
      <c r="H654" s="47">
        <f t="shared" ref="H654:H717" si="70">ROUND(F654*G654,2)</f>
        <v>0</v>
      </c>
      <c r="I654" s="68"/>
      <c r="J654" s="68"/>
      <c r="K654" s="48">
        <f t="shared" ref="K654:K717" si="71">SUM(H654:J654)</f>
        <v>0</v>
      </c>
      <c r="L654" s="49">
        <f t="shared" ref="L654:L717" si="72">ROUND(E654*F654,2)</f>
        <v>0</v>
      </c>
      <c r="M654" s="47">
        <f t="shared" ref="M654:M717" si="73">ROUND(H654*E654,2)</f>
        <v>0</v>
      </c>
      <c r="N654" s="47">
        <f t="shared" ref="N654:N717" si="74">ROUND(I654*E654,2)</f>
        <v>0</v>
      </c>
      <c r="O654" s="47">
        <f t="shared" ref="O654:O717" si="75">ROUND(J654*E654,2)</f>
        <v>0</v>
      </c>
      <c r="P654" s="48">
        <f t="shared" ref="P654:P717" si="76">SUM(M654:O654)</f>
        <v>0</v>
      </c>
    </row>
    <row r="655" spans="1:16" ht="12" hidden="1" thickBot="1" x14ac:dyDescent="0.25">
      <c r="A655" s="38"/>
      <c r="B655" s="39"/>
      <c r="C655" s="46"/>
      <c r="D655" s="24"/>
      <c r="E655" s="70"/>
      <c r="F655" s="74"/>
      <c r="G655" s="68"/>
      <c r="H655" s="47">
        <f t="shared" si="70"/>
        <v>0</v>
      </c>
      <c r="I655" s="68"/>
      <c r="J655" s="68"/>
      <c r="K655" s="48">
        <f t="shared" si="71"/>
        <v>0</v>
      </c>
      <c r="L655" s="49">
        <f t="shared" si="72"/>
        <v>0</v>
      </c>
      <c r="M655" s="47">
        <f t="shared" si="73"/>
        <v>0</v>
      </c>
      <c r="N655" s="47">
        <f t="shared" si="74"/>
        <v>0</v>
      </c>
      <c r="O655" s="47">
        <f t="shared" si="75"/>
        <v>0</v>
      </c>
      <c r="P655" s="48">
        <f t="shared" si="76"/>
        <v>0</v>
      </c>
    </row>
    <row r="656" spans="1:16" ht="12" hidden="1" thickBot="1" x14ac:dyDescent="0.25">
      <c r="A656" s="38"/>
      <c r="B656" s="39"/>
      <c r="C656" s="46"/>
      <c r="D656" s="24"/>
      <c r="E656" s="70"/>
      <c r="F656" s="74"/>
      <c r="G656" s="68"/>
      <c r="H656" s="47">
        <f t="shared" si="70"/>
        <v>0</v>
      </c>
      <c r="I656" s="68"/>
      <c r="J656" s="68"/>
      <c r="K656" s="48">
        <f t="shared" si="71"/>
        <v>0</v>
      </c>
      <c r="L656" s="49">
        <f t="shared" si="72"/>
        <v>0</v>
      </c>
      <c r="M656" s="47">
        <f t="shared" si="73"/>
        <v>0</v>
      </c>
      <c r="N656" s="47">
        <f t="shared" si="74"/>
        <v>0</v>
      </c>
      <c r="O656" s="47">
        <f t="shared" si="75"/>
        <v>0</v>
      </c>
      <c r="P656" s="48">
        <f t="shared" si="76"/>
        <v>0</v>
      </c>
    </row>
    <row r="657" spans="1:16" ht="12" hidden="1" thickBot="1" x14ac:dyDescent="0.25">
      <c r="A657" s="38"/>
      <c r="B657" s="39"/>
      <c r="C657" s="46"/>
      <c r="D657" s="24"/>
      <c r="E657" s="70"/>
      <c r="F657" s="74"/>
      <c r="G657" s="68"/>
      <c r="H657" s="47">
        <f t="shared" si="70"/>
        <v>0</v>
      </c>
      <c r="I657" s="68"/>
      <c r="J657" s="68"/>
      <c r="K657" s="48">
        <f t="shared" si="71"/>
        <v>0</v>
      </c>
      <c r="L657" s="49">
        <f t="shared" si="72"/>
        <v>0</v>
      </c>
      <c r="M657" s="47">
        <f t="shared" si="73"/>
        <v>0</v>
      </c>
      <c r="N657" s="47">
        <f t="shared" si="74"/>
        <v>0</v>
      </c>
      <c r="O657" s="47">
        <f t="shared" si="75"/>
        <v>0</v>
      </c>
      <c r="P657" s="48">
        <f t="shared" si="76"/>
        <v>0</v>
      </c>
    </row>
    <row r="658" spans="1:16" ht="12" hidden="1" thickBot="1" x14ac:dyDescent="0.25">
      <c r="A658" s="38"/>
      <c r="B658" s="39"/>
      <c r="C658" s="46"/>
      <c r="D658" s="24"/>
      <c r="E658" s="70"/>
      <c r="F658" s="74"/>
      <c r="G658" s="68"/>
      <c r="H658" s="47">
        <f t="shared" si="70"/>
        <v>0</v>
      </c>
      <c r="I658" s="68"/>
      <c r="J658" s="68"/>
      <c r="K658" s="48">
        <f t="shared" si="71"/>
        <v>0</v>
      </c>
      <c r="L658" s="49">
        <f t="shared" si="72"/>
        <v>0</v>
      </c>
      <c r="M658" s="47">
        <f t="shared" si="73"/>
        <v>0</v>
      </c>
      <c r="N658" s="47">
        <f t="shared" si="74"/>
        <v>0</v>
      </c>
      <c r="O658" s="47">
        <f t="shared" si="75"/>
        <v>0</v>
      </c>
      <c r="P658" s="48">
        <f t="shared" si="76"/>
        <v>0</v>
      </c>
    </row>
    <row r="659" spans="1:16" ht="12" hidden="1" thickBot="1" x14ac:dyDescent="0.25">
      <c r="A659" s="38"/>
      <c r="B659" s="39"/>
      <c r="C659" s="46"/>
      <c r="D659" s="24"/>
      <c r="E659" s="70"/>
      <c r="F659" s="74"/>
      <c r="G659" s="68"/>
      <c r="H659" s="47">
        <f t="shared" si="70"/>
        <v>0</v>
      </c>
      <c r="I659" s="68"/>
      <c r="J659" s="68"/>
      <c r="K659" s="48">
        <f t="shared" si="71"/>
        <v>0</v>
      </c>
      <c r="L659" s="49">
        <f t="shared" si="72"/>
        <v>0</v>
      </c>
      <c r="M659" s="47">
        <f t="shared" si="73"/>
        <v>0</v>
      </c>
      <c r="N659" s="47">
        <f t="shared" si="74"/>
        <v>0</v>
      </c>
      <c r="O659" s="47">
        <f t="shared" si="75"/>
        <v>0</v>
      </c>
      <c r="P659" s="48">
        <f t="shared" si="76"/>
        <v>0</v>
      </c>
    </row>
    <row r="660" spans="1:16" ht="12" hidden="1" thickBot="1" x14ac:dyDescent="0.25">
      <c r="A660" s="38"/>
      <c r="B660" s="39"/>
      <c r="C660" s="46"/>
      <c r="D660" s="24"/>
      <c r="E660" s="70"/>
      <c r="F660" s="74"/>
      <c r="G660" s="68"/>
      <c r="H660" s="47">
        <f t="shared" si="70"/>
        <v>0</v>
      </c>
      <c r="I660" s="68"/>
      <c r="J660" s="68"/>
      <c r="K660" s="48">
        <f t="shared" si="71"/>
        <v>0</v>
      </c>
      <c r="L660" s="49">
        <f t="shared" si="72"/>
        <v>0</v>
      </c>
      <c r="M660" s="47">
        <f t="shared" si="73"/>
        <v>0</v>
      </c>
      <c r="N660" s="47">
        <f t="shared" si="74"/>
        <v>0</v>
      </c>
      <c r="O660" s="47">
        <f t="shared" si="75"/>
        <v>0</v>
      </c>
      <c r="P660" s="48">
        <f t="shared" si="76"/>
        <v>0</v>
      </c>
    </row>
    <row r="661" spans="1:16" ht="12" hidden="1" thickBot="1" x14ac:dyDescent="0.25">
      <c r="A661" s="38"/>
      <c r="B661" s="39"/>
      <c r="C661" s="46"/>
      <c r="D661" s="24"/>
      <c r="E661" s="70"/>
      <c r="F661" s="74"/>
      <c r="G661" s="68"/>
      <c r="H661" s="47">
        <f t="shared" si="70"/>
        <v>0</v>
      </c>
      <c r="I661" s="68"/>
      <c r="J661" s="68"/>
      <c r="K661" s="48">
        <f t="shared" si="71"/>
        <v>0</v>
      </c>
      <c r="L661" s="49">
        <f t="shared" si="72"/>
        <v>0</v>
      </c>
      <c r="M661" s="47">
        <f t="shared" si="73"/>
        <v>0</v>
      </c>
      <c r="N661" s="47">
        <f t="shared" si="74"/>
        <v>0</v>
      </c>
      <c r="O661" s="47">
        <f t="shared" si="75"/>
        <v>0</v>
      </c>
      <c r="P661" s="48">
        <f t="shared" si="76"/>
        <v>0</v>
      </c>
    </row>
    <row r="662" spans="1:16" ht="12" hidden="1" thickBot="1" x14ac:dyDescent="0.25">
      <c r="A662" s="38"/>
      <c r="B662" s="39"/>
      <c r="C662" s="46"/>
      <c r="D662" s="24"/>
      <c r="E662" s="70"/>
      <c r="F662" s="74"/>
      <c r="G662" s="68"/>
      <c r="H662" s="47">
        <f t="shared" si="70"/>
        <v>0</v>
      </c>
      <c r="I662" s="68"/>
      <c r="J662" s="68"/>
      <c r="K662" s="48">
        <f t="shared" si="71"/>
        <v>0</v>
      </c>
      <c r="L662" s="49">
        <f t="shared" si="72"/>
        <v>0</v>
      </c>
      <c r="M662" s="47">
        <f t="shared" si="73"/>
        <v>0</v>
      </c>
      <c r="N662" s="47">
        <f t="shared" si="74"/>
        <v>0</v>
      </c>
      <c r="O662" s="47">
        <f t="shared" si="75"/>
        <v>0</v>
      </c>
      <c r="P662" s="48">
        <f t="shared" si="76"/>
        <v>0</v>
      </c>
    </row>
    <row r="663" spans="1:16" ht="12" hidden="1" thickBot="1" x14ac:dyDescent="0.25">
      <c r="A663" s="38"/>
      <c r="B663" s="39"/>
      <c r="C663" s="46"/>
      <c r="D663" s="24"/>
      <c r="E663" s="70"/>
      <c r="F663" s="74"/>
      <c r="G663" s="68"/>
      <c r="H663" s="47">
        <f t="shared" si="70"/>
        <v>0</v>
      </c>
      <c r="I663" s="68"/>
      <c r="J663" s="68"/>
      <c r="K663" s="48">
        <f t="shared" si="71"/>
        <v>0</v>
      </c>
      <c r="L663" s="49">
        <f t="shared" si="72"/>
        <v>0</v>
      </c>
      <c r="M663" s="47">
        <f t="shared" si="73"/>
        <v>0</v>
      </c>
      <c r="N663" s="47">
        <f t="shared" si="74"/>
        <v>0</v>
      </c>
      <c r="O663" s="47">
        <f t="shared" si="75"/>
        <v>0</v>
      </c>
      <c r="P663" s="48">
        <f t="shared" si="76"/>
        <v>0</v>
      </c>
    </row>
    <row r="664" spans="1:16" ht="12" hidden="1" thickBot="1" x14ac:dyDescent="0.25">
      <c r="A664" s="38"/>
      <c r="B664" s="39"/>
      <c r="C664" s="46"/>
      <c r="D664" s="24"/>
      <c r="E664" s="70"/>
      <c r="F664" s="74"/>
      <c r="G664" s="68"/>
      <c r="H664" s="47">
        <f t="shared" si="70"/>
        <v>0</v>
      </c>
      <c r="I664" s="68"/>
      <c r="J664" s="68"/>
      <c r="K664" s="48">
        <f t="shared" si="71"/>
        <v>0</v>
      </c>
      <c r="L664" s="49">
        <f t="shared" si="72"/>
        <v>0</v>
      </c>
      <c r="M664" s="47">
        <f t="shared" si="73"/>
        <v>0</v>
      </c>
      <c r="N664" s="47">
        <f t="shared" si="74"/>
        <v>0</v>
      </c>
      <c r="O664" s="47">
        <f t="shared" si="75"/>
        <v>0</v>
      </c>
      <c r="P664" s="48">
        <f t="shared" si="76"/>
        <v>0</v>
      </c>
    </row>
    <row r="665" spans="1:16" ht="12" hidden="1" thickBot="1" x14ac:dyDescent="0.25">
      <c r="A665" s="38"/>
      <c r="B665" s="39"/>
      <c r="C665" s="46"/>
      <c r="D665" s="24"/>
      <c r="E665" s="70"/>
      <c r="F665" s="74"/>
      <c r="G665" s="68"/>
      <c r="H665" s="47">
        <f t="shared" si="70"/>
        <v>0</v>
      </c>
      <c r="I665" s="68"/>
      <c r="J665" s="68"/>
      <c r="K665" s="48">
        <f t="shared" si="71"/>
        <v>0</v>
      </c>
      <c r="L665" s="49">
        <f t="shared" si="72"/>
        <v>0</v>
      </c>
      <c r="M665" s="47">
        <f t="shared" si="73"/>
        <v>0</v>
      </c>
      <c r="N665" s="47">
        <f t="shared" si="74"/>
        <v>0</v>
      </c>
      <c r="O665" s="47">
        <f t="shared" si="75"/>
        <v>0</v>
      </c>
      <c r="P665" s="48">
        <f t="shared" si="76"/>
        <v>0</v>
      </c>
    </row>
    <row r="666" spans="1:16" ht="12" hidden="1" thickBot="1" x14ac:dyDescent="0.25">
      <c r="A666" s="38"/>
      <c r="B666" s="39"/>
      <c r="C666" s="46"/>
      <c r="D666" s="24"/>
      <c r="E666" s="70"/>
      <c r="F666" s="74"/>
      <c r="G666" s="68"/>
      <c r="H666" s="47">
        <f t="shared" si="70"/>
        <v>0</v>
      </c>
      <c r="I666" s="68"/>
      <c r="J666" s="68"/>
      <c r="K666" s="48">
        <f t="shared" si="71"/>
        <v>0</v>
      </c>
      <c r="L666" s="49">
        <f t="shared" si="72"/>
        <v>0</v>
      </c>
      <c r="M666" s="47">
        <f t="shared" si="73"/>
        <v>0</v>
      </c>
      <c r="N666" s="47">
        <f t="shared" si="74"/>
        <v>0</v>
      </c>
      <c r="O666" s="47">
        <f t="shared" si="75"/>
        <v>0</v>
      </c>
      <c r="P666" s="48">
        <f t="shared" si="76"/>
        <v>0</v>
      </c>
    </row>
    <row r="667" spans="1:16" ht="12" hidden="1" thickBot="1" x14ac:dyDescent="0.25">
      <c r="A667" s="38"/>
      <c r="B667" s="39"/>
      <c r="C667" s="46"/>
      <c r="D667" s="24"/>
      <c r="E667" s="70"/>
      <c r="F667" s="74"/>
      <c r="G667" s="68"/>
      <c r="H667" s="47">
        <f t="shared" si="70"/>
        <v>0</v>
      </c>
      <c r="I667" s="68"/>
      <c r="J667" s="68"/>
      <c r="K667" s="48">
        <f t="shared" si="71"/>
        <v>0</v>
      </c>
      <c r="L667" s="49">
        <f t="shared" si="72"/>
        <v>0</v>
      </c>
      <c r="M667" s="47">
        <f t="shared" si="73"/>
        <v>0</v>
      </c>
      <c r="N667" s="47">
        <f t="shared" si="74"/>
        <v>0</v>
      </c>
      <c r="O667" s="47">
        <f t="shared" si="75"/>
        <v>0</v>
      </c>
      <c r="P667" s="48">
        <f t="shared" si="76"/>
        <v>0</v>
      </c>
    </row>
    <row r="668" spans="1:16" ht="12" hidden="1" thickBot="1" x14ac:dyDescent="0.25">
      <c r="A668" s="38"/>
      <c r="B668" s="39"/>
      <c r="C668" s="46"/>
      <c r="D668" s="24"/>
      <c r="E668" s="70"/>
      <c r="F668" s="74"/>
      <c r="G668" s="68"/>
      <c r="H668" s="47">
        <f t="shared" si="70"/>
        <v>0</v>
      </c>
      <c r="I668" s="68"/>
      <c r="J668" s="68"/>
      <c r="K668" s="48">
        <f t="shared" si="71"/>
        <v>0</v>
      </c>
      <c r="L668" s="49">
        <f t="shared" si="72"/>
        <v>0</v>
      </c>
      <c r="M668" s="47">
        <f t="shared" si="73"/>
        <v>0</v>
      </c>
      <c r="N668" s="47">
        <f t="shared" si="74"/>
        <v>0</v>
      </c>
      <c r="O668" s="47">
        <f t="shared" si="75"/>
        <v>0</v>
      </c>
      <c r="P668" s="48">
        <f t="shared" si="76"/>
        <v>0</v>
      </c>
    </row>
    <row r="669" spans="1:16" ht="12" hidden="1" thickBot="1" x14ac:dyDescent="0.25">
      <c r="A669" s="38"/>
      <c r="B669" s="39"/>
      <c r="C669" s="46"/>
      <c r="D669" s="24"/>
      <c r="E669" s="70"/>
      <c r="F669" s="74"/>
      <c r="G669" s="68"/>
      <c r="H669" s="47">
        <f t="shared" si="70"/>
        <v>0</v>
      </c>
      <c r="I669" s="68"/>
      <c r="J669" s="68"/>
      <c r="K669" s="48">
        <f t="shared" si="71"/>
        <v>0</v>
      </c>
      <c r="L669" s="49">
        <f t="shared" si="72"/>
        <v>0</v>
      </c>
      <c r="M669" s="47">
        <f t="shared" si="73"/>
        <v>0</v>
      </c>
      <c r="N669" s="47">
        <f t="shared" si="74"/>
        <v>0</v>
      </c>
      <c r="O669" s="47">
        <f t="shared" si="75"/>
        <v>0</v>
      </c>
      <c r="P669" s="48">
        <f t="shared" si="76"/>
        <v>0</v>
      </c>
    </row>
    <row r="670" spans="1:16" ht="12" hidden="1" thickBot="1" x14ac:dyDescent="0.25">
      <c r="A670" s="38"/>
      <c r="B670" s="39"/>
      <c r="C670" s="46"/>
      <c r="D670" s="24"/>
      <c r="E670" s="70"/>
      <c r="F670" s="74"/>
      <c r="G670" s="68"/>
      <c r="H670" s="47">
        <f t="shared" si="70"/>
        <v>0</v>
      </c>
      <c r="I670" s="68"/>
      <c r="J670" s="68"/>
      <c r="K670" s="48">
        <f t="shared" si="71"/>
        <v>0</v>
      </c>
      <c r="L670" s="49">
        <f t="shared" si="72"/>
        <v>0</v>
      </c>
      <c r="M670" s="47">
        <f t="shared" si="73"/>
        <v>0</v>
      </c>
      <c r="N670" s="47">
        <f t="shared" si="74"/>
        <v>0</v>
      </c>
      <c r="O670" s="47">
        <f t="shared" si="75"/>
        <v>0</v>
      </c>
      <c r="P670" s="48">
        <f t="shared" si="76"/>
        <v>0</v>
      </c>
    </row>
    <row r="671" spans="1:16" ht="12" hidden="1" thickBot="1" x14ac:dyDescent="0.25">
      <c r="A671" s="38"/>
      <c r="B671" s="39"/>
      <c r="C671" s="46"/>
      <c r="D671" s="24"/>
      <c r="E671" s="70"/>
      <c r="F671" s="74"/>
      <c r="G671" s="68"/>
      <c r="H671" s="47">
        <f t="shared" si="70"/>
        <v>0</v>
      </c>
      <c r="I671" s="68"/>
      <c r="J671" s="68"/>
      <c r="K671" s="48">
        <f t="shared" si="71"/>
        <v>0</v>
      </c>
      <c r="L671" s="49">
        <f t="shared" si="72"/>
        <v>0</v>
      </c>
      <c r="M671" s="47">
        <f t="shared" si="73"/>
        <v>0</v>
      </c>
      <c r="N671" s="47">
        <f t="shared" si="74"/>
        <v>0</v>
      </c>
      <c r="O671" s="47">
        <f t="shared" si="75"/>
        <v>0</v>
      </c>
      <c r="P671" s="48">
        <f t="shared" si="76"/>
        <v>0</v>
      </c>
    </row>
    <row r="672" spans="1:16" ht="12" hidden="1" thickBot="1" x14ac:dyDescent="0.25">
      <c r="A672" s="38"/>
      <c r="B672" s="39"/>
      <c r="C672" s="46"/>
      <c r="D672" s="24"/>
      <c r="E672" s="70"/>
      <c r="F672" s="74"/>
      <c r="G672" s="68"/>
      <c r="H672" s="47">
        <f t="shared" si="70"/>
        <v>0</v>
      </c>
      <c r="I672" s="68"/>
      <c r="J672" s="68"/>
      <c r="K672" s="48">
        <f t="shared" si="71"/>
        <v>0</v>
      </c>
      <c r="L672" s="49">
        <f t="shared" si="72"/>
        <v>0</v>
      </c>
      <c r="M672" s="47">
        <f t="shared" si="73"/>
        <v>0</v>
      </c>
      <c r="N672" s="47">
        <f t="shared" si="74"/>
        <v>0</v>
      </c>
      <c r="O672" s="47">
        <f t="shared" si="75"/>
        <v>0</v>
      </c>
      <c r="P672" s="48">
        <f t="shared" si="76"/>
        <v>0</v>
      </c>
    </row>
    <row r="673" spans="1:16" ht="12" hidden="1" thickBot="1" x14ac:dyDescent="0.25">
      <c r="A673" s="38"/>
      <c r="B673" s="39"/>
      <c r="C673" s="46"/>
      <c r="D673" s="24"/>
      <c r="E673" s="70"/>
      <c r="F673" s="74"/>
      <c r="G673" s="68"/>
      <c r="H673" s="47">
        <f t="shared" si="70"/>
        <v>0</v>
      </c>
      <c r="I673" s="68"/>
      <c r="J673" s="68"/>
      <c r="K673" s="48">
        <f t="shared" si="71"/>
        <v>0</v>
      </c>
      <c r="L673" s="49">
        <f t="shared" si="72"/>
        <v>0</v>
      </c>
      <c r="M673" s="47">
        <f t="shared" si="73"/>
        <v>0</v>
      </c>
      <c r="N673" s="47">
        <f t="shared" si="74"/>
        <v>0</v>
      </c>
      <c r="O673" s="47">
        <f t="shared" si="75"/>
        <v>0</v>
      </c>
      <c r="P673" s="48">
        <f t="shared" si="76"/>
        <v>0</v>
      </c>
    </row>
    <row r="674" spans="1:16" ht="12" hidden="1" thickBot="1" x14ac:dyDescent="0.25">
      <c r="A674" s="38"/>
      <c r="B674" s="39"/>
      <c r="C674" s="46"/>
      <c r="D674" s="24"/>
      <c r="E674" s="70"/>
      <c r="F674" s="74"/>
      <c r="G674" s="68"/>
      <c r="H674" s="47">
        <f t="shared" si="70"/>
        <v>0</v>
      </c>
      <c r="I674" s="68"/>
      <c r="J674" s="68"/>
      <c r="K674" s="48">
        <f t="shared" si="71"/>
        <v>0</v>
      </c>
      <c r="L674" s="49">
        <f t="shared" si="72"/>
        <v>0</v>
      </c>
      <c r="M674" s="47">
        <f t="shared" si="73"/>
        <v>0</v>
      </c>
      <c r="N674" s="47">
        <f t="shared" si="74"/>
        <v>0</v>
      </c>
      <c r="O674" s="47">
        <f t="shared" si="75"/>
        <v>0</v>
      </c>
      <c r="P674" s="48">
        <f t="shared" si="76"/>
        <v>0</v>
      </c>
    </row>
    <row r="675" spans="1:16" ht="12" hidden="1" thickBot="1" x14ac:dyDescent="0.25">
      <c r="A675" s="38"/>
      <c r="B675" s="39"/>
      <c r="C675" s="46"/>
      <c r="D675" s="24"/>
      <c r="E675" s="70"/>
      <c r="F675" s="74"/>
      <c r="G675" s="68"/>
      <c r="H675" s="47">
        <f t="shared" si="70"/>
        <v>0</v>
      </c>
      <c r="I675" s="68"/>
      <c r="J675" s="68"/>
      <c r="K675" s="48">
        <f t="shared" si="71"/>
        <v>0</v>
      </c>
      <c r="L675" s="49">
        <f t="shared" si="72"/>
        <v>0</v>
      </c>
      <c r="M675" s="47">
        <f t="shared" si="73"/>
        <v>0</v>
      </c>
      <c r="N675" s="47">
        <f t="shared" si="74"/>
        <v>0</v>
      </c>
      <c r="O675" s="47">
        <f t="shared" si="75"/>
        <v>0</v>
      </c>
      <c r="P675" s="48">
        <f t="shared" si="76"/>
        <v>0</v>
      </c>
    </row>
    <row r="676" spans="1:16" ht="12" hidden="1" thickBot="1" x14ac:dyDescent="0.25">
      <c r="A676" s="38"/>
      <c r="B676" s="39"/>
      <c r="C676" s="46"/>
      <c r="D676" s="24"/>
      <c r="E676" s="70"/>
      <c r="F676" s="74"/>
      <c r="G676" s="68"/>
      <c r="H676" s="47">
        <f t="shared" si="70"/>
        <v>0</v>
      </c>
      <c r="I676" s="68"/>
      <c r="J676" s="68"/>
      <c r="K676" s="48">
        <f t="shared" si="71"/>
        <v>0</v>
      </c>
      <c r="L676" s="49">
        <f t="shared" si="72"/>
        <v>0</v>
      </c>
      <c r="M676" s="47">
        <f t="shared" si="73"/>
        <v>0</v>
      </c>
      <c r="N676" s="47">
        <f t="shared" si="74"/>
        <v>0</v>
      </c>
      <c r="O676" s="47">
        <f t="shared" si="75"/>
        <v>0</v>
      </c>
      <c r="P676" s="48">
        <f t="shared" si="76"/>
        <v>0</v>
      </c>
    </row>
    <row r="677" spans="1:16" ht="12" hidden="1" thickBot="1" x14ac:dyDescent="0.25">
      <c r="A677" s="38"/>
      <c r="B677" s="39"/>
      <c r="C677" s="46"/>
      <c r="D677" s="24"/>
      <c r="E677" s="70"/>
      <c r="F677" s="74"/>
      <c r="G677" s="68"/>
      <c r="H677" s="47">
        <f t="shared" si="70"/>
        <v>0</v>
      </c>
      <c r="I677" s="68"/>
      <c r="J677" s="68"/>
      <c r="K677" s="48">
        <f t="shared" si="71"/>
        <v>0</v>
      </c>
      <c r="L677" s="49">
        <f t="shared" si="72"/>
        <v>0</v>
      </c>
      <c r="M677" s="47">
        <f t="shared" si="73"/>
        <v>0</v>
      </c>
      <c r="N677" s="47">
        <f t="shared" si="74"/>
        <v>0</v>
      </c>
      <c r="O677" s="47">
        <f t="shared" si="75"/>
        <v>0</v>
      </c>
      <c r="P677" s="48">
        <f t="shared" si="76"/>
        <v>0</v>
      </c>
    </row>
    <row r="678" spans="1:16" ht="12" hidden="1" thickBot="1" x14ac:dyDescent="0.25">
      <c r="A678" s="38"/>
      <c r="B678" s="39"/>
      <c r="C678" s="46"/>
      <c r="D678" s="24"/>
      <c r="E678" s="70"/>
      <c r="F678" s="74"/>
      <c r="G678" s="68"/>
      <c r="H678" s="47">
        <f t="shared" si="70"/>
        <v>0</v>
      </c>
      <c r="I678" s="68"/>
      <c r="J678" s="68"/>
      <c r="K678" s="48">
        <f t="shared" si="71"/>
        <v>0</v>
      </c>
      <c r="L678" s="49">
        <f t="shared" si="72"/>
        <v>0</v>
      </c>
      <c r="M678" s="47">
        <f t="shared" si="73"/>
        <v>0</v>
      </c>
      <c r="N678" s="47">
        <f t="shared" si="74"/>
        <v>0</v>
      </c>
      <c r="O678" s="47">
        <f t="shared" si="75"/>
        <v>0</v>
      </c>
      <c r="P678" s="48">
        <f t="shared" si="76"/>
        <v>0</v>
      </c>
    </row>
    <row r="679" spans="1:16" ht="12" hidden="1" thickBot="1" x14ac:dyDescent="0.25">
      <c r="A679" s="38"/>
      <c r="B679" s="39"/>
      <c r="C679" s="46"/>
      <c r="D679" s="24"/>
      <c r="E679" s="70"/>
      <c r="F679" s="74"/>
      <c r="G679" s="68"/>
      <c r="H679" s="47">
        <f t="shared" si="70"/>
        <v>0</v>
      </c>
      <c r="I679" s="68"/>
      <c r="J679" s="68"/>
      <c r="K679" s="48">
        <f t="shared" si="71"/>
        <v>0</v>
      </c>
      <c r="L679" s="49">
        <f t="shared" si="72"/>
        <v>0</v>
      </c>
      <c r="M679" s="47">
        <f t="shared" si="73"/>
        <v>0</v>
      </c>
      <c r="N679" s="47">
        <f t="shared" si="74"/>
        <v>0</v>
      </c>
      <c r="O679" s="47">
        <f t="shared" si="75"/>
        <v>0</v>
      </c>
      <c r="P679" s="48">
        <f t="shared" si="76"/>
        <v>0</v>
      </c>
    </row>
    <row r="680" spans="1:16" ht="12" hidden="1" thickBot="1" x14ac:dyDescent="0.25">
      <c r="A680" s="38"/>
      <c r="B680" s="39"/>
      <c r="C680" s="46"/>
      <c r="D680" s="24"/>
      <c r="E680" s="70"/>
      <c r="F680" s="74"/>
      <c r="G680" s="68"/>
      <c r="H680" s="47">
        <f t="shared" si="70"/>
        <v>0</v>
      </c>
      <c r="I680" s="68"/>
      <c r="J680" s="68"/>
      <c r="K680" s="48">
        <f t="shared" si="71"/>
        <v>0</v>
      </c>
      <c r="L680" s="49">
        <f t="shared" si="72"/>
        <v>0</v>
      </c>
      <c r="M680" s="47">
        <f t="shared" si="73"/>
        <v>0</v>
      </c>
      <c r="N680" s="47">
        <f t="shared" si="74"/>
        <v>0</v>
      </c>
      <c r="O680" s="47">
        <f t="shared" si="75"/>
        <v>0</v>
      </c>
      <c r="P680" s="48">
        <f t="shared" si="76"/>
        <v>0</v>
      </c>
    </row>
    <row r="681" spans="1:16" ht="12" hidden="1" thickBot="1" x14ac:dyDescent="0.25">
      <c r="A681" s="38"/>
      <c r="B681" s="39"/>
      <c r="C681" s="46"/>
      <c r="D681" s="24"/>
      <c r="E681" s="70"/>
      <c r="F681" s="74"/>
      <c r="G681" s="68"/>
      <c r="H681" s="47">
        <f t="shared" si="70"/>
        <v>0</v>
      </c>
      <c r="I681" s="68"/>
      <c r="J681" s="68"/>
      <c r="K681" s="48">
        <f t="shared" si="71"/>
        <v>0</v>
      </c>
      <c r="L681" s="49">
        <f t="shared" si="72"/>
        <v>0</v>
      </c>
      <c r="M681" s="47">
        <f t="shared" si="73"/>
        <v>0</v>
      </c>
      <c r="N681" s="47">
        <f t="shared" si="74"/>
        <v>0</v>
      </c>
      <c r="O681" s="47">
        <f t="shared" si="75"/>
        <v>0</v>
      </c>
      <c r="P681" s="48">
        <f t="shared" si="76"/>
        <v>0</v>
      </c>
    </row>
    <row r="682" spans="1:16" ht="12" hidden="1" thickBot="1" x14ac:dyDescent="0.25">
      <c r="A682" s="38"/>
      <c r="B682" s="39"/>
      <c r="C682" s="46"/>
      <c r="D682" s="24"/>
      <c r="E682" s="70"/>
      <c r="F682" s="74"/>
      <c r="G682" s="68"/>
      <c r="H682" s="47">
        <f t="shared" si="70"/>
        <v>0</v>
      </c>
      <c r="I682" s="68"/>
      <c r="J682" s="68"/>
      <c r="K682" s="48">
        <f t="shared" si="71"/>
        <v>0</v>
      </c>
      <c r="L682" s="49">
        <f t="shared" si="72"/>
        <v>0</v>
      </c>
      <c r="M682" s="47">
        <f t="shared" si="73"/>
        <v>0</v>
      </c>
      <c r="N682" s="47">
        <f t="shared" si="74"/>
        <v>0</v>
      </c>
      <c r="O682" s="47">
        <f t="shared" si="75"/>
        <v>0</v>
      </c>
      <c r="P682" s="48">
        <f t="shared" si="76"/>
        <v>0</v>
      </c>
    </row>
    <row r="683" spans="1:16" ht="12" hidden="1" thickBot="1" x14ac:dyDescent="0.25">
      <c r="A683" s="38"/>
      <c r="B683" s="39"/>
      <c r="C683" s="46"/>
      <c r="D683" s="24"/>
      <c r="E683" s="70"/>
      <c r="F683" s="74"/>
      <c r="G683" s="68"/>
      <c r="H683" s="47">
        <f t="shared" si="70"/>
        <v>0</v>
      </c>
      <c r="I683" s="68"/>
      <c r="J683" s="68"/>
      <c r="K683" s="48">
        <f t="shared" si="71"/>
        <v>0</v>
      </c>
      <c r="L683" s="49">
        <f t="shared" si="72"/>
        <v>0</v>
      </c>
      <c r="M683" s="47">
        <f t="shared" si="73"/>
        <v>0</v>
      </c>
      <c r="N683" s="47">
        <f t="shared" si="74"/>
        <v>0</v>
      </c>
      <c r="O683" s="47">
        <f t="shared" si="75"/>
        <v>0</v>
      </c>
      <c r="P683" s="48">
        <f t="shared" si="76"/>
        <v>0</v>
      </c>
    </row>
    <row r="684" spans="1:16" ht="12" hidden="1" thickBot="1" x14ac:dyDescent="0.25">
      <c r="A684" s="38"/>
      <c r="B684" s="39"/>
      <c r="C684" s="46"/>
      <c r="D684" s="24"/>
      <c r="E684" s="70"/>
      <c r="F684" s="74"/>
      <c r="G684" s="68"/>
      <c r="H684" s="47">
        <f t="shared" si="70"/>
        <v>0</v>
      </c>
      <c r="I684" s="68"/>
      <c r="J684" s="68"/>
      <c r="K684" s="48">
        <f t="shared" si="71"/>
        <v>0</v>
      </c>
      <c r="L684" s="49">
        <f t="shared" si="72"/>
        <v>0</v>
      </c>
      <c r="M684" s="47">
        <f t="shared" si="73"/>
        <v>0</v>
      </c>
      <c r="N684" s="47">
        <f t="shared" si="74"/>
        <v>0</v>
      </c>
      <c r="O684" s="47">
        <f t="shared" si="75"/>
        <v>0</v>
      </c>
      <c r="P684" s="48">
        <f t="shared" si="76"/>
        <v>0</v>
      </c>
    </row>
    <row r="685" spans="1:16" ht="12" hidden="1" thickBot="1" x14ac:dyDescent="0.25">
      <c r="A685" s="38"/>
      <c r="B685" s="39"/>
      <c r="C685" s="46"/>
      <c r="D685" s="24"/>
      <c r="E685" s="70"/>
      <c r="F685" s="74"/>
      <c r="G685" s="68"/>
      <c r="H685" s="47">
        <f t="shared" si="70"/>
        <v>0</v>
      </c>
      <c r="I685" s="68"/>
      <c r="J685" s="68"/>
      <c r="K685" s="48">
        <f t="shared" si="71"/>
        <v>0</v>
      </c>
      <c r="L685" s="49">
        <f t="shared" si="72"/>
        <v>0</v>
      </c>
      <c r="M685" s="47">
        <f t="shared" si="73"/>
        <v>0</v>
      </c>
      <c r="N685" s="47">
        <f t="shared" si="74"/>
        <v>0</v>
      </c>
      <c r="O685" s="47">
        <f t="shared" si="75"/>
        <v>0</v>
      </c>
      <c r="P685" s="48">
        <f t="shared" si="76"/>
        <v>0</v>
      </c>
    </row>
    <row r="686" spans="1:16" ht="12" hidden="1" thickBot="1" x14ac:dyDescent="0.25">
      <c r="A686" s="38"/>
      <c r="B686" s="39"/>
      <c r="C686" s="46"/>
      <c r="D686" s="24"/>
      <c r="E686" s="70"/>
      <c r="F686" s="74"/>
      <c r="G686" s="68"/>
      <c r="H686" s="47">
        <f t="shared" si="70"/>
        <v>0</v>
      </c>
      <c r="I686" s="68"/>
      <c r="J686" s="68"/>
      <c r="K686" s="48">
        <f t="shared" si="71"/>
        <v>0</v>
      </c>
      <c r="L686" s="49">
        <f t="shared" si="72"/>
        <v>0</v>
      </c>
      <c r="M686" s="47">
        <f t="shared" si="73"/>
        <v>0</v>
      </c>
      <c r="N686" s="47">
        <f t="shared" si="74"/>
        <v>0</v>
      </c>
      <c r="O686" s="47">
        <f t="shared" si="75"/>
        <v>0</v>
      </c>
      <c r="P686" s="48">
        <f t="shared" si="76"/>
        <v>0</v>
      </c>
    </row>
    <row r="687" spans="1:16" ht="12" hidden="1" thickBot="1" x14ac:dyDescent="0.25">
      <c r="A687" s="38"/>
      <c r="B687" s="39"/>
      <c r="C687" s="46"/>
      <c r="D687" s="24"/>
      <c r="E687" s="70"/>
      <c r="F687" s="74"/>
      <c r="G687" s="68"/>
      <c r="H687" s="47">
        <f t="shared" si="70"/>
        <v>0</v>
      </c>
      <c r="I687" s="68"/>
      <c r="J687" s="68"/>
      <c r="K687" s="48">
        <f t="shared" si="71"/>
        <v>0</v>
      </c>
      <c r="L687" s="49">
        <f t="shared" si="72"/>
        <v>0</v>
      </c>
      <c r="M687" s="47">
        <f t="shared" si="73"/>
        <v>0</v>
      </c>
      <c r="N687" s="47">
        <f t="shared" si="74"/>
        <v>0</v>
      </c>
      <c r="O687" s="47">
        <f t="shared" si="75"/>
        <v>0</v>
      </c>
      <c r="P687" s="48">
        <f t="shared" si="76"/>
        <v>0</v>
      </c>
    </row>
    <row r="688" spans="1:16" ht="12" hidden="1" thickBot="1" x14ac:dyDescent="0.25">
      <c r="A688" s="38"/>
      <c r="B688" s="39"/>
      <c r="C688" s="46"/>
      <c r="D688" s="24"/>
      <c r="E688" s="70"/>
      <c r="F688" s="74"/>
      <c r="G688" s="68"/>
      <c r="H688" s="47">
        <f t="shared" si="70"/>
        <v>0</v>
      </c>
      <c r="I688" s="68"/>
      <c r="J688" s="68"/>
      <c r="K688" s="48">
        <f t="shared" si="71"/>
        <v>0</v>
      </c>
      <c r="L688" s="49">
        <f t="shared" si="72"/>
        <v>0</v>
      </c>
      <c r="M688" s="47">
        <f t="shared" si="73"/>
        <v>0</v>
      </c>
      <c r="N688" s="47">
        <f t="shared" si="74"/>
        <v>0</v>
      </c>
      <c r="O688" s="47">
        <f t="shared" si="75"/>
        <v>0</v>
      </c>
      <c r="P688" s="48">
        <f t="shared" si="76"/>
        <v>0</v>
      </c>
    </row>
    <row r="689" spans="1:16" ht="12" hidden="1" thickBot="1" x14ac:dyDescent="0.25">
      <c r="A689" s="38"/>
      <c r="B689" s="39"/>
      <c r="C689" s="46"/>
      <c r="D689" s="24"/>
      <c r="E689" s="70"/>
      <c r="F689" s="74"/>
      <c r="G689" s="68"/>
      <c r="H689" s="47">
        <f t="shared" si="70"/>
        <v>0</v>
      </c>
      <c r="I689" s="68"/>
      <c r="J689" s="68"/>
      <c r="K689" s="48">
        <f t="shared" si="71"/>
        <v>0</v>
      </c>
      <c r="L689" s="49">
        <f t="shared" si="72"/>
        <v>0</v>
      </c>
      <c r="M689" s="47">
        <f t="shared" si="73"/>
        <v>0</v>
      </c>
      <c r="N689" s="47">
        <f t="shared" si="74"/>
        <v>0</v>
      </c>
      <c r="O689" s="47">
        <f t="shared" si="75"/>
        <v>0</v>
      </c>
      <c r="P689" s="48">
        <f t="shared" si="76"/>
        <v>0</v>
      </c>
    </row>
    <row r="690" spans="1:16" ht="12" hidden="1" thickBot="1" x14ac:dyDescent="0.25">
      <c r="A690" s="38"/>
      <c r="B690" s="39"/>
      <c r="C690" s="46"/>
      <c r="D690" s="24"/>
      <c r="E690" s="70"/>
      <c r="F690" s="74"/>
      <c r="G690" s="68"/>
      <c r="H690" s="47">
        <f t="shared" si="70"/>
        <v>0</v>
      </c>
      <c r="I690" s="68"/>
      <c r="J690" s="68"/>
      <c r="K690" s="48">
        <f t="shared" si="71"/>
        <v>0</v>
      </c>
      <c r="L690" s="49">
        <f t="shared" si="72"/>
        <v>0</v>
      </c>
      <c r="M690" s="47">
        <f t="shared" si="73"/>
        <v>0</v>
      </c>
      <c r="N690" s="47">
        <f t="shared" si="74"/>
        <v>0</v>
      </c>
      <c r="O690" s="47">
        <f t="shared" si="75"/>
        <v>0</v>
      </c>
      <c r="P690" s="48">
        <f t="shared" si="76"/>
        <v>0</v>
      </c>
    </row>
    <row r="691" spans="1:16" ht="12" hidden="1" thickBot="1" x14ac:dyDescent="0.25">
      <c r="A691" s="38"/>
      <c r="B691" s="39"/>
      <c r="C691" s="46"/>
      <c r="D691" s="24"/>
      <c r="E691" s="70"/>
      <c r="F691" s="74"/>
      <c r="G691" s="68"/>
      <c r="H691" s="47">
        <f t="shared" si="70"/>
        <v>0</v>
      </c>
      <c r="I691" s="68"/>
      <c r="J691" s="68"/>
      <c r="K691" s="48">
        <f t="shared" si="71"/>
        <v>0</v>
      </c>
      <c r="L691" s="49">
        <f t="shared" si="72"/>
        <v>0</v>
      </c>
      <c r="M691" s="47">
        <f t="shared" si="73"/>
        <v>0</v>
      </c>
      <c r="N691" s="47">
        <f t="shared" si="74"/>
        <v>0</v>
      </c>
      <c r="O691" s="47">
        <f t="shared" si="75"/>
        <v>0</v>
      </c>
      <c r="P691" s="48">
        <f t="shared" si="76"/>
        <v>0</v>
      </c>
    </row>
    <row r="692" spans="1:16" ht="12" hidden="1" thickBot="1" x14ac:dyDescent="0.25">
      <c r="A692" s="38"/>
      <c r="B692" s="39"/>
      <c r="C692" s="46"/>
      <c r="D692" s="24"/>
      <c r="E692" s="70"/>
      <c r="F692" s="74"/>
      <c r="G692" s="68"/>
      <c r="H692" s="47">
        <f t="shared" si="70"/>
        <v>0</v>
      </c>
      <c r="I692" s="68"/>
      <c r="J692" s="68"/>
      <c r="K692" s="48">
        <f t="shared" si="71"/>
        <v>0</v>
      </c>
      <c r="L692" s="49">
        <f t="shared" si="72"/>
        <v>0</v>
      </c>
      <c r="M692" s="47">
        <f t="shared" si="73"/>
        <v>0</v>
      </c>
      <c r="N692" s="47">
        <f t="shared" si="74"/>
        <v>0</v>
      </c>
      <c r="O692" s="47">
        <f t="shared" si="75"/>
        <v>0</v>
      </c>
      <c r="P692" s="48">
        <f t="shared" si="76"/>
        <v>0</v>
      </c>
    </row>
    <row r="693" spans="1:16" ht="12" hidden="1" thickBot="1" x14ac:dyDescent="0.25">
      <c r="A693" s="38"/>
      <c r="B693" s="39"/>
      <c r="C693" s="46"/>
      <c r="D693" s="24"/>
      <c r="E693" s="70"/>
      <c r="F693" s="74"/>
      <c r="G693" s="68"/>
      <c r="H693" s="47">
        <f t="shared" si="70"/>
        <v>0</v>
      </c>
      <c r="I693" s="68"/>
      <c r="J693" s="68"/>
      <c r="K693" s="48">
        <f t="shared" si="71"/>
        <v>0</v>
      </c>
      <c r="L693" s="49">
        <f t="shared" si="72"/>
        <v>0</v>
      </c>
      <c r="M693" s="47">
        <f t="shared" si="73"/>
        <v>0</v>
      </c>
      <c r="N693" s="47">
        <f t="shared" si="74"/>
        <v>0</v>
      </c>
      <c r="O693" s="47">
        <f t="shared" si="75"/>
        <v>0</v>
      </c>
      <c r="P693" s="48">
        <f t="shared" si="76"/>
        <v>0</v>
      </c>
    </row>
    <row r="694" spans="1:16" ht="12" hidden="1" thickBot="1" x14ac:dyDescent="0.25">
      <c r="A694" s="38"/>
      <c r="B694" s="39"/>
      <c r="C694" s="46"/>
      <c r="D694" s="24"/>
      <c r="E694" s="70"/>
      <c r="F694" s="74"/>
      <c r="G694" s="68"/>
      <c r="H694" s="47">
        <f t="shared" si="70"/>
        <v>0</v>
      </c>
      <c r="I694" s="68"/>
      <c r="J694" s="68"/>
      <c r="K694" s="48">
        <f t="shared" si="71"/>
        <v>0</v>
      </c>
      <c r="L694" s="49">
        <f t="shared" si="72"/>
        <v>0</v>
      </c>
      <c r="M694" s="47">
        <f t="shared" si="73"/>
        <v>0</v>
      </c>
      <c r="N694" s="47">
        <f t="shared" si="74"/>
        <v>0</v>
      </c>
      <c r="O694" s="47">
        <f t="shared" si="75"/>
        <v>0</v>
      </c>
      <c r="P694" s="48">
        <f t="shared" si="76"/>
        <v>0</v>
      </c>
    </row>
    <row r="695" spans="1:16" ht="12" hidden="1" thickBot="1" x14ac:dyDescent="0.25">
      <c r="A695" s="38"/>
      <c r="B695" s="39"/>
      <c r="C695" s="46"/>
      <c r="D695" s="24"/>
      <c r="E695" s="70"/>
      <c r="F695" s="74"/>
      <c r="G695" s="68"/>
      <c r="H695" s="47">
        <f t="shared" si="70"/>
        <v>0</v>
      </c>
      <c r="I695" s="68"/>
      <c r="J695" s="68"/>
      <c r="K695" s="48">
        <f t="shared" si="71"/>
        <v>0</v>
      </c>
      <c r="L695" s="49">
        <f t="shared" si="72"/>
        <v>0</v>
      </c>
      <c r="M695" s="47">
        <f t="shared" si="73"/>
        <v>0</v>
      </c>
      <c r="N695" s="47">
        <f t="shared" si="74"/>
        <v>0</v>
      </c>
      <c r="O695" s="47">
        <f t="shared" si="75"/>
        <v>0</v>
      </c>
      <c r="P695" s="48">
        <f t="shared" si="76"/>
        <v>0</v>
      </c>
    </row>
    <row r="696" spans="1:16" ht="12" hidden="1" thickBot="1" x14ac:dyDescent="0.25">
      <c r="A696" s="38"/>
      <c r="B696" s="39"/>
      <c r="C696" s="46"/>
      <c r="D696" s="24"/>
      <c r="E696" s="70"/>
      <c r="F696" s="74"/>
      <c r="G696" s="68"/>
      <c r="H696" s="47">
        <f t="shared" si="70"/>
        <v>0</v>
      </c>
      <c r="I696" s="68"/>
      <c r="J696" s="68"/>
      <c r="K696" s="48">
        <f t="shared" si="71"/>
        <v>0</v>
      </c>
      <c r="L696" s="49">
        <f t="shared" si="72"/>
        <v>0</v>
      </c>
      <c r="M696" s="47">
        <f t="shared" si="73"/>
        <v>0</v>
      </c>
      <c r="N696" s="47">
        <f t="shared" si="74"/>
        <v>0</v>
      </c>
      <c r="O696" s="47">
        <f t="shared" si="75"/>
        <v>0</v>
      </c>
      <c r="P696" s="48">
        <f t="shared" si="76"/>
        <v>0</v>
      </c>
    </row>
    <row r="697" spans="1:16" ht="12" hidden="1" thickBot="1" x14ac:dyDescent="0.25">
      <c r="A697" s="38"/>
      <c r="B697" s="39"/>
      <c r="C697" s="46"/>
      <c r="D697" s="24"/>
      <c r="E697" s="70"/>
      <c r="F697" s="74"/>
      <c r="G697" s="68"/>
      <c r="H697" s="47">
        <f t="shared" si="70"/>
        <v>0</v>
      </c>
      <c r="I697" s="68"/>
      <c r="J697" s="68"/>
      <c r="K697" s="48">
        <f t="shared" si="71"/>
        <v>0</v>
      </c>
      <c r="L697" s="49">
        <f t="shared" si="72"/>
        <v>0</v>
      </c>
      <c r="M697" s="47">
        <f t="shared" si="73"/>
        <v>0</v>
      </c>
      <c r="N697" s="47">
        <f t="shared" si="74"/>
        <v>0</v>
      </c>
      <c r="O697" s="47">
        <f t="shared" si="75"/>
        <v>0</v>
      </c>
      <c r="P697" s="48">
        <f t="shared" si="76"/>
        <v>0</v>
      </c>
    </row>
    <row r="698" spans="1:16" ht="12" hidden="1" thickBot="1" x14ac:dyDescent="0.25">
      <c r="A698" s="38"/>
      <c r="B698" s="39"/>
      <c r="C698" s="46"/>
      <c r="D698" s="24"/>
      <c r="E698" s="70"/>
      <c r="F698" s="74"/>
      <c r="G698" s="68"/>
      <c r="H698" s="47">
        <f t="shared" si="70"/>
        <v>0</v>
      </c>
      <c r="I698" s="68"/>
      <c r="J698" s="68"/>
      <c r="K698" s="48">
        <f t="shared" si="71"/>
        <v>0</v>
      </c>
      <c r="L698" s="49">
        <f t="shared" si="72"/>
        <v>0</v>
      </c>
      <c r="M698" s="47">
        <f t="shared" si="73"/>
        <v>0</v>
      </c>
      <c r="N698" s="47">
        <f t="shared" si="74"/>
        <v>0</v>
      </c>
      <c r="O698" s="47">
        <f t="shared" si="75"/>
        <v>0</v>
      </c>
      <c r="P698" s="48">
        <f t="shared" si="76"/>
        <v>0</v>
      </c>
    </row>
    <row r="699" spans="1:16" ht="12" hidden="1" thickBot="1" x14ac:dyDescent="0.25">
      <c r="A699" s="38"/>
      <c r="B699" s="39"/>
      <c r="C699" s="46"/>
      <c r="D699" s="24"/>
      <c r="E699" s="70"/>
      <c r="F699" s="74"/>
      <c r="G699" s="68"/>
      <c r="H699" s="47">
        <f t="shared" si="70"/>
        <v>0</v>
      </c>
      <c r="I699" s="68"/>
      <c r="J699" s="68"/>
      <c r="K699" s="48">
        <f t="shared" si="71"/>
        <v>0</v>
      </c>
      <c r="L699" s="49">
        <f t="shared" si="72"/>
        <v>0</v>
      </c>
      <c r="M699" s="47">
        <f t="shared" si="73"/>
        <v>0</v>
      </c>
      <c r="N699" s="47">
        <f t="shared" si="74"/>
        <v>0</v>
      </c>
      <c r="O699" s="47">
        <f t="shared" si="75"/>
        <v>0</v>
      </c>
      <c r="P699" s="48">
        <f t="shared" si="76"/>
        <v>0</v>
      </c>
    </row>
    <row r="700" spans="1:16" ht="12" hidden="1" thickBot="1" x14ac:dyDescent="0.25">
      <c r="A700" s="38"/>
      <c r="B700" s="39"/>
      <c r="C700" s="46"/>
      <c r="D700" s="24"/>
      <c r="E700" s="70"/>
      <c r="F700" s="74"/>
      <c r="G700" s="68"/>
      <c r="H700" s="47">
        <f t="shared" si="70"/>
        <v>0</v>
      </c>
      <c r="I700" s="68"/>
      <c r="J700" s="68"/>
      <c r="K700" s="48">
        <f t="shared" si="71"/>
        <v>0</v>
      </c>
      <c r="L700" s="49">
        <f t="shared" si="72"/>
        <v>0</v>
      </c>
      <c r="M700" s="47">
        <f t="shared" si="73"/>
        <v>0</v>
      </c>
      <c r="N700" s="47">
        <f t="shared" si="74"/>
        <v>0</v>
      </c>
      <c r="O700" s="47">
        <f t="shared" si="75"/>
        <v>0</v>
      </c>
      <c r="P700" s="48">
        <f t="shared" si="76"/>
        <v>0</v>
      </c>
    </row>
    <row r="701" spans="1:16" ht="12" hidden="1" thickBot="1" x14ac:dyDescent="0.25">
      <c r="A701" s="38"/>
      <c r="B701" s="39"/>
      <c r="C701" s="46"/>
      <c r="D701" s="24"/>
      <c r="E701" s="70"/>
      <c r="F701" s="74"/>
      <c r="G701" s="68"/>
      <c r="H701" s="47">
        <f t="shared" si="70"/>
        <v>0</v>
      </c>
      <c r="I701" s="68"/>
      <c r="J701" s="68"/>
      <c r="K701" s="48">
        <f t="shared" si="71"/>
        <v>0</v>
      </c>
      <c r="L701" s="49">
        <f t="shared" si="72"/>
        <v>0</v>
      </c>
      <c r="M701" s="47">
        <f t="shared" si="73"/>
        <v>0</v>
      </c>
      <c r="N701" s="47">
        <f t="shared" si="74"/>
        <v>0</v>
      </c>
      <c r="O701" s="47">
        <f t="shared" si="75"/>
        <v>0</v>
      </c>
      <c r="P701" s="48">
        <f t="shared" si="76"/>
        <v>0</v>
      </c>
    </row>
    <row r="702" spans="1:16" ht="12" hidden="1" thickBot="1" x14ac:dyDescent="0.25">
      <c r="A702" s="38"/>
      <c r="B702" s="39"/>
      <c r="C702" s="46"/>
      <c r="D702" s="24"/>
      <c r="E702" s="70"/>
      <c r="F702" s="74"/>
      <c r="G702" s="68"/>
      <c r="H702" s="47">
        <f t="shared" si="70"/>
        <v>0</v>
      </c>
      <c r="I702" s="68"/>
      <c r="J702" s="68"/>
      <c r="K702" s="48">
        <f t="shared" si="71"/>
        <v>0</v>
      </c>
      <c r="L702" s="49">
        <f t="shared" si="72"/>
        <v>0</v>
      </c>
      <c r="M702" s="47">
        <f t="shared" si="73"/>
        <v>0</v>
      </c>
      <c r="N702" s="47">
        <f t="shared" si="74"/>
        <v>0</v>
      </c>
      <c r="O702" s="47">
        <f t="shared" si="75"/>
        <v>0</v>
      </c>
      <c r="P702" s="48">
        <f t="shared" si="76"/>
        <v>0</v>
      </c>
    </row>
    <row r="703" spans="1:16" ht="12" hidden="1" thickBot="1" x14ac:dyDescent="0.25">
      <c r="A703" s="38"/>
      <c r="B703" s="39"/>
      <c r="C703" s="46"/>
      <c r="D703" s="24"/>
      <c r="E703" s="70"/>
      <c r="F703" s="74"/>
      <c r="G703" s="68"/>
      <c r="H703" s="47">
        <f t="shared" si="70"/>
        <v>0</v>
      </c>
      <c r="I703" s="68"/>
      <c r="J703" s="68"/>
      <c r="K703" s="48">
        <f t="shared" si="71"/>
        <v>0</v>
      </c>
      <c r="L703" s="49">
        <f t="shared" si="72"/>
        <v>0</v>
      </c>
      <c r="M703" s="47">
        <f t="shared" si="73"/>
        <v>0</v>
      </c>
      <c r="N703" s="47">
        <f t="shared" si="74"/>
        <v>0</v>
      </c>
      <c r="O703" s="47">
        <f t="shared" si="75"/>
        <v>0</v>
      </c>
      <c r="P703" s="48">
        <f t="shared" si="76"/>
        <v>0</v>
      </c>
    </row>
    <row r="704" spans="1:16" ht="12" hidden="1" thickBot="1" x14ac:dyDescent="0.25">
      <c r="A704" s="38"/>
      <c r="B704" s="39"/>
      <c r="C704" s="46"/>
      <c r="D704" s="24"/>
      <c r="E704" s="70"/>
      <c r="F704" s="74"/>
      <c r="G704" s="68"/>
      <c r="H704" s="47">
        <f t="shared" si="70"/>
        <v>0</v>
      </c>
      <c r="I704" s="68"/>
      <c r="J704" s="68"/>
      <c r="K704" s="48">
        <f t="shared" si="71"/>
        <v>0</v>
      </c>
      <c r="L704" s="49">
        <f t="shared" si="72"/>
        <v>0</v>
      </c>
      <c r="M704" s="47">
        <f t="shared" si="73"/>
        <v>0</v>
      </c>
      <c r="N704" s="47">
        <f t="shared" si="74"/>
        <v>0</v>
      </c>
      <c r="O704" s="47">
        <f t="shared" si="75"/>
        <v>0</v>
      </c>
      <c r="P704" s="48">
        <f t="shared" si="76"/>
        <v>0</v>
      </c>
    </row>
    <row r="705" spans="1:16" ht="12" hidden="1" thickBot="1" x14ac:dyDescent="0.25">
      <c r="A705" s="38"/>
      <c r="B705" s="39"/>
      <c r="C705" s="46"/>
      <c r="D705" s="24"/>
      <c r="E705" s="70"/>
      <c r="F705" s="74"/>
      <c r="G705" s="68"/>
      <c r="H705" s="47">
        <f t="shared" si="70"/>
        <v>0</v>
      </c>
      <c r="I705" s="68"/>
      <c r="J705" s="68"/>
      <c r="K705" s="48">
        <f t="shared" si="71"/>
        <v>0</v>
      </c>
      <c r="L705" s="49">
        <f t="shared" si="72"/>
        <v>0</v>
      </c>
      <c r="M705" s="47">
        <f t="shared" si="73"/>
        <v>0</v>
      </c>
      <c r="N705" s="47">
        <f t="shared" si="74"/>
        <v>0</v>
      </c>
      <c r="O705" s="47">
        <f t="shared" si="75"/>
        <v>0</v>
      </c>
      <c r="P705" s="48">
        <f t="shared" si="76"/>
        <v>0</v>
      </c>
    </row>
    <row r="706" spans="1:16" ht="12" hidden="1" thickBot="1" x14ac:dyDescent="0.25">
      <c r="A706" s="38"/>
      <c r="B706" s="39"/>
      <c r="C706" s="46"/>
      <c r="D706" s="24"/>
      <c r="E706" s="70"/>
      <c r="F706" s="74"/>
      <c r="G706" s="68"/>
      <c r="H706" s="47">
        <f t="shared" si="70"/>
        <v>0</v>
      </c>
      <c r="I706" s="68"/>
      <c r="J706" s="68"/>
      <c r="K706" s="48">
        <f t="shared" si="71"/>
        <v>0</v>
      </c>
      <c r="L706" s="49">
        <f t="shared" si="72"/>
        <v>0</v>
      </c>
      <c r="M706" s="47">
        <f t="shared" si="73"/>
        <v>0</v>
      </c>
      <c r="N706" s="47">
        <f t="shared" si="74"/>
        <v>0</v>
      </c>
      <c r="O706" s="47">
        <f t="shared" si="75"/>
        <v>0</v>
      </c>
      <c r="P706" s="48">
        <f t="shared" si="76"/>
        <v>0</v>
      </c>
    </row>
    <row r="707" spans="1:16" ht="12" hidden="1" thickBot="1" x14ac:dyDescent="0.25">
      <c r="A707" s="38"/>
      <c r="B707" s="39"/>
      <c r="C707" s="46"/>
      <c r="D707" s="24"/>
      <c r="E707" s="70"/>
      <c r="F707" s="74"/>
      <c r="G707" s="68"/>
      <c r="H707" s="47">
        <f t="shared" si="70"/>
        <v>0</v>
      </c>
      <c r="I707" s="68"/>
      <c r="J707" s="68"/>
      <c r="K707" s="48">
        <f t="shared" si="71"/>
        <v>0</v>
      </c>
      <c r="L707" s="49">
        <f t="shared" si="72"/>
        <v>0</v>
      </c>
      <c r="M707" s="47">
        <f t="shared" si="73"/>
        <v>0</v>
      </c>
      <c r="N707" s="47">
        <f t="shared" si="74"/>
        <v>0</v>
      </c>
      <c r="O707" s="47">
        <f t="shared" si="75"/>
        <v>0</v>
      </c>
      <c r="P707" s="48">
        <f t="shared" si="76"/>
        <v>0</v>
      </c>
    </row>
    <row r="708" spans="1:16" ht="12" hidden="1" thickBot="1" x14ac:dyDescent="0.25">
      <c r="A708" s="38"/>
      <c r="B708" s="39"/>
      <c r="C708" s="46"/>
      <c r="D708" s="24"/>
      <c r="E708" s="70"/>
      <c r="F708" s="74"/>
      <c r="G708" s="68"/>
      <c r="H708" s="47">
        <f t="shared" si="70"/>
        <v>0</v>
      </c>
      <c r="I708" s="68"/>
      <c r="J708" s="68"/>
      <c r="K708" s="48">
        <f t="shared" si="71"/>
        <v>0</v>
      </c>
      <c r="L708" s="49">
        <f t="shared" si="72"/>
        <v>0</v>
      </c>
      <c r="M708" s="47">
        <f t="shared" si="73"/>
        <v>0</v>
      </c>
      <c r="N708" s="47">
        <f t="shared" si="74"/>
        <v>0</v>
      </c>
      <c r="O708" s="47">
        <f t="shared" si="75"/>
        <v>0</v>
      </c>
      <c r="P708" s="48">
        <f t="shared" si="76"/>
        <v>0</v>
      </c>
    </row>
    <row r="709" spans="1:16" ht="12" hidden="1" thickBot="1" x14ac:dyDescent="0.25">
      <c r="A709" s="38"/>
      <c r="B709" s="39"/>
      <c r="C709" s="46"/>
      <c r="D709" s="24"/>
      <c r="E709" s="70"/>
      <c r="F709" s="74"/>
      <c r="G709" s="68"/>
      <c r="H709" s="47">
        <f t="shared" si="70"/>
        <v>0</v>
      </c>
      <c r="I709" s="68"/>
      <c r="J709" s="68"/>
      <c r="K709" s="48">
        <f t="shared" si="71"/>
        <v>0</v>
      </c>
      <c r="L709" s="49">
        <f t="shared" si="72"/>
        <v>0</v>
      </c>
      <c r="M709" s="47">
        <f t="shared" si="73"/>
        <v>0</v>
      </c>
      <c r="N709" s="47">
        <f t="shared" si="74"/>
        <v>0</v>
      </c>
      <c r="O709" s="47">
        <f t="shared" si="75"/>
        <v>0</v>
      </c>
      <c r="P709" s="48">
        <f t="shared" si="76"/>
        <v>0</v>
      </c>
    </row>
    <row r="710" spans="1:16" ht="12" hidden="1" thickBot="1" x14ac:dyDescent="0.25">
      <c r="A710" s="38"/>
      <c r="B710" s="39"/>
      <c r="C710" s="46"/>
      <c r="D710" s="24"/>
      <c r="E710" s="70"/>
      <c r="F710" s="74"/>
      <c r="G710" s="68"/>
      <c r="H710" s="47">
        <f t="shared" si="70"/>
        <v>0</v>
      </c>
      <c r="I710" s="68"/>
      <c r="J710" s="68"/>
      <c r="K710" s="48">
        <f t="shared" si="71"/>
        <v>0</v>
      </c>
      <c r="L710" s="49">
        <f t="shared" si="72"/>
        <v>0</v>
      </c>
      <c r="M710" s="47">
        <f t="shared" si="73"/>
        <v>0</v>
      </c>
      <c r="N710" s="47">
        <f t="shared" si="74"/>
        <v>0</v>
      </c>
      <c r="O710" s="47">
        <f t="shared" si="75"/>
        <v>0</v>
      </c>
      <c r="P710" s="48">
        <f t="shared" si="76"/>
        <v>0</v>
      </c>
    </row>
    <row r="711" spans="1:16" ht="12" hidden="1" thickBot="1" x14ac:dyDescent="0.25">
      <c r="A711" s="38"/>
      <c r="B711" s="39"/>
      <c r="C711" s="46"/>
      <c r="D711" s="24"/>
      <c r="E711" s="70"/>
      <c r="F711" s="74"/>
      <c r="G711" s="68"/>
      <c r="H711" s="47">
        <f t="shared" si="70"/>
        <v>0</v>
      </c>
      <c r="I711" s="68"/>
      <c r="J711" s="68"/>
      <c r="K711" s="48">
        <f t="shared" si="71"/>
        <v>0</v>
      </c>
      <c r="L711" s="49">
        <f t="shared" si="72"/>
        <v>0</v>
      </c>
      <c r="M711" s="47">
        <f t="shared" si="73"/>
        <v>0</v>
      </c>
      <c r="N711" s="47">
        <f t="shared" si="74"/>
        <v>0</v>
      </c>
      <c r="O711" s="47">
        <f t="shared" si="75"/>
        <v>0</v>
      </c>
      <c r="P711" s="48">
        <f t="shared" si="76"/>
        <v>0</v>
      </c>
    </row>
    <row r="712" spans="1:16" ht="12" hidden="1" thickBot="1" x14ac:dyDescent="0.25">
      <c r="A712" s="38"/>
      <c r="B712" s="39"/>
      <c r="C712" s="46"/>
      <c r="D712" s="24"/>
      <c r="E712" s="70"/>
      <c r="F712" s="74"/>
      <c r="G712" s="68"/>
      <c r="H712" s="47">
        <f t="shared" si="70"/>
        <v>0</v>
      </c>
      <c r="I712" s="68"/>
      <c r="J712" s="68"/>
      <c r="K712" s="48">
        <f t="shared" si="71"/>
        <v>0</v>
      </c>
      <c r="L712" s="49">
        <f t="shared" si="72"/>
        <v>0</v>
      </c>
      <c r="M712" s="47">
        <f t="shared" si="73"/>
        <v>0</v>
      </c>
      <c r="N712" s="47">
        <f t="shared" si="74"/>
        <v>0</v>
      </c>
      <c r="O712" s="47">
        <f t="shared" si="75"/>
        <v>0</v>
      </c>
      <c r="P712" s="48">
        <f t="shared" si="76"/>
        <v>0</v>
      </c>
    </row>
    <row r="713" spans="1:16" ht="12" hidden="1" thickBot="1" x14ac:dyDescent="0.25">
      <c r="A713" s="38"/>
      <c r="B713" s="39"/>
      <c r="C713" s="46"/>
      <c r="D713" s="24"/>
      <c r="E713" s="70"/>
      <c r="F713" s="74"/>
      <c r="G713" s="68"/>
      <c r="H713" s="47">
        <f t="shared" si="70"/>
        <v>0</v>
      </c>
      <c r="I713" s="68"/>
      <c r="J713" s="68"/>
      <c r="K713" s="48">
        <f t="shared" si="71"/>
        <v>0</v>
      </c>
      <c r="L713" s="49">
        <f t="shared" si="72"/>
        <v>0</v>
      </c>
      <c r="M713" s="47">
        <f t="shared" si="73"/>
        <v>0</v>
      </c>
      <c r="N713" s="47">
        <f t="shared" si="74"/>
        <v>0</v>
      </c>
      <c r="O713" s="47">
        <f t="shared" si="75"/>
        <v>0</v>
      </c>
      <c r="P713" s="48">
        <f t="shared" si="76"/>
        <v>0</v>
      </c>
    </row>
    <row r="714" spans="1:16" ht="12" hidden="1" thickBot="1" x14ac:dyDescent="0.25">
      <c r="A714" s="38"/>
      <c r="B714" s="39"/>
      <c r="C714" s="46"/>
      <c r="D714" s="24"/>
      <c r="E714" s="70"/>
      <c r="F714" s="74"/>
      <c r="G714" s="68"/>
      <c r="H714" s="47">
        <f t="shared" si="70"/>
        <v>0</v>
      </c>
      <c r="I714" s="68"/>
      <c r="J714" s="68"/>
      <c r="K714" s="48">
        <f t="shared" si="71"/>
        <v>0</v>
      </c>
      <c r="L714" s="49">
        <f t="shared" si="72"/>
        <v>0</v>
      </c>
      <c r="M714" s="47">
        <f t="shared" si="73"/>
        <v>0</v>
      </c>
      <c r="N714" s="47">
        <f t="shared" si="74"/>
        <v>0</v>
      </c>
      <c r="O714" s="47">
        <f t="shared" si="75"/>
        <v>0</v>
      </c>
      <c r="P714" s="48">
        <f t="shared" si="76"/>
        <v>0</v>
      </c>
    </row>
    <row r="715" spans="1:16" ht="12" hidden="1" thickBot="1" x14ac:dyDescent="0.25">
      <c r="A715" s="38"/>
      <c r="B715" s="39"/>
      <c r="C715" s="46"/>
      <c r="D715" s="24"/>
      <c r="E715" s="70"/>
      <c r="F715" s="74"/>
      <c r="G715" s="68"/>
      <c r="H715" s="47">
        <f t="shared" si="70"/>
        <v>0</v>
      </c>
      <c r="I715" s="68"/>
      <c r="J715" s="68"/>
      <c r="K715" s="48">
        <f t="shared" si="71"/>
        <v>0</v>
      </c>
      <c r="L715" s="49">
        <f t="shared" si="72"/>
        <v>0</v>
      </c>
      <c r="M715" s="47">
        <f t="shared" si="73"/>
        <v>0</v>
      </c>
      <c r="N715" s="47">
        <f t="shared" si="74"/>
        <v>0</v>
      </c>
      <c r="O715" s="47">
        <f t="shared" si="75"/>
        <v>0</v>
      </c>
      <c r="P715" s="48">
        <f t="shared" si="76"/>
        <v>0</v>
      </c>
    </row>
    <row r="716" spans="1:16" ht="12" hidden="1" thickBot="1" x14ac:dyDescent="0.25">
      <c r="A716" s="38"/>
      <c r="B716" s="39"/>
      <c r="C716" s="46"/>
      <c r="D716" s="24"/>
      <c r="E716" s="70"/>
      <c r="F716" s="74"/>
      <c r="G716" s="68"/>
      <c r="H716" s="47">
        <f t="shared" si="70"/>
        <v>0</v>
      </c>
      <c r="I716" s="68"/>
      <c r="J716" s="68"/>
      <c r="K716" s="48">
        <f t="shared" si="71"/>
        <v>0</v>
      </c>
      <c r="L716" s="49">
        <f t="shared" si="72"/>
        <v>0</v>
      </c>
      <c r="M716" s="47">
        <f t="shared" si="73"/>
        <v>0</v>
      </c>
      <c r="N716" s="47">
        <f t="shared" si="74"/>
        <v>0</v>
      </c>
      <c r="O716" s="47">
        <f t="shared" si="75"/>
        <v>0</v>
      </c>
      <c r="P716" s="48">
        <f t="shared" si="76"/>
        <v>0</v>
      </c>
    </row>
    <row r="717" spans="1:16" ht="12" hidden="1" thickBot="1" x14ac:dyDescent="0.25">
      <c r="A717" s="38"/>
      <c r="B717" s="39"/>
      <c r="C717" s="46"/>
      <c r="D717" s="24"/>
      <c r="E717" s="70"/>
      <c r="F717" s="74"/>
      <c r="G717" s="68"/>
      <c r="H717" s="47">
        <f t="shared" si="70"/>
        <v>0</v>
      </c>
      <c r="I717" s="68"/>
      <c r="J717" s="68"/>
      <c r="K717" s="48">
        <f t="shared" si="71"/>
        <v>0</v>
      </c>
      <c r="L717" s="49">
        <f t="shared" si="72"/>
        <v>0</v>
      </c>
      <c r="M717" s="47">
        <f t="shared" si="73"/>
        <v>0</v>
      </c>
      <c r="N717" s="47">
        <f t="shared" si="74"/>
        <v>0</v>
      </c>
      <c r="O717" s="47">
        <f t="shared" si="75"/>
        <v>0</v>
      </c>
      <c r="P717" s="48">
        <f t="shared" si="76"/>
        <v>0</v>
      </c>
    </row>
    <row r="718" spans="1:16" ht="12" hidden="1" thickBot="1" x14ac:dyDescent="0.25">
      <c r="A718" s="38"/>
      <c r="B718" s="39"/>
      <c r="C718" s="46"/>
      <c r="D718" s="24"/>
      <c r="E718" s="70"/>
      <c r="F718" s="74"/>
      <c r="G718" s="68"/>
      <c r="H718" s="47">
        <f t="shared" ref="H718:H781" si="77">ROUND(F718*G718,2)</f>
        <v>0</v>
      </c>
      <c r="I718" s="68"/>
      <c r="J718" s="68"/>
      <c r="K718" s="48">
        <f t="shared" ref="K718:K781" si="78">SUM(H718:J718)</f>
        <v>0</v>
      </c>
      <c r="L718" s="49">
        <f t="shared" ref="L718:L781" si="79">ROUND(E718*F718,2)</f>
        <v>0</v>
      </c>
      <c r="M718" s="47">
        <f t="shared" ref="M718:M781" si="80">ROUND(H718*E718,2)</f>
        <v>0</v>
      </c>
      <c r="N718" s="47">
        <f t="shared" ref="N718:N781" si="81">ROUND(I718*E718,2)</f>
        <v>0</v>
      </c>
      <c r="O718" s="47">
        <f t="shared" ref="O718:O781" si="82">ROUND(J718*E718,2)</f>
        <v>0</v>
      </c>
      <c r="P718" s="48">
        <f t="shared" ref="P718:P781" si="83">SUM(M718:O718)</f>
        <v>0</v>
      </c>
    </row>
    <row r="719" spans="1:16" ht="12" hidden="1" thickBot="1" x14ac:dyDescent="0.25">
      <c r="A719" s="38"/>
      <c r="B719" s="39"/>
      <c r="C719" s="46"/>
      <c r="D719" s="24"/>
      <c r="E719" s="70"/>
      <c r="F719" s="74"/>
      <c r="G719" s="68"/>
      <c r="H719" s="47">
        <f t="shared" si="77"/>
        <v>0</v>
      </c>
      <c r="I719" s="68"/>
      <c r="J719" s="68"/>
      <c r="K719" s="48">
        <f t="shared" si="78"/>
        <v>0</v>
      </c>
      <c r="L719" s="49">
        <f t="shared" si="79"/>
        <v>0</v>
      </c>
      <c r="M719" s="47">
        <f t="shared" si="80"/>
        <v>0</v>
      </c>
      <c r="N719" s="47">
        <f t="shared" si="81"/>
        <v>0</v>
      </c>
      <c r="O719" s="47">
        <f t="shared" si="82"/>
        <v>0</v>
      </c>
      <c r="P719" s="48">
        <f t="shared" si="83"/>
        <v>0</v>
      </c>
    </row>
    <row r="720" spans="1:16" ht="12" hidden="1" thickBot="1" x14ac:dyDescent="0.25">
      <c r="A720" s="38"/>
      <c r="B720" s="39"/>
      <c r="C720" s="46"/>
      <c r="D720" s="24"/>
      <c r="E720" s="70"/>
      <c r="F720" s="74"/>
      <c r="G720" s="68"/>
      <c r="H720" s="47">
        <f t="shared" si="77"/>
        <v>0</v>
      </c>
      <c r="I720" s="68"/>
      <c r="J720" s="68"/>
      <c r="K720" s="48">
        <f t="shared" si="78"/>
        <v>0</v>
      </c>
      <c r="L720" s="49">
        <f t="shared" si="79"/>
        <v>0</v>
      </c>
      <c r="M720" s="47">
        <f t="shared" si="80"/>
        <v>0</v>
      </c>
      <c r="N720" s="47">
        <f t="shared" si="81"/>
        <v>0</v>
      </c>
      <c r="O720" s="47">
        <f t="shared" si="82"/>
        <v>0</v>
      </c>
      <c r="P720" s="48">
        <f t="shared" si="83"/>
        <v>0</v>
      </c>
    </row>
    <row r="721" spans="1:16" ht="12" hidden="1" thickBot="1" x14ac:dyDescent="0.25">
      <c r="A721" s="38"/>
      <c r="B721" s="39"/>
      <c r="C721" s="46"/>
      <c r="D721" s="24"/>
      <c r="E721" s="70"/>
      <c r="F721" s="74"/>
      <c r="G721" s="68"/>
      <c r="H721" s="47">
        <f t="shared" si="77"/>
        <v>0</v>
      </c>
      <c r="I721" s="68"/>
      <c r="J721" s="68"/>
      <c r="K721" s="48">
        <f t="shared" si="78"/>
        <v>0</v>
      </c>
      <c r="L721" s="49">
        <f t="shared" si="79"/>
        <v>0</v>
      </c>
      <c r="M721" s="47">
        <f t="shared" si="80"/>
        <v>0</v>
      </c>
      <c r="N721" s="47">
        <f t="shared" si="81"/>
        <v>0</v>
      </c>
      <c r="O721" s="47">
        <f t="shared" si="82"/>
        <v>0</v>
      </c>
      <c r="P721" s="48">
        <f t="shared" si="83"/>
        <v>0</v>
      </c>
    </row>
    <row r="722" spans="1:16" ht="12" hidden="1" thickBot="1" x14ac:dyDescent="0.25">
      <c r="A722" s="38"/>
      <c r="B722" s="39"/>
      <c r="C722" s="46"/>
      <c r="D722" s="24"/>
      <c r="E722" s="70"/>
      <c r="F722" s="74"/>
      <c r="G722" s="68"/>
      <c r="H722" s="47">
        <f t="shared" si="77"/>
        <v>0</v>
      </c>
      <c r="I722" s="68"/>
      <c r="J722" s="68"/>
      <c r="K722" s="48">
        <f t="shared" si="78"/>
        <v>0</v>
      </c>
      <c r="L722" s="49">
        <f t="shared" si="79"/>
        <v>0</v>
      </c>
      <c r="M722" s="47">
        <f t="shared" si="80"/>
        <v>0</v>
      </c>
      <c r="N722" s="47">
        <f t="shared" si="81"/>
        <v>0</v>
      </c>
      <c r="O722" s="47">
        <f t="shared" si="82"/>
        <v>0</v>
      </c>
      <c r="P722" s="48">
        <f t="shared" si="83"/>
        <v>0</v>
      </c>
    </row>
    <row r="723" spans="1:16" ht="12" hidden="1" thickBot="1" x14ac:dyDescent="0.25">
      <c r="A723" s="38"/>
      <c r="B723" s="39"/>
      <c r="C723" s="46"/>
      <c r="D723" s="24"/>
      <c r="E723" s="70"/>
      <c r="F723" s="74"/>
      <c r="G723" s="68"/>
      <c r="H723" s="47">
        <f t="shared" si="77"/>
        <v>0</v>
      </c>
      <c r="I723" s="68"/>
      <c r="J723" s="68"/>
      <c r="K723" s="48">
        <f t="shared" si="78"/>
        <v>0</v>
      </c>
      <c r="L723" s="49">
        <f t="shared" si="79"/>
        <v>0</v>
      </c>
      <c r="M723" s="47">
        <f t="shared" si="80"/>
        <v>0</v>
      </c>
      <c r="N723" s="47">
        <f t="shared" si="81"/>
        <v>0</v>
      </c>
      <c r="O723" s="47">
        <f t="shared" si="82"/>
        <v>0</v>
      </c>
      <c r="P723" s="48">
        <f t="shared" si="83"/>
        <v>0</v>
      </c>
    </row>
    <row r="724" spans="1:16" ht="12" hidden="1" thickBot="1" x14ac:dyDescent="0.25">
      <c r="A724" s="38"/>
      <c r="B724" s="39"/>
      <c r="C724" s="46"/>
      <c r="D724" s="24"/>
      <c r="E724" s="70"/>
      <c r="F724" s="74"/>
      <c r="G724" s="68"/>
      <c r="H724" s="47">
        <f t="shared" si="77"/>
        <v>0</v>
      </c>
      <c r="I724" s="68"/>
      <c r="J724" s="68"/>
      <c r="K724" s="48">
        <f t="shared" si="78"/>
        <v>0</v>
      </c>
      <c r="L724" s="49">
        <f t="shared" si="79"/>
        <v>0</v>
      </c>
      <c r="M724" s="47">
        <f t="shared" si="80"/>
        <v>0</v>
      </c>
      <c r="N724" s="47">
        <f t="shared" si="81"/>
        <v>0</v>
      </c>
      <c r="O724" s="47">
        <f t="shared" si="82"/>
        <v>0</v>
      </c>
      <c r="P724" s="48">
        <f t="shared" si="83"/>
        <v>0</v>
      </c>
    </row>
    <row r="725" spans="1:16" ht="12" hidden="1" thickBot="1" x14ac:dyDescent="0.25">
      <c r="A725" s="38"/>
      <c r="B725" s="39"/>
      <c r="C725" s="46"/>
      <c r="D725" s="24"/>
      <c r="E725" s="70"/>
      <c r="F725" s="74"/>
      <c r="G725" s="68"/>
      <c r="H725" s="47">
        <f t="shared" si="77"/>
        <v>0</v>
      </c>
      <c r="I725" s="68"/>
      <c r="J725" s="68"/>
      <c r="K725" s="48">
        <f t="shared" si="78"/>
        <v>0</v>
      </c>
      <c r="L725" s="49">
        <f t="shared" si="79"/>
        <v>0</v>
      </c>
      <c r="M725" s="47">
        <f t="shared" si="80"/>
        <v>0</v>
      </c>
      <c r="N725" s="47">
        <f t="shared" si="81"/>
        <v>0</v>
      </c>
      <c r="O725" s="47">
        <f t="shared" si="82"/>
        <v>0</v>
      </c>
      <c r="P725" s="48">
        <f t="shared" si="83"/>
        <v>0</v>
      </c>
    </row>
    <row r="726" spans="1:16" ht="12" hidden="1" thickBot="1" x14ac:dyDescent="0.25">
      <c r="A726" s="38"/>
      <c r="B726" s="39"/>
      <c r="C726" s="46"/>
      <c r="D726" s="24"/>
      <c r="E726" s="70"/>
      <c r="F726" s="74"/>
      <c r="G726" s="68"/>
      <c r="H726" s="47">
        <f t="shared" si="77"/>
        <v>0</v>
      </c>
      <c r="I726" s="68"/>
      <c r="J726" s="68"/>
      <c r="K726" s="48">
        <f t="shared" si="78"/>
        <v>0</v>
      </c>
      <c r="L726" s="49">
        <f t="shared" si="79"/>
        <v>0</v>
      </c>
      <c r="M726" s="47">
        <f t="shared" si="80"/>
        <v>0</v>
      </c>
      <c r="N726" s="47">
        <f t="shared" si="81"/>
        <v>0</v>
      </c>
      <c r="O726" s="47">
        <f t="shared" si="82"/>
        <v>0</v>
      </c>
      <c r="P726" s="48">
        <f t="shared" si="83"/>
        <v>0</v>
      </c>
    </row>
    <row r="727" spans="1:16" ht="12" hidden="1" thickBot="1" x14ac:dyDescent="0.25">
      <c r="A727" s="38"/>
      <c r="B727" s="39"/>
      <c r="C727" s="46"/>
      <c r="D727" s="24"/>
      <c r="E727" s="70"/>
      <c r="F727" s="74"/>
      <c r="G727" s="68"/>
      <c r="H727" s="47">
        <f t="shared" si="77"/>
        <v>0</v>
      </c>
      <c r="I727" s="68"/>
      <c r="J727" s="68"/>
      <c r="K727" s="48">
        <f t="shared" si="78"/>
        <v>0</v>
      </c>
      <c r="L727" s="49">
        <f t="shared" si="79"/>
        <v>0</v>
      </c>
      <c r="M727" s="47">
        <f t="shared" si="80"/>
        <v>0</v>
      </c>
      <c r="N727" s="47">
        <f t="shared" si="81"/>
        <v>0</v>
      </c>
      <c r="O727" s="47">
        <f t="shared" si="82"/>
        <v>0</v>
      </c>
      <c r="P727" s="48">
        <f t="shared" si="83"/>
        <v>0</v>
      </c>
    </row>
    <row r="728" spans="1:16" ht="12" hidden="1" thickBot="1" x14ac:dyDescent="0.25">
      <c r="A728" s="38"/>
      <c r="B728" s="39"/>
      <c r="C728" s="46"/>
      <c r="D728" s="24"/>
      <c r="E728" s="70"/>
      <c r="F728" s="74"/>
      <c r="G728" s="68"/>
      <c r="H728" s="47">
        <f t="shared" si="77"/>
        <v>0</v>
      </c>
      <c r="I728" s="68"/>
      <c r="J728" s="68"/>
      <c r="K728" s="48">
        <f t="shared" si="78"/>
        <v>0</v>
      </c>
      <c r="L728" s="49">
        <f t="shared" si="79"/>
        <v>0</v>
      </c>
      <c r="M728" s="47">
        <f t="shared" si="80"/>
        <v>0</v>
      </c>
      <c r="N728" s="47">
        <f t="shared" si="81"/>
        <v>0</v>
      </c>
      <c r="O728" s="47">
        <f t="shared" si="82"/>
        <v>0</v>
      </c>
      <c r="P728" s="48">
        <f t="shared" si="83"/>
        <v>0</v>
      </c>
    </row>
    <row r="729" spans="1:16" ht="12" hidden="1" thickBot="1" x14ac:dyDescent="0.25">
      <c r="A729" s="38"/>
      <c r="B729" s="39"/>
      <c r="C729" s="46"/>
      <c r="D729" s="24"/>
      <c r="E729" s="70"/>
      <c r="F729" s="74"/>
      <c r="G729" s="68"/>
      <c r="H729" s="47">
        <f t="shared" si="77"/>
        <v>0</v>
      </c>
      <c r="I729" s="68"/>
      <c r="J729" s="68"/>
      <c r="K729" s="48">
        <f t="shared" si="78"/>
        <v>0</v>
      </c>
      <c r="L729" s="49">
        <f t="shared" si="79"/>
        <v>0</v>
      </c>
      <c r="M729" s="47">
        <f t="shared" si="80"/>
        <v>0</v>
      </c>
      <c r="N729" s="47">
        <f t="shared" si="81"/>
        <v>0</v>
      </c>
      <c r="O729" s="47">
        <f t="shared" si="82"/>
        <v>0</v>
      </c>
      <c r="P729" s="48">
        <f t="shared" si="83"/>
        <v>0</v>
      </c>
    </row>
    <row r="730" spans="1:16" ht="12" hidden="1" thickBot="1" x14ac:dyDescent="0.25">
      <c r="A730" s="38"/>
      <c r="B730" s="39"/>
      <c r="C730" s="46"/>
      <c r="D730" s="24"/>
      <c r="E730" s="70"/>
      <c r="F730" s="74"/>
      <c r="G730" s="68"/>
      <c r="H730" s="47">
        <f t="shared" si="77"/>
        <v>0</v>
      </c>
      <c r="I730" s="68"/>
      <c r="J730" s="68"/>
      <c r="K730" s="48">
        <f t="shared" si="78"/>
        <v>0</v>
      </c>
      <c r="L730" s="49">
        <f t="shared" si="79"/>
        <v>0</v>
      </c>
      <c r="M730" s="47">
        <f t="shared" si="80"/>
        <v>0</v>
      </c>
      <c r="N730" s="47">
        <f t="shared" si="81"/>
        <v>0</v>
      </c>
      <c r="O730" s="47">
        <f t="shared" si="82"/>
        <v>0</v>
      </c>
      <c r="P730" s="48">
        <f t="shared" si="83"/>
        <v>0</v>
      </c>
    </row>
    <row r="731" spans="1:16" ht="12" hidden="1" thickBot="1" x14ac:dyDescent="0.25">
      <c r="A731" s="38"/>
      <c r="B731" s="39"/>
      <c r="C731" s="46"/>
      <c r="D731" s="24"/>
      <c r="E731" s="70"/>
      <c r="F731" s="74"/>
      <c r="G731" s="68"/>
      <c r="H731" s="47">
        <f t="shared" si="77"/>
        <v>0</v>
      </c>
      <c r="I731" s="68"/>
      <c r="J731" s="68"/>
      <c r="K731" s="48">
        <f t="shared" si="78"/>
        <v>0</v>
      </c>
      <c r="L731" s="49">
        <f t="shared" si="79"/>
        <v>0</v>
      </c>
      <c r="M731" s="47">
        <f t="shared" si="80"/>
        <v>0</v>
      </c>
      <c r="N731" s="47">
        <f t="shared" si="81"/>
        <v>0</v>
      </c>
      <c r="O731" s="47">
        <f t="shared" si="82"/>
        <v>0</v>
      </c>
      <c r="P731" s="48">
        <f t="shared" si="83"/>
        <v>0</v>
      </c>
    </row>
    <row r="732" spans="1:16" ht="12" hidden="1" thickBot="1" x14ac:dyDescent="0.25">
      <c r="A732" s="38"/>
      <c r="B732" s="39"/>
      <c r="C732" s="46"/>
      <c r="D732" s="24"/>
      <c r="E732" s="70"/>
      <c r="F732" s="74"/>
      <c r="G732" s="68"/>
      <c r="H732" s="47">
        <f t="shared" si="77"/>
        <v>0</v>
      </c>
      <c r="I732" s="68"/>
      <c r="J732" s="68"/>
      <c r="K732" s="48">
        <f t="shared" si="78"/>
        <v>0</v>
      </c>
      <c r="L732" s="49">
        <f t="shared" si="79"/>
        <v>0</v>
      </c>
      <c r="M732" s="47">
        <f t="shared" si="80"/>
        <v>0</v>
      </c>
      <c r="N732" s="47">
        <f t="shared" si="81"/>
        <v>0</v>
      </c>
      <c r="O732" s="47">
        <f t="shared" si="82"/>
        <v>0</v>
      </c>
      <c r="P732" s="48">
        <f t="shared" si="83"/>
        <v>0</v>
      </c>
    </row>
    <row r="733" spans="1:16" ht="12" hidden="1" thickBot="1" x14ac:dyDescent="0.25">
      <c r="A733" s="38"/>
      <c r="B733" s="39"/>
      <c r="C733" s="46"/>
      <c r="D733" s="24"/>
      <c r="E733" s="70"/>
      <c r="F733" s="74"/>
      <c r="G733" s="68"/>
      <c r="H733" s="47">
        <f t="shared" si="77"/>
        <v>0</v>
      </c>
      <c r="I733" s="68"/>
      <c r="J733" s="68"/>
      <c r="K733" s="48">
        <f t="shared" si="78"/>
        <v>0</v>
      </c>
      <c r="L733" s="49">
        <f t="shared" si="79"/>
        <v>0</v>
      </c>
      <c r="M733" s="47">
        <f t="shared" si="80"/>
        <v>0</v>
      </c>
      <c r="N733" s="47">
        <f t="shared" si="81"/>
        <v>0</v>
      </c>
      <c r="O733" s="47">
        <f t="shared" si="82"/>
        <v>0</v>
      </c>
      <c r="P733" s="48">
        <f t="shared" si="83"/>
        <v>0</v>
      </c>
    </row>
    <row r="734" spans="1:16" ht="12" hidden="1" thickBot="1" x14ac:dyDescent="0.25">
      <c r="A734" s="38"/>
      <c r="B734" s="39"/>
      <c r="C734" s="46"/>
      <c r="D734" s="24"/>
      <c r="E734" s="70"/>
      <c r="F734" s="74"/>
      <c r="G734" s="68"/>
      <c r="H734" s="47">
        <f t="shared" si="77"/>
        <v>0</v>
      </c>
      <c r="I734" s="68"/>
      <c r="J734" s="68"/>
      <c r="K734" s="48">
        <f t="shared" si="78"/>
        <v>0</v>
      </c>
      <c r="L734" s="49">
        <f t="shared" si="79"/>
        <v>0</v>
      </c>
      <c r="M734" s="47">
        <f t="shared" si="80"/>
        <v>0</v>
      </c>
      <c r="N734" s="47">
        <f t="shared" si="81"/>
        <v>0</v>
      </c>
      <c r="O734" s="47">
        <f t="shared" si="82"/>
        <v>0</v>
      </c>
      <c r="P734" s="48">
        <f t="shared" si="83"/>
        <v>0</v>
      </c>
    </row>
    <row r="735" spans="1:16" ht="12" hidden="1" thickBot="1" x14ac:dyDescent="0.25">
      <c r="A735" s="38"/>
      <c r="B735" s="39"/>
      <c r="C735" s="46"/>
      <c r="D735" s="24"/>
      <c r="E735" s="70"/>
      <c r="F735" s="74"/>
      <c r="G735" s="68"/>
      <c r="H735" s="47">
        <f t="shared" si="77"/>
        <v>0</v>
      </c>
      <c r="I735" s="68"/>
      <c r="J735" s="68"/>
      <c r="K735" s="48">
        <f t="shared" si="78"/>
        <v>0</v>
      </c>
      <c r="L735" s="49">
        <f t="shared" si="79"/>
        <v>0</v>
      </c>
      <c r="M735" s="47">
        <f t="shared" si="80"/>
        <v>0</v>
      </c>
      <c r="N735" s="47">
        <f t="shared" si="81"/>
        <v>0</v>
      </c>
      <c r="O735" s="47">
        <f t="shared" si="82"/>
        <v>0</v>
      </c>
      <c r="P735" s="48">
        <f t="shared" si="83"/>
        <v>0</v>
      </c>
    </row>
    <row r="736" spans="1:16" ht="12" hidden="1" thickBot="1" x14ac:dyDescent="0.25">
      <c r="A736" s="38"/>
      <c r="B736" s="39"/>
      <c r="C736" s="46"/>
      <c r="D736" s="24"/>
      <c r="E736" s="70"/>
      <c r="F736" s="74"/>
      <c r="G736" s="68"/>
      <c r="H736" s="47">
        <f t="shared" si="77"/>
        <v>0</v>
      </c>
      <c r="I736" s="68"/>
      <c r="J736" s="68"/>
      <c r="K736" s="48">
        <f t="shared" si="78"/>
        <v>0</v>
      </c>
      <c r="L736" s="49">
        <f t="shared" si="79"/>
        <v>0</v>
      </c>
      <c r="M736" s="47">
        <f t="shared" si="80"/>
        <v>0</v>
      </c>
      <c r="N736" s="47">
        <f t="shared" si="81"/>
        <v>0</v>
      </c>
      <c r="O736" s="47">
        <f t="shared" si="82"/>
        <v>0</v>
      </c>
      <c r="P736" s="48">
        <f t="shared" si="83"/>
        <v>0</v>
      </c>
    </row>
    <row r="737" spans="1:16" ht="12" hidden="1" thickBot="1" x14ac:dyDescent="0.25">
      <c r="A737" s="38"/>
      <c r="B737" s="39"/>
      <c r="C737" s="46"/>
      <c r="D737" s="24"/>
      <c r="E737" s="70"/>
      <c r="F737" s="74"/>
      <c r="G737" s="68"/>
      <c r="H737" s="47">
        <f t="shared" si="77"/>
        <v>0</v>
      </c>
      <c r="I737" s="68"/>
      <c r="J737" s="68"/>
      <c r="K737" s="48">
        <f t="shared" si="78"/>
        <v>0</v>
      </c>
      <c r="L737" s="49">
        <f t="shared" si="79"/>
        <v>0</v>
      </c>
      <c r="M737" s="47">
        <f t="shared" si="80"/>
        <v>0</v>
      </c>
      <c r="N737" s="47">
        <f t="shared" si="81"/>
        <v>0</v>
      </c>
      <c r="O737" s="47">
        <f t="shared" si="82"/>
        <v>0</v>
      </c>
      <c r="P737" s="48">
        <f t="shared" si="83"/>
        <v>0</v>
      </c>
    </row>
    <row r="738" spans="1:16" ht="12" hidden="1" thickBot="1" x14ac:dyDescent="0.25">
      <c r="A738" s="38"/>
      <c r="B738" s="39"/>
      <c r="C738" s="46"/>
      <c r="D738" s="24"/>
      <c r="E738" s="70"/>
      <c r="F738" s="74"/>
      <c r="G738" s="68"/>
      <c r="H738" s="47">
        <f t="shared" si="77"/>
        <v>0</v>
      </c>
      <c r="I738" s="68"/>
      <c r="J738" s="68"/>
      <c r="K738" s="48">
        <f t="shared" si="78"/>
        <v>0</v>
      </c>
      <c r="L738" s="49">
        <f t="shared" si="79"/>
        <v>0</v>
      </c>
      <c r="M738" s="47">
        <f t="shared" si="80"/>
        <v>0</v>
      </c>
      <c r="N738" s="47">
        <f t="shared" si="81"/>
        <v>0</v>
      </c>
      <c r="O738" s="47">
        <f t="shared" si="82"/>
        <v>0</v>
      </c>
      <c r="P738" s="48">
        <f t="shared" si="83"/>
        <v>0</v>
      </c>
    </row>
    <row r="739" spans="1:16" ht="12" hidden="1" thickBot="1" x14ac:dyDescent="0.25">
      <c r="A739" s="38"/>
      <c r="B739" s="39"/>
      <c r="C739" s="46"/>
      <c r="D739" s="24"/>
      <c r="E739" s="70"/>
      <c r="F739" s="74"/>
      <c r="G739" s="68"/>
      <c r="H739" s="47">
        <f t="shared" si="77"/>
        <v>0</v>
      </c>
      <c r="I739" s="68"/>
      <c r="J739" s="68"/>
      <c r="K739" s="48">
        <f t="shared" si="78"/>
        <v>0</v>
      </c>
      <c r="L739" s="49">
        <f t="shared" si="79"/>
        <v>0</v>
      </c>
      <c r="M739" s="47">
        <f t="shared" si="80"/>
        <v>0</v>
      </c>
      <c r="N739" s="47">
        <f t="shared" si="81"/>
        <v>0</v>
      </c>
      <c r="O739" s="47">
        <f t="shared" si="82"/>
        <v>0</v>
      </c>
      <c r="P739" s="48">
        <f t="shared" si="83"/>
        <v>0</v>
      </c>
    </row>
    <row r="740" spans="1:16" ht="12" hidden="1" thickBot="1" x14ac:dyDescent="0.25">
      <c r="A740" s="38"/>
      <c r="B740" s="39"/>
      <c r="C740" s="46"/>
      <c r="D740" s="24"/>
      <c r="E740" s="70"/>
      <c r="F740" s="74"/>
      <c r="G740" s="68"/>
      <c r="H740" s="47">
        <f t="shared" si="77"/>
        <v>0</v>
      </c>
      <c r="I740" s="68"/>
      <c r="J740" s="68"/>
      <c r="K740" s="48">
        <f t="shared" si="78"/>
        <v>0</v>
      </c>
      <c r="L740" s="49">
        <f t="shared" si="79"/>
        <v>0</v>
      </c>
      <c r="M740" s="47">
        <f t="shared" si="80"/>
        <v>0</v>
      </c>
      <c r="N740" s="47">
        <f t="shared" si="81"/>
        <v>0</v>
      </c>
      <c r="O740" s="47">
        <f t="shared" si="82"/>
        <v>0</v>
      </c>
      <c r="P740" s="48">
        <f t="shared" si="83"/>
        <v>0</v>
      </c>
    </row>
    <row r="741" spans="1:16" ht="12" hidden="1" thickBot="1" x14ac:dyDescent="0.25">
      <c r="A741" s="38"/>
      <c r="B741" s="39"/>
      <c r="C741" s="46"/>
      <c r="D741" s="24"/>
      <c r="E741" s="70"/>
      <c r="F741" s="74"/>
      <c r="G741" s="68"/>
      <c r="H741" s="47">
        <f t="shared" si="77"/>
        <v>0</v>
      </c>
      <c r="I741" s="68"/>
      <c r="J741" s="68"/>
      <c r="K741" s="48">
        <f t="shared" si="78"/>
        <v>0</v>
      </c>
      <c r="L741" s="49">
        <f t="shared" si="79"/>
        <v>0</v>
      </c>
      <c r="M741" s="47">
        <f t="shared" si="80"/>
        <v>0</v>
      </c>
      <c r="N741" s="47">
        <f t="shared" si="81"/>
        <v>0</v>
      </c>
      <c r="O741" s="47">
        <f t="shared" si="82"/>
        <v>0</v>
      </c>
      <c r="P741" s="48">
        <f t="shared" si="83"/>
        <v>0</v>
      </c>
    </row>
    <row r="742" spans="1:16" ht="12" hidden="1" thickBot="1" x14ac:dyDescent="0.25">
      <c r="A742" s="38"/>
      <c r="B742" s="39"/>
      <c r="C742" s="46"/>
      <c r="D742" s="24"/>
      <c r="E742" s="70"/>
      <c r="F742" s="74"/>
      <c r="G742" s="68"/>
      <c r="H742" s="47">
        <f t="shared" si="77"/>
        <v>0</v>
      </c>
      <c r="I742" s="68"/>
      <c r="J742" s="68"/>
      <c r="K742" s="48">
        <f t="shared" si="78"/>
        <v>0</v>
      </c>
      <c r="L742" s="49">
        <f t="shared" si="79"/>
        <v>0</v>
      </c>
      <c r="M742" s="47">
        <f t="shared" si="80"/>
        <v>0</v>
      </c>
      <c r="N742" s="47">
        <f t="shared" si="81"/>
        <v>0</v>
      </c>
      <c r="O742" s="47">
        <f t="shared" si="82"/>
        <v>0</v>
      </c>
      <c r="P742" s="48">
        <f t="shared" si="83"/>
        <v>0</v>
      </c>
    </row>
    <row r="743" spans="1:16" ht="12" hidden="1" thickBot="1" x14ac:dyDescent="0.25">
      <c r="A743" s="38"/>
      <c r="B743" s="39"/>
      <c r="C743" s="46"/>
      <c r="D743" s="24"/>
      <c r="E743" s="70"/>
      <c r="F743" s="74"/>
      <c r="G743" s="68"/>
      <c r="H743" s="47">
        <f t="shared" si="77"/>
        <v>0</v>
      </c>
      <c r="I743" s="68"/>
      <c r="J743" s="68"/>
      <c r="K743" s="48">
        <f t="shared" si="78"/>
        <v>0</v>
      </c>
      <c r="L743" s="49">
        <f t="shared" si="79"/>
        <v>0</v>
      </c>
      <c r="M743" s="47">
        <f t="shared" si="80"/>
        <v>0</v>
      </c>
      <c r="N743" s="47">
        <f t="shared" si="81"/>
        <v>0</v>
      </c>
      <c r="O743" s="47">
        <f t="shared" si="82"/>
        <v>0</v>
      </c>
      <c r="P743" s="48">
        <f t="shared" si="83"/>
        <v>0</v>
      </c>
    </row>
    <row r="744" spans="1:16" ht="12" hidden="1" thickBot="1" x14ac:dyDescent="0.25">
      <c r="A744" s="38"/>
      <c r="B744" s="39"/>
      <c r="C744" s="46"/>
      <c r="D744" s="24"/>
      <c r="E744" s="70"/>
      <c r="F744" s="74"/>
      <c r="G744" s="68"/>
      <c r="H744" s="47">
        <f t="shared" si="77"/>
        <v>0</v>
      </c>
      <c r="I744" s="68"/>
      <c r="J744" s="68"/>
      <c r="K744" s="48">
        <f t="shared" si="78"/>
        <v>0</v>
      </c>
      <c r="L744" s="49">
        <f t="shared" si="79"/>
        <v>0</v>
      </c>
      <c r="M744" s="47">
        <f t="shared" si="80"/>
        <v>0</v>
      </c>
      <c r="N744" s="47">
        <f t="shared" si="81"/>
        <v>0</v>
      </c>
      <c r="O744" s="47">
        <f t="shared" si="82"/>
        <v>0</v>
      </c>
      <c r="P744" s="48">
        <f t="shared" si="83"/>
        <v>0</v>
      </c>
    </row>
    <row r="745" spans="1:16" ht="12" hidden="1" thickBot="1" x14ac:dyDescent="0.25">
      <c r="A745" s="38"/>
      <c r="B745" s="39"/>
      <c r="C745" s="46"/>
      <c r="D745" s="24"/>
      <c r="E745" s="70"/>
      <c r="F745" s="74"/>
      <c r="G745" s="68"/>
      <c r="H745" s="47">
        <f t="shared" si="77"/>
        <v>0</v>
      </c>
      <c r="I745" s="68"/>
      <c r="J745" s="68"/>
      <c r="K745" s="48">
        <f t="shared" si="78"/>
        <v>0</v>
      </c>
      <c r="L745" s="49">
        <f t="shared" si="79"/>
        <v>0</v>
      </c>
      <c r="M745" s="47">
        <f t="shared" si="80"/>
        <v>0</v>
      </c>
      <c r="N745" s="47">
        <f t="shared" si="81"/>
        <v>0</v>
      </c>
      <c r="O745" s="47">
        <f t="shared" si="82"/>
        <v>0</v>
      </c>
      <c r="P745" s="48">
        <f t="shared" si="83"/>
        <v>0</v>
      </c>
    </row>
    <row r="746" spans="1:16" ht="12" hidden="1" thickBot="1" x14ac:dyDescent="0.25">
      <c r="A746" s="38"/>
      <c r="B746" s="39"/>
      <c r="C746" s="46"/>
      <c r="D746" s="24"/>
      <c r="E746" s="70"/>
      <c r="F746" s="74"/>
      <c r="G746" s="68"/>
      <c r="H746" s="47">
        <f t="shared" si="77"/>
        <v>0</v>
      </c>
      <c r="I746" s="68"/>
      <c r="J746" s="68"/>
      <c r="K746" s="48">
        <f t="shared" si="78"/>
        <v>0</v>
      </c>
      <c r="L746" s="49">
        <f t="shared" si="79"/>
        <v>0</v>
      </c>
      <c r="M746" s="47">
        <f t="shared" si="80"/>
        <v>0</v>
      </c>
      <c r="N746" s="47">
        <f t="shared" si="81"/>
        <v>0</v>
      </c>
      <c r="O746" s="47">
        <f t="shared" si="82"/>
        <v>0</v>
      </c>
      <c r="P746" s="48">
        <f t="shared" si="83"/>
        <v>0</v>
      </c>
    </row>
    <row r="747" spans="1:16" ht="12" hidden="1" thickBot="1" x14ac:dyDescent="0.25">
      <c r="A747" s="38"/>
      <c r="B747" s="39"/>
      <c r="C747" s="46"/>
      <c r="D747" s="24"/>
      <c r="E747" s="70"/>
      <c r="F747" s="74"/>
      <c r="G747" s="68"/>
      <c r="H747" s="47">
        <f t="shared" si="77"/>
        <v>0</v>
      </c>
      <c r="I747" s="68"/>
      <c r="J747" s="68"/>
      <c r="K747" s="48">
        <f t="shared" si="78"/>
        <v>0</v>
      </c>
      <c r="L747" s="49">
        <f t="shared" si="79"/>
        <v>0</v>
      </c>
      <c r="M747" s="47">
        <f t="shared" si="80"/>
        <v>0</v>
      </c>
      <c r="N747" s="47">
        <f t="shared" si="81"/>
        <v>0</v>
      </c>
      <c r="O747" s="47">
        <f t="shared" si="82"/>
        <v>0</v>
      </c>
      <c r="P747" s="48">
        <f t="shared" si="83"/>
        <v>0</v>
      </c>
    </row>
    <row r="748" spans="1:16" ht="12" hidden="1" thickBot="1" x14ac:dyDescent="0.25">
      <c r="A748" s="38"/>
      <c r="B748" s="39"/>
      <c r="C748" s="46"/>
      <c r="D748" s="24"/>
      <c r="E748" s="70"/>
      <c r="F748" s="74"/>
      <c r="G748" s="68"/>
      <c r="H748" s="47">
        <f t="shared" si="77"/>
        <v>0</v>
      </c>
      <c r="I748" s="68"/>
      <c r="J748" s="68"/>
      <c r="K748" s="48">
        <f t="shared" si="78"/>
        <v>0</v>
      </c>
      <c r="L748" s="49">
        <f t="shared" si="79"/>
        <v>0</v>
      </c>
      <c r="M748" s="47">
        <f t="shared" si="80"/>
        <v>0</v>
      </c>
      <c r="N748" s="47">
        <f t="shared" si="81"/>
        <v>0</v>
      </c>
      <c r="O748" s="47">
        <f t="shared" si="82"/>
        <v>0</v>
      </c>
      <c r="P748" s="48">
        <f t="shared" si="83"/>
        <v>0</v>
      </c>
    </row>
    <row r="749" spans="1:16" ht="12" hidden="1" thickBot="1" x14ac:dyDescent="0.25">
      <c r="A749" s="38"/>
      <c r="B749" s="39"/>
      <c r="C749" s="46"/>
      <c r="D749" s="24"/>
      <c r="E749" s="70"/>
      <c r="F749" s="74"/>
      <c r="G749" s="68"/>
      <c r="H749" s="47">
        <f t="shared" si="77"/>
        <v>0</v>
      </c>
      <c r="I749" s="68"/>
      <c r="J749" s="68"/>
      <c r="K749" s="48">
        <f t="shared" si="78"/>
        <v>0</v>
      </c>
      <c r="L749" s="49">
        <f t="shared" si="79"/>
        <v>0</v>
      </c>
      <c r="M749" s="47">
        <f t="shared" si="80"/>
        <v>0</v>
      </c>
      <c r="N749" s="47">
        <f t="shared" si="81"/>
        <v>0</v>
      </c>
      <c r="O749" s="47">
        <f t="shared" si="82"/>
        <v>0</v>
      </c>
      <c r="P749" s="48">
        <f t="shared" si="83"/>
        <v>0</v>
      </c>
    </row>
    <row r="750" spans="1:16" ht="12" hidden="1" thickBot="1" x14ac:dyDescent="0.25">
      <c r="A750" s="38"/>
      <c r="B750" s="39"/>
      <c r="C750" s="46"/>
      <c r="D750" s="24"/>
      <c r="E750" s="70"/>
      <c r="F750" s="74"/>
      <c r="G750" s="68"/>
      <c r="H750" s="47">
        <f t="shared" si="77"/>
        <v>0</v>
      </c>
      <c r="I750" s="68"/>
      <c r="J750" s="68"/>
      <c r="K750" s="48">
        <f t="shared" si="78"/>
        <v>0</v>
      </c>
      <c r="L750" s="49">
        <f t="shared" si="79"/>
        <v>0</v>
      </c>
      <c r="M750" s="47">
        <f t="shared" si="80"/>
        <v>0</v>
      </c>
      <c r="N750" s="47">
        <f t="shared" si="81"/>
        <v>0</v>
      </c>
      <c r="O750" s="47">
        <f t="shared" si="82"/>
        <v>0</v>
      </c>
      <c r="P750" s="48">
        <f t="shared" si="83"/>
        <v>0</v>
      </c>
    </row>
    <row r="751" spans="1:16" ht="12" hidden="1" thickBot="1" x14ac:dyDescent="0.25">
      <c r="A751" s="38"/>
      <c r="B751" s="39"/>
      <c r="C751" s="46"/>
      <c r="D751" s="24"/>
      <c r="E751" s="70"/>
      <c r="F751" s="74"/>
      <c r="G751" s="68"/>
      <c r="H751" s="47">
        <f t="shared" si="77"/>
        <v>0</v>
      </c>
      <c r="I751" s="68"/>
      <c r="J751" s="68"/>
      <c r="K751" s="48">
        <f t="shared" si="78"/>
        <v>0</v>
      </c>
      <c r="L751" s="49">
        <f t="shared" si="79"/>
        <v>0</v>
      </c>
      <c r="M751" s="47">
        <f t="shared" si="80"/>
        <v>0</v>
      </c>
      <c r="N751" s="47">
        <f t="shared" si="81"/>
        <v>0</v>
      </c>
      <c r="O751" s="47">
        <f t="shared" si="82"/>
        <v>0</v>
      </c>
      <c r="P751" s="48">
        <f t="shared" si="83"/>
        <v>0</v>
      </c>
    </row>
    <row r="752" spans="1:16" ht="12" hidden="1" thickBot="1" x14ac:dyDescent="0.25">
      <c r="A752" s="38"/>
      <c r="B752" s="39"/>
      <c r="C752" s="46"/>
      <c r="D752" s="24"/>
      <c r="E752" s="70"/>
      <c r="F752" s="74"/>
      <c r="G752" s="68"/>
      <c r="H752" s="47">
        <f t="shared" si="77"/>
        <v>0</v>
      </c>
      <c r="I752" s="68"/>
      <c r="J752" s="68"/>
      <c r="K752" s="48">
        <f t="shared" si="78"/>
        <v>0</v>
      </c>
      <c r="L752" s="49">
        <f t="shared" si="79"/>
        <v>0</v>
      </c>
      <c r="M752" s="47">
        <f t="shared" si="80"/>
        <v>0</v>
      </c>
      <c r="N752" s="47">
        <f t="shared" si="81"/>
        <v>0</v>
      </c>
      <c r="O752" s="47">
        <f t="shared" si="82"/>
        <v>0</v>
      </c>
      <c r="P752" s="48">
        <f t="shared" si="83"/>
        <v>0</v>
      </c>
    </row>
    <row r="753" spans="1:16" ht="12" hidden="1" thickBot="1" x14ac:dyDescent="0.25">
      <c r="A753" s="38"/>
      <c r="B753" s="39"/>
      <c r="C753" s="46"/>
      <c r="D753" s="24"/>
      <c r="E753" s="70"/>
      <c r="F753" s="74"/>
      <c r="G753" s="68"/>
      <c r="H753" s="47">
        <f t="shared" si="77"/>
        <v>0</v>
      </c>
      <c r="I753" s="68"/>
      <c r="J753" s="68"/>
      <c r="K753" s="48">
        <f t="shared" si="78"/>
        <v>0</v>
      </c>
      <c r="L753" s="49">
        <f t="shared" si="79"/>
        <v>0</v>
      </c>
      <c r="M753" s="47">
        <f t="shared" si="80"/>
        <v>0</v>
      </c>
      <c r="N753" s="47">
        <f t="shared" si="81"/>
        <v>0</v>
      </c>
      <c r="O753" s="47">
        <f t="shared" si="82"/>
        <v>0</v>
      </c>
      <c r="P753" s="48">
        <f t="shared" si="83"/>
        <v>0</v>
      </c>
    </row>
    <row r="754" spans="1:16" ht="12" hidden="1" thickBot="1" x14ac:dyDescent="0.25">
      <c r="A754" s="38"/>
      <c r="B754" s="39"/>
      <c r="C754" s="46"/>
      <c r="D754" s="24"/>
      <c r="E754" s="70"/>
      <c r="F754" s="74"/>
      <c r="G754" s="68"/>
      <c r="H754" s="47">
        <f t="shared" si="77"/>
        <v>0</v>
      </c>
      <c r="I754" s="68"/>
      <c r="J754" s="68"/>
      <c r="K754" s="48">
        <f t="shared" si="78"/>
        <v>0</v>
      </c>
      <c r="L754" s="49">
        <f t="shared" si="79"/>
        <v>0</v>
      </c>
      <c r="M754" s="47">
        <f t="shared" si="80"/>
        <v>0</v>
      </c>
      <c r="N754" s="47">
        <f t="shared" si="81"/>
        <v>0</v>
      </c>
      <c r="O754" s="47">
        <f t="shared" si="82"/>
        <v>0</v>
      </c>
      <c r="P754" s="48">
        <f t="shared" si="83"/>
        <v>0</v>
      </c>
    </row>
    <row r="755" spans="1:16" ht="12" hidden="1" thickBot="1" x14ac:dyDescent="0.25">
      <c r="A755" s="38"/>
      <c r="B755" s="39"/>
      <c r="C755" s="46"/>
      <c r="D755" s="24"/>
      <c r="E755" s="70"/>
      <c r="F755" s="74"/>
      <c r="G755" s="68"/>
      <c r="H755" s="47">
        <f t="shared" si="77"/>
        <v>0</v>
      </c>
      <c r="I755" s="68"/>
      <c r="J755" s="68"/>
      <c r="K755" s="48">
        <f t="shared" si="78"/>
        <v>0</v>
      </c>
      <c r="L755" s="49">
        <f t="shared" si="79"/>
        <v>0</v>
      </c>
      <c r="M755" s="47">
        <f t="shared" si="80"/>
        <v>0</v>
      </c>
      <c r="N755" s="47">
        <f t="shared" si="81"/>
        <v>0</v>
      </c>
      <c r="O755" s="47">
        <f t="shared" si="82"/>
        <v>0</v>
      </c>
      <c r="P755" s="48">
        <f t="shared" si="83"/>
        <v>0</v>
      </c>
    </row>
    <row r="756" spans="1:16" ht="12" hidden="1" thickBot="1" x14ac:dyDescent="0.25">
      <c r="A756" s="38"/>
      <c r="B756" s="39"/>
      <c r="C756" s="46"/>
      <c r="D756" s="24"/>
      <c r="E756" s="70"/>
      <c r="F756" s="74"/>
      <c r="G756" s="68"/>
      <c r="H756" s="47">
        <f t="shared" si="77"/>
        <v>0</v>
      </c>
      <c r="I756" s="68"/>
      <c r="J756" s="68"/>
      <c r="K756" s="48">
        <f t="shared" si="78"/>
        <v>0</v>
      </c>
      <c r="L756" s="49">
        <f t="shared" si="79"/>
        <v>0</v>
      </c>
      <c r="M756" s="47">
        <f t="shared" si="80"/>
        <v>0</v>
      </c>
      <c r="N756" s="47">
        <f t="shared" si="81"/>
        <v>0</v>
      </c>
      <c r="O756" s="47">
        <f t="shared" si="82"/>
        <v>0</v>
      </c>
      <c r="P756" s="48">
        <f t="shared" si="83"/>
        <v>0</v>
      </c>
    </row>
    <row r="757" spans="1:16" ht="12" hidden="1" thickBot="1" x14ac:dyDescent="0.25">
      <c r="A757" s="38"/>
      <c r="B757" s="39"/>
      <c r="C757" s="46"/>
      <c r="D757" s="24"/>
      <c r="E757" s="70"/>
      <c r="F757" s="74"/>
      <c r="G757" s="68"/>
      <c r="H757" s="47">
        <f t="shared" si="77"/>
        <v>0</v>
      </c>
      <c r="I757" s="68"/>
      <c r="J757" s="68"/>
      <c r="K757" s="48">
        <f t="shared" si="78"/>
        <v>0</v>
      </c>
      <c r="L757" s="49">
        <f t="shared" si="79"/>
        <v>0</v>
      </c>
      <c r="M757" s="47">
        <f t="shared" si="80"/>
        <v>0</v>
      </c>
      <c r="N757" s="47">
        <f t="shared" si="81"/>
        <v>0</v>
      </c>
      <c r="O757" s="47">
        <f t="shared" si="82"/>
        <v>0</v>
      </c>
      <c r="P757" s="48">
        <f t="shared" si="83"/>
        <v>0</v>
      </c>
    </row>
    <row r="758" spans="1:16" ht="12" hidden="1" thickBot="1" x14ac:dyDescent="0.25">
      <c r="A758" s="38"/>
      <c r="B758" s="39"/>
      <c r="C758" s="46"/>
      <c r="D758" s="24"/>
      <c r="E758" s="70"/>
      <c r="F758" s="74"/>
      <c r="G758" s="68"/>
      <c r="H758" s="47">
        <f t="shared" si="77"/>
        <v>0</v>
      </c>
      <c r="I758" s="68"/>
      <c r="J758" s="68"/>
      <c r="K758" s="48">
        <f t="shared" si="78"/>
        <v>0</v>
      </c>
      <c r="L758" s="49">
        <f t="shared" si="79"/>
        <v>0</v>
      </c>
      <c r="M758" s="47">
        <f t="shared" si="80"/>
        <v>0</v>
      </c>
      <c r="N758" s="47">
        <f t="shared" si="81"/>
        <v>0</v>
      </c>
      <c r="O758" s="47">
        <f t="shared" si="82"/>
        <v>0</v>
      </c>
      <c r="P758" s="48">
        <f t="shared" si="83"/>
        <v>0</v>
      </c>
    </row>
    <row r="759" spans="1:16" ht="12" hidden="1" thickBot="1" x14ac:dyDescent="0.25">
      <c r="A759" s="38"/>
      <c r="B759" s="39"/>
      <c r="C759" s="46"/>
      <c r="D759" s="24"/>
      <c r="E759" s="70"/>
      <c r="F759" s="74"/>
      <c r="G759" s="68"/>
      <c r="H759" s="47">
        <f t="shared" si="77"/>
        <v>0</v>
      </c>
      <c r="I759" s="68"/>
      <c r="J759" s="68"/>
      <c r="K759" s="48">
        <f t="shared" si="78"/>
        <v>0</v>
      </c>
      <c r="L759" s="49">
        <f t="shared" si="79"/>
        <v>0</v>
      </c>
      <c r="M759" s="47">
        <f t="shared" si="80"/>
        <v>0</v>
      </c>
      <c r="N759" s="47">
        <f t="shared" si="81"/>
        <v>0</v>
      </c>
      <c r="O759" s="47">
        <f t="shared" si="82"/>
        <v>0</v>
      </c>
      <c r="P759" s="48">
        <f t="shared" si="83"/>
        <v>0</v>
      </c>
    </row>
    <row r="760" spans="1:16" ht="12" hidden="1" thickBot="1" x14ac:dyDescent="0.25">
      <c r="A760" s="38"/>
      <c r="B760" s="39"/>
      <c r="C760" s="46"/>
      <c r="D760" s="24"/>
      <c r="E760" s="70"/>
      <c r="F760" s="74"/>
      <c r="G760" s="68"/>
      <c r="H760" s="47">
        <f t="shared" si="77"/>
        <v>0</v>
      </c>
      <c r="I760" s="68"/>
      <c r="J760" s="68"/>
      <c r="K760" s="48">
        <f t="shared" si="78"/>
        <v>0</v>
      </c>
      <c r="L760" s="49">
        <f t="shared" si="79"/>
        <v>0</v>
      </c>
      <c r="M760" s="47">
        <f t="shared" si="80"/>
        <v>0</v>
      </c>
      <c r="N760" s="47">
        <f t="shared" si="81"/>
        <v>0</v>
      </c>
      <c r="O760" s="47">
        <f t="shared" si="82"/>
        <v>0</v>
      </c>
      <c r="P760" s="48">
        <f t="shared" si="83"/>
        <v>0</v>
      </c>
    </row>
    <row r="761" spans="1:16" ht="12" hidden="1" thickBot="1" x14ac:dyDescent="0.25">
      <c r="A761" s="38"/>
      <c r="B761" s="39"/>
      <c r="C761" s="46"/>
      <c r="D761" s="24"/>
      <c r="E761" s="70"/>
      <c r="F761" s="74"/>
      <c r="G761" s="68"/>
      <c r="H761" s="47">
        <f t="shared" si="77"/>
        <v>0</v>
      </c>
      <c r="I761" s="68"/>
      <c r="J761" s="68"/>
      <c r="K761" s="48">
        <f t="shared" si="78"/>
        <v>0</v>
      </c>
      <c r="L761" s="49">
        <f t="shared" si="79"/>
        <v>0</v>
      </c>
      <c r="M761" s="47">
        <f t="shared" si="80"/>
        <v>0</v>
      </c>
      <c r="N761" s="47">
        <f t="shared" si="81"/>
        <v>0</v>
      </c>
      <c r="O761" s="47">
        <f t="shared" si="82"/>
        <v>0</v>
      </c>
      <c r="P761" s="48">
        <f t="shared" si="83"/>
        <v>0</v>
      </c>
    </row>
    <row r="762" spans="1:16" ht="12" hidden="1" thickBot="1" x14ac:dyDescent="0.25">
      <c r="A762" s="38"/>
      <c r="B762" s="39"/>
      <c r="C762" s="46"/>
      <c r="D762" s="24"/>
      <c r="E762" s="70"/>
      <c r="F762" s="74"/>
      <c r="G762" s="68"/>
      <c r="H762" s="47">
        <f t="shared" si="77"/>
        <v>0</v>
      </c>
      <c r="I762" s="68"/>
      <c r="J762" s="68"/>
      <c r="K762" s="48">
        <f t="shared" si="78"/>
        <v>0</v>
      </c>
      <c r="L762" s="49">
        <f t="shared" si="79"/>
        <v>0</v>
      </c>
      <c r="M762" s="47">
        <f t="shared" si="80"/>
        <v>0</v>
      </c>
      <c r="N762" s="47">
        <f t="shared" si="81"/>
        <v>0</v>
      </c>
      <c r="O762" s="47">
        <f t="shared" si="82"/>
        <v>0</v>
      </c>
      <c r="P762" s="48">
        <f t="shared" si="83"/>
        <v>0</v>
      </c>
    </row>
    <row r="763" spans="1:16" ht="12" hidden="1" thickBot="1" x14ac:dyDescent="0.25">
      <c r="A763" s="38"/>
      <c r="B763" s="39"/>
      <c r="C763" s="46"/>
      <c r="D763" s="24"/>
      <c r="E763" s="70"/>
      <c r="F763" s="74"/>
      <c r="G763" s="68"/>
      <c r="H763" s="47">
        <f t="shared" si="77"/>
        <v>0</v>
      </c>
      <c r="I763" s="68"/>
      <c r="J763" s="68"/>
      <c r="K763" s="48">
        <f t="shared" si="78"/>
        <v>0</v>
      </c>
      <c r="L763" s="49">
        <f t="shared" si="79"/>
        <v>0</v>
      </c>
      <c r="M763" s="47">
        <f t="shared" si="80"/>
        <v>0</v>
      </c>
      <c r="N763" s="47">
        <f t="shared" si="81"/>
        <v>0</v>
      </c>
      <c r="O763" s="47">
        <f t="shared" si="82"/>
        <v>0</v>
      </c>
      <c r="P763" s="48">
        <f t="shared" si="83"/>
        <v>0</v>
      </c>
    </row>
    <row r="764" spans="1:16" ht="12" hidden="1" thickBot="1" x14ac:dyDescent="0.25">
      <c r="A764" s="38"/>
      <c r="B764" s="39"/>
      <c r="C764" s="46"/>
      <c r="D764" s="24"/>
      <c r="E764" s="70"/>
      <c r="F764" s="74"/>
      <c r="G764" s="68"/>
      <c r="H764" s="47">
        <f t="shared" si="77"/>
        <v>0</v>
      </c>
      <c r="I764" s="68"/>
      <c r="J764" s="68"/>
      <c r="K764" s="48">
        <f t="shared" si="78"/>
        <v>0</v>
      </c>
      <c r="L764" s="49">
        <f t="shared" si="79"/>
        <v>0</v>
      </c>
      <c r="M764" s="47">
        <f t="shared" si="80"/>
        <v>0</v>
      </c>
      <c r="N764" s="47">
        <f t="shared" si="81"/>
        <v>0</v>
      </c>
      <c r="O764" s="47">
        <f t="shared" si="82"/>
        <v>0</v>
      </c>
      <c r="P764" s="48">
        <f t="shared" si="83"/>
        <v>0</v>
      </c>
    </row>
    <row r="765" spans="1:16" ht="12" hidden="1" thickBot="1" x14ac:dyDescent="0.25">
      <c r="A765" s="38"/>
      <c r="B765" s="39"/>
      <c r="C765" s="46"/>
      <c r="D765" s="24"/>
      <c r="E765" s="70"/>
      <c r="F765" s="74"/>
      <c r="G765" s="68"/>
      <c r="H765" s="47">
        <f t="shared" si="77"/>
        <v>0</v>
      </c>
      <c r="I765" s="68"/>
      <c r="J765" s="68"/>
      <c r="K765" s="48">
        <f t="shared" si="78"/>
        <v>0</v>
      </c>
      <c r="L765" s="49">
        <f t="shared" si="79"/>
        <v>0</v>
      </c>
      <c r="M765" s="47">
        <f t="shared" si="80"/>
        <v>0</v>
      </c>
      <c r="N765" s="47">
        <f t="shared" si="81"/>
        <v>0</v>
      </c>
      <c r="O765" s="47">
        <f t="shared" si="82"/>
        <v>0</v>
      </c>
      <c r="P765" s="48">
        <f t="shared" si="83"/>
        <v>0</v>
      </c>
    </row>
    <row r="766" spans="1:16" ht="12" hidden="1" thickBot="1" x14ac:dyDescent="0.25">
      <c r="A766" s="38"/>
      <c r="B766" s="39"/>
      <c r="C766" s="46"/>
      <c r="D766" s="24"/>
      <c r="E766" s="70"/>
      <c r="F766" s="74"/>
      <c r="G766" s="68"/>
      <c r="H766" s="47">
        <f t="shared" si="77"/>
        <v>0</v>
      </c>
      <c r="I766" s="68"/>
      <c r="J766" s="68"/>
      <c r="K766" s="48">
        <f t="shared" si="78"/>
        <v>0</v>
      </c>
      <c r="L766" s="49">
        <f t="shared" si="79"/>
        <v>0</v>
      </c>
      <c r="M766" s="47">
        <f t="shared" si="80"/>
        <v>0</v>
      </c>
      <c r="N766" s="47">
        <f t="shared" si="81"/>
        <v>0</v>
      </c>
      <c r="O766" s="47">
        <f t="shared" si="82"/>
        <v>0</v>
      </c>
      <c r="P766" s="48">
        <f t="shared" si="83"/>
        <v>0</v>
      </c>
    </row>
    <row r="767" spans="1:16" ht="12" hidden="1" thickBot="1" x14ac:dyDescent="0.25">
      <c r="A767" s="38"/>
      <c r="B767" s="39"/>
      <c r="C767" s="46"/>
      <c r="D767" s="24"/>
      <c r="E767" s="70"/>
      <c r="F767" s="74"/>
      <c r="G767" s="68"/>
      <c r="H767" s="47">
        <f t="shared" si="77"/>
        <v>0</v>
      </c>
      <c r="I767" s="68"/>
      <c r="J767" s="68"/>
      <c r="K767" s="48">
        <f t="shared" si="78"/>
        <v>0</v>
      </c>
      <c r="L767" s="49">
        <f t="shared" si="79"/>
        <v>0</v>
      </c>
      <c r="M767" s="47">
        <f t="shared" si="80"/>
        <v>0</v>
      </c>
      <c r="N767" s="47">
        <f t="shared" si="81"/>
        <v>0</v>
      </c>
      <c r="O767" s="47">
        <f t="shared" si="82"/>
        <v>0</v>
      </c>
      <c r="P767" s="48">
        <f t="shared" si="83"/>
        <v>0</v>
      </c>
    </row>
    <row r="768" spans="1:16" ht="12" hidden="1" thickBot="1" x14ac:dyDescent="0.25">
      <c r="A768" s="38"/>
      <c r="B768" s="39"/>
      <c r="C768" s="46"/>
      <c r="D768" s="24"/>
      <c r="E768" s="70"/>
      <c r="F768" s="74"/>
      <c r="G768" s="68"/>
      <c r="H768" s="47">
        <f t="shared" si="77"/>
        <v>0</v>
      </c>
      <c r="I768" s="68"/>
      <c r="J768" s="68"/>
      <c r="K768" s="48">
        <f t="shared" si="78"/>
        <v>0</v>
      </c>
      <c r="L768" s="49">
        <f t="shared" si="79"/>
        <v>0</v>
      </c>
      <c r="M768" s="47">
        <f t="shared" si="80"/>
        <v>0</v>
      </c>
      <c r="N768" s="47">
        <f t="shared" si="81"/>
        <v>0</v>
      </c>
      <c r="O768" s="47">
        <f t="shared" si="82"/>
        <v>0</v>
      </c>
      <c r="P768" s="48">
        <f t="shared" si="83"/>
        <v>0</v>
      </c>
    </row>
    <row r="769" spans="1:16" ht="12" hidden="1" thickBot="1" x14ac:dyDescent="0.25">
      <c r="A769" s="38"/>
      <c r="B769" s="39"/>
      <c r="C769" s="46"/>
      <c r="D769" s="24"/>
      <c r="E769" s="70"/>
      <c r="F769" s="74"/>
      <c r="G769" s="68"/>
      <c r="H769" s="47">
        <f t="shared" si="77"/>
        <v>0</v>
      </c>
      <c r="I769" s="68"/>
      <c r="J769" s="68"/>
      <c r="K769" s="48">
        <f t="shared" si="78"/>
        <v>0</v>
      </c>
      <c r="L769" s="49">
        <f t="shared" si="79"/>
        <v>0</v>
      </c>
      <c r="M769" s="47">
        <f t="shared" si="80"/>
        <v>0</v>
      </c>
      <c r="N769" s="47">
        <f t="shared" si="81"/>
        <v>0</v>
      </c>
      <c r="O769" s="47">
        <f t="shared" si="82"/>
        <v>0</v>
      </c>
      <c r="P769" s="48">
        <f t="shared" si="83"/>
        <v>0</v>
      </c>
    </row>
    <row r="770" spans="1:16" ht="12" hidden="1" thickBot="1" x14ac:dyDescent="0.25">
      <c r="A770" s="38"/>
      <c r="B770" s="39"/>
      <c r="C770" s="46"/>
      <c r="D770" s="24"/>
      <c r="E770" s="70"/>
      <c r="F770" s="74"/>
      <c r="G770" s="68"/>
      <c r="H770" s="47">
        <f t="shared" si="77"/>
        <v>0</v>
      </c>
      <c r="I770" s="68"/>
      <c r="J770" s="68"/>
      <c r="K770" s="48">
        <f t="shared" si="78"/>
        <v>0</v>
      </c>
      <c r="L770" s="49">
        <f t="shared" si="79"/>
        <v>0</v>
      </c>
      <c r="M770" s="47">
        <f t="shared" si="80"/>
        <v>0</v>
      </c>
      <c r="N770" s="47">
        <f t="shared" si="81"/>
        <v>0</v>
      </c>
      <c r="O770" s="47">
        <f t="shared" si="82"/>
        <v>0</v>
      </c>
      <c r="P770" s="48">
        <f t="shared" si="83"/>
        <v>0</v>
      </c>
    </row>
    <row r="771" spans="1:16" ht="12" hidden="1" thickBot="1" x14ac:dyDescent="0.25">
      <c r="A771" s="38"/>
      <c r="B771" s="39"/>
      <c r="C771" s="46"/>
      <c r="D771" s="24"/>
      <c r="E771" s="70"/>
      <c r="F771" s="74"/>
      <c r="G771" s="68"/>
      <c r="H771" s="47">
        <f t="shared" si="77"/>
        <v>0</v>
      </c>
      <c r="I771" s="68"/>
      <c r="J771" s="68"/>
      <c r="K771" s="48">
        <f t="shared" si="78"/>
        <v>0</v>
      </c>
      <c r="L771" s="49">
        <f t="shared" si="79"/>
        <v>0</v>
      </c>
      <c r="M771" s="47">
        <f t="shared" si="80"/>
        <v>0</v>
      </c>
      <c r="N771" s="47">
        <f t="shared" si="81"/>
        <v>0</v>
      </c>
      <c r="O771" s="47">
        <f t="shared" si="82"/>
        <v>0</v>
      </c>
      <c r="P771" s="48">
        <f t="shared" si="83"/>
        <v>0</v>
      </c>
    </row>
    <row r="772" spans="1:16" ht="12" hidden="1" thickBot="1" x14ac:dyDescent="0.25">
      <c r="A772" s="38"/>
      <c r="B772" s="39"/>
      <c r="C772" s="46"/>
      <c r="D772" s="24"/>
      <c r="E772" s="70"/>
      <c r="F772" s="74"/>
      <c r="G772" s="68"/>
      <c r="H772" s="47">
        <f t="shared" si="77"/>
        <v>0</v>
      </c>
      <c r="I772" s="68"/>
      <c r="J772" s="68"/>
      <c r="K772" s="48">
        <f t="shared" si="78"/>
        <v>0</v>
      </c>
      <c r="L772" s="49">
        <f t="shared" si="79"/>
        <v>0</v>
      </c>
      <c r="M772" s="47">
        <f t="shared" si="80"/>
        <v>0</v>
      </c>
      <c r="N772" s="47">
        <f t="shared" si="81"/>
        <v>0</v>
      </c>
      <c r="O772" s="47">
        <f t="shared" si="82"/>
        <v>0</v>
      </c>
      <c r="P772" s="48">
        <f t="shared" si="83"/>
        <v>0</v>
      </c>
    </row>
    <row r="773" spans="1:16" ht="12" hidden="1" thickBot="1" x14ac:dyDescent="0.25">
      <c r="A773" s="38"/>
      <c r="B773" s="39"/>
      <c r="C773" s="46"/>
      <c r="D773" s="24"/>
      <c r="E773" s="70"/>
      <c r="F773" s="74"/>
      <c r="G773" s="68"/>
      <c r="H773" s="47">
        <f t="shared" si="77"/>
        <v>0</v>
      </c>
      <c r="I773" s="68"/>
      <c r="J773" s="68"/>
      <c r="K773" s="48">
        <f t="shared" si="78"/>
        <v>0</v>
      </c>
      <c r="L773" s="49">
        <f t="shared" si="79"/>
        <v>0</v>
      </c>
      <c r="M773" s="47">
        <f t="shared" si="80"/>
        <v>0</v>
      </c>
      <c r="N773" s="47">
        <f t="shared" si="81"/>
        <v>0</v>
      </c>
      <c r="O773" s="47">
        <f t="shared" si="82"/>
        <v>0</v>
      </c>
      <c r="P773" s="48">
        <f t="shared" si="83"/>
        <v>0</v>
      </c>
    </row>
    <row r="774" spans="1:16" ht="12" hidden="1" thickBot="1" x14ac:dyDescent="0.25">
      <c r="A774" s="38"/>
      <c r="B774" s="39"/>
      <c r="C774" s="46"/>
      <c r="D774" s="24"/>
      <c r="E774" s="70"/>
      <c r="F774" s="74"/>
      <c r="G774" s="68"/>
      <c r="H774" s="47">
        <f t="shared" si="77"/>
        <v>0</v>
      </c>
      <c r="I774" s="68"/>
      <c r="J774" s="68"/>
      <c r="K774" s="48">
        <f t="shared" si="78"/>
        <v>0</v>
      </c>
      <c r="L774" s="49">
        <f t="shared" si="79"/>
        <v>0</v>
      </c>
      <c r="M774" s="47">
        <f t="shared" si="80"/>
        <v>0</v>
      </c>
      <c r="N774" s="47">
        <f t="shared" si="81"/>
        <v>0</v>
      </c>
      <c r="O774" s="47">
        <f t="shared" si="82"/>
        <v>0</v>
      </c>
      <c r="P774" s="48">
        <f t="shared" si="83"/>
        <v>0</v>
      </c>
    </row>
    <row r="775" spans="1:16" ht="12" hidden="1" thickBot="1" x14ac:dyDescent="0.25">
      <c r="A775" s="38"/>
      <c r="B775" s="39"/>
      <c r="C775" s="46"/>
      <c r="D775" s="24"/>
      <c r="E775" s="70"/>
      <c r="F775" s="74"/>
      <c r="G775" s="68"/>
      <c r="H775" s="47">
        <f t="shared" si="77"/>
        <v>0</v>
      </c>
      <c r="I775" s="68"/>
      <c r="J775" s="68"/>
      <c r="K775" s="48">
        <f t="shared" si="78"/>
        <v>0</v>
      </c>
      <c r="L775" s="49">
        <f t="shared" si="79"/>
        <v>0</v>
      </c>
      <c r="M775" s="47">
        <f t="shared" si="80"/>
        <v>0</v>
      </c>
      <c r="N775" s="47">
        <f t="shared" si="81"/>
        <v>0</v>
      </c>
      <c r="O775" s="47">
        <f t="shared" si="82"/>
        <v>0</v>
      </c>
      <c r="P775" s="48">
        <f t="shared" si="83"/>
        <v>0</v>
      </c>
    </row>
    <row r="776" spans="1:16" ht="12" hidden="1" thickBot="1" x14ac:dyDescent="0.25">
      <c r="A776" s="38"/>
      <c r="B776" s="39"/>
      <c r="C776" s="46"/>
      <c r="D776" s="24"/>
      <c r="E776" s="70"/>
      <c r="F776" s="74"/>
      <c r="G776" s="68"/>
      <c r="H776" s="47">
        <f t="shared" si="77"/>
        <v>0</v>
      </c>
      <c r="I776" s="68"/>
      <c r="J776" s="68"/>
      <c r="K776" s="48">
        <f t="shared" si="78"/>
        <v>0</v>
      </c>
      <c r="L776" s="49">
        <f t="shared" si="79"/>
        <v>0</v>
      </c>
      <c r="M776" s="47">
        <f t="shared" si="80"/>
        <v>0</v>
      </c>
      <c r="N776" s="47">
        <f t="shared" si="81"/>
        <v>0</v>
      </c>
      <c r="O776" s="47">
        <f t="shared" si="82"/>
        <v>0</v>
      </c>
      <c r="P776" s="48">
        <f t="shared" si="83"/>
        <v>0</v>
      </c>
    </row>
    <row r="777" spans="1:16" ht="12" hidden="1" thickBot="1" x14ac:dyDescent="0.25">
      <c r="A777" s="38"/>
      <c r="B777" s="39"/>
      <c r="C777" s="46"/>
      <c r="D777" s="24"/>
      <c r="E777" s="70"/>
      <c r="F777" s="74"/>
      <c r="G777" s="68"/>
      <c r="H777" s="47">
        <f t="shared" si="77"/>
        <v>0</v>
      </c>
      <c r="I777" s="68"/>
      <c r="J777" s="68"/>
      <c r="K777" s="48">
        <f t="shared" si="78"/>
        <v>0</v>
      </c>
      <c r="L777" s="49">
        <f t="shared" si="79"/>
        <v>0</v>
      </c>
      <c r="M777" s="47">
        <f t="shared" si="80"/>
        <v>0</v>
      </c>
      <c r="N777" s="47">
        <f t="shared" si="81"/>
        <v>0</v>
      </c>
      <c r="O777" s="47">
        <f t="shared" si="82"/>
        <v>0</v>
      </c>
      <c r="P777" s="48">
        <f t="shared" si="83"/>
        <v>0</v>
      </c>
    </row>
    <row r="778" spans="1:16" ht="12" hidden="1" thickBot="1" x14ac:dyDescent="0.25">
      <c r="A778" s="38"/>
      <c r="B778" s="39"/>
      <c r="C778" s="46"/>
      <c r="D778" s="24"/>
      <c r="E778" s="70"/>
      <c r="F778" s="74"/>
      <c r="G778" s="68"/>
      <c r="H778" s="47">
        <f t="shared" si="77"/>
        <v>0</v>
      </c>
      <c r="I778" s="68"/>
      <c r="J778" s="68"/>
      <c r="K778" s="48">
        <f t="shared" si="78"/>
        <v>0</v>
      </c>
      <c r="L778" s="49">
        <f t="shared" si="79"/>
        <v>0</v>
      </c>
      <c r="M778" s="47">
        <f t="shared" si="80"/>
        <v>0</v>
      </c>
      <c r="N778" s="47">
        <f t="shared" si="81"/>
        <v>0</v>
      </c>
      <c r="O778" s="47">
        <f t="shared" si="82"/>
        <v>0</v>
      </c>
      <c r="P778" s="48">
        <f t="shared" si="83"/>
        <v>0</v>
      </c>
    </row>
    <row r="779" spans="1:16" ht="12" hidden="1" thickBot="1" x14ac:dyDescent="0.25">
      <c r="A779" s="38"/>
      <c r="B779" s="39"/>
      <c r="C779" s="46"/>
      <c r="D779" s="24"/>
      <c r="E779" s="70"/>
      <c r="F779" s="74"/>
      <c r="G779" s="68"/>
      <c r="H779" s="47">
        <f t="shared" si="77"/>
        <v>0</v>
      </c>
      <c r="I779" s="68"/>
      <c r="J779" s="68"/>
      <c r="K779" s="48">
        <f t="shared" si="78"/>
        <v>0</v>
      </c>
      <c r="L779" s="49">
        <f t="shared" si="79"/>
        <v>0</v>
      </c>
      <c r="M779" s="47">
        <f t="shared" si="80"/>
        <v>0</v>
      </c>
      <c r="N779" s="47">
        <f t="shared" si="81"/>
        <v>0</v>
      </c>
      <c r="O779" s="47">
        <f t="shared" si="82"/>
        <v>0</v>
      </c>
      <c r="P779" s="48">
        <f t="shared" si="83"/>
        <v>0</v>
      </c>
    </row>
    <row r="780" spans="1:16" ht="12" hidden="1" thickBot="1" x14ac:dyDescent="0.25">
      <c r="A780" s="38"/>
      <c r="B780" s="39"/>
      <c r="C780" s="46"/>
      <c r="D780" s="24"/>
      <c r="E780" s="70"/>
      <c r="F780" s="74"/>
      <c r="G780" s="68"/>
      <c r="H780" s="47">
        <f t="shared" si="77"/>
        <v>0</v>
      </c>
      <c r="I780" s="68"/>
      <c r="J780" s="68"/>
      <c r="K780" s="48">
        <f t="shared" si="78"/>
        <v>0</v>
      </c>
      <c r="L780" s="49">
        <f t="shared" si="79"/>
        <v>0</v>
      </c>
      <c r="M780" s="47">
        <f t="shared" si="80"/>
        <v>0</v>
      </c>
      <c r="N780" s="47">
        <f t="shared" si="81"/>
        <v>0</v>
      </c>
      <c r="O780" s="47">
        <f t="shared" si="82"/>
        <v>0</v>
      </c>
      <c r="P780" s="48">
        <f t="shared" si="83"/>
        <v>0</v>
      </c>
    </row>
    <row r="781" spans="1:16" ht="12" hidden="1" thickBot="1" x14ac:dyDescent="0.25">
      <c r="A781" s="38"/>
      <c r="B781" s="39"/>
      <c r="C781" s="46"/>
      <c r="D781" s="24"/>
      <c r="E781" s="70"/>
      <c r="F781" s="74"/>
      <c r="G781" s="68"/>
      <c r="H781" s="47">
        <f t="shared" si="77"/>
        <v>0</v>
      </c>
      <c r="I781" s="68"/>
      <c r="J781" s="68"/>
      <c r="K781" s="48">
        <f t="shared" si="78"/>
        <v>0</v>
      </c>
      <c r="L781" s="49">
        <f t="shared" si="79"/>
        <v>0</v>
      </c>
      <c r="M781" s="47">
        <f t="shared" si="80"/>
        <v>0</v>
      </c>
      <c r="N781" s="47">
        <f t="shared" si="81"/>
        <v>0</v>
      </c>
      <c r="O781" s="47">
        <f t="shared" si="82"/>
        <v>0</v>
      </c>
      <c r="P781" s="48">
        <f t="shared" si="83"/>
        <v>0</v>
      </c>
    </row>
    <row r="782" spans="1:16" ht="12" hidden="1" thickBot="1" x14ac:dyDescent="0.25">
      <c r="A782" s="38"/>
      <c r="B782" s="39"/>
      <c r="C782" s="46"/>
      <c r="D782" s="24"/>
      <c r="E782" s="70"/>
      <c r="F782" s="74"/>
      <c r="G782" s="68"/>
      <c r="H782" s="47">
        <f t="shared" ref="H782:H845" si="84">ROUND(F782*G782,2)</f>
        <v>0</v>
      </c>
      <c r="I782" s="68"/>
      <c r="J782" s="68"/>
      <c r="K782" s="48">
        <f t="shared" ref="K782:K845" si="85">SUM(H782:J782)</f>
        <v>0</v>
      </c>
      <c r="L782" s="49">
        <f t="shared" ref="L782:L845" si="86">ROUND(E782*F782,2)</f>
        <v>0</v>
      </c>
      <c r="M782" s="47">
        <f t="shared" ref="M782:M845" si="87">ROUND(H782*E782,2)</f>
        <v>0</v>
      </c>
      <c r="N782" s="47">
        <f t="shared" ref="N782:N845" si="88">ROUND(I782*E782,2)</f>
        <v>0</v>
      </c>
      <c r="O782" s="47">
        <f t="shared" ref="O782:O845" si="89">ROUND(J782*E782,2)</f>
        <v>0</v>
      </c>
      <c r="P782" s="48">
        <f t="shared" ref="P782:P845" si="90">SUM(M782:O782)</f>
        <v>0</v>
      </c>
    </row>
    <row r="783" spans="1:16" ht="12" hidden="1" thickBot="1" x14ac:dyDescent="0.25">
      <c r="A783" s="38"/>
      <c r="B783" s="39"/>
      <c r="C783" s="46"/>
      <c r="D783" s="24"/>
      <c r="E783" s="70"/>
      <c r="F783" s="74"/>
      <c r="G783" s="68"/>
      <c r="H783" s="47">
        <f t="shared" si="84"/>
        <v>0</v>
      </c>
      <c r="I783" s="68"/>
      <c r="J783" s="68"/>
      <c r="K783" s="48">
        <f t="shared" si="85"/>
        <v>0</v>
      </c>
      <c r="L783" s="49">
        <f t="shared" si="86"/>
        <v>0</v>
      </c>
      <c r="M783" s="47">
        <f t="shared" si="87"/>
        <v>0</v>
      </c>
      <c r="N783" s="47">
        <f t="shared" si="88"/>
        <v>0</v>
      </c>
      <c r="O783" s="47">
        <f t="shared" si="89"/>
        <v>0</v>
      </c>
      <c r="P783" s="48">
        <f t="shared" si="90"/>
        <v>0</v>
      </c>
    </row>
    <row r="784" spans="1:16" ht="12" hidden="1" thickBot="1" x14ac:dyDescent="0.25">
      <c r="A784" s="38"/>
      <c r="B784" s="39"/>
      <c r="C784" s="46"/>
      <c r="D784" s="24"/>
      <c r="E784" s="70"/>
      <c r="F784" s="74"/>
      <c r="G784" s="68"/>
      <c r="H784" s="47">
        <f t="shared" si="84"/>
        <v>0</v>
      </c>
      <c r="I784" s="68"/>
      <c r="J784" s="68"/>
      <c r="K784" s="48">
        <f t="shared" si="85"/>
        <v>0</v>
      </c>
      <c r="L784" s="49">
        <f t="shared" si="86"/>
        <v>0</v>
      </c>
      <c r="M784" s="47">
        <f t="shared" si="87"/>
        <v>0</v>
      </c>
      <c r="N784" s="47">
        <f t="shared" si="88"/>
        <v>0</v>
      </c>
      <c r="O784" s="47">
        <f t="shared" si="89"/>
        <v>0</v>
      </c>
      <c r="P784" s="48">
        <f t="shared" si="90"/>
        <v>0</v>
      </c>
    </row>
    <row r="785" spans="1:16" ht="12" hidden="1" thickBot="1" x14ac:dyDescent="0.25">
      <c r="A785" s="38"/>
      <c r="B785" s="39"/>
      <c r="C785" s="46"/>
      <c r="D785" s="24"/>
      <c r="E785" s="70"/>
      <c r="F785" s="74"/>
      <c r="G785" s="68"/>
      <c r="H785" s="47">
        <f t="shared" si="84"/>
        <v>0</v>
      </c>
      <c r="I785" s="68"/>
      <c r="J785" s="68"/>
      <c r="K785" s="48">
        <f t="shared" si="85"/>
        <v>0</v>
      </c>
      <c r="L785" s="49">
        <f t="shared" si="86"/>
        <v>0</v>
      </c>
      <c r="M785" s="47">
        <f t="shared" si="87"/>
        <v>0</v>
      </c>
      <c r="N785" s="47">
        <f t="shared" si="88"/>
        <v>0</v>
      </c>
      <c r="O785" s="47">
        <f t="shared" si="89"/>
        <v>0</v>
      </c>
      <c r="P785" s="48">
        <f t="shared" si="90"/>
        <v>0</v>
      </c>
    </row>
    <row r="786" spans="1:16" ht="12" hidden="1" thickBot="1" x14ac:dyDescent="0.25">
      <c r="A786" s="38"/>
      <c r="B786" s="39"/>
      <c r="C786" s="46"/>
      <c r="D786" s="24"/>
      <c r="E786" s="70"/>
      <c r="F786" s="74"/>
      <c r="G786" s="68"/>
      <c r="H786" s="47">
        <f t="shared" si="84"/>
        <v>0</v>
      </c>
      <c r="I786" s="68"/>
      <c r="J786" s="68"/>
      <c r="K786" s="48">
        <f t="shared" si="85"/>
        <v>0</v>
      </c>
      <c r="L786" s="49">
        <f t="shared" si="86"/>
        <v>0</v>
      </c>
      <c r="M786" s="47">
        <f t="shared" si="87"/>
        <v>0</v>
      </c>
      <c r="N786" s="47">
        <f t="shared" si="88"/>
        <v>0</v>
      </c>
      <c r="O786" s="47">
        <f t="shared" si="89"/>
        <v>0</v>
      </c>
      <c r="P786" s="48">
        <f t="shared" si="90"/>
        <v>0</v>
      </c>
    </row>
    <row r="787" spans="1:16" ht="12" hidden="1" thickBot="1" x14ac:dyDescent="0.25">
      <c r="A787" s="38"/>
      <c r="B787" s="39"/>
      <c r="C787" s="46"/>
      <c r="D787" s="24"/>
      <c r="E787" s="70"/>
      <c r="F787" s="74"/>
      <c r="G787" s="68"/>
      <c r="H787" s="47">
        <f t="shared" si="84"/>
        <v>0</v>
      </c>
      <c r="I787" s="68"/>
      <c r="J787" s="68"/>
      <c r="K787" s="48">
        <f t="shared" si="85"/>
        <v>0</v>
      </c>
      <c r="L787" s="49">
        <f t="shared" si="86"/>
        <v>0</v>
      </c>
      <c r="M787" s="47">
        <f t="shared" si="87"/>
        <v>0</v>
      </c>
      <c r="N787" s="47">
        <f t="shared" si="88"/>
        <v>0</v>
      </c>
      <c r="O787" s="47">
        <f t="shared" si="89"/>
        <v>0</v>
      </c>
      <c r="P787" s="48">
        <f t="shared" si="90"/>
        <v>0</v>
      </c>
    </row>
    <row r="788" spans="1:16" ht="12" hidden="1" thickBot="1" x14ac:dyDescent="0.25">
      <c r="A788" s="38"/>
      <c r="B788" s="39"/>
      <c r="C788" s="46"/>
      <c r="D788" s="24"/>
      <c r="E788" s="70"/>
      <c r="F788" s="74"/>
      <c r="G788" s="68"/>
      <c r="H788" s="47">
        <f t="shared" si="84"/>
        <v>0</v>
      </c>
      <c r="I788" s="68"/>
      <c r="J788" s="68"/>
      <c r="K788" s="48">
        <f t="shared" si="85"/>
        <v>0</v>
      </c>
      <c r="L788" s="49">
        <f t="shared" si="86"/>
        <v>0</v>
      </c>
      <c r="M788" s="47">
        <f t="shared" si="87"/>
        <v>0</v>
      </c>
      <c r="N788" s="47">
        <f t="shared" si="88"/>
        <v>0</v>
      </c>
      <c r="O788" s="47">
        <f t="shared" si="89"/>
        <v>0</v>
      </c>
      <c r="P788" s="48">
        <f t="shared" si="90"/>
        <v>0</v>
      </c>
    </row>
    <row r="789" spans="1:16" ht="12" hidden="1" thickBot="1" x14ac:dyDescent="0.25">
      <c r="A789" s="38"/>
      <c r="B789" s="39"/>
      <c r="C789" s="46"/>
      <c r="D789" s="24"/>
      <c r="E789" s="70"/>
      <c r="F789" s="74"/>
      <c r="G789" s="68"/>
      <c r="H789" s="47">
        <f t="shared" si="84"/>
        <v>0</v>
      </c>
      <c r="I789" s="68"/>
      <c r="J789" s="68"/>
      <c r="K789" s="48">
        <f t="shared" si="85"/>
        <v>0</v>
      </c>
      <c r="L789" s="49">
        <f t="shared" si="86"/>
        <v>0</v>
      </c>
      <c r="M789" s="47">
        <f t="shared" si="87"/>
        <v>0</v>
      </c>
      <c r="N789" s="47">
        <f t="shared" si="88"/>
        <v>0</v>
      </c>
      <c r="O789" s="47">
        <f t="shared" si="89"/>
        <v>0</v>
      </c>
      <c r="P789" s="48">
        <f t="shared" si="90"/>
        <v>0</v>
      </c>
    </row>
    <row r="790" spans="1:16" ht="12" hidden="1" thickBot="1" x14ac:dyDescent="0.25">
      <c r="A790" s="38"/>
      <c r="B790" s="39"/>
      <c r="C790" s="46"/>
      <c r="D790" s="24"/>
      <c r="E790" s="70"/>
      <c r="F790" s="74"/>
      <c r="G790" s="68"/>
      <c r="H790" s="47">
        <f t="shared" si="84"/>
        <v>0</v>
      </c>
      <c r="I790" s="68"/>
      <c r="J790" s="68"/>
      <c r="K790" s="48">
        <f t="shared" si="85"/>
        <v>0</v>
      </c>
      <c r="L790" s="49">
        <f t="shared" si="86"/>
        <v>0</v>
      </c>
      <c r="M790" s="47">
        <f t="shared" si="87"/>
        <v>0</v>
      </c>
      <c r="N790" s="47">
        <f t="shared" si="88"/>
        <v>0</v>
      </c>
      <c r="O790" s="47">
        <f t="shared" si="89"/>
        <v>0</v>
      </c>
      <c r="P790" s="48">
        <f t="shared" si="90"/>
        <v>0</v>
      </c>
    </row>
    <row r="791" spans="1:16" ht="12" hidden="1" thickBot="1" x14ac:dyDescent="0.25">
      <c r="A791" s="38"/>
      <c r="B791" s="39"/>
      <c r="C791" s="46"/>
      <c r="D791" s="24"/>
      <c r="E791" s="70"/>
      <c r="F791" s="74"/>
      <c r="G791" s="68"/>
      <c r="H791" s="47">
        <f t="shared" si="84"/>
        <v>0</v>
      </c>
      <c r="I791" s="68"/>
      <c r="J791" s="68"/>
      <c r="K791" s="48">
        <f t="shared" si="85"/>
        <v>0</v>
      </c>
      <c r="L791" s="49">
        <f t="shared" si="86"/>
        <v>0</v>
      </c>
      <c r="M791" s="47">
        <f t="shared" si="87"/>
        <v>0</v>
      </c>
      <c r="N791" s="47">
        <f t="shared" si="88"/>
        <v>0</v>
      </c>
      <c r="O791" s="47">
        <f t="shared" si="89"/>
        <v>0</v>
      </c>
      <c r="P791" s="48">
        <f t="shared" si="90"/>
        <v>0</v>
      </c>
    </row>
    <row r="792" spans="1:16" ht="12" hidden="1" thickBot="1" x14ac:dyDescent="0.25">
      <c r="A792" s="38"/>
      <c r="B792" s="39"/>
      <c r="C792" s="46"/>
      <c r="D792" s="24"/>
      <c r="E792" s="70"/>
      <c r="F792" s="74"/>
      <c r="G792" s="68"/>
      <c r="H792" s="47">
        <f t="shared" si="84"/>
        <v>0</v>
      </c>
      <c r="I792" s="68"/>
      <c r="J792" s="68"/>
      <c r="K792" s="48">
        <f t="shared" si="85"/>
        <v>0</v>
      </c>
      <c r="L792" s="49">
        <f t="shared" si="86"/>
        <v>0</v>
      </c>
      <c r="M792" s="47">
        <f t="shared" si="87"/>
        <v>0</v>
      </c>
      <c r="N792" s="47">
        <f t="shared" si="88"/>
        <v>0</v>
      </c>
      <c r="O792" s="47">
        <f t="shared" si="89"/>
        <v>0</v>
      </c>
      <c r="P792" s="48">
        <f t="shared" si="90"/>
        <v>0</v>
      </c>
    </row>
    <row r="793" spans="1:16" ht="12" hidden="1" thickBot="1" x14ac:dyDescent="0.25">
      <c r="A793" s="38"/>
      <c r="B793" s="39"/>
      <c r="C793" s="46"/>
      <c r="D793" s="24"/>
      <c r="E793" s="70"/>
      <c r="F793" s="74"/>
      <c r="G793" s="68"/>
      <c r="H793" s="47">
        <f t="shared" si="84"/>
        <v>0</v>
      </c>
      <c r="I793" s="68"/>
      <c r="J793" s="68"/>
      <c r="K793" s="48">
        <f t="shared" si="85"/>
        <v>0</v>
      </c>
      <c r="L793" s="49">
        <f t="shared" si="86"/>
        <v>0</v>
      </c>
      <c r="M793" s="47">
        <f t="shared" si="87"/>
        <v>0</v>
      </c>
      <c r="N793" s="47">
        <f t="shared" si="88"/>
        <v>0</v>
      </c>
      <c r="O793" s="47">
        <f t="shared" si="89"/>
        <v>0</v>
      </c>
      <c r="P793" s="48">
        <f t="shared" si="90"/>
        <v>0</v>
      </c>
    </row>
    <row r="794" spans="1:16" ht="12" hidden="1" thickBot="1" x14ac:dyDescent="0.25">
      <c r="A794" s="38"/>
      <c r="B794" s="39"/>
      <c r="C794" s="46"/>
      <c r="D794" s="24"/>
      <c r="E794" s="70"/>
      <c r="F794" s="74"/>
      <c r="G794" s="68"/>
      <c r="H794" s="47">
        <f t="shared" si="84"/>
        <v>0</v>
      </c>
      <c r="I794" s="68"/>
      <c r="J794" s="68"/>
      <c r="K794" s="48">
        <f t="shared" si="85"/>
        <v>0</v>
      </c>
      <c r="L794" s="49">
        <f t="shared" si="86"/>
        <v>0</v>
      </c>
      <c r="M794" s="47">
        <f t="shared" si="87"/>
        <v>0</v>
      </c>
      <c r="N794" s="47">
        <f t="shared" si="88"/>
        <v>0</v>
      </c>
      <c r="O794" s="47">
        <f t="shared" si="89"/>
        <v>0</v>
      </c>
      <c r="P794" s="48">
        <f t="shared" si="90"/>
        <v>0</v>
      </c>
    </row>
    <row r="795" spans="1:16" ht="12" hidden="1" thickBot="1" x14ac:dyDescent="0.25">
      <c r="A795" s="38"/>
      <c r="B795" s="39"/>
      <c r="C795" s="46"/>
      <c r="D795" s="24"/>
      <c r="E795" s="70"/>
      <c r="F795" s="74"/>
      <c r="G795" s="68"/>
      <c r="H795" s="47">
        <f t="shared" si="84"/>
        <v>0</v>
      </c>
      <c r="I795" s="68"/>
      <c r="J795" s="68"/>
      <c r="K795" s="48">
        <f t="shared" si="85"/>
        <v>0</v>
      </c>
      <c r="L795" s="49">
        <f t="shared" si="86"/>
        <v>0</v>
      </c>
      <c r="M795" s="47">
        <f t="shared" si="87"/>
        <v>0</v>
      </c>
      <c r="N795" s="47">
        <f t="shared" si="88"/>
        <v>0</v>
      </c>
      <c r="O795" s="47">
        <f t="shared" si="89"/>
        <v>0</v>
      </c>
      <c r="P795" s="48">
        <f t="shared" si="90"/>
        <v>0</v>
      </c>
    </row>
    <row r="796" spans="1:16" ht="12" hidden="1" thickBot="1" x14ac:dyDescent="0.25">
      <c r="A796" s="38"/>
      <c r="B796" s="39"/>
      <c r="C796" s="46"/>
      <c r="D796" s="24"/>
      <c r="E796" s="70"/>
      <c r="F796" s="74"/>
      <c r="G796" s="68"/>
      <c r="H796" s="47">
        <f t="shared" si="84"/>
        <v>0</v>
      </c>
      <c r="I796" s="68"/>
      <c r="J796" s="68"/>
      <c r="K796" s="48">
        <f t="shared" si="85"/>
        <v>0</v>
      </c>
      <c r="L796" s="49">
        <f t="shared" si="86"/>
        <v>0</v>
      </c>
      <c r="M796" s="47">
        <f t="shared" si="87"/>
        <v>0</v>
      </c>
      <c r="N796" s="47">
        <f t="shared" si="88"/>
        <v>0</v>
      </c>
      <c r="O796" s="47">
        <f t="shared" si="89"/>
        <v>0</v>
      </c>
      <c r="P796" s="48">
        <f t="shared" si="90"/>
        <v>0</v>
      </c>
    </row>
    <row r="797" spans="1:16" ht="12" hidden="1" thickBot="1" x14ac:dyDescent="0.25">
      <c r="A797" s="38"/>
      <c r="B797" s="39"/>
      <c r="C797" s="46"/>
      <c r="D797" s="24"/>
      <c r="E797" s="70"/>
      <c r="F797" s="74"/>
      <c r="G797" s="68"/>
      <c r="H797" s="47">
        <f t="shared" si="84"/>
        <v>0</v>
      </c>
      <c r="I797" s="68"/>
      <c r="J797" s="68"/>
      <c r="K797" s="48">
        <f t="shared" si="85"/>
        <v>0</v>
      </c>
      <c r="L797" s="49">
        <f t="shared" si="86"/>
        <v>0</v>
      </c>
      <c r="M797" s="47">
        <f t="shared" si="87"/>
        <v>0</v>
      </c>
      <c r="N797" s="47">
        <f t="shared" si="88"/>
        <v>0</v>
      </c>
      <c r="O797" s="47">
        <f t="shared" si="89"/>
        <v>0</v>
      </c>
      <c r="P797" s="48">
        <f t="shared" si="90"/>
        <v>0</v>
      </c>
    </row>
    <row r="798" spans="1:16" ht="12" hidden="1" thickBot="1" x14ac:dyDescent="0.25">
      <c r="A798" s="38"/>
      <c r="B798" s="39"/>
      <c r="C798" s="46"/>
      <c r="D798" s="24"/>
      <c r="E798" s="70"/>
      <c r="F798" s="74"/>
      <c r="G798" s="68"/>
      <c r="H798" s="47">
        <f t="shared" si="84"/>
        <v>0</v>
      </c>
      <c r="I798" s="68"/>
      <c r="J798" s="68"/>
      <c r="K798" s="48">
        <f t="shared" si="85"/>
        <v>0</v>
      </c>
      <c r="L798" s="49">
        <f t="shared" si="86"/>
        <v>0</v>
      </c>
      <c r="M798" s="47">
        <f t="shared" si="87"/>
        <v>0</v>
      </c>
      <c r="N798" s="47">
        <f t="shared" si="88"/>
        <v>0</v>
      </c>
      <c r="O798" s="47">
        <f t="shared" si="89"/>
        <v>0</v>
      </c>
      <c r="P798" s="48">
        <f t="shared" si="90"/>
        <v>0</v>
      </c>
    </row>
    <row r="799" spans="1:16" ht="12" hidden="1" thickBot="1" x14ac:dyDescent="0.25">
      <c r="A799" s="38"/>
      <c r="B799" s="39"/>
      <c r="C799" s="46"/>
      <c r="D799" s="24"/>
      <c r="E799" s="70"/>
      <c r="F799" s="74"/>
      <c r="G799" s="68"/>
      <c r="H799" s="47">
        <f t="shared" si="84"/>
        <v>0</v>
      </c>
      <c r="I799" s="68"/>
      <c r="J799" s="68"/>
      <c r="K799" s="48">
        <f t="shared" si="85"/>
        <v>0</v>
      </c>
      <c r="L799" s="49">
        <f t="shared" si="86"/>
        <v>0</v>
      </c>
      <c r="M799" s="47">
        <f t="shared" si="87"/>
        <v>0</v>
      </c>
      <c r="N799" s="47">
        <f t="shared" si="88"/>
        <v>0</v>
      </c>
      <c r="O799" s="47">
        <f t="shared" si="89"/>
        <v>0</v>
      </c>
      <c r="P799" s="48">
        <f t="shared" si="90"/>
        <v>0</v>
      </c>
    </row>
    <row r="800" spans="1:16" ht="12" hidden="1" thickBot="1" x14ac:dyDescent="0.25">
      <c r="A800" s="38"/>
      <c r="B800" s="39"/>
      <c r="C800" s="46"/>
      <c r="D800" s="24"/>
      <c r="E800" s="70"/>
      <c r="F800" s="74"/>
      <c r="G800" s="68"/>
      <c r="H800" s="47">
        <f t="shared" si="84"/>
        <v>0</v>
      </c>
      <c r="I800" s="68"/>
      <c r="J800" s="68"/>
      <c r="K800" s="48">
        <f t="shared" si="85"/>
        <v>0</v>
      </c>
      <c r="L800" s="49">
        <f t="shared" si="86"/>
        <v>0</v>
      </c>
      <c r="M800" s="47">
        <f t="shared" si="87"/>
        <v>0</v>
      </c>
      <c r="N800" s="47">
        <f t="shared" si="88"/>
        <v>0</v>
      </c>
      <c r="O800" s="47">
        <f t="shared" si="89"/>
        <v>0</v>
      </c>
      <c r="P800" s="48">
        <f t="shared" si="90"/>
        <v>0</v>
      </c>
    </row>
    <row r="801" spans="1:16" ht="12" hidden="1" thickBot="1" x14ac:dyDescent="0.25">
      <c r="A801" s="38"/>
      <c r="B801" s="39"/>
      <c r="C801" s="46"/>
      <c r="D801" s="24"/>
      <c r="E801" s="70"/>
      <c r="F801" s="74"/>
      <c r="G801" s="68"/>
      <c r="H801" s="47">
        <f t="shared" si="84"/>
        <v>0</v>
      </c>
      <c r="I801" s="68"/>
      <c r="J801" s="68"/>
      <c r="K801" s="48">
        <f t="shared" si="85"/>
        <v>0</v>
      </c>
      <c r="L801" s="49">
        <f t="shared" si="86"/>
        <v>0</v>
      </c>
      <c r="M801" s="47">
        <f t="shared" si="87"/>
        <v>0</v>
      </c>
      <c r="N801" s="47">
        <f t="shared" si="88"/>
        <v>0</v>
      </c>
      <c r="O801" s="47">
        <f t="shared" si="89"/>
        <v>0</v>
      </c>
      <c r="P801" s="48">
        <f t="shared" si="90"/>
        <v>0</v>
      </c>
    </row>
    <row r="802" spans="1:16" ht="12" hidden="1" thickBot="1" x14ac:dyDescent="0.25">
      <c r="A802" s="38"/>
      <c r="B802" s="39"/>
      <c r="C802" s="46"/>
      <c r="D802" s="24"/>
      <c r="E802" s="70"/>
      <c r="F802" s="74"/>
      <c r="G802" s="68"/>
      <c r="H802" s="47">
        <f t="shared" si="84"/>
        <v>0</v>
      </c>
      <c r="I802" s="68"/>
      <c r="J802" s="68"/>
      <c r="K802" s="48">
        <f t="shared" si="85"/>
        <v>0</v>
      </c>
      <c r="L802" s="49">
        <f t="shared" si="86"/>
        <v>0</v>
      </c>
      <c r="M802" s="47">
        <f t="shared" si="87"/>
        <v>0</v>
      </c>
      <c r="N802" s="47">
        <f t="shared" si="88"/>
        <v>0</v>
      </c>
      <c r="O802" s="47">
        <f t="shared" si="89"/>
        <v>0</v>
      </c>
      <c r="P802" s="48">
        <f t="shared" si="90"/>
        <v>0</v>
      </c>
    </row>
    <row r="803" spans="1:16" ht="12" hidden="1" thickBot="1" x14ac:dyDescent="0.25">
      <c r="A803" s="38"/>
      <c r="B803" s="39"/>
      <c r="C803" s="46"/>
      <c r="D803" s="24"/>
      <c r="E803" s="70"/>
      <c r="F803" s="74"/>
      <c r="G803" s="68"/>
      <c r="H803" s="47">
        <f t="shared" si="84"/>
        <v>0</v>
      </c>
      <c r="I803" s="68"/>
      <c r="J803" s="68"/>
      <c r="K803" s="48">
        <f t="shared" si="85"/>
        <v>0</v>
      </c>
      <c r="L803" s="49">
        <f t="shared" si="86"/>
        <v>0</v>
      </c>
      <c r="M803" s="47">
        <f t="shared" si="87"/>
        <v>0</v>
      </c>
      <c r="N803" s="47">
        <f t="shared" si="88"/>
        <v>0</v>
      </c>
      <c r="O803" s="47">
        <f t="shared" si="89"/>
        <v>0</v>
      </c>
      <c r="P803" s="48">
        <f t="shared" si="90"/>
        <v>0</v>
      </c>
    </row>
    <row r="804" spans="1:16" ht="12" hidden="1" thickBot="1" x14ac:dyDescent="0.25">
      <c r="A804" s="38"/>
      <c r="B804" s="39"/>
      <c r="C804" s="46"/>
      <c r="D804" s="24"/>
      <c r="E804" s="70"/>
      <c r="F804" s="74"/>
      <c r="G804" s="68"/>
      <c r="H804" s="47">
        <f t="shared" si="84"/>
        <v>0</v>
      </c>
      <c r="I804" s="68"/>
      <c r="J804" s="68"/>
      <c r="K804" s="48">
        <f t="shared" si="85"/>
        <v>0</v>
      </c>
      <c r="L804" s="49">
        <f t="shared" si="86"/>
        <v>0</v>
      </c>
      <c r="M804" s="47">
        <f t="shared" si="87"/>
        <v>0</v>
      </c>
      <c r="N804" s="47">
        <f t="shared" si="88"/>
        <v>0</v>
      </c>
      <c r="O804" s="47">
        <f t="shared" si="89"/>
        <v>0</v>
      </c>
      <c r="P804" s="48">
        <f t="shared" si="90"/>
        <v>0</v>
      </c>
    </row>
    <row r="805" spans="1:16" ht="12" hidden="1" thickBot="1" x14ac:dyDescent="0.25">
      <c r="A805" s="38"/>
      <c r="B805" s="39"/>
      <c r="C805" s="46"/>
      <c r="D805" s="24"/>
      <c r="E805" s="70"/>
      <c r="F805" s="74"/>
      <c r="G805" s="68"/>
      <c r="H805" s="47">
        <f t="shared" si="84"/>
        <v>0</v>
      </c>
      <c r="I805" s="68"/>
      <c r="J805" s="68"/>
      <c r="K805" s="48">
        <f t="shared" si="85"/>
        <v>0</v>
      </c>
      <c r="L805" s="49">
        <f t="shared" si="86"/>
        <v>0</v>
      </c>
      <c r="M805" s="47">
        <f t="shared" si="87"/>
        <v>0</v>
      </c>
      <c r="N805" s="47">
        <f t="shared" si="88"/>
        <v>0</v>
      </c>
      <c r="O805" s="47">
        <f t="shared" si="89"/>
        <v>0</v>
      </c>
      <c r="P805" s="48">
        <f t="shared" si="90"/>
        <v>0</v>
      </c>
    </row>
    <row r="806" spans="1:16" ht="12" hidden="1" thickBot="1" x14ac:dyDescent="0.25">
      <c r="A806" s="38"/>
      <c r="B806" s="39"/>
      <c r="C806" s="46"/>
      <c r="D806" s="24"/>
      <c r="E806" s="70"/>
      <c r="F806" s="74"/>
      <c r="G806" s="68"/>
      <c r="H806" s="47">
        <f t="shared" si="84"/>
        <v>0</v>
      </c>
      <c r="I806" s="68"/>
      <c r="J806" s="68"/>
      <c r="K806" s="48">
        <f t="shared" si="85"/>
        <v>0</v>
      </c>
      <c r="L806" s="49">
        <f t="shared" si="86"/>
        <v>0</v>
      </c>
      <c r="M806" s="47">
        <f t="shared" si="87"/>
        <v>0</v>
      </c>
      <c r="N806" s="47">
        <f t="shared" si="88"/>
        <v>0</v>
      </c>
      <c r="O806" s="47">
        <f t="shared" si="89"/>
        <v>0</v>
      </c>
      <c r="P806" s="48">
        <f t="shared" si="90"/>
        <v>0</v>
      </c>
    </row>
    <row r="807" spans="1:16" ht="12" hidden="1" thickBot="1" x14ac:dyDescent="0.25">
      <c r="A807" s="38"/>
      <c r="B807" s="39"/>
      <c r="C807" s="46"/>
      <c r="D807" s="24"/>
      <c r="E807" s="70"/>
      <c r="F807" s="74"/>
      <c r="G807" s="68"/>
      <c r="H807" s="47">
        <f t="shared" si="84"/>
        <v>0</v>
      </c>
      <c r="I807" s="68"/>
      <c r="J807" s="68"/>
      <c r="K807" s="48">
        <f t="shared" si="85"/>
        <v>0</v>
      </c>
      <c r="L807" s="49">
        <f t="shared" si="86"/>
        <v>0</v>
      </c>
      <c r="M807" s="47">
        <f t="shared" si="87"/>
        <v>0</v>
      </c>
      <c r="N807" s="47">
        <f t="shared" si="88"/>
        <v>0</v>
      </c>
      <c r="O807" s="47">
        <f t="shared" si="89"/>
        <v>0</v>
      </c>
      <c r="P807" s="48">
        <f t="shared" si="90"/>
        <v>0</v>
      </c>
    </row>
    <row r="808" spans="1:16" ht="12" hidden="1" thickBot="1" x14ac:dyDescent="0.25">
      <c r="A808" s="38"/>
      <c r="B808" s="39"/>
      <c r="C808" s="46"/>
      <c r="D808" s="24"/>
      <c r="E808" s="70"/>
      <c r="F808" s="74"/>
      <c r="G808" s="68"/>
      <c r="H808" s="47">
        <f t="shared" si="84"/>
        <v>0</v>
      </c>
      <c r="I808" s="68"/>
      <c r="J808" s="68"/>
      <c r="K808" s="48">
        <f t="shared" si="85"/>
        <v>0</v>
      </c>
      <c r="L808" s="49">
        <f t="shared" si="86"/>
        <v>0</v>
      </c>
      <c r="M808" s="47">
        <f t="shared" si="87"/>
        <v>0</v>
      </c>
      <c r="N808" s="47">
        <f t="shared" si="88"/>
        <v>0</v>
      </c>
      <c r="O808" s="47">
        <f t="shared" si="89"/>
        <v>0</v>
      </c>
      <c r="P808" s="48">
        <f t="shared" si="90"/>
        <v>0</v>
      </c>
    </row>
    <row r="809" spans="1:16" ht="12" hidden="1" thickBot="1" x14ac:dyDescent="0.25">
      <c r="A809" s="38"/>
      <c r="B809" s="39"/>
      <c r="C809" s="46"/>
      <c r="D809" s="24"/>
      <c r="E809" s="70"/>
      <c r="F809" s="74"/>
      <c r="G809" s="68"/>
      <c r="H809" s="47">
        <f t="shared" si="84"/>
        <v>0</v>
      </c>
      <c r="I809" s="68"/>
      <c r="J809" s="68"/>
      <c r="K809" s="48">
        <f t="shared" si="85"/>
        <v>0</v>
      </c>
      <c r="L809" s="49">
        <f t="shared" si="86"/>
        <v>0</v>
      </c>
      <c r="M809" s="47">
        <f t="shared" si="87"/>
        <v>0</v>
      </c>
      <c r="N809" s="47">
        <f t="shared" si="88"/>
        <v>0</v>
      </c>
      <c r="O809" s="47">
        <f t="shared" si="89"/>
        <v>0</v>
      </c>
      <c r="P809" s="48">
        <f t="shared" si="90"/>
        <v>0</v>
      </c>
    </row>
    <row r="810" spans="1:16" ht="12" hidden="1" thickBot="1" x14ac:dyDescent="0.25">
      <c r="A810" s="38"/>
      <c r="B810" s="39"/>
      <c r="C810" s="46"/>
      <c r="D810" s="24"/>
      <c r="E810" s="70"/>
      <c r="F810" s="74"/>
      <c r="G810" s="68"/>
      <c r="H810" s="47">
        <f t="shared" si="84"/>
        <v>0</v>
      </c>
      <c r="I810" s="68"/>
      <c r="J810" s="68"/>
      <c r="K810" s="48">
        <f t="shared" si="85"/>
        <v>0</v>
      </c>
      <c r="L810" s="49">
        <f t="shared" si="86"/>
        <v>0</v>
      </c>
      <c r="M810" s="47">
        <f t="shared" si="87"/>
        <v>0</v>
      </c>
      <c r="N810" s="47">
        <f t="shared" si="88"/>
        <v>0</v>
      </c>
      <c r="O810" s="47">
        <f t="shared" si="89"/>
        <v>0</v>
      </c>
      <c r="P810" s="48">
        <f t="shared" si="90"/>
        <v>0</v>
      </c>
    </row>
    <row r="811" spans="1:16" ht="12" hidden="1" thickBot="1" x14ac:dyDescent="0.25">
      <c r="A811" s="38"/>
      <c r="B811" s="39"/>
      <c r="C811" s="46"/>
      <c r="D811" s="24"/>
      <c r="E811" s="70"/>
      <c r="F811" s="74"/>
      <c r="G811" s="68"/>
      <c r="H811" s="47">
        <f t="shared" si="84"/>
        <v>0</v>
      </c>
      <c r="I811" s="68"/>
      <c r="J811" s="68"/>
      <c r="K811" s="48">
        <f t="shared" si="85"/>
        <v>0</v>
      </c>
      <c r="L811" s="49">
        <f t="shared" si="86"/>
        <v>0</v>
      </c>
      <c r="M811" s="47">
        <f t="shared" si="87"/>
        <v>0</v>
      </c>
      <c r="N811" s="47">
        <f t="shared" si="88"/>
        <v>0</v>
      </c>
      <c r="O811" s="47">
        <f t="shared" si="89"/>
        <v>0</v>
      </c>
      <c r="P811" s="48">
        <f t="shared" si="90"/>
        <v>0</v>
      </c>
    </row>
    <row r="812" spans="1:16" ht="12" hidden="1" thickBot="1" x14ac:dyDescent="0.25">
      <c r="A812" s="38"/>
      <c r="B812" s="39"/>
      <c r="C812" s="46"/>
      <c r="D812" s="24"/>
      <c r="E812" s="70"/>
      <c r="F812" s="74"/>
      <c r="G812" s="68"/>
      <c r="H812" s="47">
        <f t="shared" si="84"/>
        <v>0</v>
      </c>
      <c r="I812" s="68"/>
      <c r="J812" s="68"/>
      <c r="K812" s="48">
        <f t="shared" si="85"/>
        <v>0</v>
      </c>
      <c r="L812" s="49">
        <f t="shared" si="86"/>
        <v>0</v>
      </c>
      <c r="M812" s="47">
        <f t="shared" si="87"/>
        <v>0</v>
      </c>
      <c r="N812" s="47">
        <f t="shared" si="88"/>
        <v>0</v>
      </c>
      <c r="O812" s="47">
        <f t="shared" si="89"/>
        <v>0</v>
      </c>
      <c r="P812" s="48">
        <f t="shared" si="90"/>
        <v>0</v>
      </c>
    </row>
    <row r="813" spans="1:16" ht="12" hidden="1" thickBot="1" x14ac:dyDescent="0.25">
      <c r="A813" s="38"/>
      <c r="B813" s="39"/>
      <c r="C813" s="46"/>
      <c r="D813" s="24"/>
      <c r="E813" s="70"/>
      <c r="F813" s="74"/>
      <c r="G813" s="68"/>
      <c r="H813" s="47">
        <f t="shared" si="84"/>
        <v>0</v>
      </c>
      <c r="I813" s="68"/>
      <c r="J813" s="68"/>
      <c r="K813" s="48">
        <f t="shared" si="85"/>
        <v>0</v>
      </c>
      <c r="L813" s="49">
        <f t="shared" si="86"/>
        <v>0</v>
      </c>
      <c r="M813" s="47">
        <f t="shared" si="87"/>
        <v>0</v>
      </c>
      <c r="N813" s="47">
        <f t="shared" si="88"/>
        <v>0</v>
      </c>
      <c r="O813" s="47">
        <f t="shared" si="89"/>
        <v>0</v>
      </c>
      <c r="P813" s="48">
        <f t="shared" si="90"/>
        <v>0</v>
      </c>
    </row>
    <row r="814" spans="1:16" ht="12" hidden="1" thickBot="1" x14ac:dyDescent="0.25">
      <c r="A814" s="38"/>
      <c r="B814" s="39"/>
      <c r="C814" s="46"/>
      <c r="D814" s="24"/>
      <c r="E814" s="70"/>
      <c r="F814" s="74"/>
      <c r="G814" s="68"/>
      <c r="H814" s="47">
        <f t="shared" si="84"/>
        <v>0</v>
      </c>
      <c r="I814" s="68"/>
      <c r="J814" s="68"/>
      <c r="K814" s="48">
        <f t="shared" si="85"/>
        <v>0</v>
      </c>
      <c r="L814" s="49">
        <f t="shared" si="86"/>
        <v>0</v>
      </c>
      <c r="M814" s="47">
        <f t="shared" si="87"/>
        <v>0</v>
      </c>
      <c r="N814" s="47">
        <f t="shared" si="88"/>
        <v>0</v>
      </c>
      <c r="O814" s="47">
        <f t="shared" si="89"/>
        <v>0</v>
      </c>
      <c r="P814" s="48">
        <f t="shared" si="90"/>
        <v>0</v>
      </c>
    </row>
    <row r="815" spans="1:16" ht="12" hidden="1" thickBot="1" x14ac:dyDescent="0.25">
      <c r="A815" s="38"/>
      <c r="B815" s="39"/>
      <c r="C815" s="46"/>
      <c r="D815" s="24"/>
      <c r="E815" s="70"/>
      <c r="F815" s="74"/>
      <c r="G815" s="68"/>
      <c r="H815" s="47">
        <f t="shared" si="84"/>
        <v>0</v>
      </c>
      <c r="I815" s="68"/>
      <c r="J815" s="68"/>
      <c r="K815" s="48">
        <f t="shared" si="85"/>
        <v>0</v>
      </c>
      <c r="L815" s="49">
        <f t="shared" si="86"/>
        <v>0</v>
      </c>
      <c r="M815" s="47">
        <f t="shared" si="87"/>
        <v>0</v>
      </c>
      <c r="N815" s="47">
        <f t="shared" si="88"/>
        <v>0</v>
      </c>
      <c r="O815" s="47">
        <f t="shared" si="89"/>
        <v>0</v>
      </c>
      <c r="P815" s="48">
        <f t="shared" si="90"/>
        <v>0</v>
      </c>
    </row>
    <row r="816" spans="1:16" ht="12" hidden="1" thickBot="1" x14ac:dyDescent="0.25">
      <c r="A816" s="38"/>
      <c r="B816" s="39"/>
      <c r="C816" s="46"/>
      <c r="D816" s="24"/>
      <c r="E816" s="70"/>
      <c r="F816" s="74"/>
      <c r="G816" s="68"/>
      <c r="H816" s="47">
        <f t="shared" si="84"/>
        <v>0</v>
      </c>
      <c r="I816" s="68"/>
      <c r="J816" s="68"/>
      <c r="K816" s="48">
        <f t="shared" si="85"/>
        <v>0</v>
      </c>
      <c r="L816" s="49">
        <f t="shared" si="86"/>
        <v>0</v>
      </c>
      <c r="M816" s="47">
        <f t="shared" si="87"/>
        <v>0</v>
      </c>
      <c r="N816" s="47">
        <f t="shared" si="88"/>
        <v>0</v>
      </c>
      <c r="O816" s="47">
        <f t="shared" si="89"/>
        <v>0</v>
      </c>
      <c r="P816" s="48">
        <f t="shared" si="90"/>
        <v>0</v>
      </c>
    </row>
    <row r="817" spans="1:16" ht="12" hidden="1" thickBot="1" x14ac:dyDescent="0.25">
      <c r="A817" s="38"/>
      <c r="B817" s="39"/>
      <c r="C817" s="46"/>
      <c r="D817" s="24"/>
      <c r="E817" s="70"/>
      <c r="F817" s="74"/>
      <c r="G817" s="68"/>
      <c r="H817" s="47">
        <f t="shared" si="84"/>
        <v>0</v>
      </c>
      <c r="I817" s="68"/>
      <c r="J817" s="68"/>
      <c r="K817" s="48">
        <f t="shared" si="85"/>
        <v>0</v>
      </c>
      <c r="L817" s="49">
        <f t="shared" si="86"/>
        <v>0</v>
      </c>
      <c r="M817" s="47">
        <f t="shared" si="87"/>
        <v>0</v>
      </c>
      <c r="N817" s="47">
        <f t="shared" si="88"/>
        <v>0</v>
      </c>
      <c r="O817" s="47">
        <f t="shared" si="89"/>
        <v>0</v>
      </c>
      <c r="P817" s="48">
        <f t="shared" si="90"/>
        <v>0</v>
      </c>
    </row>
    <row r="818" spans="1:16" ht="12" hidden="1" thickBot="1" x14ac:dyDescent="0.25">
      <c r="A818" s="38"/>
      <c r="B818" s="39"/>
      <c r="C818" s="46"/>
      <c r="D818" s="24"/>
      <c r="E818" s="70"/>
      <c r="F818" s="74"/>
      <c r="G818" s="68"/>
      <c r="H818" s="47">
        <f t="shared" si="84"/>
        <v>0</v>
      </c>
      <c r="I818" s="68"/>
      <c r="J818" s="68"/>
      <c r="K818" s="48">
        <f t="shared" si="85"/>
        <v>0</v>
      </c>
      <c r="L818" s="49">
        <f t="shared" si="86"/>
        <v>0</v>
      </c>
      <c r="M818" s="47">
        <f t="shared" si="87"/>
        <v>0</v>
      </c>
      <c r="N818" s="47">
        <f t="shared" si="88"/>
        <v>0</v>
      </c>
      <c r="O818" s="47">
        <f t="shared" si="89"/>
        <v>0</v>
      </c>
      <c r="P818" s="48">
        <f t="shared" si="90"/>
        <v>0</v>
      </c>
    </row>
    <row r="819" spans="1:16" ht="12" hidden="1" thickBot="1" x14ac:dyDescent="0.25">
      <c r="A819" s="38"/>
      <c r="B819" s="39"/>
      <c r="C819" s="46"/>
      <c r="D819" s="24"/>
      <c r="E819" s="70"/>
      <c r="F819" s="74"/>
      <c r="G819" s="68"/>
      <c r="H819" s="47">
        <f t="shared" si="84"/>
        <v>0</v>
      </c>
      <c r="I819" s="68"/>
      <c r="J819" s="68"/>
      <c r="K819" s="48">
        <f t="shared" si="85"/>
        <v>0</v>
      </c>
      <c r="L819" s="49">
        <f t="shared" si="86"/>
        <v>0</v>
      </c>
      <c r="M819" s="47">
        <f t="shared" si="87"/>
        <v>0</v>
      </c>
      <c r="N819" s="47">
        <f t="shared" si="88"/>
        <v>0</v>
      </c>
      <c r="O819" s="47">
        <f t="shared" si="89"/>
        <v>0</v>
      </c>
      <c r="P819" s="48">
        <f t="shared" si="90"/>
        <v>0</v>
      </c>
    </row>
    <row r="820" spans="1:16" ht="12" hidden="1" thickBot="1" x14ac:dyDescent="0.25">
      <c r="A820" s="38"/>
      <c r="B820" s="39"/>
      <c r="C820" s="46"/>
      <c r="D820" s="24"/>
      <c r="E820" s="70"/>
      <c r="F820" s="74"/>
      <c r="G820" s="68"/>
      <c r="H820" s="47">
        <f t="shared" si="84"/>
        <v>0</v>
      </c>
      <c r="I820" s="68"/>
      <c r="J820" s="68"/>
      <c r="K820" s="48">
        <f t="shared" si="85"/>
        <v>0</v>
      </c>
      <c r="L820" s="49">
        <f t="shared" si="86"/>
        <v>0</v>
      </c>
      <c r="M820" s="47">
        <f t="shared" si="87"/>
        <v>0</v>
      </c>
      <c r="N820" s="47">
        <f t="shared" si="88"/>
        <v>0</v>
      </c>
      <c r="O820" s="47">
        <f t="shared" si="89"/>
        <v>0</v>
      </c>
      <c r="P820" s="48">
        <f t="shared" si="90"/>
        <v>0</v>
      </c>
    </row>
    <row r="821" spans="1:16" ht="12" hidden="1" thickBot="1" x14ac:dyDescent="0.25">
      <c r="A821" s="38"/>
      <c r="B821" s="39"/>
      <c r="C821" s="46"/>
      <c r="D821" s="24"/>
      <c r="E821" s="70"/>
      <c r="F821" s="74"/>
      <c r="G821" s="68"/>
      <c r="H821" s="47">
        <f t="shared" si="84"/>
        <v>0</v>
      </c>
      <c r="I821" s="68"/>
      <c r="J821" s="68"/>
      <c r="K821" s="48">
        <f t="shared" si="85"/>
        <v>0</v>
      </c>
      <c r="L821" s="49">
        <f t="shared" si="86"/>
        <v>0</v>
      </c>
      <c r="M821" s="47">
        <f t="shared" si="87"/>
        <v>0</v>
      </c>
      <c r="N821" s="47">
        <f t="shared" si="88"/>
        <v>0</v>
      </c>
      <c r="O821" s="47">
        <f t="shared" si="89"/>
        <v>0</v>
      </c>
      <c r="P821" s="48">
        <f t="shared" si="90"/>
        <v>0</v>
      </c>
    </row>
    <row r="822" spans="1:16" ht="12" hidden="1" thickBot="1" x14ac:dyDescent="0.25">
      <c r="A822" s="38"/>
      <c r="B822" s="39"/>
      <c r="C822" s="46"/>
      <c r="D822" s="24"/>
      <c r="E822" s="70"/>
      <c r="F822" s="74"/>
      <c r="G822" s="68"/>
      <c r="H822" s="47">
        <f t="shared" si="84"/>
        <v>0</v>
      </c>
      <c r="I822" s="68"/>
      <c r="J822" s="68"/>
      <c r="K822" s="48">
        <f t="shared" si="85"/>
        <v>0</v>
      </c>
      <c r="L822" s="49">
        <f t="shared" si="86"/>
        <v>0</v>
      </c>
      <c r="M822" s="47">
        <f t="shared" si="87"/>
        <v>0</v>
      </c>
      <c r="N822" s="47">
        <f t="shared" si="88"/>
        <v>0</v>
      </c>
      <c r="O822" s="47">
        <f t="shared" si="89"/>
        <v>0</v>
      </c>
      <c r="P822" s="48">
        <f t="shared" si="90"/>
        <v>0</v>
      </c>
    </row>
    <row r="823" spans="1:16" ht="12" hidden="1" thickBot="1" x14ac:dyDescent="0.25">
      <c r="A823" s="38"/>
      <c r="B823" s="39"/>
      <c r="C823" s="46"/>
      <c r="D823" s="24"/>
      <c r="E823" s="70"/>
      <c r="F823" s="74"/>
      <c r="G823" s="68"/>
      <c r="H823" s="47">
        <f t="shared" si="84"/>
        <v>0</v>
      </c>
      <c r="I823" s="68"/>
      <c r="J823" s="68"/>
      <c r="K823" s="48">
        <f t="shared" si="85"/>
        <v>0</v>
      </c>
      <c r="L823" s="49">
        <f t="shared" si="86"/>
        <v>0</v>
      </c>
      <c r="M823" s="47">
        <f t="shared" si="87"/>
        <v>0</v>
      </c>
      <c r="N823" s="47">
        <f t="shared" si="88"/>
        <v>0</v>
      </c>
      <c r="O823" s="47">
        <f t="shared" si="89"/>
        <v>0</v>
      </c>
      <c r="P823" s="48">
        <f t="shared" si="90"/>
        <v>0</v>
      </c>
    </row>
    <row r="824" spans="1:16" ht="12" hidden="1" thickBot="1" x14ac:dyDescent="0.25">
      <c r="A824" s="38"/>
      <c r="B824" s="39"/>
      <c r="C824" s="46"/>
      <c r="D824" s="24"/>
      <c r="E824" s="70"/>
      <c r="F824" s="74"/>
      <c r="G824" s="68"/>
      <c r="H824" s="47">
        <f t="shared" si="84"/>
        <v>0</v>
      </c>
      <c r="I824" s="68"/>
      <c r="J824" s="68"/>
      <c r="K824" s="48">
        <f t="shared" si="85"/>
        <v>0</v>
      </c>
      <c r="L824" s="49">
        <f t="shared" si="86"/>
        <v>0</v>
      </c>
      <c r="M824" s="47">
        <f t="shared" si="87"/>
        <v>0</v>
      </c>
      <c r="N824" s="47">
        <f t="shared" si="88"/>
        <v>0</v>
      </c>
      <c r="O824" s="47">
        <f t="shared" si="89"/>
        <v>0</v>
      </c>
      <c r="P824" s="48">
        <f t="shared" si="90"/>
        <v>0</v>
      </c>
    </row>
    <row r="825" spans="1:16" ht="12" hidden="1" thickBot="1" x14ac:dyDescent="0.25">
      <c r="A825" s="38"/>
      <c r="B825" s="39"/>
      <c r="C825" s="46"/>
      <c r="D825" s="24"/>
      <c r="E825" s="70"/>
      <c r="F825" s="74"/>
      <c r="G825" s="68"/>
      <c r="H825" s="47">
        <f t="shared" si="84"/>
        <v>0</v>
      </c>
      <c r="I825" s="68"/>
      <c r="J825" s="68"/>
      <c r="K825" s="48">
        <f t="shared" si="85"/>
        <v>0</v>
      </c>
      <c r="L825" s="49">
        <f t="shared" si="86"/>
        <v>0</v>
      </c>
      <c r="M825" s="47">
        <f t="shared" si="87"/>
        <v>0</v>
      </c>
      <c r="N825" s="47">
        <f t="shared" si="88"/>
        <v>0</v>
      </c>
      <c r="O825" s="47">
        <f t="shared" si="89"/>
        <v>0</v>
      </c>
      <c r="P825" s="48">
        <f t="shared" si="90"/>
        <v>0</v>
      </c>
    </row>
    <row r="826" spans="1:16" ht="12" hidden="1" thickBot="1" x14ac:dyDescent="0.25">
      <c r="A826" s="38"/>
      <c r="B826" s="39"/>
      <c r="C826" s="46"/>
      <c r="D826" s="24"/>
      <c r="E826" s="70"/>
      <c r="F826" s="74"/>
      <c r="G826" s="68"/>
      <c r="H826" s="47">
        <f t="shared" si="84"/>
        <v>0</v>
      </c>
      <c r="I826" s="68"/>
      <c r="J826" s="68"/>
      <c r="K826" s="48">
        <f t="shared" si="85"/>
        <v>0</v>
      </c>
      <c r="L826" s="49">
        <f t="shared" si="86"/>
        <v>0</v>
      </c>
      <c r="M826" s="47">
        <f t="shared" si="87"/>
        <v>0</v>
      </c>
      <c r="N826" s="47">
        <f t="shared" si="88"/>
        <v>0</v>
      </c>
      <c r="O826" s="47">
        <f t="shared" si="89"/>
        <v>0</v>
      </c>
      <c r="P826" s="48">
        <f t="shared" si="90"/>
        <v>0</v>
      </c>
    </row>
    <row r="827" spans="1:16" ht="12" hidden="1" thickBot="1" x14ac:dyDescent="0.25">
      <c r="A827" s="38"/>
      <c r="B827" s="39"/>
      <c r="C827" s="46"/>
      <c r="D827" s="24"/>
      <c r="E827" s="70"/>
      <c r="F827" s="74"/>
      <c r="G827" s="68"/>
      <c r="H827" s="47">
        <f t="shared" si="84"/>
        <v>0</v>
      </c>
      <c r="I827" s="68"/>
      <c r="J827" s="68"/>
      <c r="K827" s="48">
        <f t="shared" si="85"/>
        <v>0</v>
      </c>
      <c r="L827" s="49">
        <f t="shared" si="86"/>
        <v>0</v>
      </c>
      <c r="M827" s="47">
        <f t="shared" si="87"/>
        <v>0</v>
      </c>
      <c r="N827" s="47">
        <f t="shared" si="88"/>
        <v>0</v>
      </c>
      <c r="O827" s="47">
        <f t="shared" si="89"/>
        <v>0</v>
      </c>
      <c r="P827" s="48">
        <f t="shared" si="90"/>
        <v>0</v>
      </c>
    </row>
    <row r="828" spans="1:16" ht="12" hidden="1" thickBot="1" x14ac:dyDescent="0.25">
      <c r="A828" s="38"/>
      <c r="B828" s="39"/>
      <c r="C828" s="46"/>
      <c r="D828" s="24"/>
      <c r="E828" s="70"/>
      <c r="F828" s="74"/>
      <c r="G828" s="68"/>
      <c r="H828" s="47">
        <f t="shared" si="84"/>
        <v>0</v>
      </c>
      <c r="I828" s="68"/>
      <c r="J828" s="68"/>
      <c r="K828" s="48">
        <f t="shared" si="85"/>
        <v>0</v>
      </c>
      <c r="L828" s="49">
        <f t="shared" si="86"/>
        <v>0</v>
      </c>
      <c r="M828" s="47">
        <f t="shared" si="87"/>
        <v>0</v>
      </c>
      <c r="N828" s="47">
        <f t="shared" si="88"/>
        <v>0</v>
      </c>
      <c r="O828" s="47">
        <f t="shared" si="89"/>
        <v>0</v>
      </c>
      <c r="P828" s="48">
        <f t="shared" si="90"/>
        <v>0</v>
      </c>
    </row>
    <row r="829" spans="1:16" ht="12" hidden="1" thickBot="1" x14ac:dyDescent="0.25">
      <c r="A829" s="38"/>
      <c r="B829" s="39"/>
      <c r="C829" s="46"/>
      <c r="D829" s="24"/>
      <c r="E829" s="70"/>
      <c r="F829" s="74"/>
      <c r="G829" s="68"/>
      <c r="H829" s="47">
        <f t="shared" si="84"/>
        <v>0</v>
      </c>
      <c r="I829" s="68"/>
      <c r="J829" s="68"/>
      <c r="K829" s="48">
        <f t="shared" si="85"/>
        <v>0</v>
      </c>
      <c r="L829" s="49">
        <f t="shared" si="86"/>
        <v>0</v>
      </c>
      <c r="M829" s="47">
        <f t="shared" si="87"/>
        <v>0</v>
      </c>
      <c r="N829" s="47">
        <f t="shared" si="88"/>
        <v>0</v>
      </c>
      <c r="O829" s="47">
        <f t="shared" si="89"/>
        <v>0</v>
      </c>
      <c r="P829" s="48">
        <f t="shared" si="90"/>
        <v>0</v>
      </c>
    </row>
    <row r="830" spans="1:16" ht="12" hidden="1" thickBot="1" x14ac:dyDescent="0.25">
      <c r="A830" s="38"/>
      <c r="B830" s="39"/>
      <c r="C830" s="46"/>
      <c r="D830" s="24"/>
      <c r="E830" s="70"/>
      <c r="F830" s="74"/>
      <c r="G830" s="68"/>
      <c r="H830" s="47">
        <f t="shared" si="84"/>
        <v>0</v>
      </c>
      <c r="I830" s="68"/>
      <c r="J830" s="68"/>
      <c r="K830" s="48">
        <f t="shared" si="85"/>
        <v>0</v>
      </c>
      <c r="L830" s="49">
        <f t="shared" si="86"/>
        <v>0</v>
      </c>
      <c r="M830" s="47">
        <f t="shared" si="87"/>
        <v>0</v>
      </c>
      <c r="N830" s="47">
        <f t="shared" si="88"/>
        <v>0</v>
      </c>
      <c r="O830" s="47">
        <f t="shared" si="89"/>
        <v>0</v>
      </c>
      <c r="P830" s="48">
        <f t="shared" si="90"/>
        <v>0</v>
      </c>
    </row>
    <row r="831" spans="1:16" ht="12" hidden="1" thickBot="1" x14ac:dyDescent="0.25">
      <c r="A831" s="38"/>
      <c r="B831" s="39"/>
      <c r="C831" s="46"/>
      <c r="D831" s="24"/>
      <c r="E831" s="70"/>
      <c r="F831" s="74"/>
      <c r="G831" s="68"/>
      <c r="H831" s="47">
        <f t="shared" si="84"/>
        <v>0</v>
      </c>
      <c r="I831" s="68"/>
      <c r="J831" s="68"/>
      <c r="K831" s="48">
        <f t="shared" si="85"/>
        <v>0</v>
      </c>
      <c r="L831" s="49">
        <f t="shared" si="86"/>
        <v>0</v>
      </c>
      <c r="M831" s="47">
        <f t="shared" si="87"/>
        <v>0</v>
      </c>
      <c r="N831" s="47">
        <f t="shared" si="88"/>
        <v>0</v>
      </c>
      <c r="O831" s="47">
        <f t="shared" si="89"/>
        <v>0</v>
      </c>
      <c r="P831" s="48">
        <f t="shared" si="90"/>
        <v>0</v>
      </c>
    </row>
    <row r="832" spans="1:16" ht="12" hidden="1" thickBot="1" x14ac:dyDescent="0.25">
      <c r="A832" s="38"/>
      <c r="B832" s="39"/>
      <c r="C832" s="46"/>
      <c r="D832" s="24"/>
      <c r="E832" s="70"/>
      <c r="F832" s="74"/>
      <c r="G832" s="68"/>
      <c r="H832" s="47">
        <f t="shared" si="84"/>
        <v>0</v>
      </c>
      <c r="I832" s="68"/>
      <c r="J832" s="68"/>
      <c r="K832" s="48">
        <f t="shared" si="85"/>
        <v>0</v>
      </c>
      <c r="L832" s="49">
        <f t="shared" si="86"/>
        <v>0</v>
      </c>
      <c r="M832" s="47">
        <f t="shared" si="87"/>
        <v>0</v>
      </c>
      <c r="N832" s="47">
        <f t="shared" si="88"/>
        <v>0</v>
      </c>
      <c r="O832" s="47">
        <f t="shared" si="89"/>
        <v>0</v>
      </c>
      <c r="P832" s="48">
        <f t="shared" si="90"/>
        <v>0</v>
      </c>
    </row>
    <row r="833" spans="1:16" ht="12" hidden="1" thickBot="1" x14ac:dyDescent="0.25">
      <c r="A833" s="38"/>
      <c r="B833" s="39"/>
      <c r="C833" s="46"/>
      <c r="D833" s="24"/>
      <c r="E833" s="70"/>
      <c r="F833" s="74"/>
      <c r="G833" s="68"/>
      <c r="H833" s="47">
        <f t="shared" si="84"/>
        <v>0</v>
      </c>
      <c r="I833" s="68"/>
      <c r="J833" s="68"/>
      <c r="K833" s="48">
        <f t="shared" si="85"/>
        <v>0</v>
      </c>
      <c r="L833" s="49">
        <f t="shared" si="86"/>
        <v>0</v>
      </c>
      <c r="M833" s="47">
        <f t="shared" si="87"/>
        <v>0</v>
      </c>
      <c r="N833" s="47">
        <f t="shared" si="88"/>
        <v>0</v>
      </c>
      <c r="O833" s="47">
        <f t="shared" si="89"/>
        <v>0</v>
      </c>
      <c r="P833" s="48">
        <f t="shared" si="90"/>
        <v>0</v>
      </c>
    </row>
    <row r="834" spans="1:16" ht="12" hidden="1" thickBot="1" x14ac:dyDescent="0.25">
      <c r="A834" s="38"/>
      <c r="B834" s="39"/>
      <c r="C834" s="46"/>
      <c r="D834" s="24"/>
      <c r="E834" s="70"/>
      <c r="F834" s="74"/>
      <c r="G834" s="68"/>
      <c r="H834" s="47">
        <f t="shared" si="84"/>
        <v>0</v>
      </c>
      <c r="I834" s="68"/>
      <c r="J834" s="68"/>
      <c r="K834" s="48">
        <f t="shared" si="85"/>
        <v>0</v>
      </c>
      <c r="L834" s="49">
        <f t="shared" si="86"/>
        <v>0</v>
      </c>
      <c r="M834" s="47">
        <f t="shared" si="87"/>
        <v>0</v>
      </c>
      <c r="N834" s="47">
        <f t="shared" si="88"/>
        <v>0</v>
      </c>
      <c r="O834" s="47">
        <f t="shared" si="89"/>
        <v>0</v>
      </c>
      <c r="P834" s="48">
        <f t="shared" si="90"/>
        <v>0</v>
      </c>
    </row>
    <row r="835" spans="1:16" ht="12" hidden="1" thickBot="1" x14ac:dyDescent="0.25">
      <c r="A835" s="38"/>
      <c r="B835" s="39"/>
      <c r="C835" s="46"/>
      <c r="D835" s="24"/>
      <c r="E835" s="70"/>
      <c r="F835" s="74"/>
      <c r="G835" s="68"/>
      <c r="H835" s="47">
        <f t="shared" si="84"/>
        <v>0</v>
      </c>
      <c r="I835" s="68"/>
      <c r="J835" s="68"/>
      <c r="K835" s="48">
        <f t="shared" si="85"/>
        <v>0</v>
      </c>
      <c r="L835" s="49">
        <f t="shared" si="86"/>
        <v>0</v>
      </c>
      <c r="M835" s="47">
        <f t="shared" si="87"/>
        <v>0</v>
      </c>
      <c r="N835" s="47">
        <f t="shared" si="88"/>
        <v>0</v>
      </c>
      <c r="O835" s="47">
        <f t="shared" si="89"/>
        <v>0</v>
      </c>
      <c r="P835" s="48">
        <f t="shared" si="90"/>
        <v>0</v>
      </c>
    </row>
    <row r="836" spans="1:16" ht="12" hidden="1" thickBot="1" x14ac:dyDescent="0.25">
      <c r="A836" s="38"/>
      <c r="B836" s="39"/>
      <c r="C836" s="46"/>
      <c r="D836" s="24"/>
      <c r="E836" s="70"/>
      <c r="F836" s="74"/>
      <c r="G836" s="68"/>
      <c r="H836" s="47">
        <f t="shared" si="84"/>
        <v>0</v>
      </c>
      <c r="I836" s="68"/>
      <c r="J836" s="68"/>
      <c r="K836" s="48">
        <f t="shared" si="85"/>
        <v>0</v>
      </c>
      <c r="L836" s="49">
        <f t="shared" si="86"/>
        <v>0</v>
      </c>
      <c r="M836" s="47">
        <f t="shared" si="87"/>
        <v>0</v>
      </c>
      <c r="N836" s="47">
        <f t="shared" si="88"/>
        <v>0</v>
      </c>
      <c r="O836" s="47">
        <f t="shared" si="89"/>
        <v>0</v>
      </c>
      <c r="P836" s="48">
        <f t="shared" si="90"/>
        <v>0</v>
      </c>
    </row>
    <row r="837" spans="1:16" ht="12" hidden="1" thickBot="1" x14ac:dyDescent="0.25">
      <c r="A837" s="38"/>
      <c r="B837" s="39"/>
      <c r="C837" s="46"/>
      <c r="D837" s="24"/>
      <c r="E837" s="70"/>
      <c r="F837" s="74"/>
      <c r="G837" s="68"/>
      <c r="H837" s="47">
        <f t="shared" si="84"/>
        <v>0</v>
      </c>
      <c r="I837" s="68"/>
      <c r="J837" s="68"/>
      <c r="K837" s="48">
        <f t="shared" si="85"/>
        <v>0</v>
      </c>
      <c r="L837" s="49">
        <f t="shared" si="86"/>
        <v>0</v>
      </c>
      <c r="M837" s="47">
        <f t="shared" si="87"/>
        <v>0</v>
      </c>
      <c r="N837" s="47">
        <f t="shared" si="88"/>
        <v>0</v>
      </c>
      <c r="O837" s="47">
        <f t="shared" si="89"/>
        <v>0</v>
      </c>
      <c r="P837" s="48">
        <f t="shared" si="90"/>
        <v>0</v>
      </c>
    </row>
    <row r="838" spans="1:16" ht="12" hidden="1" thickBot="1" x14ac:dyDescent="0.25">
      <c r="A838" s="38"/>
      <c r="B838" s="39"/>
      <c r="C838" s="46"/>
      <c r="D838" s="24"/>
      <c r="E838" s="70"/>
      <c r="F838" s="74"/>
      <c r="G838" s="68"/>
      <c r="H838" s="47">
        <f t="shared" si="84"/>
        <v>0</v>
      </c>
      <c r="I838" s="68"/>
      <c r="J838" s="68"/>
      <c r="K838" s="48">
        <f t="shared" si="85"/>
        <v>0</v>
      </c>
      <c r="L838" s="49">
        <f t="shared" si="86"/>
        <v>0</v>
      </c>
      <c r="M838" s="47">
        <f t="shared" si="87"/>
        <v>0</v>
      </c>
      <c r="N838" s="47">
        <f t="shared" si="88"/>
        <v>0</v>
      </c>
      <c r="O838" s="47">
        <f t="shared" si="89"/>
        <v>0</v>
      </c>
      <c r="P838" s="48">
        <f t="shared" si="90"/>
        <v>0</v>
      </c>
    </row>
    <row r="839" spans="1:16" ht="12" hidden="1" thickBot="1" x14ac:dyDescent="0.25">
      <c r="A839" s="38"/>
      <c r="B839" s="39"/>
      <c r="C839" s="46"/>
      <c r="D839" s="24"/>
      <c r="E839" s="70"/>
      <c r="F839" s="74"/>
      <c r="G839" s="68"/>
      <c r="H839" s="47">
        <f t="shared" si="84"/>
        <v>0</v>
      </c>
      <c r="I839" s="68"/>
      <c r="J839" s="68"/>
      <c r="K839" s="48">
        <f t="shared" si="85"/>
        <v>0</v>
      </c>
      <c r="L839" s="49">
        <f t="shared" si="86"/>
        <v>0</v>
      </c>
      <c r="M839" s="47">
        <f t="shared" si="87"/>
        <v>0</v>
      </c>
      <c r="N839" s="47">
        <f t="shared" si="88"/>
        <v>0</v>
      </c>
      <c r="O839" s="47">
        <f t="shared" si="89"/>
        <v>0</v>
      </c>
      <c r="P839" s="48">
        <f t="shared" si="90"/>
        <v>0</v>
      </c>
    </row>
    <row r="840" spans="1:16" ht="12" hidden="1" thickBot="1" x14ac:dyDescent="0.25">
      <c r="A840" s="38"/>
      <c r="B840" s="39"/>
      <c r="C840" s="46"/>
      <c r="D840" s="24"/>
      <c r="E840" s="70"/>
      <c r="F840" s="74"/>
      <c r="G840" s="68"/>
      <c r="H840" s="47">
        <f t="shared" si="84"/>
        <v>0</v>
      </c>
      <c r="I840" s="68"/>
      <c r="J840" s="68"/>
      <c r="K840" s="48">
        <f t="shared" si="85"/>
        <v>0</v>
      </c>
      <c r="L840" s="49">
        <f t="shared" si="86"/>
        <v>0</v>
      </c>
      <c r="M840" s="47">
        <f t="shared" si="87"/>
        <v>0</v>
      </c>
      <c r="N840" s="47">
        <f t="shared" si="88"/>
        <v>0</v>
      </c>
      <c r="O840" s="47">
        <f t="shared" si="89"/>
        <v>0</v>
      </c>
      <c r="P840" s="48">
        <f t="shared" si="90"/>
        <v>0</v>
      </c>
    </row>
    <row r="841" spans="1:16" ht="12" hidden="1" thickBot="1" x14ac:dyDescent="0.25">
      <c r="A841" s="38"/>
      <c r="B841" s="39"/>
      <c r="C841" s="46"/>
      <c r="D841" s="24"/>
      <c r="E841" s="70"/>
      <c r="F841" s="74"/>
      <c r="G841" s="68"/>
      <c r="H841" s="47">
        <f t="shared" si="84"/>
        <v>0</v>
      </c>
      <c r="I841" s="68"/>
      <c r="J841" s="68"/>
      <c r="K841" s="48">
        <f t="shared" si="85"/>
        <v>0</v>
      </c>
      <c r="L841" s="49">
        <f t="shared" si="86"/>
        <v>0</v>
      </c>
      <c r="M841" s="47">
        <f t="shared" si="87"/>
        <v>0</v>
      </c>
      <c r="N841" s="47">
        <f t="shared" si="88"/>
        <v>0</v>
      </c>
      <c r="O841" s="47">
        <f t="shared" si="89"/>
        <v>0</v>
      </c>
      <c r="P841" s="48">
        <f t="shared" si="90"/>
        <v>0</v>
      </c>
    </row>
    <row r="842" spans="1:16" ht="12" hidden="1" thickBot="1" x14ac:dyDescent="0.25">
      <c r="A842" s="38"/>
      <c r="B842" s="39"/>
      <c r="C842" s="46"/>
      <c r="D842" s="24"/>
      <c r="E842" s="70"/>
      <c r="F842" s="74"/>
      <c r="G842" s="68"/>
      <c r="H842" s="47">
        <f t="shared" si="84"/>
        <v>0</v>
      </c>
      <c r="I842" s="68"/>
      <c r="J842" s="68"/>
      <c r="K842" s="48">
        <f t="shared" si="85"/>
        <v>0</v>
      </c>
      <c r="L842" s="49">
        <f t="shared" si="86"/>
        <v>0</v>
      </c>
      <c r="M842" s="47">
        <f t="shared" si="87"/>
        <v>0</v>
      </c>
      <c r="N842" s="47">
        <f t="shared" si="88"/>
        <v>0</v>
      </c>
      <c r="O842" s="47">
        <f t="shared" si="89"/>
        <v>0</v>
      </c>
      <c r="P842" s="48">
        <f t="shared" si="90"/>
        <v>0</v>
      </c>
    </row>
    <row r="843" spans="1:16" ht="12" hidden="1" thickBot="1" x14ac:dyDescent="0.25">
      <c r="A843" s="38"/>
      <c r="B843" s="39"/>
      <c r="C843" s="46"/>
      <c r="D843" s="24"/>
      <c r="E843" s="70"/>
      <c r="F843" s="74"/>
      <c r="G843" s="68"/>
      <c r="H843" s="47">
        <f t="shared" si="84"/>
        <v>0</v>
      </c>
      <c r="I843" s="68"/>
      <c r="J843" s="68"/>
      <c r="K843" s="48">
        <f t="shared" si="85"/>
        <v>0</v>
      </c>
      <c r="L843" s="49">
        <f t="shared" si="86"/>
        <v>0</v>
      </c>
      <c r="M843" s="47">
        <f t="shared" si="87"/>
        <v>0</v>
      </c>
      <c r="N843" s="47">
        <f t="shared" si="88"/>
        <v>0</v>
      </c>
      <c r="O843" s="47">
        <f t="shared" si="89"/>
        <v>0</v>
      </c>
      <c r="P843" s="48">
        <f t="shared" si="90"/>
        <v>0</v>
      </c>
    </row>
    <row r="844" spans="1:16" ht="12" hidden="1" thickBot="1" x14ac:dyDescent="0.25">
      <c r="A844" s="38"/>
      <c r="B844" s="39"/>
      <c r="C844" s="46"/>
      <c r="D844" s="24"/>
      <c r="E844" s="70"/>
      <c r="F844" s="74"/>
      <c r="G844" s="68"/>
      <c r="H844" s="47">
        <f t="shared" si="84"/>
        <v>0</v>
      </c>
      <c r="I844" s="68"/>
      <c r="J844" s="68"/>
      <c r="K844" s="48">
        <f t="shared" si="85"/>
        <v>0</v>
      </c>
      <c r="L844" s="49">
        <f t="shared" si="86"/>
        <v>0</v>
      </c>
      <c r="M844" s="47">
        <f t="shared" si="87"/>
        <v>0</v>
      </c>
      <c r="N844" s="47">
        <f t="shared" si="88"/>
        <v>0</v>
      </c>
      <c r="O844" s="47">
        <f t="shared" si="89"/>
        <v>0</v>
      </c>
      <c r="P844" s="48">
        <f t="shared" si="90"/>
        <v>0</v>
      </c>
    </row>
    <row r="845" spans="1:16" ht="12" hidden="1" thickBot="1" x14ac:dyDescent="0.25">
      <c r="A845" s="38"/>
      <c r="B845" s="39"/>
      <c r="C845" s="46"/>
      <c r="D845" s="24"/>
      <c r="E845" s="70"/>
      <c r="F845" s="74"/>
      <c r="G845" s="68"/>
      <c r="H845" s="47">
        <f t="shared" si="84"/>
        <v>0</v>
      </c>
      <c r="I845" s="68"/>
      <c r="J845" s="68"/>
      <c r="K845" s="48">
        <f t="shared" si="85"/>
        <v>0</v>
      </c>
      <c r="L845" s="49">
        <f t="shared" si="86"/>
        <v>0</v>
      </c>
      <c r="M845" s="47">
        <f t="shared" si="87"/>
        <v>0</v>
      </c>
      <c r="N845" s="47">
        <f t="shared" si="88"/>
        <v>0</v>
      </c>
      <c r="O845" s="47">
        <f t="shared" si="89"/>
        <v>0</v>
      </c>
      <c r="P845" s="48">
        <f t="shared" si="90"/>
        <v>0</v>
      </c>
    </row>
    <row r="846" spans="1:16" ht="12" hidden="1" thickBot="1" x14ac:dyDescent="0.25">
      <c r="A846" s="38"/>
      <c r="B846" s="39"/>
      <c r="C846" s="46"/>
      <c r="D846" s="24"/>
      <c r="E846" s="70"/>
      <c r="F846" s="74"/>
      <c r="G846" s="68"/>
      <c r="H846" s="47">
        <f t="shared" ref="H846:H909" si="91">ROUND(F846*G846,2)</f>
        <v>0</v>
      </c>
      <c r="I846" s="68"/>
      <c r="J846" s="68"/>
      <c r="K846" s="48">
        <f t="shared" ref="K846:K909" si="92">SUM(H846:J846)</f>
        <v>0</v>
      </c>
      <c r="L846" s="49">
        <f t="shared" ref="L846:L909" si="93">ROUND(E846*F846,2)</f>
        <v>0</v>
      </c>
      <c r="M846" s="47">
        <f t="shared" ref="M846:M909" si="94">ROUND(H846*E846,2)</f>
        <v>0</v>
      </c>
      <c r="N846" s="47">
        <f t="shared" ref="N846:N909" si="95">ROUND(I846*E846,2)</f>
        <v>0</v>
      </c>
      <c r="O846" s="47">
        <f t="shared" ref="O846:O909" si="96">ROUND(J846*E846,2)</f>
        <v>0</v>
      </c>
      <c r="P846" s="48">
        <f t="shared" ref="P846:P909" si="97">SUM(M846:O846)</f>
        <v>0</v>
      </c>
    </row>
    <row r="847" spans="1:16" ht="12" hidden="1" thickBot="1" x14ac:dyDescent="0.25">
      <c r="A847" s="38"/>
      <c r="B847" s="39"/>
      <c r="C847" s="46"/>
      <c r="D847" s="24"/>
      <c r="E847" s="70"/>
      <c r="F847" s="74"/>
      <c r="G847" s="68"/>
      <c r="H847" s="47">
        <f t="shared" si="91"/>
        <v>0</v>
      </c>
      <c r="I847" s="68"/>
      <c r="J847" s="68"/>
      <c r="K847" s="48">
        <f t="shared" si="92"/>
        <v>0</v>
      </c>
      <c r="L847" s="49">
        <f t="shared" si="93"/>
        <v>0</v>
      </c>
      <c r="M847" s="47">
        <f t="shared" si="94"/>
        <v>0</v>
      </c>
      <c r="N847" s="47">
        <f t="shared" si="95"/>
        <v>0</v>
      </c>
      <c r="O847" s="47">
        <f t="shared" si="96"/>
        <v>0</v>
      </c>
      <c r="P847" s="48">
        <f t="shared" si="97"/>
        <v>0</v>
      </c>
    </row>
    <row r="848" spans="1:16" ht="12" hidden="1" thickBot="1" x14ac:dyDescent="0.25">
      <c r="A848" s="38"/>
      <c r="B848" s="39"/>
      <c r="C848" s="46"/>
      <c r="D848" s="24"/>
      <c r="E848" s="70"/>
      <c r="F848" s="74"/>
      <c r="G848" s="68"/>
      <c r="H848" s="47">
        <f t="shared" si="91"/>
        <v>0</v>
      </c>
      <c r="I848" s="68"/>
      <c r="J848" s="68"/>
      <c r="K848" s="48">
        <f t="shared" si="92"/>
        <v>0</v>
      </c>
      <c r="L848" s="49">
        <f t="shared" si="93"/>
        <v>0</v>
      </c>
      <c r="M848" s="47">
        <f t="shared" si="94"/>
        <v>0</v>
      </c>
      <c r="N848" s="47">
        <f t="shared" si="95"/>
        <v>0</v>
      </c>
      <c r="O848" s="47">
        <f t="shared" si="96"/>
        <v>0</v>
      </c>
      <c r="P848" s="48">
        <f t="shared" si="97"/>
        <v>0</v>
      </c>
    </row>
    <row r="849" spans="1:16" ht="12" hidden="1" thickBot="1" x14ac:dyDescent="0.25">
      <c r="A849" s="38"/>
      <c r="B849" s="39"/>
      <c r="C849" s="46"/>
      <c r="D849" s="24"/>
      <c r="E849" s="70"/>
      <c r="F849" s="74"/>
      <c r="G849" s="68"/>
      <c r="H849" s="47">
        <f t="shared" si="91"/>
        <v>0</v>
      </c>
      <c r="I849" s="68"/>
      <c r="J849" s="68"/>
      <c r="K849" s="48">
        <f t="shared" si="92"/>
        <v>0</v>
      </c>
      <c r="L849" s="49">
        <f t="shared" si="93"/>
        <v>0</v>
      </c>
      <c r="M849" s="47">
        <f t="shared" si="94"/>
        <v>0</v>
      </c>
      <c r="N849" s="47">
        <f t="shared" si="95"/>
        <v>0</v>
      </c>
      <c r="O849" s="47">
        <f t="shared" si="96"/>
        <v>0</v>
      </c>
      <c r="P849" s="48">
        <f t="shared" si="97"/>
        <v>0</v>
      </c>
    </row>
    <row r="850" spans="1:16" ht="12" hidden="1" thickBot="1" x14ac:dyDescent="0.25">
      <c r="A850" s="38"/>
      <c r="B850" s="39"/>
      <c r="C850" s="46"/>
      <c r="D850" s="24"/>
      <c r="E850" s="70"/>
      <c r="F850" s="74"/>
      <c r="G850" s="68"/>
      <c r="H850" s="47">
        <f t="shared" si="91"/>
        <v>0</v>
      </c>
      <c r="I850" s="68"/>
      <c r="J850" s="68"/>
      <c r="K850" s="48">
        <f t="shared" si="92"/>
        <v>0</v>
      </c>
      <c r="L850" s="49">
        <f t="shared" si="93"/>
        <v>0</v>
      </c>
      <c r="M850" s="47">
        <f t="shared" si="94"/>
        <v>0</v>
      </c>
      <c r="N850" s="47">
        <f t="shared" si="95"/>
        <v>0</v>
      </c>
      <c r="O850" s="47">
        <f t="shared" si="96"/>
        <v>0</v>
      </c>
      <c r="P850" s="48">
        <f t="shared" si="97"/>
        <v>0</v>
      </c>
    </row>
    <row r="851" spans="1:16" ht="12" hidden="1" thickBot="1" x14ac:dyDescent="0.25">
      <c r="A851" s="38"/>
      <c r="B851" s="39"/>
      <c r="C851" s="46"/>
      <c r="D851" s="24"/>
      <c r="E851" s="70"/>
      <c r="F851" s="74"/>
      <c r="G851" s="68"/>
      <c r="H851" s="47">
        <f t="shared" si="91"/>
        <v>0</v>
      </c>
      <c r="I851" s="68"/>
      <c r="J851" s="68"/>
      <c r="K851" s="48">
        <f t="shared" si="92"/>
        <v>0</v>
      </c>
      <c r="L851" s="49">
        <f t="shared" si="93"/>
        <v>0</v>
      </c>
      <c r="M851" s="47">
        <f t="shared" si="94"/>
        <v>0</v>
      </c>
      <c r="N851" s="47">
        <f t="shared" si="95"/>
        <v>0</v>
      </c>
      <c r="O851" s="47">
        <f t="shared" si="96"/>
        <v>0</v>
      </c>
      <c r="P851" s="48">
        <f t="shared" si="97"/>
        <v>0</v>
      </c>
    </row>
    <row r="852" spans="1:16" ht="12" hidden="1" thickBot="1" x14ac:dyDescent="0.25">
      <c r="A852" s="38"/>
      <c r="B852" s="39"/>
      <c r="C852" s="46"/>
      <c r="D852" s="24"/>
      <c r="E852" s="70"/>
      <c r="F852" s="74"/>
      <c r="G852" s="68"/>
      <c r="H852" s="47">
        <f t="shared" si="91"/>
        <v>0</v>
      </c>
      <c r="I852" s="68"/>
      <c r="J852" s="68"/>
      <c r="K852" s="48">
        <f t="shared" si="92"/>
        <v>0</v>
      </c>
      <c r="L852" s="49">
        <f t="shared" si="93"/>
        <v>0</v>
      </c>
      <c r="M852" s="47">
        <f t="shared" si="94"/>
        <v>0</v>
      </c>
      <c r="N852" s="47">
        <f t="shared" si="95"/>
        <v>0</v>
      </c>
      <c r="O852" s="47">
        <f t="shared" si="96"/>
        <v>0</v>
      </c>
      <c r="P852" s="48">
        <f t="shared" si="97"/>
        <v>0</v>
      </c>
    </row>
    <row r="853" spans="1:16" ht="12" hidden="1" thickBot="1" x14ac:dyDescent="0.25">
      <c r="A853" s="38"/>
      <c r="B853" s="39"/>
      <c r="C853" s="46"/>
      <c r="D853" s="24"/>
      <c r="E853" s="70"/>
      <c r="F853" s="74"/>
      <c r="G853" s="68"/>
      <c r="H853" s="47">
        <f t="shared" si="91"/>
        <v>0</v>
      </c>
      <c r="I853" s="68"/>
      <c r="J853" s="68"/>
      <c r="K853" s="48">
        <f t="shared" si="92"/>
        <v>0</v>
      </c>
      <c r="L853" s="49">
        <f t="shared" si="93"/>
        <v>0</v>
      </c>
      <c r="M853" s="47">
        <f t="shared" si="94"/>
        <v>0</v>
      </c>
      <c r="N853" s="47">
        <f t="shared" si="95"/>
        <v>0</v>
      </c>
      <c r="O853" s="47">
        <f t="shared" si="96"/>
        <v>0</v>
      </c>
      <c r="P853" s="48">
        <f t="shared" si="97"/>
        <v>0</v>
      </c>
    </row>
    <row r="854" spans="1:16" ht="12" hidden="1" thickBot="1" x14ac:dyDescent="0.25">
      <c r="A854" s="38"/>
      <c r="B854" s="39"/>
      <c r="C854" s="46"/>
      <c r="D854" s="24"/>
      <c r="E854" s="70"/>
      <c r="F854" s="74"/>
      <c r="G854" s="68"/>
      <c r="H854" s="47">
        <f t="shared" si="91"/>
        <v>0</v>
      </c>
      <c r="I854" s="68"/>
      <c r="J854" s="68"/>
      <c r="K854" s="48">
        <f t="shared" si="92"/>
        <v>0</v>
      </c>
      <c r="L854" s="49">
        <f t="shared" si="93"/>
        <v>0</v>
      </c>
      <c r="M854" s="47">
        <f t="shared" si="94"/>
        <v>0</v>
      </c>
      <c r="N854" s="47">
        <f t="shared" si="95"/>
        <v>0</v>
      </c>
      <c r="O854" s="47">
        <f t="shared" si="96"/>
        <v>0</v>
      </c>
      <c r="P854" s="48">
        <f t="shared" si="97"/>
        <v>0</v>
      </c>
    </row>
    <row r="855" spans="1:16" ht="12" hidden="1" thickBot="1" x14ac:dyDescent="0.25">
      <c r="A855" s="38"/>
      <c r="B855" s="39"/>
      <c r="C855" s="46"/>
      <c r="D855" s="24"/>
      <c r="E855" s="70"/>
      <c r="F855" s="74"/>
      <c r="G855" s="68"/>
      <c r="H855" s="47">
        <f t="shared" si="91"/>
        <v>0</v>
      </c>
      <c r="I855" s="68"/>
      <c r="J855" s="68"/>
      <c r="K855" s="48">
        <f t="shared" si="92"/>
        <v>0</v>
      </c>
      <c r="L855" s="49">
        <f t="shared" si="93"/>
        <v>0</v>
      </c>
      <c r="M855" s="47">
        <f t="shared" si="94"/>
        <v>0</v>
      </c>
      <c r="N855" s="47">
        <f t="shared" si="95"/>
        <v>0</v>
      </c>
      <c r="O855" s="47">
        <f t="shared" si="96"/>
        <v>0</v>
      </c>
      <c r="P855" s="48">
        <f t="shared" si="97"/>
        <v>0</v>
      </c>
    </row>
    <row r="856" spans="1:16" ht="12" hidden="1" thickBot="1" x14ac:dyDescent="0.25">
      <c r="A856" s="38"/>
      <c r="B856" s="39"/>
      <c r="C856" s="46"/>
      <c r="D856" s="24"/>
      <c r="E856" s="70"/>
      <c r="F856" s="74"/>
      <c r="G856" s="68"/>
      <c r="H856" s="47">
        <f t="shared" si="91"/>
        <v>0</v>
      </c>
      <c r="I856" s="68"/>
      <c r="J856" s="68"/>
      <c r="K856" s="48">
        <f t="shared" si="92"/>
        <v>0</v>
      </c>
      <c r="L856" s="49">
        <f t="shared" si="93"/>
        <v>0</v>
      </c>
      <c r="M856" s="47">
        <f t="shared" si="94"/>
        <v>0</v>
      </c>
      <c r="N856" s="47">
        <f t="shared" si="95"/>
        <v>0</v>
      </c>
      <c r="O856" s="47">
        <f t="shared" si="96"/>
        <v>0</v>
      </c>
      <c r="P856" s="48">
        <f t="shared" si="97"/>
        <v>0</v>
      </c>
    </row>
    <row r="857" spans="1:16" ht="12" hidden="1" thickBot="1" x14ac:dyDescent="0.25">
      <c r="A857" s="38"/>
      <c r="B857" s="39"/>
      <c r="C857" s="46"/>
      <c r="D857" s="24"/>
      <c r="E857" s="70"/>
      <c r="F857" s="74"/>
      <c r="G857" s="68"/>
      <c r="H857" s="47">
        <f t="shared" si="91"/>
        <v>0</v>
      </c>
      <c r="I857" s="68"/>
      <c r="J857" s="68"/>
      <c r="K857" s="48">
        <f t="shared" si="92"/>
        <v>0</v>
      </c>
      <c r="L857" s="49">
        <f t="shared" si="93"/>
        <v>0</v>
      </c>
      <c r="M857" s="47">
        <f t="shared" si="94"/>
        <v>0</v>
      </c>
      <c r="N857" s="47">
        <f t="shared" si="95"/>
        <v>0</v>
      </c>
      <c r="O857" s="47">
        <f t="shared" si="96"/>
        <v>0</v>
      </c>
      <c r="P857" s="48">
        <f t="shared" si="97"/>
        <v>0</v>
      </c>
    </row>
    <row r="858" spans="1:16" ht="12" hidden="1" thickBot="1" x14ac:dyDescent="0.25">
      <c r="A858" s="38"/>
      <c r="B858" s="39"/>
      <c r="C858" s="46"/>
      <c r="D858" s="24"/>
      <c r="E858" s="70"/>
      <c r="F858" s="74"/>
      <c r="G858" s="68"/>
      <c r="H858" s="47">
        <f t="shared" si="91"/>
        <v>0</v>
      </c>
      <c r="I858" s="68"/>
      <c r="J858" s="68"/>
      <c r="K858" s="48">
        <f t="shared" si="92"/>
        <v>0</v>
      </c>
      <c r="L858" s="49">
        <f t="shared" si="93"/>
        <v>0</v>
      </c>
      <c r="M858" s="47">
        <f t="shared" si="94"/>
        <v>0</v>
      </c>
      <c r="N858" s="47">
        <f t="shared" si="95"/>
        <v>0</v>
      </c>
      <c r="O858" s="47">
        <f t="shared" si="96"/>
        <v>0</v>
      </c>
      <c r="P858" s="48">
        <f t="shared" si="97"/>
        <v>0</v>
      </c>
    </row>
    <row r="859" spans="1:16" ht="12" hidden="1" thickBot="1" x14ac:dyDescent="0.25">
      <c r="A859" s="38"/>
      <c r="B859" s="39"/>
      <c r="C859" s="46"/>
      <c r="D859" s="24"/>
      <c r="E859" s="70"/>
      <c r="F859" s="74"/>
      <c r="G859" s="68"/>
      <c r="H859" s="47">
        <f t="shared" si="91"/>
        <v>0</v>
      </c>
      <c r="I859" s="68"/>
      <c r="J859" s="68"/>
      <c r="K859" s="48">
        <f t="shared" si="92"/>
        <v>0</v>
      </c>
      <c r="L859" s="49">
        <f t="shared" si="93"/>
        <v>0</v>
      </c>
      <c r="M859" s="47">
        <f t="shared" si="94"/>
        <v>0</v>
      </c>
      <c r="N859" s="47">
        <f t="shared" si="95"/>
        <v>0</v>
      </c>
      <c r="O859" s="47">
        <f t="shared" si="96"/>
        <v>0</v>
      </c>
      <c r="P859" s="48">
        <f t="shared" si="97"/>
        <v>0</v>
      </c>
    </row>
    <row r="860" spans="1:16" ht="12" hidden="1" thickBot="1" x14ac:dyDescent="0.25">
      <c r="A860" s="38"/>
      <c r="B860" s="39"/>
      <c r="C860" s="46"/>
      <c r="D860" s="24"/>
      <c r="E860" s="70"/>
      <c r="F860" s="74"/>
      <c r="G860" s="68"/>
      <c r="H860" s="47">
        <f t="shared" si="91"/>
        <v>0</v>
      </c>
      <c r="I860" s="68"/>
      <c r="J860" s="68"/>
      <c r="K860" s="48">
        <f t="shared" si="92"/>
        <v>0</v>
      </c>
      <c r="L860" s="49">
        <f t="shared" si="93"/>
        <v>0</v>
      </c>
      <c r="M860" s="47">
        <f t="shared" si="94"/>
        <v>0</v>
      </c>
      <c r="N860" s="47">
        <f t="shared" si="95"/>
        <v>0</v>
      </c>
      <c r="O860" s="47">
        <f t="shared" si="96"/>
        <v>0</v>
      </c>
      <c r="P860" s="48">
        <f t="shared" si="97"/>
        <v>0</v>
      </c>
    </row>
    <row r="861" spans="1:16" ht="12" hidden="1" thickBot="1" x14ac:dyDescent="0.25">
      <c r="A861" s="38"/>
      <c r="B861" s="39"/>
      <c r="C861" s="46"/>
      <c r="D861" s="24"/>
      <c r="E861" s="70"/>
      <c r="F861" s="74"/>
      <c r="G861" s="68"/>
      <c r="H861" s="47">
        <f t="shared" si="91"/>
        <v>0</v>
      </c>
      <c r="I861" s="68"/>
      <c r="J861" s="68"/>
      <c r="K861" s="48">
        <f t="shared" si="92"/>
        <v>0</v>
      </c>
      <c r="L861" s="49">
        <f t="shared" si="93"/>
        <v>0</v>
      </c>
      <c r="M861" s="47">
        <f t="shared" si="94"/>
        <v>0</v>
      </c>
      <c r="N861" s="47">
        <f t="shared" si="95"/>
        <v>0</v>
      </c>
      <c r="O861" s="47">
        <f t="shared" si="96"/>
        <v>0</v>
      </c>
      <c r="P861" s="48">
        <f t="shared" si="97"/>
        <v>0</v>
      </c>
    </row>
    <row r="862" spans="1:16" ht="12" hidden="1" thickBot="1" x14ac:dyDescent="0.25">
      <c r="A862" s="38"/>
      <c r="B862" s="39"/>
      <c r="C862" s="46"/>
      <c r="D862" s="24"/>
      <c r="E862" s="70"/>
      <c r="F862" s="74"/>
      <c r="G862" s="68"/>
      <c r="H862" s="47">
        <f t="shared" si="91"/>
        <v>0</v>
      </c>
      <c r="I862" s="68"/>
      <c r="J862" s="68"/>
      <c r="K862" s="48">
        <f t="shared" si="92"/>
        <v>0</v>
      </c>
      <c r="L862" s="49">
        <f t="shared" si="93"/>
        <v>0</v>
      </c>
      <c r="M862" s="47">
        <f t="shared" si="94"/>
        <v>0</v>
      </c>
      <c r="N862" s="47">
        <f t="shared" si="95"/>
        <v>0</v>
      </c>
      <c r="O862" s="47">
        <f t="shared" si="96"/>
        <v>0</v>
      </c>
      <c r="P862" s="48">
        <f t="shared" si="97"/>
        <v>0</v>
      </c>
    </row>
    <row r="863" spans="1:16" ht="12" hidden="1" thickBot="1" x14ac:dyDescent="0.25">
      <c r="A863" s="38"/>
      <c r="B863" s="39"/>
      <c r="C863" s="46"/>
      <c r="D863" s="24"/>
      <c r="E863" s="70"/>
      <c r="F863" s="74"/>
      <c r="G863" s="68"/>
      <c r="H863" s="47">
        <f t="shared" si="91"/>
        <v>0</v>
      </c>
      <c r="I863" s="68"/>
      <c r="J863" s="68"/>
      <c r="K863" s="48">
        <f t="shared" si="92"/>
        <v>0</v>
      </c>
      <c r="L863" s="49">
        <f t="shared" si="93"/>
        <v>0</v>
      </c>
      <c r="M863" s="47">
        <f t="shared" si="94"/>
        <v>0</v>
      </c>
      <c r="N863" s="47">
        <f t="shared" si="95"/>
        <v>0</v>
      </c>
      <c r="O863" s="47">
        <f t="shared" si="96"/>
        <v>0</v>
      </c>
      <c r="P863" s="48">
        <f t="shared" si="97"/>
        <v>0</v>
      </c>
    </row>
    <row r="864" spans="1:16" ht="12" hidden="1" thickBot="1" x14ac:dyDescent="0.25">
      <c r="A864" s="38"/>
      <c r="B864" s="39"/>
      <c r="C864" s="46"/>
      <c r="D864" s="24"/>
      <c r="E864" s="70"/>
      <c r="F864" s="74"/>
      <c r="G864" s="68"/>
      <c r="H864" s="47">
        <f t="shared" si="91"/>
        <v>0</v>
      </c>
      <c r="I864" s="68"/>
      <c r="J864" s="68"/>
      <c r="K864" s="48">
        <f t="shared" si="92"/>
        <v>0</v>
      </c>
      <c r="L864" s="49">
        <f t="shared" si="93"/>
        <v>0</v>
      </c>
      <c r="M864" s="47">
        <f t="shared" si="94"/>
        <v>0</v>
      </c>
      <c r="N864" s="47">
        <f t="shared" si="95"/>
        <v>0</v>
      </c>
      <c r="O864" s="47">
        <f t="shared" si="96"/>
        <v>0</v>
      </c>
      <c r="P864" s="48">
        <f t="shared" si="97"/>
        <v>0</v>
      </c>
    </row>
    <row r="865" spans="1:16" ht="12" hidden="1" thickBot="1" x14ac:dyDescent="0.25">
      <c r="A865" s="38"/>
      <c r="B865" s="39"/>
      <c r="C865" s="46"/>
      <c r="D865" s="24"/>
      <c r="E865" s="70"/>
      <c r="F865" s="74"/>
      <c r="G865" s="68"/>
      <c r="H865" s="47">
        <f t="shared" si="91"/>
        <v>0</v>
      </c>
      <c r="I865" s="68"/>
      <c r="J865" s="68"/>
      <c r="K865" s="48">
        <f t="shared" si="92"/>
        <v>0</v>
      </c>
      <c r="L865" s="49">
        <f t="shared" si="93"/>
        <v>0</v>
      </c>
      <c r="M865" s="47">
        <f t="shared" si="94"/>
        <v>0</v>
      </c>
      <c r="N865" s="47">
        <f t="shared" si="95"/>
        <v>0</v>
      </c>
      <c r="O865" s="47">
        <f t="shared" si="96"/>
        <v>0</v>
      </c>
      <c r="P865" s="48">
        <f t="shared" si="97"/>
        <v>0</v>
      </c>
    </row>
    <row r="866" spans="1:16" ht="12" hidden="1" thickBot="1" x14ac:dyDescent="0.25">
      <c r="A866" s="38"/>
      <c r="B866" s="39"/>
      <c r="C866" s="46"/>
      <c r="D866" s="24"/>
      <c r="E866" s="70"/>
      <c r="F866" s="74"/>
      <c r="G866" s="68"/>
      <c r="H866" s="47">
        <f t="shared" si="91"/>
        <v>0</v>
      </c>
      <c r="I866" s="68"/>
      <c r="J866" s="68"/>
      <c r="K866" s="48">
        <f t="shared" si="92"/>
        <v>0</v>
      </c>
      <c r="L866" s="49">
        <f t="shared" si="93"/>
        <v>0</v>
      </c>
      <c r="M866" s="47">
        <f t="shared" si="94"/>
        <v>0</v>
      </c>
      <c r="N866" s="47">
        <f t="shared" si="95"/>
        <v>0</v>
      </c>
      <c r="O866" s="47">
        <f t="shared" si="96"/>
        <v>0</v>
      </c>
      <c r="P866" s="48">
        <f t="shared" si="97"/>
        <v>0</v>
      </c>
    </row>
    <row r="867" spans="1:16" ht="12" hidden="1" thickBot="1" x14ac:dyDescent="0.25">
      <c r="A867" s="38"/>
      <c r="B867" s="39"/>
      <c r="C867" s="46"/>
      <c r="D867" s="24"/>
      <c r="E867" s="70"/>
      <c r="F867" s="74"/>
      <c r="G867" s="68"/>
      <c r="H867" s="47">
        <f t="shared" si="91"/>
        <v>0</v>
      </c>
      <c r="I867" s="68"/>
      <c r="J867" s="68"/>
      <c r="K867" s="48">
        <f t="shared" si="92"/>
        <v>0</v>
      </c>
      <c r="L867" s="49">
        <f t="shared" si="93"/>
        <v>0</v>
      </c>
      <c r="M867" s="47">
        <f t="shared" si="94"/>
        <v>0</v>
      </c>
      <c r="N867" s="47">
        <f t="shared" si="95"/>
        <v>0</v>
      </c>
      <c r="O867" s="47">
        <f t="shared" si="96"/>
        <v>0</v>
      </c>
      <c r="P867" s="48">
        <f t="shared" si="97"/>
        <v>0</v>
      </c>
    </row>
    <row r="868" spans="1:16" ht="12" hidden="1" thickBot="1" x14ac:dyDescent="0.25">
      <c r="A868" s="38"/>
      <c r="B868" s="39"/>
      <c r="C868" s="46"/>
      <c r="D868" s="24"/>
      <c r="E868" s="70"/>
      <c r="F868" s="74"/>
      <c r="G868" s="68"/>
      <c r="H868" s="47">
        <f t="shared" si="91"/>
        <v>0</v>
      </c>
      <c r="I868" s="68"/>
      <c r="J868" s="68"/>
      <c r="K868" s="48">
        <f t="shared" si="92"/>
        <v>0</v>
      </c>
      <c r="L868" s="49">
        <f t="shared" si="93"/>
        <v>0</v>
      </c>
      <c r="M868" s="47">
        <f t="shared" si="94"/>
        <v>0</v>
      </c>
      <c r="N868" s="47">
        <f t="shared" si="95"/>
        <v>0</v>
      </c>
      <c r="O868" s="47">
        <f t="shared" si="96"/>
        <v>0</v>
      </c>
      <c r="P868" s="48">
        <f t="shared" si="97"/>
        <v>0</v>
      </c>
    </row>
    <row r="869" spans="1:16" ht="12" hidden="1" thickBot="1" x14ac:dyDescent="0.25">
      <c r="A869" s="38"/>
      <c r="B869" s="39"/>
      <c r="C869" s="46"/>
      <c r="D869" s="24"/>
      <c r="E869" s="70"/>
      <c r="F869" s="74"/>
      <c r="G869" s="68"/>
      <c r="H869" s="47">
        <f t="shared" si="91"/>
        <v>0</v>
      </c>
      <c r="I869" s="68"/>
      <c r="J869" s="68"/>
      <c r="K869" s="48">
        <f t="shared" si="92"/>
        <v>0</v>
      </c>
      <c r="L869" s="49">
        <f t="shared" si="93"/>
        <v>0</v>
      </c>
      <c r="M869" s="47">
        <f t="shared" si="94"/>
        <v>0</v>
      </c>
      <c r="N869" s="47">
        <f t="shared" si="95"/>
        <v>0</v>
      </c>
      <c r="O869" s="47">
        <f t="shared" si="96"/>
        <v>0</v>
      </c>
      <c r="P869" s="48">
        <f t="shared" si="97"/>
        <v>0</v>
      </c>
    </row>
    <row r="870" spans="1:16" ht="12" hidden="1" thickBot="1" x14ac:dyDescent="0.25">
      <c r="A870" s="38"/>
      <c r="B870" s="39"/>
      <c r="C870" s="46"/>
      <c r="D870" s="24"/>
      <c r="E870" s="70"/>
      <c r="F870" s="74"/>
      <c r="G870" s="68"/>
      <c r="H870" s="47">
        <f t="shared" si="91"/>
        <v>0</v>
      </c>
      <c r="I870" s="68"/>
      <c r="J870" s="68"/>
      <c r="K870" s="48">
        <f t="shared" si="92"/>
        <v>0</v>
      </c>
      <c r="L870" s="49">
        <f t="shared" si="93"/>
        <v>0</v>
      </c>
      <c r="M870" s="47">
        <f t="shared" si="94"/>
        <v>0</v>
      </c>
      <c r="N870" s="47">
        <f t="shared" si="95"/>
        <v>0</v>
      </c>
      <c r="O870" s="47">
        <f t="shared" si="96"/>
        <v>0</v>
      </c>
      <c r="P870" s="48">
        <f t="shared" si="97"/>
        <v>0</v>
      </c>
    </row>
    <row r="871" spans="1:16" ht="12" hidden="1" thickBot="1" x14ac:dyDescent="0.25">
      <c r="A871" s="38"/>
      <c r="B871" s="39"/>
      <c r="C871" s="46"/>
      <c r="D871" s="24"/>
      <c r="E871" s="70"/>
      <c r="F871" s="74"/>
      <c r="G871" s="68"/>
      <c r="H871" s="47">
        <f t="shared" si="91"/>
        <v>0</v>
      </c>
      <c r="I871" s="68"/>
      <c r="J871" s="68"/>
      <c r="K871" s="48">
        <f t="shared" si="92"/>
        <v>0</v>
      </c>
      <c r="L871" s="49">
        <f t="shared" si="93"/>
        <v>0</v>
      </c>
      <c r="M871" s="47">
        <f t="shared" si="94"/>
        <v>0</v>
      </c>
      <c r="N871" s="47">
        <f t="shared" si="95"/>
        <v>0</v>
      </c>
      <c r="O871" s="47">
        <f t="shared" si="96"/>
        <v>0</v>
      </c>
      <c r="P871" s="48">
        <f t="shared" si="97"/>
        <v>0</v>
      </c>
    </row>
    <row r="872" spans="1:16" ht="12" hidden="1" thickBot="1" x14ac:dyDescent="0.25">
      <c r="A872" s="38"/>
      <c r="B872" s="39"/>
      <c r="C872" s="46"/>
      <c r="D872" s="24"/>
      <c r="E872" s="70"/>
      <c r="F872" s="74"/>
      <c r="G872" s="68"/>
      <c r="H872" s="47">
        <f t="shared" si="91"/>
        <v>0</v>
      </c>
      <c r="I872" s="68"/>
      <c r="J872" s="68"/>
      <c r="K872" s="48">
        <f t="shared" si="92"/>
        <v>0</v>
      </c>
      <c r="L872" s="49">
        <f t="shared" si="93"/>
        <v>0</v>
      </c>
      <c r="M872" s="47">
        <f t="shared" si="94"/>
        <v>0</v>
      </c>
      <c r="N872" s="47">
        <f t="shared" si="95"/>
        <v>0</v>
      </c>
      <c r="O872" s="47">
        <f t="shared" si="96"/>
        <v>0</v>
      </c>
      <c r="P872" s="48">
        <f t="shared" si="97"/>
        <v>0</v>
      </c>
    </row>
    <row r="873" spans="1:16" ht="12" hidden="1" thickBot="1" x14ac:dyDescent="0.25">
      <c r="A873" s="38"/>
      <c r="B873" s="39"/>
      <c r="C873" s="46"/>
      <c r="D873" s="24"/>
      <c r="E873" s="70"/>
      <c r="F873" s="74"/>
      <c r="G873" s="68"/>
      <c r="H873" s="47">
        <f t="shared" si="91"/>
        <v>0</v>
      </c>
      <c r="I873" s="68"/>
      <c r="J873" s="68"/>
      <c r="K873" s="48">
        <f t="shared" si="92"/>
        <v>0</v>
      </c>
      <c r="L873" s="49">
        <f t="shared" si="93"/>
        <v>0</v>
      </c>
      <c r="M873" s="47">
        <f t="shared" si="94"/>
        <v>0</v>
      </c>
      <c r="N873" s="47">
        <f t="shared" si="95"/>
        <v>0</v>
      </c>
      <c r="O873" s="47">
        <f t="shared" si="96"/>
        <v>0</v>
      </c>
      <c r="P873" s="48">
        <f t="shared" si="97"/>
        <v>0</v>
      </c>
    </row>
    <row r="874" spans="1:16" ht="12" hidden="1" thickBot="1" x14ac:dyDescent="0.25">
      <c r="A874" s="38"/>
      <c r="B874" s="39"/>
      <c r="C874" s="46"/>
      <c r="D874" s="24"/>
      <c r="E874" s="70"/>
      <c r="F874" s="74"/>
      <c r="G874" s="68"/>
      <c r="H874" s="47">
        <f t="shared" si="91"/>
        <v>0</v>
      </c>
      <c r="I874" s="68"/>
      <c r="J874" s="68"/>
      <c r="K874" s="48">
        <f t="shared" si="92"/>
        <v>0</v>
      </c>
      <c r="L874" s="49">
        <f t="shared" si="93"/>
        <v>0</v>
      </c>
      <c r="M874" s="47">
        <f t="shared" si="94"/>
        <v>0</v>
      </c>
      <c r="N874" s="47">
        <f t="shared" si="95"/>
        <v>0</v>
      </c>
      <c r="O874" s="47">
        <f t="shared" si="96"/>
        <v>0</v>
      </c>
      <c r="P874" s="48">
        <f t="shared" si="97"/>
        <v>0</v>
      </c>
    </row>
    <row r="875" spans="1:16" ht="12" hidden="1" thickBot="1" x14ac:dyDescent="0.25">
      <c r="A875" s="38"/>
      <c r="B875" s="39"/>
      <c r="C875" s="46"/>
      <c r="D875" s="24"/>
      <c r="E875" s="70"/>
      <c r="F875" s="74"/>
      <c r="G875" s="68"/>
      <c r="H875" s="47">
        <f t="shared" si="91"/>
        <v>0</v>
      </c>
      <c r="I875" s="68"/>
      <c r="J875" s="68"/>
      <c r="K875" s="48">
        <f t="shared" si="92"/>
        <v>0</v>
      </c>
      <c r="L875" s="49">
        <f t="shared" si="93"/>
        <v>0</v>
      </c>
      <c r="M875" s="47">
        <f t="shared" si="94"/>
        <v>0</v>
      </c>
      <c r="N875" s="47">
        <f t="shared" si="95"/>
        <v>0</v>
      </c>
      <c r="O875" s="47">
        <f t="shared" si="96"/>
        <v>0</v>
      </c>
      <c r="P875" s="48">
        <f t="shared" si="97"/>
        <v>0</v>
      </c>
    </row>
    <row r="876" spans="1:16" ht="12" hidden="1" thickBot="1" x14ac:dyDescent="0.25">
      <c r="A876" s="38"/>
      <c r="B876" s="39"/>
      <c r="C876" s="46"/>
      <c r="D876" s="24"/>
      <c r="E876" s="70"/>
      <c r="F876" s="74"/>
      <c r="G876" s="68"/>
      <c r="H876" s="47">
        <f t="shared" si="91"/>
        <v>0</v>
      </c>
      <c r="I876" s="68"/>
      <c r="J876" s="68"/>
      <c r="K876" s="48">
        <f t="shared" si="92"/>
        <v>0</v>
      </c>
      <c r="L876" s="49">
        <f t="shared" si="93"/>
        <v>0</v>
      </c>
      <c r="M876" s="47">
        <f t="shared" si="94"/>
        <v>0</v>
      </c>
      <c r="N876" s="47">
        <f t="shared" si="95"/>
        <v>0</v>
      </c>
      <c r="O876" s="47">
        <f t="shared" si="96"/>
        <v>0</v>
      </c>
      <c r="P876" s="48">
        <f t="shared" si="97"/>
        <v>0</v>
      </c>
    </row>
    <row r="877" spans="1:16" ht="12" hidden="1" thickBot="1" x14ac:dyDescent="0.25">
      <c r="A877" s="38"/>
      <c r="B877" s="39"/>
      <c r="C877" s="46"/>
      <c r="D877" s="24"/>
      <c r="E877" s="70"/>
      <c r="F877" s="74"/>
      <c r="G877" s="68"/>
      <c r="H877" s="47">
        <f t="shared" si="91"/>
        <v>0</v>
      </c>
      <c r="I877" s="68"/>
      <c r="J877" s="68"/>
      <c r="K877" s="48">
        <f t="shared" si="92"/>
        <v>0</v>
      </c>
      <c r="L877" s="49">
        <f t="shared" si="93"/>
        <v>0</v>
      </c>
      <c r="M877" s="47">
        <f t="shared" si="94"/>
        <v>0</v>
      </c>
      <c r="N877" s="47">
        <f t="shared" si="95"/>
        <v>0</v>
      </c>
      <c r="O877" s="47">
        <f t="shared" si="96"/>
        <v>0</v>
      </c>
      <c r="P877" s="48">
        <f t="shared" si="97"/>
        <v>0</v>
      </c>
    </row>
    <row r="878" spans="1:16" ht="12" hidden="1" thickBot="1" x14ac:dyDescent="0.25">
      <c r="A878" s="38"/>
      <c r="B878" s="39"/>
      <c r="C878" s="46"/>
      <c r="D878" s="24"/>
      <c r="E878" s="70"/>
      <c r="F878" s="74"/>
      <c r="G878" s="68"/>
      <c r="H878" s="47">
        <f t="shared" si="91"/>
        <v>0</v>
      </c>
      <c r="I878" s="68"/>
      <c r="J878" s="68"/>
      <c r="K878" s="48">
        <f t="shared" si="92"/>
        <v>0</v>
      </c>
      <c r="L878" s="49">
        <f t="shared" si="93"/>
        <v>0</v>
      </c>
      <c r="M878" s="47">
        <f t="shared" si="94"/>
        <v>0</v>
      </c>
      <c r="N878" s="47">
        <f t="shared" si="95"/>
        <v>0</v>
      </c>
      <c r="O878" s="47">
        <f t="shared" si="96"/>
        <v>0</v>
      </c>
      <c r="P878" s="48">
        <f t="shared" si="97"/>
        <v>0</v>
      </c>
    </row>
    <row r="879" spans="1:16" ht="12" hidden="1" thickBot="1" x14ac:dyDescent="0.25">
      <c r="A879" s="38"/>
      <c r="B879" s="39"/>
      <c r="C879" s="46"/>
      <c r="D879" s="24"/>
      <c r="E879" s="70"/>
      <c r="F879" s="74"/>
      <c r="G879" s="68"/>
      <c r="H879" s="47">
        <f t="shared" si="91"/>
        <v>0</v>
      </c>
      <c r="I879" s="68"/>
      <c r="J879" s="68"/>
      <c r="K879" s="48">
        <f t="shared" si="92"/>
        <v>0</v>
      </c>
      <c r="L879" s="49">
        <f t="shared" si="93"/>
        <v>0</v>
      </c>
      <c r="M879" s="47">
        <f t="shared" si="94"/>
        <v>0</v>
      </c>
      <c r="N879" s="47">
        <f t="shared" si="95"/>
        <v>0</v>
      </c>
      <c r="O879" s="47">
        <f t="shared" si="96"/>
        <v>0</v>
      </c>
      <c r="P879" s="48">
        <f t="shared" si="97"/>
        <v>0</v>
      </c>
    </row>
    <row r="880" spans="1:16" ht="12" hidden="1" thickBot="1" x14ac:dyDescent="0.25">
      <c r="A880" s="38"/>
      <c r="B880" s="39"/>
      <c r="C880" s="46"/>
      <c r="D880" s="24"/>
      <c r="E880" s="70"/>
      <c r="F880" s="74"/>
      <c r="G880" s="68"/>
      <c r="H880" s="47">
        <f t="shared" si="91"/>
        <v>0</v>
      </c>
      <c r="I880" s="68"/>
      <c r="J880" s="68"/>
      <c r="K880" s="48">
        <f t="shared" si="92"/>
        <v>0</v>
      </c>
      <c r="L880" s="49">
        <f t="shared" si="93"/>
        <v>0</v>
      </c>
      <c r="M880" s="47">
        <f t="shared" si="94"/>
        <v>0</v>
      </c>
      <c r="N880" s="47">
        <f t="shared" si="95"/>
        <v>0</v>
      </c>
      <c r="O880" s="47">
        <f t="shared" si="96"/>
        <v>0</v>
      </c>
      <c r="P880" s="48">
        <f t="shared" si="97"/>
        <v>0</v>
      </c>
    </row>
    <row r="881" spans="1:16" ht="12" hidden="1" thickBot="1" x14ac:dyDescent="0.25">
      <c r="A881" s="38"/>
      <c r="B881" s="39"/>
      <c r="C881" s="46"/>
      <c r="D881" s="24"/>
      <c r="E881" s="70"/>
      <c r="F881" s="74"/>
      <c r="G881" s="68"/>
      <c r="H881" s="47">
        <f t="shared" si="91"/>
        <v>0</v>
      </c>
      <c r="I881" s="68"/>
      <c r="J881" s="68"/>
      <c r="K881" s="48">
        <f t="shared" si="92"/>
        <v>0</v>
      </c>
      <c r="L881" s="49">
        <f t="shared" si="93"/>
        <v>0</v>
      </c>
      <c r="M881" s="47">
        <f t="shared" si="94"/>
        <v>0</v>
      </c>
      <c r="N881" s="47">
        <f t="shared" si="95"/>
        <v>0</v>
      </c>
      <c r="O881" s="47">
        <f t="shared" si="96"/>
        <v>0</v>
      </c>
      <c r="P881" s="48">
        <f t="shared" si="97"/>
        <v>0</v>
      </c>
    </row>
    <row r="882" spans="1:16" ht="12" hidden="1" thickBot="1" x14ac:dyDescent="0.25">
      <c r="A882" s="38"/>
      <c r="B882" s="39"/>
      <c r="C882" s="46"/>
      <c r="D882" s="24"/>
      <c r="E882" s="70"/>
      <c r="F882" s="74"/>
      <c r="G882" s="68"/>
      <c r="H882" s="47">
        <f t="shared" si="91"/>
        <v>0</v>
      </c>
      <c r="I882" s="68"/>
      <c r="J882" s="68"/>
      <c r="K882" s="48">
        <f t="shared" si="92"/>
        <v>0</v>
      </c>
      <c r="L882" s="49">
        <f t="shared" si="93"/>
        <v>0</v>
      </c>
      <c r="M882" s="47">
        <f t="shared" si="94"/>
        <v>0</v>
      </c>
      <c r="N882" s="47">
        <f t="shared" si="95"/>
        <v>0</v>
      </c>
      <c r="O882" s="47">
        <f t="shared" si="96"/>
        <v>0</v>
      </c>
      <c r="P882" s="48">
        <f t="shared" si="97"/>
        <v>0</v>
      </c>
    </row>
    <row r="883" spans="1:16" ht="12" hidden="1" thickBot="1" x14ac:dyDescent="0.25">
      <c r="A883" s="38"/>
      <c r="B883" s="39"/>
      <c r="C883" s="46"/>
      <c r="D883" s="24"/>
      <c r="E883" s="70"/>
      <c r="F883" s="74"/>
      <c r="G883" s="68"/>
      <c r="H883" s="47">
        <f t="shared" si="91"/>
        <v>0</v>
      </c>
      <c r="I883" s="68"/>
      <c r="J883" s="68"/>
      <c r="K883" s="48">
        <f t="shared" si="92"/>
        <v>0</v>
      </c>
      <c r="L883" s="49">
        <f t="shared" si="93"/>
        <v>0</v>
      </c>
      <c r="M883" s="47">
        <f t="shared" si="94"/>
        <v>0</v>
      </c>
      <c r="N883" s="47">
        <f t="shared" si="95"/>
        <v>0</v>
      </c>
      <c r="O883" s="47">
        <f t="shared" si="96"/>
        <v>0</v>
      </c>
      <c r="P883" s="48">
        <f t="shared" si="97"/>
        <v>0</v>
      </c>
    </row>
    <row r="884" spans="1:16" ht="12" hidden="1" thickBot="1" x14ac:dyDescent="0.25">
      <c r="A884" s="38"/>
      <c r="B884" s="39"/>
      <c r="C884" s="46"/>
      <c r="D884" s="24"/>
      <c r="E884" s="70"/>
      <c r="F884" s="74"/>
      <c r="G884" s="68"/>
      <c r="H884" s="47">
        <f t="shared" si="91"/>
        <v>0</v>
      </c>
      <c r="I884" s="68"/>
      <c r="J884" s="68"/>
      <c r="K884" s="48">
        <f t="shared" si="92"/>
        <v>0</v>
      </c>
      <c r="L884" s="49">
        <f t="shared" si="93"/>
        <v>0</v>
      </c>
      <c r="M884" s="47">
        <f t="shared" si="94"/>
        <v>0</v>
      </c>
      <c r="N884" s="47">
        <f t="shared" si="95"/>
        <v>0</v>
      </c>
      <c r="O884" s="47">
        <f t="shared" si="96"/>
        <v>0</v>
      </c>
      <c r="P884" s="48">
        <f t="shared" si="97"/>
        <v>0</v>
      </c>
    </row>
    <row r="885" spans="1:16" ht="12" hidden="1" thickBot="1" x14ac:dyDescent="0.25">
      <c r="A885" s="38"/>
      <c r="B885" s="39"/>
      <c r="C885" s="46"/>
      <c r="D885" s="24"/>
      <c r="E885" s="70"/>
      <c r="F885" s="74"/>
      <c r="G885" s="68"/>
      <c r="H885" s="47">
        <f t="shared" si="91"/>
        <v>0</v>
      </c>
      <c r="I885" s="68"/>
      <c r="J885" s="68"/>
      <c r="K885" s="48">
        <f t="shared" si="92"/>
        <v>0</v>
      </c>
      <c r="L885" s="49">
        <f t="shared" si="93"/>
        <v>0</v>
      </c>
      <c r="M885" s="47">
        <f t="shared" si="94"/>
        <v>0</v>
      </c>
      <c r="N885" s="47">
        <f t="shared" si="95"/>
        <v>0</v>
      </c>
      <c r="O885" s="47">
        <f t="shared" si="96"/>
        <v>0</v>
      </c>
      <c r="P885" s="48">
        <f t="shared" si="97"/>
        <v>0</v>
      </c>
    </row>
    <row r="886" spans="1:16" ht="12" hidden="1" thickBot="1" x14ac:dyDescent="0.25">
      <c r="A886" s="38"/>
      <c r="B886" s="39"/>
      <c r="C886" s="46"/>
      <c r="D886" s="24"/>
      <c r="E886" s="70"/>
      <c r="F886" s="74"/>
      <c r="G886" s="68"/>
      <c r="H886" s="47">
        <f t="shared" si="91"/>
        <v>0</v>
      </c>
      <c r="I886" s="68"/>
      <c r="J886" s="68"/>
      <c r="K886" s="48">
        <f t="shared" si="92"/>
        <v>0</v>
      </c>
      <c r="L886" s="49">
        <f t="shared" si="93"/>
        <v>0</v>
      </c>
      <c r="M886" s="47">
        <f t="shared" si="94"/>
        <v>0</v>
      </c>
      <c r="N886" s="47">
        <f t="shared" si="95"/>
        <v>0</v>
      </c>
      <c r="O886" s="47">
        <f t="shared" si="96"/>
        <v>0</v>
      </c>
      <c r="P886" s="48">
        <f t="shared" si="97"/>
        <v>0</v>
      </c>
    </row>
    <row r="887" spans="1:16" ht="12" hidden="1" thickBot="1" x14ac:dyDescent="0.25">
      <c r="A887" s="38"/>
      <c r="B887" s="39"/>
      <c r="C887" s="46"/>
      <c r="D887" s="24"/>
      <c r="E887" s="70"/>
      <c r="F887" s="74"/>
      <c r="G887" s="68"/>
      <c r="H887" s="47">
        <f t="shared" si="91"/>
        <v>0</v>
      </c>
      <c r="I887" s="68"/>
      <c r="J887" s="68"/>
      <c r="K887" s="48">
        <f t="shared" si="92"/>
        <v>0</v>
      </c>
      <c r="L887" s="49">
        <f t="shared" si="93"/>
        <v>0</v>
      </c>
      <c r="M887" s="47">
        <f t="shared" si="94"/>
        <v>0</v>
      </c>
      <c r="N887" s="47">
        <f t="shared" si="95"/>
        <v>0</v>
      </c>
      <c r="O887" s="47">
        <f t="shared" si="96"/>
        <v>0</v>
      </c>
      <c r="P887" s="48">
        <f t="shared" si="97"/>
        <v>0</v>
      </c>
    </row>
    <row r="888" spans="1:16" ht="12" hidden="1" thickBot="1" x14ac:dyDescent="0.25">
      <c r="A888" s="38"/>
      <c r="B888" s="39"/>
      <c r="C888" s="46"/>
      <c r="D888" s="24"/>
      <c r="E888" s="70"/>
      <c r="F888" s="74"/>
      <c r="G888" s="68"/>
      <c r="H888" s="47">
        <f t="shared" si="91"/>
        <v>0</v>
      </c>
      <c r="I888" s="68"/>
      <c r="J888" s="68"/>
      <c r="K888" s="48">
        <f t="shared" si="92"/>
        <v>0</v>
      </c>
      <c r="L888" s="49">
        <f t="shared" si="93"/>
        <v>0</v>
      </c>
      <c r="M888" s="47">
        <f t="shared" si="94"/>
        <v>0</v>
      </c>
      <c r="N888" s="47">
        <f t="shared" si="95"/>
        <v>0</v>
      </c>
      <c r="O888" s="47">
        <f t="shared" si="96"/>
        <v>0</v>
      </c>
      <c r="P888" s="48">
        <f t="shared" si="97"/>
        <v>0</v>
      </c>
    </row>
    <row r="889" spans="1:16" ht="12" hidden="1" thickBot="1" x14ac:dyDescent="0.25">
      <c r="A889" s="38"/>
      <c r="B889" s="39"/>
      <c r="C889" s="46"/>
      <c r="D889" s="24"/>
      <c r="E889" s="70"/>
      <c r="F889" s="74"/>
      <c r="G889" s="68"/>
      <c r="H889" s="47">
        <f t="shared" si="91"/>
        <v>0</v>
      </c>
      <c r="I889" s="68"/>
      <c r="J889" s="68"/>
      <c r="K889" s="48">
        <f t="shared" si="92"/>
        <v>0</v>
      </c>
      <c r="L889" s="49">
        <f t="shared" si="93"/>
        <v>0</v>
      </c>
      <c r="M889" s="47">
        <f t="shared" si="94"/>
        <v>0</v>
      </c>
      <c r="N889" s="47">
        <f t="shared" si="95"/>
        <v>0</v>
      </c>
      <c r="O889" s="47">
        <f t="shared" si="96"/>
        <v>0</v>
      </c>
      <c r="P889" s="48">
        <f t="shared" si="97"/>
        <v>0</v>
      </c>
    </row>
    <row r="890" spans="1:16" ht="12" hidden="1" thickBot="1" x14ac:dyDescent="0.25">
      <c r="A890" s="38"/>
      <c r="B890" s="39"/>
      <c r="C890" s="46"/>
      <c r="D890" s="24"/>
      <c r="E890" s="70"/>
      <c r="F890" s="74"/>
      <c r="G890" s="68"/>
      <c r="H890" s="47">
        <f t="shared" si="91"/>
        <v>0</v>
      </c>
      <c r="I890" s="68"/>
      <c r="J890" s="68"/>
      <c r="K890" s="48">
        <f t="shared" si="92"/>
        <v>0</v>
      </c>
      <c r="L890" s="49">
        <f t="shared" si="93"/>
        <v>0</v>
      </c>
      <c r="M890" s="47">
        <f t="shared" si="94"/>
        <v>0</v>
      </c>
      <c r="N890" s="47">
        <f t="shared" si="95"/>
        <v>0</v>
      </c>
      <c r="O890" s="47">
        <f t="shared" si="96"/>
        <v>0</v>
      </c>
      <c r="P890" s="48">
        <f t="shared" si="97"/>
        <v>0</v>
      </c>
    </row>
    <row r="891" spans="1:16" ht="12" hidden="1" thickBot="1" x14ac:dyDescent="0.25">
      <c r="A891" s="38"/>
      <c r="B891" s="39"/>
      <c r="C891" s="46"/>
      <c r="D891" s="24"/>
      <c r="E891" s="70"/>
      <c r="F891" s="74"/>
      <c r="G891" s="68"/>
      <c r="H891" s="47">
        <f t="shared" si="91"/>
        <v>0</v>
      </c>
      <c r="I891" s="68"/>
      <c r="J891" s="68"/>
      <c r="K891" s="48">
        <f t="shared" si="92"/>
        <v>0</v>
      </c>
      <c r="L891" s="49">
        <f t="shared" si="93"/>
        <v>0</v>
      </c>
      <c r="M891" s="47">
        <f t="shared" si="94"/>
        <v>0</v>
      </c>
      <c r="N891" s="47">
        <f t="shared" si="95"/>
        <v>0</v>
      </c>
      <c r="O891" s="47">
        <f t="shared" si="96"/>
        <v>0</v>
      </c>
      <c r="P891" s="48">
        <f t="shared" si="97"/>
        <v>0</v>
      </c>
    </row>
    <row r="892" spans="1:16" ht="12" hidden="1" thickBot="1" x14ac:dyDescent="0.25">
      <c r="A892" s="38"/>
      <c r="B892" s="39"/>
      <c r="C892" s="46"/>
      <c r="D892" s="24"/>
      <c r="E892" s="70"/>
      <c r="F892" s="74"/>
      <c r="G892" s="68"/>
      <c r="H892" s="47">
        <f t="shared" si="91"/>
        <v>0</v>
      </c>
      <c r="I892" s="68"/>
      <c r="J892" s="68"/>
      <c r="K892" s="48">
        <f t="shared" si="92"/>
        <v>0</v>
      </c>
      <c r="L892" s="49">
        <f t="shared" si="93"/>
        <v>0</v>
      </c>
      <c r="M892" s="47">
        <f t="shared" si="94"/>
        <v>0</v>
      </c>
      <c r="N892" s="47">
        <f t="shared" si="95"/>
        <v>0</v>
      </c>
      <c r="O892" s="47">
        <f t="shared" si="96"/>
        <v>0</v>
      </c>
      <c r="P892" s="48">
        <f t="shared" si="97"/>
        <v>0</v>
      </c>
    </row>
    <row r="893" spans="1:16" ht="12" hidden="1" thickBot="1" x14ac:dyDescent="0.25">
      <c r="A893" s="38"/>
      <c r="B893" s="39"/>
      <c r="C893" s="46"/>
      <c r="D893" s="24"/>
      <c r="E893" s="70"/>
      <c r="F893" s="74"/>
      <c r="G893" s="68"/>
      <c r="H893" s="47">
        <f t="shared" si="91"/>
        <v>0</v>
      </c>
      <c r="I893" s="68"/>
      <c r="J893" s="68"/>
      <c r="K893" s="48">
        <f t="shared" si="92"/>
        <v>0</v>
      </c>
      <c r="L893" s="49">
        <f t="shared" si="93"/>
        <v>0</v>
      </c>
      <c r="M893" s="47">
        <f t="shared" si="94"/>
        <v>0</v>
      </c>
      <c r="N893" s="47">
        <f t="shared" si="95"/>
        <v>0</v>
      </c>
      <c r="O893" s="47">
        <f t="shared" si="96"/>
        <v>0</v>
      </c>
      <c r="P893" s="48">
        <f t="shared" si="97"/>
        <v>0</v>
      </c>
    </row>
    <row r="894" spans="1:16" ht="12" hidden="1" thickBot="1" x14ac:dyDescent="0.25">
      <c r="A894" s="38"/>
      <c r="B894" s="39"/>
      <c r="C894" s="46"/>
      <c r="D894" s="24"/>
      <c r="E894" s="70"/>
      <c r="F894" s="74"/>
      <c r="G894" s="68"/>
      <c r="H894" s="47">
        <f t="shared" si="91"/>
        <v>0</v>
      </c>
      <c r="I894" s="68"/>
      <c r="J894" s="68"/>
      <c r="K894" s="48">
        <f t="shared" si="92"/>
        <v>0</v>
      </c>
      <c r="L894" s="49">
        <f t="shared" si="93"/>
        <v>0</v>
      </c>
      <c r="M894" s="47">
        <f t="shared" si="94"/>
        <v>0</v>
      </c>
      <c r="N894" s="47">
        <f t="shared" si="95"/>
        <v>0</v>
      </c>
      <c r="O894" s="47">
        <f t="shared" si="96"/>
        <v>0</v>
      </c>
      <c r="P894" s="48">
        <f t="shared" si="97"/>
        <v>0</v>
      </c>
    </row>
    <row r="895" spans="1:16" ht="12" hidden="1" thickBot="1" x14ac:dyDescent="0.25">
      <c r="A895" s="38"/>
      <c r="B895" s="39"/>
      <c r="C895" s="46"/>
      <c r="D895" s="24"/>
      <c r="E895" s="70"/>
      <c r="F895" s="74"/>
      <c r="G895" s="68"/>
      <c r="H895" s="47">
        <f t="shared" si="91"/>
        <v>0</v>
      </c>
      <c r="I895" s="68"/>
      <c r="J895" s="68"/>
      <c r="K895" s="48">
        <f t="shared" si="92"/>
        <v>0</v>
      </c>
      <c r="L895" s="49">
        <f t="shared" si="93"/>
        <v>0</v>
      </c>
      <c r="M895" s="47">
        <f t="shared" si="94"/>
        <v>0</v>
      </c>
      <c r="N895" s="47">
        <f t="shared" si="95"/>
        <v>0</v>
      </c>
      <c r="O895" s="47">
        <f t="shared" si="96"/>
        <v>0</v>
      </c>
      <c r="P895" s="48">
        <f t="shared" si="97"/>
        <v>0</v>
      </c>
    </row>
    <row r="896" spans="1:16" ht="12" hidden="1" thickBot="1" x14ac:dyDescent="0.25">
      <c r="A896" s="38"/>
      <c r="B896" s="39"/>
      <c r="C896" s="46"/>
      <c r="D896" s="24"/>
      <c r="E896" s="70"/>
      <c r="F896" s="74"/>
      <c r="G896" s="68"/>
      <c r="H896" s="47">
        <f t="shared" si="91"/>
        <v>0</v>
      </c>
      <c r="I896" s="68"/>
      <c r="J896" s="68"/>
      <c r="K896" s="48">
        <f t="shared" si="92"/>
        <v>0</v>
      </c>
      <c r="L896" s="49">
        <f t="shared" si="93"/>
        <v>0</v>
      </c>
      <c r="M896" s="47">
        <f t="shared" si="94"/>
        <v>0</v>
      </c>
      <c r="N896" s="47">
        <f t="shared" si="95"/>
        <v>0</v>
      </c>
      <c r="O896" s="47">
        <f t="shared" si="96"/>
        <v>0</v>
      </c>
      <c r="P896" s="48">
        <f t="shared" si="97"/>
        <v>0</v>
      </c>
    </row>
    <row r="897" spans="1:16" ht="12" hidden="1" thickBot="1" x14ac:dyDescent="0.25">
      <c r="A897" s="38"/>
      <c r="B897" s="39"/>
      <c r="C897" s="46"/>
      <c r="D897" s="24"/>
      <c r="E897" s="70"/>
      <c r="F897" s="74"/>
      <c r="G897" s="68"/>
      <c r="H897" s="47">
        <f t="shared" si="91"/>
        <v>0</v>
      </c>
      <c r="I897" s="68"/>
      <c r="J897" s="68"/>
      <c r="K897" s="48">
        <f t="shared" si="92"/>
        <v>0</v>
      </c>
      <c r="L897" s="49">
        <f t="shared" si="93"/>
        <v>0</v>
      </c>
      <c r="M897" s="47">
        <f t="shared" si="94"/>
        <v>0</v>
      </c>
      <c r="N897" s="47">
        <f t="shared" si="95"/>
        <v>0</v>
      </c>
      <c r="O897" s="47">
        <f t="shared" si="96"/>
        <v>0</v>
      </c>
      <c r="P897" s="48">
        <f t="shared" si="97"/>
        <v>0</v>
      </c>
    </row>
    <row r="898" spans="1:16" ht="12" hidden="1" thickBot="1" x14ac:dyDescent="0.25">
      <c r="A898" s="38"/>
      <c r="B898" s="39"/>
      <c r="C898" s="46"/>
      <c r="D898" s="24"/>
      <c r="E898" s="70"/>
      <c r="F898" s="74"/>
      <c r="G898" s="68"/>
      <c r="H898" s="47">
        <f t="shared" si="91"/>
        <v>0</v>
      </c>
      <c r="I898" s="68"/>
      <c r="J898" s="68"/>
      <c r="K898" s="48">
        <f t="shared" si="92"/>
        <v>0</v>
      </c>
      <c r="L898" s="49">
        <f t="shared" si="93"/>
        <v>0</v>
      </c>
      <c r="M898" s="47">
        <f t="shared" si="94"/>
        <v>0</v>
      </c>
      <c r="N898" s="47">
        <f t="shared" si="95"/>
        <v>0</v>
      </c>
      <c r="O898" s="47">
        <f t="shared" si="96"/>
        <v>0</v>
      </c>
      <c r="P898" s="48">
        <f t="shared" si="97"/>
        <v>0</v>
      </c>
    </row>
    <row r="899" spans="1:16" ht="12" hidden="1" thickBot="1" x14ac:dyDescent="0.25">
      <c r="A899" s="38"/>
      <c r="B899" s="39"/>
      <c r="C899" s="46"/>
      <c r="D899" s="24"/>
      <c r="E899" s="70"/>
      <c r="F899" s="74"/>
      <c r="G899" s="68"/>
      <c r="H899" s="47">
        <f t="shared" si="91"/>
        <v>0</v>
      </c>
      <c r="I899" s="68"/>
      <c r="J899" s="68"/>
      <c r="K899" s="48">
        <f t="shared" si="92"/>
        <v>0</v>
      </c>
      <c r="L899" s="49">
        <f t="shared" si="93"/>
        <v>0</v>
      </c>
      <c r="M899" s="47">
        <f t="shared" si="94"/>
        <v>0</v>
      </c>
      <c r="N899" s="47">
        <f t="shared" si="95"/>
        <v>0</v>
      </c>
      <c r="O899" s="47">
        <f t="shared" si="96"/>
        <v>0</v>
      </c>
      <c r="P899" s="48">
        <f t="shared" si="97"/>
        <v>0</v>
      </c>
    </row>
    <row r="900" spans="1:16" ht="12" hidden="1" thickBot="1" x14ac:dyDescent="0.25">
      <c r="A900" s="38"/>
      <c r="B900" s="39"/>
      <c r="C900" s="46"/>
      <c r="D900" s="24"/>
      <c r="E900" s="70"/>
      <c r="F900" s="74"/>
      <c r="G900" s="68"/>
      <c r="H900" s="47">
        <f t="shared" si="91"/>
        <v>0</v>
      </c>
      <c r="I900" s="68"/>
      <c r="J900" s="68"/>
      <c r="K900" s="48">
        <f t="shared" si="92"/>
        <v>0</v>
      </c>
      <c r="L900" s="49">
        <f t="shared" si="93"/>
        <v>0</v>
      </c>
      <c r="M900" s="47">
        <f t="shared" si="94"/>
        <v>0</v>
      </c>
      <c r="N900" s="47">
        <f t="shared" si="95"/>
        <v>0</v>
      </c>
      <c r="O900" s="47">
        <f t="shared" si="96"/>
        <v>0</v>
      </c>
      <c r="P900" s="48">
        <f t="shared" si="97"/>
        <v>0</v>
      </c>
    </row>
    <row r="901" spans="1:16" ht="12" hidden="1" thickBot="1" x14ac:dyDescent="0.25">
      <c r="A901" s="38"/>
      <c r="B901" s="39"/>
      <c r="C901" s="46"/>
      <c r="D901" s="24"/>
      <c r="E901" s="70"/>
      <c r="F901" s="74"/>
      <c r="G901" s="68"/>
      <c r="H901" s="47">
        <f t="shared" si="91"/>
        <v>0</v>
      </c>
      <c r="I901" s="68"/>
      <c r="J901" s="68"/>
      <c r="K901" s="48">
        <f t="shared" si="92"/>
        <v>0</v>
      </c>
      <c r="L901" s="49">
        <f t="shared" si="93"/>
        <v>0</v>
      </c>
      <c r="M901" s="47">
        <f t="shared" si="94"/>
        <v>0</v>
      </c>
      <c r="N901" s="47">
        <f t="shared" si="95"/>
        <v>0</v>
      </c>
      <c r="O901" s="47">
        <f t="shared" si="96"/>
        <v>0</v>
      </c>
      <c r="P901" s="48">
        <f t="shared" si="97"/>
        <v>0</v>
      </c>
    </row>
    <row r="902" spans="1:16" ht="12" hidden="1" thickBot="1" x14ac:dyDescent="0.25">
      <c r="A902" s="38"/>
      <c r="B902" s="39"/>
      <c r="C902" s="46"/>
      <c r="D902" s="24"/>
      <c r="E902" s="70"/>
      <c r="F902" s="74"/>
      <c r="G902" s="68"/>
      <c r="H902" s="47">
        <f t="shared" si="91"/>
        <v>0</v>
      </c>
      <c r="I902" s="68"/>
      <c r="J902" s="68"/>
      <c r="K902" s="48">
        <f t="shared" si="92"/>
        <v>0</v>
      </c>
      <c r="L902" s="49">
        <f t="shared" si="93"/>
        <v>0</v>
      </c>
      <c r="M902" s="47">
        <f t="shared" si="94"/>
        <v>0</v>
      </c>
      <c r="N902" s="47">
        <f t="shared" si="95"/>
        <v>0</v>
      </c>
      <c r="O902" s="47">
        <f t="shared" si="96"/>
        <v>0</v>
      </c>
      <c r="P902" s="48">
        <f t="shared" si="97"/>
        <v>0</v>
      </c>
    </row>
    <row r="903" spans="1:16" ht="12" hidden="1" thickBot="1" x14ac:dyDescent="0.25">
      <c r="A903" s="38"/>
      <c r="B903" s="39"/>
      <c r="C903" s="46"/>
      <c r="D903" s="24"/>
      <c r="E903" s="70"/>
      <c r="F903" s="74"/>
      <c r="G903" s="68"/>
      <c r="H903" s="47">
        <f t="shared" si="91"/>
        <v>0</v>
      </c>
      <c r="I903" s="68"/>
      <c r="J903" s="68"/>
      <c r="K903" s="48">
        <f t="shared" si="92"/>
        <v>0</v>
      </c>
      <c r="L903" s="49">
        <f t="shared" si="93"/>
        <v>0</v>
      </c>
      <c r="M903" s="47">
        <f t="shared" si="94"/>
        <v>0</v>
      </c>
      <c r="N903" s="47">
        <f t="shared" si="95"/>
        <v>0</v>
      </c>
      <c r="O903" s="47">
        <f t="shared" si="96"/>
        <v>0</v>
      </c>
      <c r="P903" s="48">
        <f t="shared" si="97"/>
        <v>0</v>
      </c>
    </row>
    <row r="904" spans="1:16" ht="12" hidden="1" thickBot="1" x14ac:dyDescent="0.25">
      <c r="A904" s="38"/>
      <c r="B904" s="39"/>
      <c r="C904" s="46"/>
      <c r="D904" s="24"/>
      <c r="E904" s="70"/>
      <c r="F904" s="74"/>
      <c r="G904" s="68"/>
      <c r="H904" s="47">
        <f t="shared" si="91"/>
        <v>0</v>
      </c>
      <c r="I904" s="68"/>
      <c r="J904" s="68"/>
      <c r="K904" s="48">
        <f t="shared" si="92"/>
        <v>0</v>
      </c>
      <c r="L904" s="49">
        <f t="shared" si="93"/>
        <v>0</v>
      </c>
      <c r="M904" s="47">
        <f t="shared" si="94"/>
        <v>0</v>
      </c>
      <c r="N904" s="47">
        <f t="shared" si="95"/>
        <v>0</v>
      </c>
      <c r="O904" s="47">
        <f t="shared" si="96"/>
        <v>0</v>
      </c>
      <c r="P904" s="48">
        <f t="shared" si="97"/>
        <v>0</v>
      </c>
    </row>
    <row r="905" spans="1:16" ht="12" hidden="1" thickBot="1" x14ac:dyDescent="0.25">
      <c r="A905" s="38"/>
      <c r="B905" s="39"/>
      <c r="C905" s="46"/>
      <c r="D905" s="24"/>
      <c r="E905" s="70"/>
      <c r="F905" s="74"/>
      <c r="G905" s="68"/>
      <c r="H905" s="47">
        <f t="shared" si="91"/>
        <v>0</v>
      </c>
      <c r="I905" s="68"/>
      <c r="J905" s="68"/>
      <c r="K905" s="48">
        <f t="shared" si="92"/>
        <v>0</v>
      </c>
      <c r="L905" s="49">
        <f t="shared" si="93"/>
        <v>0</v>
      </c>
      <c r="M905" s="47">
        <f t="shared" si="94"/>
        <v>0</v>
      </c>
      <c r="N905" s="47">
        <f t="shared" si="95"/>
        <v>0</v>
      </c>
      <c r="O905" s="47">
        <f t="shared" si="96"/>
        <v>0</v>
      </c>
      <c r="P905" s="48">
        <f t="shared" si="97"/>
        <v>0</v>
      </c>
    </row>
    <row r="906" spans="1:16" ht="12" hidden="1" thickBot="1" x14ac:dyDescent="0.25">
      <c r="A906" s="38"/>
      <c r="B906" s="39"/>
      <c r="C906" s="46"/>
      <c r="D906" s="24"/>
      <c r="E906" s="70"/>
      <c r="F906" s="74"/>
      <c r="G906" s="68"/>
      <c r="H906" s="47">
        <f t="shared" si="91"/>
        <v>0</v>
      </c>
      <c r="I906" s="68"/>
      <c r="J906" s="68"/>
      <c r="K906" s="48">
        <f t="shared" si="92"/>
        <v>0</v>
      </c>
      <c r="L906" s="49">
        <f t="shared" si="93"/>
        <v>0</v>
      </c>
      <c r="M906" s="47">
        <f t="shared" si="94"/>
        <v>0</v>
      </c>
      <c r="N906" s="47">
        <f t="shared" si="95"/>
        <v>0</v>
      </c>
      <c r="O906" s="47">
        <f t="shared" si="96"/>
        <v>0</v>
      </c>
      <c r="P906" s="48">
        <f t="shared" si="97"/>
        <v>0</v>
      </c>
    </row>
    <row r="907" spans="1:16" ht="12" hidden="1" thickBot="1" x14ac:dyDescent="0.25">
      <c r="A907" s="38"/>
      <c r="B907" s="39"/>
      <c r="C907" s="46"/>
      <c r="D907" s="24"/>
      <c r="E907" s="70"/>
      <c r="F907" s="74"/>
      <c r="G907" s="68"/>
      <c r="H907" s="47">
        <f t="shared" si="91"/>
        <v>0</v>
      </c>
      <c r="I907" s="68"/>
      <c r="J907" s="68"/>
      <c r="K907" s="48">
        <f t="shared" si="92"/>
        <v>0</v>
      </c>
      <c r="L907" s="49">
        <f t="shared" si="93"/>
        <v>0</v>
      </c>
      <c r="M907" s="47">
        <f t="shared" si="94"/>
        <v>0</v>
      </c>
      <c r="N907" s="47">
        <f t="shared" si="95"/>
        <v>0</v>
      </c>
      <c r="O907" s="47">
        <f t="shared" si="96"/>
        <v>0</v>
      </c>
      <c r="P907" s="48">
        <f t="shared" si="97"/>
        <v>0</v>
      </c>
    </row>
    <row r="908" spans="1:16" ht="12" hidden="1" thickBot="1" x14ac:dyDescent="0.25">
      <c r="A908" s="38"/>
      <c r="B908" s="39"/>
      <c r="C908" s="46"/>
      <c r="D908" s="24"/>
      <c r="E908" s="70"/>
      <c r="F908" s="74"/>
      <c r="G908" s="68"/>
      <c r="H908" s="47">
        <f t="shared" si="91"/>
        <v>0</v>
      </c>
      <c r="I908" s="68"/>
      <c r="J908" s="68"/>
      <c r="K908" s="48">
        <f t="shared" si="92"/>
        <v>0</v>
      </c>
      <c r="L908" s="49">
        <f t="shared" si="93"/>
        <v>0</v>
      </c>
      <c r="M908" s="47">
        <f t="shared" si="94"/>
        <v>0</v>
      </c>
      <c r="N908" s="47">
        <f t="shared" si="95"/>
        <v>0</v>
      </c>
      <c r="O908" s="47">
        <f t="shared" si="96"/>
        <v>0</v>
      </c>
      <c r="P908" s="48">
        <f t="shared" si="97"/>
        <v>0</v>
      </c>
    </row>
    <row r="909" spans="1:16" ht="12" hidden="1" thickBot="1" x14ac:dyDescent="0.25">
      <c r="A909" s="38"/>
      <c r="B909" s="39"/>
      <c r="C909" s="46"/>
      <c r="D909" s="24"/>
      <c r="E909" s="70"/>
      <c r="F909" s="74"/>
      <c r="G909" s="68"/>
      <c r="H909" s="47">
        <f t="shared" si="91"/>
        <v>0</v>
      </c>
      <c r="I909" s="68"/>
      <c r="J909" s="68"/>
      <c r="K909" s="48">
        <f t="shared" si="92"/>
        <v>0</v>
      </c>
      <c r="L909" s="49">
        <f t="shared" si="93"/>
        <v>0</v>
      </c>
      <c r="M909" s="47">
        <f t="shared" si="94"/>
        <v>0</v>
      </c>
      <c r="N909" s="47">
        <f t="shared" si="95"/>
        <v>0</v>
      </c>
      <c r="O909" s="47">
        <f t="shared" si="96"/>
        <v>0</v>
      </c>
      <c r="P909" s="48">
        <f t="shared" si="97"/>
        <v>0</v>
      </c>
    </row>
    <row r="910" spans="1:16" ht="12" hidden="1" thickBot="1" x14ac:dyDescent="0.25">
      <c r="A910" s="38"/>
      <c r="B910" s="39"/>
      <c r="C910" s="46"/>
      <c r="D910" s="24"/>
      <c r="E910" s="70"/>
      <c r="F910" s="74"/>
      <c r="G910" s="68"/>
      <c r="H910" s="47">
        <f t="shared" ref="H910:H973" si="98">ROUND(F910*G910,2)</f>
        <v>0</v>
      </c>
      <c r="I910" s="68"/>
      <c r="J910" s="68"/>
      <c r="K910" s="48">
        <f t="shared" ref="K910:K973" si="99">SUM(H910:J910)</f>
        <v>0</v>
      </c>
      <c r="L910" s="49">
        <f t="shared" ref="L910:L973" si="100">ROUND(E910*F910,2)</f>
        <v>0</v>
      </c>
      <c r="M910" s="47">
        <f t="shared" ref="M910:M973" si="101">ROUND(H910*E910,2)</f>
        <v>0</v>
      </c>
      <c r="N910" s="47">
        <f t="shared" ref="N910:N973" si="102">ROUND(I910*E910,2)</f>
        <v>0</v>
      </c>
      <c r="O910" s="47">
        <f t="shared" ref="O910:O973" si="103">ROUND(J910*E910,2)</f>
        <v>0</v>
      </c>
      <c r="P910" s="48">
        <f t="shared" ref="P910:P973" si="104">SUM(M910:O910)</f>
        <v>0</v>
      </c>
    </row>
    <row r="911" spans="1:16" ht="12" hidden="1" thickBot="1" x14ac:dyDescent="0.25">
      <c r="A911" s="38"/>
      <c r="B911" s="39"/>
      <c r="C911" s="46"/>
      <c r="D911" s="24"/>
      <c r="E911" s="70"/>
      <c r="F911" s="74"/>
      <c r="G911" s="68"/>
      <c r="H911" s="47">
        <f t="shared" si="98"/>
        <v>0</v>
      </c>
      <c r="I911" s="68"/>
      <c r="J911" s="68"/>
      <c r="K911" s="48">
        <f t="shared" si="99"/>
        <v>0</v>
      </c>
      <c r="L911" s="49">
        <f t="shared" si="100"/>
        <v>0</v>
      </c>
      <c r="M911" s="47">
        <f t="shared" si="101"/>
        <v>0</v>
      </c>
      <c r="N911" s="47">
        <f t="shared" si="102"/>
        <v>0</v>
      </c>
      <c r="O911" s="47">
        <f t="shared" si="103"/>
        <v>0</v>
      </c>
      <c r="P911" s="48">
        <f t="shared" si="104"/>
        <v>0</v>
      </c>
    </row>
    <row r="912" spans="1:16" ht="12" hidden="1" thickBot="1" x14ac:dyDescent="0.25">
      <c r="A912" s="38"/>
      <c r="B912" s="39"/>
      <c r="C912" s="46"/>
      <c r="D912" s="24"/>
      <c r="E912" s="70"/>
      <c r="F912" s="74"/>
      <c r="G912" s="68"/>
      <c r="H912" s="47">
        <f t="shared" si="98"/>
        <v>0</v>
      </c>
      <c r="I912" s="68"/>
      <c r="J912" s="68"/>
      <c r="K912" s="48">
        <f t="shared" si="99"/>
        <v>0</v>
      </c>
      <c r="L912" s="49">
        <f t="shared" si="100"/>
        <v>0</v>
      </c>
      <c r="M912" s="47">
        <f t="shared" si="101"/>
        <v>0</v>
      </c>
      <c r="N912" s="47">
        <f t="shared" si="102"/>
        <v>0</v>
      </c>
      <c r="O912" s="47">
        <f t="shared" si="103"/>
        <v>0</v>
      </c>
      <c r="P912" s="48">
        <f t="shared" si="104"/>
        <v>0</v>
      </c>
    </row>
    <row r="913" spans="1:16" ht="12" hidden="1" thickBot="1" x14ac:dyDescent="0.25">
      <c r="A913" s="38"/>
      <c r="B913" s="39"/>
      <c r="C913" s="46"/>
      <c r="D913" s="24"/>
      <c r="E913" s="70"/>
      <c r="F913" s="74"/>
      <c r="G913" s="68"/>
      <c r="H913" s="47">
        <f t="shared" si="98"/>
        <v>0</v>
      </c>
      <c r="I913" s="68"/>
      <c r="J913" s="68"/>
      <c r="K913" s="48">
        <f t="shared" si="99"/>
        <v>0</v>
      </c>
      <c r="L913" s="49">
        <f t="shared" si="100"/>
        <v>0</v>
      </c>
      <c r="M913" s="47">
        <f t="shared" si="101"/>
        <v>0</v>
      </c>
      <c r="N913" s="47">
        <f t="shared" si="102"/>
        <v>0</v>
      </c>
      <c r="O913" s="47">
        <f t="shared" si="103"/>
        <v>0</v>
      </c>
      <c r="P913" s="48">
        <f t="shared" si="104"/>
        <v>0</v>
      </c>
    </row>
    <row r="914" spans="1:16" ht="12" hidden="1" thickBot="1" x14ac:dyDescent="0.25">
      <c r="A914" s="38"/>
      <c r="B914" s="39"/>
      <c r="C914" s="46"/>
      <c r="D914" s="24"/>
      <c r="E914" s="70"/>
      <c r="F914" s="74"/>
      <c r="G914" s="68"/>
      <c r="H914" s="47">
        <f t="shared" si="98"/>
        <v>0</v>
      </c>
      <c r="I914" s="68"/>
      <c r="J914" s="68"/>
      <c r="K914" s="48">
        <f t="shared" si="99"/>
        <v>0</v>
      </c>
      <c r="L914" s="49">
        <f t="shared" si="100"/>
        <v>0</v>
      </c>
      <c r="M914" s="47">
        <f t="shared" si="101"/>
        <v>0</v>
      </c>
      <c r="N914" s="47">
        <f t="shared" si="102"/>
        <v>0</v>
      </c>
      <c r="O914" s="47">
        <f t="shared" si="103"/>
        <v>0</v>
      </c>
      <c r="P914" s="48">
        <f t="shared" si="104"/>
        <v>0</v>
      </c>
    </row>
    <row r="915" spans="1:16" ht="12" hidden="1" thickBot="1" x14ac:dyDescent="0.25">
      <c r="A915" s="38"/>
      <c r="B915" s="39"/>
      <c r="C915" s="46"/>
      <c r="D915" s="24"/>
      <c r="E915" s="70"/>
      <c r="F915" s="74"/>
      <c r="G915" s="68"/>
      <c r="H915" s="47">
        <f t="shared" si="98"/>
        <v>0</v>
      </c>
      <c r="I915" s="68"/>
      <c r="J915" s="68"/>
      <c r="K915" s="48">
        <f t="shared" si="99"/>
        <v>0</v>
      </c>
      <c r="L915" s="49">
        <f t="shared" si="100"/>
        <v>0</v>
      </c>
      <c r="M915" s="47">
        <f t="shared" si="101"/>
        <v>0</v>
      </c>
      <c r="N915" s="47">
        <f t="shared" si="102"/>
        <v>0</v>
      </c>
      <c r="O915" s="47">
        <f t="shared" si="103"/>
        <v>0</v>
      </c>
      <c r="P915" s="48">
        <f t="shared" si="104"/>
        <v>0</v>
      </c>
    </row>
    <row r="916" spans="1:16" ht="12" hidden="1" thickBot="1" x14ac:dyDescent="0.25">
      <c r="A916" s="38"/>
      <c r="B916" s="39"/>
      <c r="C916" s="46"/>
      <c r="D916" s="24"/>
      <c r="E916" s="70"/>
      <c r="F916" s="74"/>
      <c r="G916" s="68"/>
      <c r="H916" s="47">
        <f t="shared" si="98"/>
        <v>0</v>
      </c>
      <c r="I916" s="68"/>
      <c r="J916" s="68"/>
      <c r="K916" s="48">
        <f t="shared" si="99"/>
        <v>0</v>
      </c>
      <c r="L916" s="49">
        <f t="shared" si="100"/>
        <v>0</v>
      </c>
      <c r="M916" s="47">
        <f t="shared" si="101"/>
        <v>0</v>
      </c>
      <c r="N916" s="47">
        <f t="shared" si="102"/>
        <v>0</v>
      </c>
      <c r="O916" s="47">
        <f t="shared" si="103"/>
        <v>0</v>
      </c>
      <c r="P916" s="48">
        <f t="shared" si="104"/>
        <v>0</v>
      </c>
    </row>
    <row r="917" spans="1:16" ht="12" hidden="1" thickBot="1" x14ac:dyDescent="0.25">
      <c r="A917" s="38"/>
      <c r="B917" s="39"/>
      <c r="C917" s="46"/>
      <c r="D917" s="24"/>
      <c r="E917" s="70"/>
      <c r="F917" s="74"/>
      <c r="G917" s="68"/>
      <c r="H917" s="47">
        <f t="shared" si="98"/>
        <v>0</v>
      </c>
      <c r="I917" s="68"/>
      <c r="J917" s="68"/>
      <c r="K917" s="48">
        <f t="shared" si="99"/>
        <v>0</v>
      </c>
      <c r="L917" s="49">
        <f t="shared" si="100"/>
        <v>0</v>
      </c>
      <c r="M917" s="47">
        <f t="shared" si="101"/>
        <v>0</v>
      </c>
      <c r="N917" s="47">
        <f t="shared" si="102"/>
        <v>0</v>
      </c>
      <c r="O917" s="47">
        <f t="shared" si="103"/>
        <v>0</v>
      </c>
      <c r="P917" s="48">
        <f t="shared" si="104"/>
        <v>0</v>
      </c>
    </row>
    <row r="918" spans="1:16" ht="12" hidden="1" thickBot="1" x14ac:dyDescent="0.25">
      <c r="A918" s="38"/>
      <c r="B918" s="39"/>
      <c r="C918" s="46"/>
      <c r="D918" s="24"/>
      <c r="E918" s="70"/>
      <c r="F918" s="74"/>
      <c r="G918" s="68"/>
      <c r="H918" s="47">
        <f t="shared" si="98"/>
        <v>0</v>
      </c>
      <c r="I918" s="68"/>
      <c r="J918" s="68"/>
      <c r="K918" s="48">
        <f t="shared" si="99"/>
        <v>0</v>
      </c>
      <c r="L918" s="49">
        <f t="shared" si="100"/>
        <v>0</v>
      </c>
      <c r="M918" s="47">
        <f t="shared" si="101"/>
        <v>0</v>
      </c>
      <c r="N918" s="47">
        <f t="shared" si="102"/>
        <v>0</v>
      </c>
      <c r="O918" s="47">
        <f t="shared" si="103"/>
        <v>0</v>
      </c>
      <c r="P918" s="48">
        <f t="shared" si="104"/>
        <v>0</v>
      </c>
    </row>
    <row r="919" spans="1:16" ht="12" hidden="1" thickBot="1" x14ac:dyDescent="0.25">
      <c r="A919" s="38"/>
      <c r="B919" s="39"/>
      <c r="C919" s="46"/>
      <c r="D919" s="24"/>
      <c r="E919" s="70"/>
      <c r="F919" s="74"/>
      <c r="G919" s="68"/>
      <c r="H919" s="47">
        <f t="shared" si="98"/>
        <v>0</v>
      </c>
      <c r="I919" s="68"/>
      <c r="J919" s="68"/>
      <c r="K919" s="48">
        <f t="shared" si="99"/>
        <v>0</v>
      </c>
      <c r="L919" s="49">
        <f t="shared" si="100"/>
        <v>0</v>
      </c>
      <c r="M919" s="47">
        <f t="shared" si="101"/>
        <v>0</v>
      </c>
      <c r="N919" s="47">
        <f t="shared" si="102"/>
        <v>0</v>
      </c>
      <c r="O919" s="47">
        <f t="shared" si="103"/>
        <v>0</v>
      </c>
      <c r="P919" s="48">
        <f t="shared" si="104"/>
        <v>0</v>
      </c>
    </row>
    <row r="920" spans="1:16" ht="12" hidden="1" thickBot="1" x14ac:dyDescent="0.25">
      <c r="A920" s="38"/>
      <c r="B920" s="39"/>
      <c r="C920" s="46"/>
      <c r="D920" s="24"/>
      <c r="E920" s="70"/>
      <c r="F920" s="74"/>
      <c r="G920" s="68"/>
      <c r="H920" s="47">
        <f t="shared" si="98"/>
        <v>0</v>
      </c>
      <c r="I920" s="68"/>
      <c r="J920" s="68"/>
      <c r="K920" s="48">
        <f t="shared" si="99"/>
        <v>0</v>
      </c>
      <c r="L920" s="49">
        <f t="shared" si="100"/>
        <v>0</v>
      </c>
      <c r="M920" s="47">
        <f t="shared" si="101"/>
        <v>0</v>
      </c>
      <c r="N920" s="47">
        <f t="shared" si="102"/>
        <v>0</v>
      </c>
      <c r="O920" s="47">
        <f t="shared" si="103"/>
        <v>0</v>
      </c>
      <c r="P920" s="48">
        <f t="shared" si="104"/>
        <v>0</v>
      </c>
    </row>
    <row r="921" spans="1:16" ht="12" hidden="1" thickBot="1" x14ac:dyDescent="0.25">
      <c r="A921" s="38"/>
      <c r="B921" s="39"/>
      <c r="C921" s="46"/>
      <c r="D921" s="24"/>
      <c r="E921" s="70"/>
      <c r="F921" s="74"/>
      <c r="G921" s="68"/>
      <c r="H921" s="47">
        <f t="shared" si="98"/>
        <v>0</v>
      </c>
      <c r="I921" s="68"/>
      <c r="J921" s="68"/>
      <c r="K921" s="48">
        <f t="shared" si="99"/>
        <v>0</v>
      </c>
      <c r="L921" s="49">
        <f t="shared" si="100"/>
        <v>0</v>
      </c>
      <c r="M921" s="47">
        <f t="shared" si="101"/>
        <v>0</v>
      </c>
      <c r="N921" s="47">
        <f t="shared" si="102"/>
        <v>0</v>
      </c>
      <c r="O921" s="47">
        <f t="shared" si="103"/>
        <v>0</v>
      </c>
      <c r="P921" s="48">
        <f t="shared" si="104"/>
        <v>0</v>
      </c>
    </row>
    <row r="922" spans="1:16" ht="12" hidden="1" thickBot="1" x14ac:dyDescent="0.25">
      <c r="A922" s="38"/>
      <c r="B922" s="39"/>
      <c r="C922" s="46"/>
      <c r="D922" s="24"/>
      <c r="E922" s="70"/>
      <c r="F922" s="74"/>
      <c r="G922" s="68"/>
      <c r="H922" s="47">
        <f t="shared" si="98"/>
        <v>0</v>
      </c>
      <c r="I922" s="68"/>
      <c r="J922" s="68"/>
      <c r="K922" s="48">
        <f t="shared" si="99"/>
        <v>0</v>
      </c>
      <c r="L922" s="49">
        <f t="shared" si="100"/>
        <v>0</v>
      </c>
      <c r="M922" s="47">
        <f t="shared" si="101"/>
        <v>0</v>
      </c>
      <c r="N922" s="47">
        <f t="shared" si="102"/>
        <v>0</v>
      </c>
      <c r="O922" s="47">
        <f t="shared" si="103"/>
        <v>0</v>
      </c>
      <c r="P922" s="48">
        <f t="shared" si="104"/>
        <v>0</v>
      </c>
    </row>
    <row r="923" spans="1:16" ht="12" hidden="1" thickBot="1" x14ac:dyDescent="0.25">
      <c r="A923" s="38"/>
      <c r="B923" s="39"/>
      <c r="C923" s="46"/>
      <c r="D923" s="24"/>
      <c r="E923" s="70"/>
      <c r="F923" s="74"/>
      <c r="G923" s="68"/>
      <c r="H923" s="47">
        <f t="shared" si="98"/>
        <v>0</v>
      </c>
      <c r="I923" s="68"/>
      <c r="J923" s="68"/>
      <c r="K923" s="48">
        <f t="shared" si="99"/>
        <v>0</v>
      </c>
      <c r="L923" s="49">
        <f t="shared" si="100"/>
        <v>0</v>
      </c>
      <c r="M923" s="47">
        <f t="shared" si="101"/>
        <v>0</v>
      </c>
      <c r="N923" s="47">
        <f t="shared" si="102"/>
        <v>0</v>
      </c>
      <c r="O923" s="47">
        <f t="shared" si="103"/>
        <v>0</v>
      </c>
      <c r="P923" s="48">
        <f t="shared" si="104"/>
        <v>0</v>
      </c>
    </row>
    <row r="924" spans="1:16" ht="12" hidden="1" thickBot="1" x14ac:dyDescent="0.25">
      <c r="A924" s="38"/>
      <c r="B924" s="39"/>
      <c r="C924" s="46"/>
      <c r="D924" s="24"/>
      <c r="E924" s="70"/>
      <c r="F924" s="74"/>
      <c r="G924" s="68"/>
      <c r="H924" s="47">
        <f t="shared" si="98"/>
        <v>0</v>
      </c>
      <c r="I924" s="68"/>
      <c r="J924" s="68"/>
      <c r="K924" s="48">
        <f t="shared" si="99"/>
        <v>0</v>
      </c>
      <c r="L924" s="49">
        <f t="shared" si="100"/>
        <v>0</v>
      </c>
      <c r="M924" s="47">
        <f t="shared" si="101"/>
        <v>0</v>
      </c>
      <c r="N924" s="47">
        <f t="shared" si="102"/>
        <v>0</v>
      </c>
      <c r="O924" s="47">
        <f t="shared" si="103"/>
        <v>0</v>
      </c>
      <c r="P924" s="48">
        <f t="shared" si="104"/>
        <v>0</v>
      </c>
    </row>
    <row r="925" spans="1:16" ht="12" hidden="1" thickBot="1" x14ac:dyDescent="0.25">
      <c r="A925" s="38"/>
      <c r="B925" s="39"/>
      <c r="C925" s="46"/>
      <c r="D925" s="24"/>
      <c r="E925" s="70"/>
      <c r="F925" s="74"/>
      <c r="G925" s="68"/>
      <c r="H925" s="47">
        <f t="shared" si="98"/>
        <v>0</v>
      </c>
      <c r="I925" s="68"/>
      <c r="J925" s="68"/>
      <c r="K925" s="48">
        <f t="shared" si="99"/>
        <v>0</v>
      </c>
      <c r="L925" s="49">
        <f t="shared" si="100"/>
        <v>0</v>
      </c>
      <c r="M925" s="47">
        <f t="shared" si="101"/>
        <v>0</v>
      </c>
      <c r="N925" s="47">
        <f t="shared" si="102"/>
        <v>0</v>
      </c>
      <c r="O925" s="47">
        <f t="shared" si="103"/>
        <v>0</v>
      </c>
      <c r="P925" s="48">
        <f t="shared" si="104"/>
        <v>0</v>
      </c>
    </row>
    <row r="926" spans="1:16" ht="12" hidden="1" thickBot="1" x14ac:dyDescent="0.25">
      <c r="A926" s="38"/>
      <c r="B926" s="39"/>
      <c r="C926" s="46"/>
      <c r="D926" s="24"/>
      <c r="E926" s="70"/>
      <c r="F926" s="74"/>
      <c r="G926" s="68"/>
      <c r="H926" s="47">
        <f t="shared" si="98"/>
        <v>0</v>
      </c>
      <c r="I926" s="68"/>
      <c r="J926" s="68"/>
      <c r="K926" s="48">
        <f t="shared" si="99"/>
        <v>0</v>
      </c>
      <c r="L926" s="49">
        <f t="shared" si="100"/>
        <v>0</v>
      </c>
      <c r="M926" s="47">
        <f t="shared" si="101"/>
        <v>0</v>
      </c>
      <c r="N926" s="47">
        <f t="shared" si="102"/>
        <v>0</v>
      </c>
      <c r="O926" s="47">
        <f t="shared" si="103"/>
        <v>0</v>
      </c>
      <c r="P926" s="48">
        <f t="shared" si="104"/>
        <v>0</v>
      </c>
    </row>
    <row r="927" spans="1:16" ht="12" hidden="1" thickBot="1" x14ac:dyDescent="0.25">
      <c r="A927" s="38"/>
      <c r="B927" s="39"/>
      <c r="C927" s="46"/>
      <c r="D927" s="24"/>
      <c r="E927" s="70"/>
      <c r="F927" s="74"/>
      <c r="G927" s="68"/>
      <c r="H927" s="47">
        <f t="shared" si="98"/>
        <v>0</v>
      </c>
      <c r="I927" s="68"/>
      <c r="J927" s="68"/>
      <c r="K927" s="48">
        <f t="shared" si="99"/>
        <v>0</v>
      </c>
      <c r="L927" s="49">
        <f t="shared" si="100"/>
        <v>0</v>
      </c>
      <c r="M927" s="47">
        <f t="shared" si="101"/>
        <v>0</v>
      </c>
      <c r="N927" s="47">
        <f t="shared" si="102"/>
        <v>0</v>
      </c>
      <c r="O927" s="47">
        <f t="shared" si="103"/>
        <v>0</v>
      </c>
      <c r="P927" s="48">
        <f t="shared" si="104"/>
        <v>0</v>
      </c>
    </row>
    <row r="928" spans="1:16" ht="12" hidden="1" thickBot="1" x14ac:dyDescent="0.25">
      <c r="A928" s="38"/>
      <c r="B928" s="39"/>
      <c r="C928" s="46"/>
      <c r="D928" s="24"/>
      <c r="E928" s="70"/>
      <c r="F928" s="74"/>
      <c r="G928" s="68"/>
      <c r="H928" s="47">
        <f t="shared" si="98"/>
        <v>0</v>
      </c>
      <c r="I928" s="68"/>
      <c r="J928" s="68"/>
      <c r="K928" s="48">
        <f t="shared" si="99"/>
        <v>0</v>
      </c>
      <c r="L928" s="49">
        <f t="shared" si="100"/>
        <v>0</v>
      </c>
      <c r="M928" s="47">
        <f t="shared" si="101"/>
        <v>0</v>
      </c>
      <c r="N928" s="47">
        <f t="shared" si="102"/>
        <v>0</v>
      </c>
      <c r="O928" s="47">
        <f t="shared" si="103"/>
        <v>0</v>
      </c>
      <c r="P928" s="48">
        <f t="shared" si="104"/>
        <v>0</v>
      </c>
    </row>
    <row r="929" spans="1:16" ht="12" hidden="1" thickBot="1" x14ac:dyDescent="0.25">
      <c r="A929" s="38"/>
      <c r="B929" s="39"/>
      <c r="C929" s="46"/>
      <c r="D929" s="24"/>
      <c r="E929" s="70"/>
      <c r="F929" s="74"/>
      <c r="G929" s="68"/>
      <c r="H929" s="47">
        <f t="shared" si="98"/>
        <v>0</v>
      </c>
      <c r="I929" s="68"/>
      <c r="J929" s="68"/>
      <c r="K929" s="48">
        <f t="shared" si="99"/>
        <v>0</v>
      </c>
      <c r="L929" s="49">
        <f t="shared" si="100"/>
        <v>0</v>
      </c>
      <c r="M929" s="47">
        <f t="shared" si="101"/>
        <v>0</v>
      </c>
      <c r="N929" s="47">
        <f t="shared" si="102"/>
        <v>0</v>
      </c>
      <c r="O929" s="47">
        <f t="shared" si="103"/>
        <v>0</v>
      </c>
      <c r="P929" s="48">
        <f t="shared" si="104"/>
        <v>0</v>
      </c>
    </row>
    <row r="930" spans="1:16" ht="12" hidden="1" thickBot="1" x14ac:dyDescent="0.25">
      <c r="A930" s="38"/>
      <c r="B930" s="39"/>
      <c r="C930" s="46"/>
      <c r="D930" s="24"/>
      <c r="E930" s="70"/>
      <c r="F930" s="74"/>
      <c r="G930" s="68"/>
      <c r="H930" s="47">
        <f t="shared" si="98"/>
        <v>0</v>
      </c>
      <c r="I930" s="68"/>
      <c r="J930" s="68"/>
      <c r="K930" s="48">
        <f t="shared" si="99"/>
        <v>0</v>
      </c>
      <c r="L930" s="49">
        <f t="shared" si="100"/>
        <v>0</v>
      </c>
      <c r="M930" s="47">
        <f t="shared" si="101"/>
        <v>0</v>
      </c>
      <c r="N930" s="47">
        <f t="shared" si="102"/>
        <v>0</v>
      </c>
      <c r="O930" s="47">
        <f t="shared" si="103"/>
        <v>0</v>
      </c>
      <c r="P930" s="48">
        <f t="shared" si="104"/>
        <v>0</v>
      </c>
    </row>
    <row r="931" spans="1:16" ht="12" hidden="1" thickBot="1" x14ac:dyDescent="0.25">
      <c r="A931" s="38"/>
      <c r="B931" s="39"/>
      <c r="C931" s="46"/>
      <c r="D931" s="24"/>
      <c r="E931" s="70"/>
      <c r="F931" s="74"/>
      <c r="G931" s="68"/>
      <c r="H931" s="47">
        <f t="shared" si="98"/>
        <v>0</v>
      </c>
      <c r="I931" s="68"/>
      <c r="J931" s="68"/>
      <c r="K931" s="48">
        <f t="shared" si="99"/>
        <v>0</v>
      </c>
      <c r="L931" s="49">
        <f t="shared" si="100"/>
        <v>0</v>
      </c>
      <c r="M931" s="47">
        <f t="shared" si="101"/>
        <v>0</v>
      </c>
      <c r="N931" s="47">
        <f t="shared" si="102"/>
        <v>0</v>
      </c>
      <c r="O931" s="47">
        <f t="shared" si="103"/>
        <v>0</v>
      </c>
      <c r="P931" s="48">
        <f t="shared" si="104"/>
        <v>0</v>
      </c>
    </row>
    <row r="932" spans="1:16" ht="12" hidden="1" thickBot="1" x14ac:dyDescent="0.25">
      <c r="A932" s="38"/>
      <c r="B932" s="39"/>
      <c r="C932" s="46"/>
      <c r="D932" s="24"/>
      <c r="E932" s="70"/>
      <c r="F932" s="74"/>
      <c r="G932" s="68"/>
      <c r="H932" s="47">
        <f t="shared" si="98"/>
        <v>0</v>
      </c>
      <c r="I932" s="68"/>
      <c r="J932" s="68"/>
      <c r="K932" s="48">
        <f t="shared" si="99"/>
        <v>0</v>
      </c>
      <c r="L932" s="49">
        <f t="shared" si="100"/>
        <v>0</v>
      </c>
      <c r="M932" s="47">
        <f t="shared" si="101"/>
        <v>0</v>
      </c>
      <c r="N932" s="47">
        <f t="shared" si="102"/>
        <v>0</v>
      </c>
      <c r="O932" s="47">
        <f t="shared" si="103"/>
        <v>0</v>
      </c>
      <c r="P932" s="48">
        <f t="shared" si="104"/>
        <v>0</v>
      </c>
    </row>
    <row r="933" spans="1:16" ht="12" hidden="1" thickBot="1" x14ac:dyDescent="0.25">
      <c r="A933" s="38"/>
      <c r="B933" s="39"/>
      <c r="C933" s="46"/>
      <c r="D933" s="24"/>
      <c r="E933" s="70"/>
      <c r="F933" s="74"/>
      <c r="G933" s="68"/>
      <c r="H933" s="47">
        <f t="shared" si="98"/>
        <v>0</v>
      </c>
      <c r="I933" s="68"/>
      <c r="J933" s="68"/>
      <c r="K933" s="48">
        <f t="shared" si="99"/>
        <v>0</v>
      </c>
      <c r="L933" s="49">
        <f t="shared" si="100"/>
        <v>0</v>
      </c>
      <c r="M933" s="47">
        <f t="shared" si="101"/>
        <v>0</v>
      </c>
      <c r="N933" s="47">
        <f t="shared" si="102"/>
        <v>0</v>
      </c>
      <c r="O933" s="47">
        <f t="shared" si="103"/>
        <v>0</v>
      </c>
      <c r="P933" s="48">
        <f t="shared" si="104"/>
        <v>0</v>
      </c>
    </row>
    <row r="934" spans="1:16" ht="12" hidden="1" thickBot="1" x14ac:dyDescent="0.25">
      <c r="A934" s="38"/>
      <c r="B934" s="39"/>
      <c r="C934" s="46"/>
      <c r="D934" s="24"/>
      <c r="E934" s="70"/>
      <c r="F934" s="74"/>
      <c r="G934" s="68"/>
      <c r="H934" s="47">
        <f t="shared" si="98"/>
        <v>0</v>
      </c>
      <c r="I934" s="68"/>
      <c r="J934" s="68"/>
      <c r="K934" s="48">
        <f t="shared" si="99"/>
        <v>0</v>
      </c>
      <c r="L934" s="49">
        <f t="shared" si="100"/>
        <v>0</v>
      </c>
      <c r="M934" s="47">
        <f t="shared" si="101"/>
        <v>0</v>
      </c>
      <c r="N934" s="47">
        <f t="shared" si="102"/>
        <v>0</v>
      </c>
      <c r="O934" s="47">
        <f t="shared" si="103"/>
        <v>0</v>
      </c>
      <c r="P934" s="48">
        <f t="shared" si="104"/>
        <v>0</v>
      </c>
    </row>
    <row r="935" spans="1:16" ht="12" hidden="1" thickBot="1" x14ac:dyDescent="0.25">
      <c r="A935" s="38"/>
      <c r="B935" s="39"/>
      <c r="C935" s="46"/>
      <c r="D935" s="24"/>
      <c r="E935" s="70"/>
      <c r="F935" s="74"/>
      <c r="G935" s="68"/>
      <c r="H935" s="47">
        <f t="shared" si="98"/>
        <v>0</v>
      </c>
      <c r="I935" s="68"/>
      <c r="J935" s="68"/>
      <c r="K935" s="48">
        <f t="shared" si="99"/>
        <v>0</v>
      </c>
      <c r="L935" s="49">
        <f t="shared" si="100"/>
        <v>0</v>
      </c>
      <c r="M935" s="47">
        <f t="shared" si="101"/>
        <v>0</v>
      </c>
      <c r="N935" s="47">
        <f t="shared" si="102"/>
        <v>0</v>
      </c>
      <c r="O935" s="47">
        <f t="shared" si="103"/>
        <v>0</v>
      </c>
      <c r="P935" s="48">
        <f t="shared" si="104"/>
        <v>0</v>
      </c>
    </row>
    <row r="936" spans="1:16" ht="12" hidden="1" thickBot="1" x14ac:dyDescent="0.25">
      <c r="A936" s="38"/>
      <c r="B936" s="39"/>
      <c r="C936" s="46"/>
      <c r="D936" s="24"/>
      <c r="E936" s="70"/>
      <c r="F936" s="74"/>
      <c r="G936" s="68"/>
      <c r="H936" s="47">
        <f t="shared" si="98"/>
        <v>0</v>
      </c>
      <c r="I936" s="68"/>
      <c r="J936" s="68"/>
      <c r="K936" s="48">
        <f t="shared" si="99"/>
        <v>0</v>
      </c>
      <c r="L936" s="49">
        <f t="shared" si="100"/>
        <v>0</v>
      </c>
      <c r="M936" s="47">
        <f t="shared" si="101"/>
        <v>0</v>
      </c>
      <c r="N936" s="47">
        <f t="shared" si="102"/>
        <v>0</v>
      </c>
      <c r="O936" s="47">
        <f t="shared" si="103"/>
        <v>0</v>
      </c>
      <c r="P936" s="48">
        <f t="shared" si="104"/>
        <v>0</v>
      </c>
    </row>
    <row r="937" spans="1:16" ht="12" hidden="1" thickBot="1" x14ac:dyDescent="0.25">
      <c r="A937" s="38"/>
      <c r="B937" s="39"/>
      <c r="C937" s="46"/>
      <c r="D937" s="24"/>
      <c r="E937" s="70"/>
      <c r="F937" s="74"/>
      <c r="G937" s="68"/>
      <c r="H937" s="47">
        <f t="shared" si="98"/>
        <v>0</v>
      </c>
      <c r="I937" s="68"/>
      <c r="J937" s="68"/>
      <c r="K937" s="48">
        <f t="shared" si="99"/>
        <v>0</v>
      </c>
      <c r="L937" s="49">
        <f t="shared" si="100"/>
        <v>0</v>
      </c>
      <c r="M937" s="47">
        <f t="shared" si="101"/>
        <v>0</v>
      </c>
      <c r="N937" s="47">
        <f t="shared" si="102"/>
        <v>0</v>
      </c>
      <c r="O937" s="47">
        <f t="shared" si="103"/>
        <v>0</v>
      </c>
      <c r="P937" s="48">
        <f t="shared" si="104"/>
        <v>0</v>
      </c>
    </row>
    <row r="938" spans="1:16" ht="12" hidden="1" thickBot="1" x14ac:dyDescent="0.25">
      <c r="A938" s="38"/>
      <c r="B938" s="39"/>
      <c r="C938" s="46"/>
      <c r="D938" s="24"/>
      <c r="E938" s="70"/>
      <c r="F938" s="74"/>
      <c r="G938" s="68"/>
      <c r="H938" s="47">
        <f t="shared" si="98"/>
        <v>0</v>
      </c>
      <c r="I938" s="68"/>
      <c r="J938" s="68"/>
      <c r="K938" s="48">
        <f t="shared" si="99"/>
        <v>0</v>
      </c>
      <c r="L938" s="49">
        <f t="shared" si="100"/>
        <v>0</v>
      </c>
      <c r="M938" s="47">
        <f t="shared" si="101"/>
        <v>0</v>
      </c>
      <c r="N938" s="47">
        <f t="shared" si="102"/>
        <v>0</v>
      </c>
      <c r="O938" s="47">
        <f t="shared" si="103"/>
        <v>0</v>
      </c>
      <c r="P938" s="48">
        <f t="shared" si="104"/>
        <v>0</v>
      </c>
    </row>
    <row r="939" spans="1:16" ht="12" hidden="1" thickBot="1" x14ac:dyDescent="0.25">
      <c r="A939" s="38"/>
      <c r="B939" s="39"/>
      <c r="C939" s="46"/>
      <c r="D939" s="24"/>
      <c r="E939" s="70"/>
      <c r="F939" s="74"/>
      <c r="G939" s="68"/>
      <c r="H939" s="47">
        <f t="shared" si="98"/>
        <v>0</v>
      </c>
      <c r="I939" s="68"/>
      <c r="J939" s="68"/>
      <c r="K939" s="48">
        <f t="shared" si="99"/>
        <v>0</v>
      </c>
      <c r="L939" s="49">
        <f t="shared" si="100"/>
        <v>0</v>
      </c>
      <c r="M939" s="47">
        <f t="shared" si="101"/>
        <v>0</v>
      </c>
      <c r="N939" s="47">
        <f t="shared" si="102"/>
        <v>0</v>
      </c>
      <c r="O939" s="47">
        <f t="shared" si="103"/>
        <v>0</v>
      </c>
      <c r="P939" s="48">
        <f t="shared" si="104"/>
        <v>0</v>
      </c>
    </row>
    <row r="940" spans="1:16" ht="12" hidden="1" thickBot="1" x14ac:dyDescent="0.25">
      <c r="A940" s="38"/>
      <c r="B940" s="39"/>
      <c r="C940" s="46"/>
      <c r="D940" s="24"/>
      <c r="E940" s="70"/>
      <c r="F940" s="74"/>
      <c r="G940" s="68"/>
      <c r="H940" s="47">
        <f t="shared" si="98"/>
        <v>0</v>
      </c>
      <c r="I940" s="68"/>
      <c r="J940" s="68"/>
      <c r="K940" s="48">
        <f t="shared" si="99"/>
        <v>0</v>
      </c>
      <c r="L940" s="49">
        <f t="shared" si="100"/>
        <v>0</v>
      </c>
      <c r="M940" s="47">
        <f t="shared" si="101"/>
        <v>0</v>
      </c>
      <c r="N940" s="47">
        <f t="shared" si="102"/>
        <v>0</v>
      </c>
      <c r="O940" s="47">
        <f t="shared" si="103"/>
        <v>0</v>
      </c>
      <c r="P940" s="48">
        <f t="shared" si="104"/>
        <v>0</v>
      </c>
    </row>
    <row r="941" spans="1:16" ht="12" hidden="1" thickBot="1" x14ac:dyDescent="0.25">
      <c r="A941" s="38"/>
      <c r="B941" s="39"/>
      <c r="C941" s="46"/>
      <c r="D941" s="24"/>
      <c r="E941" s="70"/>
      <c r="F941" s="74"/>
      <c r="G941" s="68"/>
      <c r="H941" s="47">
        <f t="shared" si="98"/>
        <v>0</v>
      </c>
      <c r="I941" s="68"/>
      <c r="J941" s="68"/>
      <c r="K941" s="48">
        <f t="shared" si="99"/>
        <v>0</v>
      </c>
      <c r="L941" s="49">
        <f t="shared" si="100"/>
        <v>0</v>
      </c>
      <c r="M941" s="47">
        <f t="shared" si="101"/>
        <v>0</v>
      </c>
      <c r="N941" s="47">
        <f t="shared" si="102"/>
        <v>0</v>
      </c>
      <c r="O941" s="47">
        <f t="shared" si="103"/>
        <v>0</v>
      </c>
      <c r="P941" s="48">
        <f t="shared" si="104"/>
        <v>0</v>
      </c>
    </row>
    <row r="942" spans="1:16" ht="12" hidden="1" thickBot="1" x14ac:dyDescent="0.25">
      <c r="A942" s="38"/>
      <c r="B942" s="39"/>
      <c r="C942" s="46"/>
      <c r="D942" s="24"/>
      <c r="E942" s="70"/>
      <c r="F942" s="74"/>
      <c r="G942" s="68"/>
      <c r="H942" s="47">
        <f t="shared" si="98"/>
        <v>0</v>
      </c>
      <c r="I942" s="68"/>
      <c r="J942" s="68"/>
      <c r="K942" s="48">
        <f t="shared" si="99"/>
        <v>0</v>
      </c>
      <c r="L942" s="49">
        <f t="shared" si="100"/>
        <v>0</v>
      </c>
      <c r="M942" s="47">
        <f t="shared" si="101"/>
        <v>0</v>
      </c>
      <c r="N942" s="47">
        <f t="shared" si="102"/>
        <v>0</v>
      </c>
      <c r="O942" s="47">
        <f t="shared" si="103"/>
        <v>0</v>
      </c>
      <c r="P942" s="48">
        <f t="shared" si="104"/>
        <v>0</v>
      </c>
    </row>
    <row r="943" spans="1:16" ht="12" hidden="1" thickBot="1" x14ac:dyDescent="0.25">
      <c r="A943" s="38"/>
      <c r="B943" s="39"/>
      <c r="C943" s="46"/>
      <c r="D943" s="24"/>
      <c r="E943" s="70"/>
      <c r="F943" s="74"/>
      <c r="G943" s="68"/>
      <c r="H943" s="47">
        <f t="shared" si="98"/>
        <v>0</v>
      </c>
      <c r="I943" s="68"/>
      <c r="J943" s="68"/>
      <c r="K943" s="48">
        <f t="shared" si="99"/>
        <v>0</v>
      </c>
      <c r="L943" s="49">
        <f t="shared" si="100"/>
        <v>0</v>
      </c>
      <c r="M943" s="47">
        <f t="shared" si="101"/>
        <v>0</v>
      </c>
      <c r="N943" s="47">
        <f t="shared" si="102"/>
        <v>0</v>
      </c>
      <c r="O943" s="47">
        <f t="shared" si="103"/>
        <v>0</v>
      </c>
      <c r="P943" s="48">
        <f t="shared" si="104"/>
        <v>0</v>
      </c>
    </row>
    <row r="944" spans="1:16" ht="12" hidden="1" thickBot="1" x14ac:dyDescent="0.25">
      <c r="A944" s="38"/>
      <c r="B944" s="39"/>
      <c r="C944" s="46"/>
      <c r="D944" s="24"/>
      <c r="E944" s="70"/>
      <c r="F944" s="74"/>
      <c r="G944" s="68"/>
      <c r="H944" s="47">
        <f t="shared" si="98"/>
        <v>0</v>
      </c>
      <c r="I944" s="68"/>
      <c r="J944" s="68"/>
      <c r="K944" s="48">
        <f t="shared" si="99"/>
        <v>0</v>
      </c>
      <c r="L944" s="49">
        <f t="shared" si="100"/>
        <v>0</v>
      </c>
      <c r="M944" s="47">
        <f t="shared" si="101"/>
        <v>0</v>
      </c>
      <c r="N944" s="47">
        <f t="shared" si="102"/>
        <v>0</v>
      </c>
      <c r="O944" s="47">
        <f t="shared" si="103"/>
        <v>0</v>
      </c>
      <c r="P944" s="48">
        <f t="shared" si="104"/>
        <v>0</v>
      </c>
    </row>
    <row r="945" spans="1:16" ht="12" hidden="1" thickBot="1" x14ac:dyDescent="0.25">
      <c r="A945" s="38"/>
      <c r="B945" s="39"/>
      <c r="C945" s="46"/>
      <c r="D945" s="24"/>
      <c r="E945" s="70"/>
      <c r="F945" s="74"/>
      <c r="G945" s="68"/>
      <c r="H945" s="47">
        <f t="shared" si="98"/>
        <v>0</v>
      </c>
      <c r="I945" s="68"/>
      <c r="J945" s="68"/>
      <c r="K945" s="48">
        <f t="shared" si="99"/>
        <v>0</v>
      </c>
      <c r="L945" s="49">
        <f t="shared" si="100"/>
        <v>0</v>
      </c>
      <c r="M945" s="47">
        <f t="shared" si="101"/>
        <v>0</v>
      </c>
      <c r="N945" s="47">
        <f t="shared" si="102"/>
        <v>0</v>
      </c>
      <c r="O945" s="47">
        <f t="shared" si="103"/>
        <v>0</v>
      </c>
      <c r="P945" s="48">
        <f t="shared" si="104"/>
        <v>0</v>
      </c>
    </row>
    <row r="946" spans="1:16" ht="12" hidden="1" thickBot="1" x14ac:dyDescent="0.25">
      <c r="A946" s="38"/>
      <c r="B946" s="39"/>
      <c r="C946" s="46"/>
      <c r="D946" s="24"/>
      <c r="E946" s="70"/>
      <c r="F946" s="74"/>
      <c r="G946" s="68"/>
      <c r="H946" s="47">
        <f t="shared" si="98"/>
        <v>0</v>
      </c>
      <c r="I946" s="68"/>
      <c r="J946" s="68"/>
      <c r="K946" s="48">
        <f t="shared" si="99"/>
        <v>0</v>
      </c>
      <c r="L946" s="49">
        <f t="shared" si="100"/>
        <v>0</v>
      </c>
      <c r="M946" s="47">
        <f t="shared" si="101"/>
        <v>0</v>
      </c>
      <c r="N946" s="47">
        <f t="shared" si="102"/>
        <v>0</v>
      </c>
      <c r="O946" s="47">
        <f t="shared" si="103"/>
        <v>0</v>
      </c>
      <c r="P946" s="48">
        <f t="shared" si="104"/>
        <v>0</v>
      </c>
    </row>
    <row r="947" spans="1:16" ht="12" hidden="1" thickBot="1" x14ac:dyDescent="0.25">
      <c r="A947" s="38"/>
      <c r="B947" s="39"/>
      <c r="C947" s="46"/>
      <c r="D947" s="24"/>
      <c r="E947" s="70"/>
      <c r="F947" s="74"/>
      <c r="G947" s="68"/>
      <c r="H947" s="47">
        <f t="shared" si="98"/>
        <v>0</v>
      </c>
      <c r="I947" s="68"/>
      <c r="J947" s="68"/>
      <c r="K947" s="48">
        <f t="shared" si="99"/>
        <v>0</v>
      </c>
      <c r="L947" s="49">
        <f t="shared" si="100"/>
        <v>0</v>
      </c>
      <c r="M947" s="47">
        <f t="shared" si="101"/>
        <v>0</v>
      </c>
      <c r="N947" s="47">
        <f t="shared" si="102"/>
        <v>0</v>
      </c>
      <c r="O947" s="47">
        <f t="shared" si="103"/>
        <v>0</v>
      </c>
      <c r="P947" s="48">
        <f t="shared" si="104"/>
        <v>0</v>
      </c>
    </row>
    <row r="948" spans="1:16" ht="12" hidden="1" thickBot="1" x14ac:dyDescent="0.25">
      <c r="A948" s="38"/>
      <c r="B948" s="39"/>
      <c r="C948" s="46"/>
      <c r="D948" s="24"/>
      <c r="E948" s="70"/>
      <c r="F948" s="74"/>
      <c r="G948" s="68"/>
      <c r="H948" s="47">
        <f t="shared" si="98"/>
        <v>0</v>
      </c>
      <c r="I948" s="68"/>
      <c r="J948" s="68"/>
      <c r="K948" s="48">
        <f t="shared" si="99"/>
        <v>0</v>
      </c>
      <c r="L948" s="49">
        <f t="shared" si="100"/>
        <v>0</v>
      </c>
      <c r="M948" s="47">
        <f t="shared" si="101"/>
        <v>0</v>
      </c>
      <c r="N948" s="47">
        <f t="shared" si="102"/>
        <v>0</v>
      </c>
      <c r="O948" s="47">
        <f t="shared" si="103"/>
        <v>0</v>
      </c>
      <c r="P948" s="48">
        <f t="shared" si="104"/>
        <v>0</v>
      </c>
    </row>
    <row r="949" spans="1:16" ht="12" hidden="1" thickBot="1" x14ac:dyDescent="0.25">
      <c r="A949" s="38"/>
      <c r="B949" s="39"/>
      <c r="C949" s="46"/>
      <c r="D949" s="24"/>
      <c r="E949" s="70"/>
      <c r="F949" s="74"/>
      <c r="G949" s="68"/>
      <c r="H949" s="47">
        <f t="shared" si="98"/>
        <v>0</v>
      </c>
      <c r="I949" s="68"/>
      <c r="J949" s="68"/>
      <c r="K949" s="48">
        <f t="shared" si="99"/>
        <v>0</v>
      </c>
      <c r="L949" s="49">
        <f t="shared" si="100"/>
        <v>0</v>
      </c>
      <c r="M949" s="47">
        <f t="shared" si="101"/>
        <v>0</v>
      </c>
      <c r="N949" s="47">
        <f t="shared" si="102"/>
        <v>0</v>
      </c>
      <c r="O949" s="47">
        <f t="shared" si="103"/>
        <v>0</v>
      </c>
      <c r="P949" s="48">
        <f t="shared" si="104"/>
        <v>0</v>
      </c>
    </row>
    <row r="950" spans="1:16" ht="12" hidden="1" thickBot="1" x14ac:dyDescent="0.25">
      <c r="A950" s="38"/>
      <c r="B950" s="39"/>
      <c r="C950" s="46"/>
      <c r="D950" s="24"/>
      <c r="E950" s="70"/>
      <c r="F950" s="74"/>
      <c r="G950" s="68"/>
      <c r="H950" s="47">
        <f t="shared" si="98"/>
        <v>0</v>
      </c>
      <c r="I950" s="68"/>
      <c r="J950" s="68"/>
      <c r="K950" s="48">
        <f t="shared" si="99"/>
        <v>0</v>
      </c>
      <c r="L950" s="49">
        <f t="shared" si="100"/>
        <v>0</v>
      </c>
      <c r="M950" s="47">
        <f t="shared" si="101"/>
        <v>0</v>
      </c>
      <c r="N950" s="47">
        <f t="shared" si="102"/>
        <v>0</v>
      </c>
      <c r="O950" s="47">
        <f t="shared" si="103"/>
        <v>0</v>
      </c>
      <c r="P950" s="48">
        <f t="shared" si="104"/>
        <v>0</v>
      </c>
    </row>
    <row r="951" spans="1:16" ht="12" hidden="1" thickBot="1" x14ac:dyDescent="0.25">
      <c r="A951" s="38"/>
      <c r="B951" s="39"/>
      <c r="C951" s="46"/>
      <c r="D951" s="24"/>
      <c r="E951" s="70"/>
      <c r="F951" s="74"/>
      <c r="G951" s="68"/>
      <c r="H951" s="47">
        <f t="shared" si="98"/>
        <v>0</v>
      </c>
      <c r="I951" s="68"/>
      <c r="J951" s="68"/>
      <c r="K951" s="48">
        <f t="shared" si="99"/>
        <v>0</v>
      </c>
      <c r="L951" s="49">
        <f t="shared" si="100"/>
        <v>0</v>
      </c>
      <c r="M951" s="47">
        <f t="shared" si="101"/>
        <v>0</v>
      </c>
      <c r="N951" s="47">
        <f t="shared" si="102"/>
        <v>0</v>
      </c>
      <c r="O951" s="47">
        <f t="shared" si="103"/>
        <v>0</v>
      </c>
      <c r="P951" s="48">
        <f t="shared" si="104"/>
        <v>0</v>
      </c>
    </row>
    <row r="952" spans="1:16" ht="12" hidden="1" thickBot="1" x14ac:dyDescent="0.25">
      <c r="A952" s="38"/>
      <c r="B952" s="39"/>
      <c r="C952" s="46"/>
      <c r="D952" s="24"/>
      <c r="E952" s="70"/>
      <c r="F952" s="74"/>
      <c r="G952" s="68"/>
      <c r="H952" s="47">
        <f t="shared" si="98"/>
        <v>0</v>
      </c>
      <c r="I952" s="68"/>
      <c r="J952" s="68"/>
      <c r="K952" s="48">
        <f t="shared" si="99"/>
        <v>0</v>
      </c>
      <c r="L952" s="49">
        <f t="shared" si="100"/>
        <v>0</v>
      </c>
      <c r="M952" s="47">
        <f t="shared" si="101"/>
        <v>0</v>
      </c>
      <c r="N952" s="47">
        <f t="shared" si="102"/>
        <v>0</v>
      </c>
      <c r="O952" s="47">
        <f t="shared" si="103"/>
        <v>0</v>
      </c>
      <c r="P952" s="48">
        <f t="shared" si="104"/>
        <v>0</v>
      </c>
    </row>
    <row r="953" spans="1:16" ht="12" hidden="1" thickBot="1" x14ac:dyDescent="0.25">
      <c r="A953" s="38"/>
      <c r="B953" s="39"/>
      <c r="C953" s="46"/>
      <c r="D953" s="24"/>
      <c r="E953" s="70"/>
      <c r="F953" s="74"/>
      <c r="G953" s="68"/>
      <c r="H953" s="47">
        <f t="shared" si="98"/>
        <v>0</v>
      </c>
      <c r="I953" s="68"/>
      <c r="J953" s="68"/>
      <c r="K953" s="48">
        <f t="shared" si="99"/>
        <v>0</v>
      </c>
      <c r="L953" s="49">
        <f t="shared" si="100"/>
        <v>0</v>
      </c>
      <c r="M953" s="47">
        <f t="shared" si="101"/>
        <v>0</v>
      </c>
      <c r="N953" s="47">
        <f t="shared" si="102"/>
        <v>0</v>
      </c>
      <c r="O953" s="47">
        <f t="shared" si="103"/>
        <v>0</v>
      </c>
      <c r="P953" s="48">
        <f t="shared" si="104"/>
        <v>0</v>
      </c>
    </row>
    <row r="954" spans="1:16" ht="12" hidden="1" thickBot="1" x14ac:dyDescent="0.25">
      <c r="A954" s="38"/>
      <c r="B954" s="39"/>
      <c r="C954" s="46"/>
      <c r="D954" s="24"/>
      <c r="E954" s="70"/>
      <c r="F954" s="74"/>
      <c r="G954" s="68"/>
      <c r="H954" s="47">
        <f t="shared" si="98"/>
        <v>0</v>
      </c>
      <c r="I954" s="68"/>
      <c r="J954" s="68"/>
      <c r="K954" s="48">
        <f t="shared" si="99"/>
        <v>0</v>
      </c>
      <c r="L954" s="49">
        <f t="shared" si="100"/>
        <v>0</v>
      </c>
      <c r="M954" s="47">
        <f t="shared" si="101"/>
        <v>0</v>
      </c>
      <c r="N954" s="47">
        <f t="shared" si="102"/>
        <v>0</v>
      </c>
      <c r="O954" s="47">
        <f t="shared" si="103"/>
        <v>0</v>
      </c>
      <c r="P954" s="48">
        <f t="shared" si="104"/>
        <v>0</v>
      </c>
    </row>
    <row r="955" spans="1:16" ht="12" hidden="1" thickBot="1" x14ac:dyDescent="0.25">
      <c r="A955" s="38"/>
      <c r="B955" s="39"/>
      <c r="C955" s="46"/>
      <c r="D955" s="24"/>
      <c r="E955" s="70"/>
      <c r="F955" s="74"/>
      <c r="G955" s="68"/>
      <c r="H955" s="47">
        <f t="shared" si="98"/>
        <v>0</v>
      </c>
      <c r="I955" s="68"/>
      <c r="J955" s="68"/>
      <c r="K955" s="48">
        <f t="shared" si="99"/>
        <v>0</v>
      </c>
      <c r="L955" s="49">
        <f t="shared" si="100"/>
        <v>0</v>
      </c>
      <c r="M955" s="47">
        <f t="shared" si="101"/>
        <v>0</v>
      </c>
      <c r="N955" s="47">
        <f t="shared" si="102"/>
        <v>0</v>
      </c>
      <c r="O955" s="47">
        <f t="shared" si="103"/>
        <v>0</v>
      </c>
      <c r="P955" s="48">
        <f t="shared" si="104"/>
        <v>0</v>
      </c>
    </row>
    <row r="956" spans="1:16" ht="12" hidden="1" thickBot="1" x14ac:dyDescent="0.25">
      <c r="A956" s="38"/>
      <c r="B956" s="39"/>
      <c r="C956" s="46"/>
      <c r="D956" s="24"/>
      <c r="E956" s="70"/>
      <c r="F956" s="74"/>
      <c r="G956" s="68"/>
      <c r="H956" s="47">
        <f t="shared" si="98"/>
        <v>0</v>
      </c>
      <c r="I956" s="68"/>
      <c r="J956" s="68"/>
      <c r="K956" s="48">
        <f t="shared" si="99"/>
        <v>0</v>
      </c>
      <c r="L956" s="49">
        <f t="shared" si="100"/>
        <v>0</v>
      </c>
      <c r="M956" s="47">
        <f t="shared" si="101"/>
        <v>0</v>
      </c>
      <c r="N956" s="47">
        <f t="shared" si="102"/>
        <v>0</v>
      </c>
      <c r="O956" s="47">
        <f t="shared" si="103"/>
        <v>0</v>
      </c>
      <c r="P956" s="48">
        <f t="shared" si="104"/>
        <v>0</v>
      </c>
    </row>
    <row r="957" spans="1:16" ht="12" hidden="1" thickBot="1" x14ac:dyDescent="0.25">
      <c r="A957" s="38"/>
      <c r="B957" s="39"/>
      <c r="C957" s="46"/>
      <c r="D957" s="24"/>
      <c r="E957" s="70"/>
      <c r="F957" s="74"/>
      <c r="G957" s="68"/>
      <c r="H957" s="47">
        <f t="shared" si="98"/>
        <v>0</v>
      </c>
      <c r="I957" s="68"/>
      <c r="J957" s="68"/>
      <c r="K957" s="48">
        <f t="shared" si="99"/>
        <v>0</v>
      </c>
      <c r="L957" s="49">
        <f t="shared" si="100"/>
        <v>0</v>
      </c>
      <c r="M957" s="47">
        <f t="shared" si="101"/>
        <v>0</v>
      </c>
      <c r="N957" s="47">
        <f t="shared" si="102"/>
        <v>0</v>
      </c>
      <c r="O957" s="47">
        <f t="shared" si="103"/>
        <v>0</v>
      </c>
      <c r="P957" s="48">
        <f t="shared" si="104"/>
        <v>0</v>
      </c>
    </row>
    <row r="958" spans="1:16" ht="12" hidden="1" thickBot="1" x14ac:dyDescent="0.25">
      <c r="A958" s="38"/>
      <c r="B958" s="39"/>
      <c r="C958" s="46"/>
      <c r="D958" s="24"/>
      <c r="E958" s="70"/>
      <c r="F958" s="74"/>
      <c r="G958" s="68"/>
      <c r="H958" s="47">
        <f t="shared" si="98"/>
        <v>0</v>
      </c>
      <c r="I958" s="68"/>
      <c r="J958" s="68"/>
      <c r="K958" s="48">
        <f t="shared" si="99"/>
        <v>0</v>
      </c>
      <c r="L958" s="49">
        <f t="shared" si="100"/>
        <v>0</v>
      </c>
      <c r="M958" s="47">
        <f t="shared" si="101"/>
        <v>0</v>
      </c>
      <c r="N958" s="47">
        <f t="shared" si="102"/>
        <v>0</v>
      </c>
      <c r="O958" s="47">
        <f t="shared" si="103"/>
        <v>0</v>
      </c>
      <c r="P958" s="48">
        <f t="shared" si="104"/>
        <v>0</v>
      </c>
    </row>
    <row r="959" spans="1:16" ht="12" hidden="1" thickBot="1" x14ac:dyDescent="0.25">
      <c r="A959" s="38"/>
      <c r="B959" s="39"/>
      <c r="C959" s="46"/>
      <c r="D959" s="24"/>
      <c r="E959" s="70"/>
      <c r="F959" s="74"/>
      <c r="G959" s="68"/>
      <c r="H959" s="47">
        <f t="shared" si="98"/>
        <v>0</v>
      </c>
      <c r="I959" s="68"/>
      <c r="J959" s="68"/>
      <c r="K959" s="48">
        <f t="shared" si="99"/>
        <v>0</v>
      </c>
      <c r="L959" s="49">
        <f t="shared" si="100"/>
        <v>0</v>
      </c>
      <c r="M959" s="47">
        <f t="shared" si="101"/>
        <v>0</v>
      </c>
      <c r="N959" s="47">
        <f t="shared" si="102"/>
        <v>0</v>
      </c>
      <c r="O959" s="47">
        <f t="shared" si="103"/>
        <v>0</v>
      </c>
      <c r="P959" s="48">
        <f t="shared" si="104"/>
        <v>0</v>
      </c>
    </row>
    <row r="960" spans="1:16" ht="12" hidden="1" thickBot="1" x14ac:dyDescent="0.25">
      <c r="A960" s="38"/>
      <c r="B960" s="39"/>
      <c r="C960" s="46"/>
      <c r="D960" s="24"/>
      <c r="E960" s="70"/>
      <c r="F960" s="74"/>
      <c r="G960" s="68"/>
      <c r="H960" s="47">
        <f t="shared" si="98"/>
        <v>0</v>
      </c>
      <c r="I960" s="68"/>
      <c r="J960" s="68"/>
      <c r="K960" s="48">
        <f t="shared" si="99"/>
        <v>0</v>
      </c>
      <c r="L960" s="49">
        <f t="shared" si="100"/>
        <v>0</v>
      </c>
      <c r="M960" s="47">
        <f t="shared" si="101"/>
        <v>0</v>
      </c>
      <c r="N960" s="47">
        <f t="shared" si="102"/>
        <v>0</v>
      </c>
      <c r="O960" s="47">
        <f t="shared" si="103"/>
        <v>0</v>
      </c>
      <c r="P960" s="48">
        <f t="shared" si="104"/>
        <v>0</v>
      </c>
    </row>
    <row r="961" spans="1:16" ht="12" hidden="1" thickBot="1" x14ac:dyDescent="0.25">
      <c r="A961" s="38"/>
      <c r="B961" s="39"/>
      <c r="C961" s="46"/>
      <c r="D961" s="24"/>
      <c r="E961" s="70"/>
      <c r="F961" s="74"/>
      <c r="G961" s="68"/>
      <c r="H961" s="47">
        <f t="shared" si="98"/>
        <v>0</v>
      </c>
      <c r="I961" s="68"/>
      <c r="J961" s="68"/>
      <c r="K961" s="48">
        <f t="shared" si="99"/>
        <v>0</v>
      </c>
      <c r="L961" s="49">
        <f t="shared" si="100"/>
        <v>0</v>
      </c>
      <c r="M961" s="47">
        <f t="shared" si="101"/>
        <v>0</v>
      </c>
      <c r="N961" s="47">
        <f t="shared" si="102"/>
        <v>0</v>
      </c>
      <c r="O961" s="47">
        <f t="shared" si="103"/>
        <v>0</v>
      </c>
      <c r="P961" s="48">
        <f t="shared" si="104"/>
        <v>0</v>
      </c>
    </row>
    <row r="962" spans="1:16" ht="12" hidden="1" thickBot="1" x14ac:dyDescent="0.25">
      <c r="A962" s="38"/>
      <c r="B962" s="39"/>
      <c r="C962" s="46"/>
      <c r="D962" s="24"/>
      <c r="E962" s="70"/>
      <c r="F962" s="74"/>
      <c r="G962" s="68"/>
      <c r="H962" s="47">
        <f t="shared" si="98"/>
        <v>0</v>
      </c>
      <c r="I962" s="68"/>
      <c r="J962" s="68"/>
      <c r="K962" s="48">
        <f t="shared" si="99"/>
        <v>0</v>
      </c>
      <c r="L962" s="49">
        <f t="shared" si="100"/>
        <v>0</v>
      </c>
      <c r="M962" s="47">
        <f t="shared" si="101"/>
        <v>0</v>
      </c>
      <c r="N962" s="47">
        <f t="shared" si="102"/>
        <v>0</v>
      </c>
      <c r="O962" s="47">
        <f t="shared" si="103"/>
        <v>0</v>
      </c>
      <c r="P962" s="48">
        <f t="shared" si="104"/>
        <v>0</v>
      </c>
    </row>
    <row r="963" spans="1:16" ht="12" hidden="1" thickBot="1" x14ac:dyDescent="0.25">
      <c r="A963" s="38"/>
      <c r="B963" s="39"/>
      <c r="C963" s="46"/>
      <c r="D963" s="24"/>
      <c r="E963" s="70"/>
      <c r="F963" s="74"/>
      <c r="G963" s="68"/>
      <c r="H963" s="47">
        <f t="shared" si="98"/>
        <v>0</v>
      </c>
      <c r="I963" s="68"/>
      <c r="J963" s="68"/>
      <c r="K963" s="48">
        <f t="shared" si="99"/>
        <v>0</v>
      </c>
      <c r="L963" s="49">
        <f t="shared" si="100"/>
        <v>0</v>
      </c>
      <c r="M963" s="47">
        <f t="shared" si="101"/>
        <v>0</v>
      </c>
      <c r="N963" s="47">
        <f t="shared" si="102"/>
        <v>0</v>
      </c>
      <c r="O963" s="47">
        <f t="shared" si="103"/>
        <v>0</v>
      </c>
      <c r="P963" s="48">
        <f t="shared" si="104"/>
        <v>0</v>
      </c>
    </row>
    <row r="964" spans="1:16" ht="12" hidden="1" thickBot="1" x14ac:dyDescent="0.25">
      <c r="A964" s="38"/>
      <c r="B964" s="39"/>
      <c r="C964" s="46"/>
      <c r="D964" s="24"/>
      <c r="E964" s="70"/>
      <c r="F964" s="74"/>
      <c r="G964" s="68"/>
      <c r="H964" s="47">
        <f t="shared" si="98"/>
        <v>0</v>
      </c>
      <c r="I964" s="68"/>
      <c r="J964" s="68"/>
      <c r="K964" s="48">
        <f t="shared" si="99"/>
        <v>0</v>
      </c>
      <c r="L964" s="49">
        <f t="shared" si="100"/>
        <v>0</v>
      </c>
      <c r="M964" s="47">
        <f t="shared" si="101"/>
        <v>0</v>
      </c>
      <c r="N964" s="47">
        <f t="shared" si="102"/>
        <v>0</v>
      </c>
      <c r="O964" s="47">
        <f t="shared" si="103"/>
        <v>0</v>
      </c>
      <c r="P964" s="48">
        <f t="shared" si="104"/>
        <v>0</v>
      </c>
    </row>
    <row r="965" spans="1:16" ht="12" hidden="1" thickBot="1" x14ac:dyDescent="0.25">
      <c r="A965" s="38"/>
      <c r="B965" s="39"/>
      <c r="C965" s="46"/>
      <c r="D965" s="24"/>
      <c r="E965" s="70"/>
      <c r="F965" s="74"/>
      <c r="G965" s="68"/>
      <c r="H965" s="47">
        <f t="shared" si="98"/>
        <v>0</v>
      </c>
      <c r="I965" s="68"/>
      <c r="J965" s="68"/>
      <c r="K965" s="48">
        <f t="shared" si="99"/>
        <v>0</v>
      </c>
      <c r="L965" s="49">
        <f t="shared" si="100"/>
        <v>0</v>
      </c>
      <c r="M965" s="47">
        <f t="shared" si="101"/>
        <v>0</v>
      </c>
      <c r="N965" s="47">
        <f t="shared" si="102"/>
        <v>0</v>
      </c>
      <c r="O965" s="47">
        <f t="shared" si="103"/>
        <v>0</v>
      </c>
      <c r="P965" s="48">
        <f t="shared" si="104"/>
        <v>0</v>
      </c>
    </row>
    <row r="966" spans="1:16" ht="12" hidden="1" thickBot="1" x14ac:dyDescent="0.25">
      <c r="A966" s="38"/>
      <c r="B966" s="39"/>
      <c r="C966" s="46"/>
      <c r="D966" s="24"/>
      <c r="E966" s="70"/>
      <c r="F966" s="74"/>
      <c r="G966" s="68"/>
      <c r="H966" s="47">
        <f t="shared" si="98"/>
        <v>0</v>
      </c>
      <c r="I966" s="68"/>
      <c r="J966" s="68"/>
      <c r="K966" s="48">
        <f t="shared" si="99"/>
        <v>0</v>
      </c>
      <c r="L966" s="49">
        <f t="shared" si="100"/>
        <v>0</v>
      </c>
      <c r="M966" s="47">
        <f t="shared" si="101"/>
        <v>0</v>
      </c>
      <c r="N966" s="47">
        <f t="shared" si="102"/>
        <v>0</v>
      </c>
      <c r="O966" s="47">
        <f t="shared" si="103"/>
        <v>0</v>
      </c>
      <c r="P966" s="48">
        <f t="shared" si="104"/>
        <v>0</v>
      </c>
    </row>
    <row r="967" spans="1:16" ht="12" hidden="1" thickBot="1" x14ac:dyDescent="0.25">
      <c r="A967" s="38"/>
      <c r="B967" s="39"/>
      <c r="C967" s="46"/>
      <c r="D967" s="24"/>
      <c r="E967" s="70"/>
      <c r="F967" s="74"/>
      <c r="G967" s="68"/>
      <c r="H967" s="47">
        <f t="shared" si="98"/>
        <v>0</v>
      </c>
      <c r="I967" s="68"/>
      <c r="J967" s="68"/>
      <c r="K967" s="48">
        <f t="shared" si="99"/>
        <v>0</v>
      </c>
      <c r="L967" s="49">
        <f t="shared" si="100"/>
        <v>0</v>
      </c>
      <c r="M967" s="47">
        <f t="shared" si="101"/>
        <v>0</v>
      </c>
      <c r="N967" s="47">
        <f t="shared" si="102"/>
        <v>0</v>
      </c>
      <c r="O967" s="47">
        <f t="shared" si="103"/>
        <v>0</v>
      </c>
      <c r="P967" s="48">
        <f t="shared" si="104"/>
        <v>0</v>
      </c>
    </row>
    <row r="968" spans="1:16" ht="12" hidden="1" thickBot="1" x14ac:dyDescent="0.25">
      <c r="A968" s="38"/>
      <c r="B968" s="39"/>
      <c r="C968" s="46"/>
      <c r="D968" s="24"/>
      <c r="E968" s="70"/>
      <c r="F968" s="74"/>
      <c r="G968" s="68"/>
      <c r="H968" s="47">
        <f t="shared" si="98"/>
        <v>0</v>
      </c>
      <c r="I968" s="68"/>
      <c r="J968" s="68"/>
      <c r="K968" s="48">
        <f t="shared" si="99"/>
        <v>0</v>
      </c>
      <c r="L968" s="49">
        <f t="shared" si="100"/>
        <v>0</v>
      </c>
      <c r="M968" s="47">
        <f t="shared" si="101"/>
        <v>0</v>
      </c>
      <c r="N968" s="47">
        <f t="shared" si="102"/>
        <v>0</v>
      </c>
      <c r="O968" s="47">
        <f t="shared" si="103"/>
        <v>0</v>
      </c>
      <c r="P968" s="48">
        <f t="shared" si="104"/>
        <v>0</v>
      </c>
    </row>
    <row r="969" spans="1:16" ht="12" hidden="1" thickBot="1" x14ac:dyDescent="0.25">
      <c r="A969" s="38"/>
      <c r="B969" s="39"/>
      <c r="C969" s="46"/>
      <c r="D969" s="24"/>
      <c r="E969" s="70"/>
      <c r="F969" s="74"/>
      <c r="G969" s="68"/>
      <c r="H969" s="47">
        <f t="shared" si="98"/>
        <v>0</v>
      </c>
      <c r="I969" s="68"/>
      <c r="J969" s="68"/>
      <c r="K969" s="48">
        <f t="shared" si="99"/>
        <v>0</v>
      </c>
      <c r="L969" s="49">
        <f t="shared" si="100"/>
        <v>0</v>
      </c>
      <c r="M969" s="47">
        <f t="shared" si="101"/>
        <v>0</v>
      </c>
      <c r="N969" s="47">
        <f t="shared" si="102"/>
        <v>0</v>
      </c>
      <c r="O969" s="47">
        <f t="shared" si="103"/>
        <v>0</v>
      </c>
      <c r="P969" s="48">
        <f t="shared" si="104"/>
        <v>0</v>
      </c>
    </row>
    <row r="970" spans="1:16" ht="12" hidden="1" thickBot="1" x14ac:dyDescent="0.25">
      <c r="A970" s="38"/>
      <c r="B970" s="39"/>
      <c r="C970" s="46"/>
      <c r="D970" s="24"/>
      <c r="E970" s="70"/>
      <c r="F970" s="74"/>
      <c r="G970" s="68"/>
      <c r="H970" s="47">
        <f t="shared" si="98"/>
        <v>0</v>
      </c>
      <c r="I970" s="68"/>
      <c r="J970" s="68"/>
      <c r="K970" s="48">
        <f t="shared" si="99"/>
        <v>0</v>
      </c>
      <c r="L970" s="49">
        <f t="shared" si="100"/>
        <v>0</v>
      </c>
      <c r="M970" s="47">
        <f t="shared" si="101"/>
        <v>0</v>
      </c>
      <c r="N970" s="47">
        <f t="shared" si="102"/>
        <v>0</v>
      </c>
      <c r="O970" s="47">
        <f t="shared" si="103"/>
        <v>0</v>
      </c>
      <c r="P970" s="48">
        <f t="shared" si="104"/>
        <v>0</v>
      </c>
    </row>
    <row r="971" spans="1:16" ht="12" hidden="1" thickBot="1" x14ac:dyDescent="0.25">
      <c r="A971" s="38"/>
      <c r="B971" s="39"/>
      <c r="C971" s="46"/>
      <c r="D971" s="24"/>
      <c r="E971" s="70"/>
      <c r="F971" s="74"/>
      <c r="G971" s="68"/>
      <c r="H971" s="47">
        <f t="shared" si="98"/>
        <v>0</v>
      </c>
      <c r="I971" s="68"/>
      <c r="J971" s="68"/>
      <c r="K971" s="48">
        <f t="shared" si="99"/>
        <v>0</v>
      </c>
      <c r="L971" s="49">
        <f t="shared" si="100"/>
        <v>0</v>
      </c>
      <c r="M971" s="47">
        <f t="shared" si="101"/>
        <v>0</v>
      </c>
      <c r="N971" s="47">
        <f t="shared" si="102"/>
        <v>0</v>
      </c>
      <c r="O971" s="47">
        <f t="shared" si="103"/>
        <v>0</v>
      </c>
      <c r="P971" s="48">
        <f t="shared" si="104"/>
        <v>0</v>
      </c>
    </row>
    <row r="972" spans="1:16" ht="12" hidden="1" thickBot="1" x14ac:dyDescent="0.25">
      <c r="A972" s="38"/>
      <c r="B972" s="39"/>
      <c r="C972" s="46"/>
      <c r="D972" s="24"/>
      <c r="E972" s="70"/>
      <c r="F972" s="74"/>
      <c r="G972" s="68"/>
      <c r="H972" s="47">
        <f t="shared" si="98"/>
        <v>0</v>
      </c>
      <c r="I972" s="68"/>
      <c r="J972" s="68"/>
      <c r="K972" s="48">
        <f t="shared" si="99"/>
        <v>0</v>
      </c>
      <c r="L972" s="49">
        <f t="shared" si="100"/>
        <v>0</v>
      </c>
      <c r="M972" s="47">
        <f t="shared" si="101"/>
        <v>0</v>
      </c>
      <c r="N972" s="47">
        <f t="shared" si="102"/>
        <v>0</v>
      </c>
      <c r="O972" s="47">
        <f t="shared" si="103"/>
        <v>0</v>
      </c>
      <c r="P972" s="48">
        <f t="shared" si="104"/>
        <v>0</v>
      </c>
    </row>
    <row r="973" spans="1:16" ht="12" hidden="1" thickBot="1" x14ac:dyDescent="0.25">
      <c r="A973" s="38"/>
      <c r="B973" s="39"/>
      <c r="C973" s="46"/>
      <c r="D973" s="24"/>
      <c r="E973" s="70"/>
      <c r="F973" s="74"/>
      <c r="G973" s="68"/>
      <c r="H973" s="47">
        <f t="shared" si="98"/>
        <v>0</v>
      </c>
      <c r="I973" s="68"/>
      <c r="J973" s="68"/>
      <c r="K973" s="48">
        <f t="shared" si="99"/>
        <v>0</v>
      </c>
      <c r="L973" s="49">
        <f t="shared" si="100"/>
        <v>0</v>
      </c>
      <c r="M973" s="47">
        <f t="shared" si="101"/>
        <v>0</v>
      </c>
      <c r="N973" s="47">
        <f t="shared" si="102"/>
        <v>0</v>
      </c>
      <c r="O973" s="47">
        <f t="shared" si="103"/>
        <v>0</v>
      </c>
      <c r="P973" s="48">
        <f t="shared" si="104"/>
        <v>0</v>
      </c>
    </row>
    <row r="974" spans="1:16" ht="12" hidden="1" thickBot="1" x14ac:dyDescent="0.25">
      <c r="A974" s="38"/>
      <c r="B974" s="39"/>
      <c r="C974" s="46"/>
      <c r="D974" s="24"/>
      <c r="E974" s="70"/>
      <c r="F974" s="74"/>
      <c r="G974" s="68"/>
      <c r="H974" s="47">
        <f t="shared" ref="H974:H1012" si="105">ROUND(F974*G974,2)</f>
        <v>0</v>
      </c>
      <c r="I974" s="68"/>
      <c r="J974" s="68"/>
      <c r="K974" s="48">
        <f t="shared" ref="K974:K1012" si="106">SUM(H974:J974)</f>
        <v>0</v>
      </c>
      <c r="L974" s="49">
        <f t="shared" ref="L974:L1012" si="107">ROUND(E974*F974,2)</f>
        <v>0</v>
      </c>
      <c r="M974" s="47">
        <f t="shared" ref="M974:M1012" si="108">ROUND(H974*E974,2)</f>
        <v>0</v>
      </c>
      <c r="N974" s="47">
        <f t="shared" ref="N974:N1012" si="109">ROUND(I974*E974,2)</f>
        <v>0</v>
      </c>
      <c r="O974" s="47">
        <f t="shared" ref="O974:O1012" si="110">ROUND(J974*E974,2)</f>
        <v>0</v>
      </c>
      <c r="P974" s="48">
        <f t="shared" ref="P974:P1012" si="111">SUM(M974:O974)</f>
        <v>0</v>
      </c>
    </row>
    <row r="975" spans="1:16" ht="12" hidden="1" thickBot="1" x14ac:dyDescent="0.25">
      <c r="A975" s="38"/>
      <c r="B975" s="39"/>
      <c r="C975" s="46"/>
      <c r="D975" s="24"/>
      <c r="E975" s="70"/>
      <c r="F975" s="74"/>
      <c r="G975" s="68"/>
      <c r="H975" s="47">
        <f t="shared" si="105"/>
        <v>0</v>
      </c>
      <c r="I975" s="68"/>
      <c r="J975" s="68"/>
      <c r="K975" s="48">
        <f t="shared" si="106"/>
        <v>0</v>
      </c>
      <c r="L975" s="49">
        <f t="shared" si="107"/>
        <v>0</v>
      </c>
      <c r="M975" s="47">
        <f t="shared" si="108"/>
        <v>0</v>
      </c>
      <c r="N975" s="47">
        <f t="shared" si="109"/>
        <v>0</v>
      </c>
      <c r="O975" s="47">
        <f t="shared" si="110"/>
        <v>0</v>
      </c>
      <c r="P975" s="48">
        <f t="shared" si="111"/>
        <v>0</v>
      </c>
    </row>
    <row r="976" spans="1:16" ht="12" hidden="1" thickBot="1" x14ac:dyDescent="0.25">
      <c r="A976" s="38"/>
      <c r="B976" s="39"/>
      <c r="C976" s="46"/>
      <c r="D976" s="24"/>
      <c r="E976" s="70"/>
      <c r="F976" s="74"/>
      <c r="G976" s="68"/>
      <c r="H976" s="47">
        <f t="shared" si="105"/>
        <v>0</v>
      </c>
      <c r="I976" s="68"/>
      <c r="J976" s="68"/>
      <c r="K976" s="48">
        <f t="shared" si="106"/>
        <v>0</v>
      </c>
      <c r="L976" s="49">
        <f t="shared" si="107"/>
        <v>0</v>
      </c>
      <c r="M976" s="47">
        <f t="shared" si="108"/>
        <v>0</v>
      </c>
      <c r="N976" s="47">
        <f t="shared" si="109"/>
        <v>0</v>
      </c>
      <c r="O976" s="47">
        <f t="shared" si="110"/>
        <v>0</v>
      </c>
      <c r="P976" s="48">
        <f t="shared" si="111"/>
        <v>0</v>
      </c>
    </row>
    <row r="977" spans="1:16" ht="12" hidden="1" thickBot="1" x14ac:dyDescent="0.25">
      <c r="A977" s="38"/>
      <c r="B977" s="39"/>
      <c r="C977" s="46"/>
      <c r="D977" s="24"/>
      <c r="E977" s="70"/>
      <c r="F977" s="74"/>
      <c r="G977" s="68"/>
      <c r="H977" s="47">
        <f t="shared" si="105"/>
        <v>0</v>
      </c>
      <c r="I977" s="68"/>
      <c r="J977" s="68"/>
      <c r="K977" s="48">
        <f t="shared" si="106"/>
        <v>0</v>
      </c>
      <c r="L977" s="49">
        <f t="shared" si="107"/>
        <v>0</v>
      </c>
      <c r="M977" s="47">
        <f t="shared" si="108"/>
        <v>0</v>
      </c>
      <c r="N977" s="47">
        <f t="shared" si="109"/>
        <v>0</v>
      </c>
      <c r="O977" s="47">
        <f t="shared" si="110"/>
        <v>0</v>
      </c>
      <c r="P977" s="48">
        <f t="shared" si="111"/>
        <v>0</v>
      </c>
    </row>
    <row r="978" spans="1:16" ht="12" hidden="1" thickBot="1" x14ac:dyDescent="0.25">
      <c r="A978" s="38"/>
      <c r="B978" s="39"/>
      <c r="C978" s="46"/>
      <c r="D978" s="24"/>
      <c r="E978" s="70"/>
      <c r="F978" s="74"/>
      <c r="G978" s="68"/>
      <c r="H978" s="47">
        <f t="shared" si="105"/>
        <v>0</v>
      </c>
      <c r="I978" s="68"/>
      <c r="J978" s="68"/>
      <c r="K978" s="48">
        <f t="shared" si="106"/>
        <v>0</v>
      </c>
      <c r="L978" s="49">
        <f t="shared" si="107"/>
        <v>0</v>
      </c>
      <c r="M978" s="47">
        <f t="shared" si="108"/>
        <v>0</v>
      </c>
      <c r="N978" s="47">
        <f t="shared" si="109"/>
        <v>0</v>
      </c>
      <c r="O978" s="47">
        <f t="shared" si="110"/>
        <v>0</v>
      </c>
      <c r="P978" s="48">
        <f t="shared" si="111"/>
        <v>0</v>
      </c>
    </row>
    <row r="979" spans="1:16" ht="12" hidden="1" thickBot="1" x14ac:dyDescent="0.25">
      <c r="A979" s="38"/>
      <c r="B979" s="39"/>
      <c r="C979" s="46"/>
      <c r="D979" s="24"/>
      <c r="E979" s="70"/>
      <c r="F979" s="74"/>
      <c r="G979" s="68"/>
      <c r="H979" s="47">
        <f t="shared" si="105"/>
        <v>0</v>
      </c>
      <c r="I979" s="68"/>
      <c r="J979" s="68"/>
      <c r="K979" s="48">
        <f t="shared" si="106"/>
        <v>0</v>
      </c>
      <c r="L979" s="49">
        <f t="shared" si="107"/>
        <v>0</v>
      </c>
      <c r="M979" s="47">
        <f t="shared" si="108"/>
        <v>0</v>
      </c>
      <c r="N979" s="47">
        <f t="shared" si="109"/>
        <v>0</v>
      </c>
      <c r="O979" s="47">
        <f t="shared" si="110"/>
        <v>0</v>
      </c>
      <c r="P979" s="48">
        <f t="shared" si="111"/>
        <v>0</v>
      </c>
    </row>
    <row r="980" spans="1:16" ht="12" hidden="1" thickBot="1" x14ac:dyDescent="0.25">
      <c r="A980" s="38"/>
      <c r="B980" s="39"/>
      <c r="C980" s="46"/>
      <c r="D980" s="24"/>
      <c r="E980" s="70"/>
      <c r="F980" s="74"/>
      <c r="G980" s="68"/>
      <c r="H980" s="47">
        <f t="shared" si="105"/>
        <v>0</v>
      </c>
      <c r="I980" s="68"/>
      <c r="J980" s="68"/>
      <c r="K980" s="48">
        <f t="shared" si="106"/>
        <v>0</v>
      </c>
      <c r="L980" s="49">
        <f t="shared" si="107"/>
        <v>0</v>
      </c>
      <c r="M980" s="47">
        <f t="shared" si="108"/>
        <v>0</v>
      </c>
      <c r="N980" s="47">
        <f t="shared" si="109"/>
        <v>0</v>
      </c>
      <c r="O980" s="47">
        <f t="shared" si="110"/>
        <v>0</v>
      </c>
      <c r="P980" s="48">
        <f t="shared" si="111"/>
        <v>0</v>
      </c>
    </row>
    <row r="981" spans="1:16" ht="12" hidden="1" thickBot="1" x14ac:dyDescent="0.25">
      <c r="A981" s="38"/>
      <c r="B981" s="39"/>
      <c r="C981" s="46"/>
      <c r="D981" s="24"/>
      <c r="E981" s="70"/>
      <c r="F981" s="74"/>
      <c r="G981" s="68"/>
      <c r="H981" s="47">
        <f t="shared" si="105"/>
        <v>0</v>
      </c>
      <c r="I981" s="68"/>
      <c r="J981" s="68"/>
      <c r="K981" s="48">
        <f t="shared" si="106"/>
        <v>0</v>
      </c>
      <c r="L981" s="49">
        <f t="shared" si="107"/>
        <v>0</v>
      </c>
      <c r="M981" s="47">
        <f t="shared" si="108"/>
        <v>0</v>
      </c>
      <c r="N981" s="47">
        <f t="shared" si="109"/>
        <v>0</v>
      </c>
      <c r="O981" s="47">
        <f t="shared" si="110"/>
        <v>0</v>
      </c>
      <c r="P981" s="48">
        <f t="shared" si="111"/>
        <v>0</v>
      </c>
    </row>
    <row r="982" spans="1:16" ht="12" hidden="1" thickBot="1" x14ac:dyDescent="0.25">
      <c r="A982" s="38"/>
      <c r="B982" s="39"/>
      <c r="C982" s="46"/>
      <c r="D982" s="24"/>
      <c r="E982" s="70"/>
      <c r="F982" s="74"/>
      <c r="G982" s="68"/>
      <c r="H982" s="47">
        <f t="shared" si="105"/>
        <v>0</v>
      </c>
      <c r="I982" s="68"/>
      <c r="J982" s="68"/>
      <c r="K982" s="48">
        <f t="shared" si="106"/>
        <v>0</v>
      </c>
      <c r="L982" s="49">
        <f t="shared" si="107"/>
        <v>0</v>
      </c>
      <c r="M982" s="47">
        <f t="shared" si="108"/>
        <v>0</v>
      </c>
      <c r="N982" s="47">
        <f t="shared" si="109"/>
        <v>0</v>
      </c>
      <c r="O982" s="47">
        <f t="shared" si="110"/>
        <v>0</v>
      </c>
      <c r="P982" s="48">
        <f t="shared" si="111"/>
        <v>0</v>
      </c>
    </row>
    <row r="983" spans="1:16" ht="12" hidden="1" thickBot="1" x14ac:dyDescent="0.25">
      <c r="A983" s="38"/>
      <c r="B983" s="39"/>
      <c r="C983" s="46"/>
      <c r="D983" s="24"/>
      <c r="E983" s="70"/>
      <c r="F983" s="74"/>
      <c r="G983" s="68"/>
      <c r="H983" s="47">
        <f t="shared" si="105"/>
        <v>0</v>
      </c>
      <c r="I983" s="68"/>
      <c r="J983" s="68"/>
      <c r="K983" s="48">
        <f t="shared" si="106"/>
        <v>0</v>
      </c>
      <c r="L983" s="49">
        <f t="shared" si="107"/>
        <v>0</v>
      </c>
      <c r="M983" s="47">
        <f t="shared" si="108"/>
        <v>0</v>
      </c>
      <c r="N983" s="47">
        <f t="shared" si="109"/>
        <v>0</v>
      </c>
      <c r="O983" s="47">
        <f t="shared" si="110"/>
        <v>0</v>
      </c>
      <c r="P983" s="48">
        <f t="shared" si="111"/>
        <v>0</v>
      </c>
    </row>
    <row r="984" spans="1:16" ht="12" hidden="1" thickBot="1" x14ac:dyDescent="0.25">
      <c r="A984" s="38"/>
      <c r="B984" s="39"/>
      <c r="C984" s="46"/>
      <c r="D984" s="24"/>
      <c r="E984" s="70"/>
      <c r="F984" s="74"/>
      <c r="G984" s="68"/>
      <c r="H984" s="47">
        <f t="shared" si="105"/>
        <v>0</v>
      </c>
      <c r="I984" s="68"/>
      <c r="J984" s="68"/>
      <c r="K984" s="48">
        <f t="shared" si="106"/>
        <v>0</v>
      </c>
      <c r="L984" s="49">
        <f t="shared" si="107"/>
        <v>0</v>
      </c>
      <c r="M984" s="47">
        <f t="shared" si="108"/>
        <v>0</v>
      </c>
      <c r="N984" s="47">
        <f t="shared" si="109"/>
        <v>0</v>
      </c>
      <c r="O984" s="47">
        <f t="shared" si="110"/>
        <v>0</v>
      </c>
      <c r="P984" s="48">
        <f t="shared" si="111"/>
        <v>0</v>
      </c>
    </row>
    <row r="985" spans="1:16" ht="12" hidden="1" thickBot="1" x14ac:dyDescent="0.25">
      <c r="A985" s="38"/>
      <c r="B985" s="39"/>
      <c r="C985" s="46"/>
      <c r="D985" s="24"/>
      <c r="E985" s="70"/>
      <c r="F985" s="74"/>
      <c r="G985" s="68"/>
      <c r="H985" s="47">
        <f t="shared" si="105"/>
        <v>0</v>
      </c>
      <c r="I985" s="68"/>
      <c r="J985" s="68"/>
      <c r="K985" s="48">
        <f t="shared" si="106"/>
        <v>0</v>
      </c>
      <c r="L985" s="49">
        <f t="shared" si="107"/>
        <v>0</v>
      </c>
      <c r="M985" s="47">
        <f t="shared" si="108"/>
        <v>0</v>
      </c>
      <c r="N985" s="47">
        <f t="shared" si="109"/>
        <v>0</v>
      </c>
      <c r="O985" s="47">
        <f t="shared" si="110"/>
        <v>0</v>
      </c>
      <c r="P985" s="48">
        <f t="shared" si="111"/>
        <v>0</v>
      </c>
    </row>
    <row r="986" spans="1:16" ht="12" hidden="1" thickBot="1" x14ac:dyDescent="0.25">
      <c r="A986" s="38"/>
      <c r="B986" s="39"/>
      <c r="C986" s="46"/>
      <c r="D986" s="24"/>
      <c r="E986" s="70"/>
      <c r="F986" s="74"/>
      <c r="G986" s="68"/>
      <c r="H986" s="47">
        <f t="shared" si="105"/>
        <v>0</v>
      </c>
      <c r="I986" s="68"/>
      <c r="J986" s="68"/>
      <c r="K986" s="48">
        <f t="shared" si="106"/>
        <v>0</v>
      </c>
      <c r="L986" s="49">
        <f t="shared" si="107"/>
        <v>0</v>
      </c>
      <c r="M986" s="47">
        <f t="shared" si="108"/>
        <v>0</v>
      </c>
      <c r="N986" s="47">
        <f t="shared" si="109"/>
        <v>0</v>
      </c>
      <c r="O986" s="47">
        <f t="shared" si="110"/>
        <v>0</v>
      </c>
      <c r="P986" s="48">
        <f t="shared" si="111"/>
        <v>0</v>
      </c>
    </row>
    <row r="987" spans="1:16" ht="12" hidden="1" thickBot="1" x14ac:dyDescent="0.25">
      <c r="A987" s="38"/>
      <c r="B987" s="39"/>
      <c r="C987" s="46"/>
      <c r="D987" s="24"/>
      <c r="E987" s="70"/>
      <c r="F987" s="74"/>
      <c r="G987" s="68"/>
      <c r="H987" s="47">
        <f t="shared" si="105"/>
        <v>0</v>
      </c>
      <c r="I987" s="68"/>
      <c r="J987" s="68"/>
      <c r="K987" s="48">
        <f t="shared" si="106"/>
        <v>0</v>
      </c>
      <c r="L987" s="49">
        <f t="shared" si="107"/>
        <v>0</v>
      </c>
      <c r="M987" s="47">
        <f t="shared" si="108"/>
        <v>0</v>
      </c>
      <c r="N987" s="47">
        <f t="shared" si="109"/>
        <v>0</v>
      </c>
      <c r="O987" s="47">
        <f t="shared" si="110"/>
        <v>0</v>
      </c>
      <c r="P987" s="48">
        <f t="shared" si="111"/>
        <v>0</v>
      </c>
    </row>
    <row r="988" spans="1:16" ht="12" hidden="1" thickBot="1" x14ac:dyDescent="0.25">
      <c r="A988" s="38"/>
      <c r="B988" s="39"/>
      <c r="C988" s="46"/>
      <c r="D988" s="24"/>
      <c r="E988" s="70"/>
      <c r="F988" s="74"/>
      <c r="G988" s="68"/>
      <c r="H988" s="47">
        <f t="shared" si="105"/>
        <v>0</v>
      </c>
      <c r="I988" s="68"/>
      <c r="J988" s="68"/>
      <c r="K988" s="48">
        <f t="shared" si="106"/>
        <v>0</v>
      </c>
      <c r="L988" s="49">
        <f t="shared" si="107"/>
        <v>0</v>
      </c>
      <c r="M988" s="47">
        <f t="shared" si="108"/>
        <v>0</v>
      </c>
      <c r="N988" s="47">
        <f t="shared" si="109"/>
        <v>0</v>
      </c>
      <c r="O988" s="47">
        <f t="shared" si="110"/>
        <v>0</v>
      </c>
      <c r="P988" s="48">
        <f t="shared" si="111"/>
        <v>0</v>
      </c>
    </row>
    <row r="989" spans="1:16" ht="12" hidden="1" thickBot="1" x14ac:dyDescent="0.25">
      <c r="A989" s="38"/>
      <c r="B989" s="39"/>
      <c r="C989" s="46"/>
      <c r="D989" s="24"/>
      <c r="E989" s="70"/>
      <c r="F989" s="74"/>
      <c r="G989" s="68"/>
      <c r="H989" s="47">
        <f t="shared" si="105"/>
        <v>0</v>
      </c>
      <c r="I989" s="68"/>
      <c r="J989" s="68"/>
      <c r="K989" s="48">
        <f t="shared" si="106"/>
        <v>0</v>
      </c>
      <c r="L989" s="49">
        <f t="shared" si="107"/>
        <v>0</v>
      </c>
      <c r="M989" s="47">
        <f t="shared" si="108"/>
        <v>0</v>
      </c>
      <c r="N989" s="47">
        <f t="shared" si="109"/>
        <v>0</v>
      </c>
      <c r="O989" s="47">
        <f t="shared" si="110"/>
        <v>0</v>
      </c>
      <c r="P989" s="48">
        <f t="shared" si="111"/>
        <v>0</v>
      </c>
    </row>
    <row r="990" spans="1:16" ht="12" hidden="1" thickBot="1" x14ac:dyDescent="0.25">
      <c r="A990" s="38"/>
      <c r="B990" s="39"/>
      <c r="C990" s="46"/>
      <c r="D990" s="24"/>
      <c r="E990" s="70"/>
      <c r="F990" s="74"/>
      <c r="G990" s="68"/>
      <c r="H990" s="47">
        <f t="shared" si="105"/>
        <v>0</v>
      </c>
      <c r="I990" s="68"/>
      <c r="J990" s="68"/>
      <c r="K990" s="48">
        <f t="shared" si="106"/>
        <v>0</v>
      </c>
      <c r="L990" s="49">
        <f t="shared" si="107"/>
        <v>0</v>
      </c>
      <c r="M990" s="47">
        <f t="shared" si="108"/>
        <v>0</v>
      </c>
      <c r="N990" s="47">
        <f t="shared" si="109"/>
        <v>0</v>
      </c>
      <c r="O990" s="47">
        <f t="shared" si="110"/>
        <v>0</v>
      </c>
      <c r="P990" s="48">
        <f t="shared" si="111"/>
        <v>0</v>
      </c>
    </row>
    <row r="991" spans="1:16" ht="12" hidden="1" thickBot="1" x14ac:dyDescent="0.25">
      <c r="A991" s="38"/>
      <c r="B991" s="39"/>
      <c r="C991" s="46"/>
      <c r="D991" s="24"/>
      <c r="E991" s="70"/>
      <c r="F991" s="74"/>
      <c r="G991" s="68"/>
      <c r="H991" s="47">
        <f t="shared" si="105"/>
        <v>0</v>
      </c>
      <c r="I991" s="68"/>
      <c r="J991" s="68"/>
      <c r="K991" s="48">
        <f t="shared" si="106"/>
        <v>0</v>
      </c>
      <c r="L991" s="49">
        <f t="shared" si="107"/>
        <v>0</v>
      </c>
      <c r="M991" s="47">
        <f t="shared" si="108"/>
        <v>0</v>
      </c>
      <c r="N991" s="47">
        <f t="shared" si="109"/>
        <v>0</v>
      </c>
      <c r="O991" s="47">
        <f t="shared" si="110"/>
        <v>0</v>
      </c>
      <c r="P991" s="48">
        <f t="shared" si="111"/>
        <v>0</v>
      </c>
    </row>
    <row r="992" spans="1:16" ht="12" hidden="1" thickBot="1" x14ac:dyDescent="0.25">
      <c r="A992" s="38"/>
      <c r="B992" s="39"/>
      <c r="C992" s="46"/>
      <c r="D992" s="24"/>
      <c r="E992" s="70"/>
      <c r="F992" s="74"/>
      <c r="G992" s="68"/>
      <c r="H992" s="47">
        <f t="shared" si="105"/>
        <v>0</v>
      </c>
      <c r="I992" s="68"/>
      <c r="J992" s="68"/>
      <c r="K992" s="48">
        <f t="shared" si="106"/>
        <v>0</v>
      </c>
      <c r="L992" s="49">
        <f t="shared" si="107"/>
        <v>0</v>
      </c>
      <c r="M992" s="47">
        <f t="shared" si="108"/>
        <v>0</v>
      </c>
      <c r="N992" s="47">
        <f t="shared" si="109"/>
        <v>0</v>
      </c>
      <c r="O992" s="47">
        <f t="shared" si="110"/>
        <v>0</v>
      </c>
      <c r="P992" s="48">
        <f t="shared" si="111"/>
        <v>0</v>
      </c>
    </row>
    <row r="993" spans="1:16" ht="12" hidden="1" thickBot="1" x14ac:dyDescent="0.25">
      <c r="A993" s="38"/>
      <c r="B993" s="39"/>
      <c r="C993" s="46"/>
      <c r="D993" s="24"/>
      <c r="E993" s="70"/>
      <c r="F993" s="74"/>
      <c r="G993" s="68"/>
      <c r="H993" s="47">
        <f t="shared" si="105"/>
        <v>0</v>
      </c>
      <c r="I993" s="68"/>
      <c r="J993" s="68"/>
      <c r="K993" s="48">
        <f t="shared" si="106"/>
        <v>0</v>
      </c>
      <c r="L993" s="49">
        <f t="shared" si="107"/>
        <v>0</v>
      </c>
      <c r="M993" s="47">
        <f t="shared" si="108"/>
        <v>0</v>
      </c>
      <c r="N993" s="47">
        <f t="shared" si="109"/>
        <v>0</v>
      </c>
      <c r="O993" s="47">
        <f t="shared" si="110"/>
        <v>0</v>
      </c>
      <c r="P993" s="48">
        <f t="shared" si="111"/>
        <v>0</v>
      </c>
    </row>
    <row r="994" spans="1:16" ht="12" hidden="1" thickBot="1" x14ac:dyDescent="0.25">
      <c r="A994" s="38"/>
      <c r="B994" s="39"/>
      <c r="C994" s="46"/>
      <c r="D994" s="24"/>
      <c r="E994" s="70"/>
      <c r="F994" s="74"/>
      <c r="G994" s="68"/>
      <c r="H994" s="47">
        <f t="shared" si="105"/>
        <v>0</v>
      </c>
      <c r="I994" s="68"/>
      <c r="J994" s="68"/>
      <c r="K994" s="48">
        <f t="shared" si="106"/>
        <v>0</v>
      </c>
      <c r="L994" s="49">
        <f t="shared" si="107"/>
        <v>0</v>
      </c>
      <c r="M994" s="47">
        <f t="shared" si="108"/>
        <v>0</v>
      </c>
      <c r="N994" s="47">
        <f t="shared" si="109"/>
        <v>0</v>
      </c>
      <c r="O994" s="47">
        <f t="shared" si="110"/>
        <v>0</v>
      </c>
      <c r="P994" s="48">
        <f t="shared" si="111"/>
        <v>0</v>
      </c>
    </row>
    <row r="995" spans="1:16" ht="12" hidden="1" thickBot="1" x14ac:dyDescent="0.25">
      <c r="A995" s="38"/>
      <c r="B995" s="39"/>
      <c r="C995" s="46"/>
      <c r="D995" s="24"/>
      <c r="E995" s="70"/>
      <c r="F995" s="74"/>
      <c r="G995" s="68"/>
      <c r="H995" s="47">
        <f t="shared" si="105"/>
        <v>0</v>
      </c>
      <c r="I995" s="68"/>
      <c r="J995" s="68"/>
      <c r="K995" s="48">
        <f t="shared" si="106"/>
        <v>0</v>
      </c>
      <c r="L995" s="49">
        <f t="shared" si="107"/>
        <v>0</v>
      </c>
      <c r="M995" s="47">
        <f t="shared" si="108"/>
        <v>0</v>
      </c>
      <c r="N995" s="47">
        <f t="shared" si="109"/>
        <v>0</v>
      </c>
      <c r="O995" s="47">
        <f t="shared" si="110"/>
        <v>0</v>
      </c>
      <c r="P995" s="48">
        <f t="shared" si="111"/>
        <v>0</v>
      </c>
    </row>
    <row r="996" spans="1:16" ht="12" hidden="1" thickBot="1" x14ac:dyDescent="0.25">
      <c r="A996" s="38"/>
      <c r="B996" s="39"/>
      <c r="C996" s="46"/>
      <c r="D996" s="24"/>
      <c r="E996" s="70"/>
      <c r="F996" s="74"/>
      <c r="G996" s="68"/>
      <c r="H996" s="47">
        <f t="shared" si="105"/>
        <v>0</v>
      </c>
      <c r="I996" s="68"/>
      <c r="J996" s="68"/>
      <c r="K996" s="48">
        <f t="shared" si="106"/>
        <v>0</v>
      </c>
      <c r="L996" s="49">
        <f t="shared" si="107"/>
        <v>0</v>
      </c>
      <c r="M996" s="47">
        <f t="shared" si="108"/>
        <v>0</v>
      </c>
      <c r="N996" s="47">
        <f t="shared" si="109"/>
        <v>0</v>
      </c>
      <c r="O996" s="47">
        <f t="shared" si="110"/>
        <v>0</v>
      </c>
      <c r="P996" s="48">
        <f t="shared" si="111"/>
        <v>0</v>
      </c>
    </row>
    <row r="997" spans="1:16" ht="12" hidden="1" thickBot="1" x14ac:dyDescent="0.25">
      <c r="A997" s="38"/>
      <c r="B997" s="39"/>
      <c r="C997" s="46"/>
      <c r="D997" s="24"/>
      <c r="E997" s="70"/>
      <c r="F997" s="74"/>
      <c r="G997" s="68"/>
      <c r="H997" s="47">
        <f t="shared" si="105"/>
        <v>0</v>
      </c>
      <c r="I997" s="68"/>
      <c r="J997" s="68"/>
      <c r="K997" s="48">
        <f t="shared" si="106"/>
        <v>0</v>
      </c>
      <c r="L997" s="49">
        <f t="shared" si="107"/>
        <v>0</v>
      </c>
      <c r="M997" s="47">
        <f t="shared" si="108"/>
        <v>0</v>
      </c>
      <c r="N997" s="47">
        <f t="shared" si="109"/>
        <v>0</v>
      </c>
      <c r="O997" s="47">
        <f t="shared" si="110"/>
        <v>0</v>
      </c>
      <c r="P997" s="48">
        <f t="shared" si="111"/>
        <v>0</v>
      </c>
    </row>
    <row r="998" spans="1:16" ht="12" hidden="1" thickBot="1" x14ac:dyDescent="0.25">
      <c r="A998" s="38"/>
      <c r="B998" s="39"/>
      <c r="C998" s="46"/>
      <c r="D998" s="24"/>
      <c r="E998" s="70"/>
      <c r="F998" s="74"/>
      <c r="G998" s="68"/>
      <c r="H998" s="47">
        <f t="shared" si="105"/>
        <v>0</v>
      </c>
      <c r="I998" s="68"/>
      <c r="J998" s="68"/>
      <c r="K998" s="48">
        <f t="shared" si="106"/>
        <v>0</v>
      </c>
      <c r="L998" s="49">
        <f t="shared" si="107"/>
        <v>0</v>
      </c>
      <c r="M998" s="47">
        <f t="shared" si="108"/>
        <v>0</v>
      </c>
      <c r="N998" s="47">
        <f t="shared" si="109"/>
        <v>0</v>
      </c>
      <c r="O998" s="47">
        <f t="shared" si="110"/>
        <v>0</v>
      </c>
      <c r="P998" s="48">
        <f t="shared" si="111"/>
        <v>0</v>
      </c>
    </row>
    <row r="999" spans="1:16" ht="12" hidden="1" thickBot="1" x14ac:dyDescent="0.25">
      <c r="A999" s="38"/>
      <c r="B999" s="39"/>
      <c r="C999" s="46"/>
      <c r="D999" s="24"/>
      <c r="E999" s="70"/>
      <c r="F999" s="74"/>
      <c r="G999" s="68"/>
      <c r="H999" s="47">
        <f t="shared" si="105"/>
        <v>0</v>
      </c>
      <c r="I999" s="68"/>
      <c r="J999" s="68"/>
      <c r="K999" s="48">
        <f t="shared" si="106"/>
        <v>0</v>
      </c>
      <c r="L999" s="49">
        <f t="shared" si="107"/>
        <v>0</v>
      </c>
      <c r="M999" s="47">
        <f t="shared" si="108"/>
        <v>0</v>
      </c>
      <c r="N999" s="47">
        <f t="shared" si="109"/>
        <v>0</v>
      </c>
      <c r="O999" s="47">
        <f t="shared" si="110"/>
        <v>0</v>
      </c>
      <c r="P999" s="48">
        <f t="shared" si="111"/>
        <v>0</v>
      </c>
    </row>
    <row r="1000" spans="1:16" ht="12" hidden="1" thickBot="1" x14ac:dyDescent="0.25">
      <c r="A1000" s="38"/>
      <c r="B1000" s="39"/>
      <c r="C1000" s="46"/>
      <c r="D1000" s="24"/>
      <c r="E1000" s="70"/>
      <c r="F1000" s="74"/>
      <c r="G1000" s="68"/>
      <c r="H1000" s="47">
        <f t="shared" si="105"/>
        <v>0</v>
      </c>
      <c r="I1000" s="68"/>
      <c r="J1000" s="68"/>
      <c r="K1000" s="48">
        <f t="shared" si="106"/>
        <v>0</v>
      </c>
      <c r="L1000" s="49">
        <f t="shared" si="107"/>
        <v>0</v>
      </c>
      <c r="M1000" s="47">
        <f t="shared" si="108"/>
        <v>0</v>
      </c>
      <c r="N1000" s="47">
        <f t="shared" si="109"/>
        <v>0</v>
      </c>
      <c r="O1000" s="47">
        <f t="shared" si="110"/>
        <v>0</v>
      </c>
      <c r="P1000" s="48">
        <f t="shared" si="111"/>
        <v>0</v>
      </c>
    </row>
    <row r="1001" spans="1:16" ht="12" hidden="1" thickBot="1" x14ac:dyDescent="0.25">
      <c r="A1001" s="38"/>
      <c r="B1001" s="39"/>
      <c r="C1001" s="46"/>
      <c r="D1001" s="24"/>
      <c r="E1001" s="70"/>
      <c r="F1001" s="74"/>
      <c r="G1001" s="68"/>
      <c r="H1001" s="47">
        <f t="shared" si="105"/>
        <v>0</v>
      </c>
      <c r="I1001" s="68"/>
      <c r="J1001" s="68"/>
      <c r="K1001" s="48">
        <f t="shared" si="106"/>
        <v>0</v>
      </c>
      <c r="L1001" s="49">
        <f t="shared" si="107"/>
        <v>0</v>
      </c>
      <c r="M1001" s="47">
        <f t="shared" si="108"/>
        <v>0</v>
      </c>
      <c r="N1001" s="47">
        <f t="shared" si="109"/>
        <v>0</v>
      </c>
      <c r="O1001" s="47">
        <f t="shared" si="110"/>
        <v>0</v>
      </c>
      <c r="P1001" s="48">
        <f t="shared" si="111"/>
        <v>0</v>
      </c>
    </row>
    <row r="1002" spans="1:16" ht="12" hidden="1" thickBot="1" x14ac:dyDescent="0.25">
      <c r="A1002" s="38"/>
      <c r="B1002" s="39"/>
      <c r="C1002" s="46"/>
      <c r="D1002" s="24"/>
      <c r="E1002" s="70"/>
      <c r="F1002" s="74"/>
      <c r="G1002" s="68"/>
      <c r="H1002" s="47">
        <f t="shared" si="105"/>
        <v>0</v>
      </c>
      <c r="I1002" s="68"/>
      <c r="J1002" s="68"/>
      <c r="K1002" s="48">
        <f t="shared" si="106"/>
        <v>0</v>
      </c>
      <c r="L1002" s="49">
        <f t="shared" si="107"/>
        <v>0</v>
      </c>
      <c r="M1002" s="47">
        <f t="shared" si="108"/>
        <v>0</v>
      </c>
      <c r="N1002" s="47">
        <f t="shared" si="109"/>
        <v>0</v>
      </c>
      <c r="O1002" s="47">
        <f t="shared" si="110"/>
        <v>0</v>
      </c>
      <c r="P1002" s="48">
        <f t="shared" si="111"/>
        <v>0</v>
      </c>
    </row>
    <row r="1003" spans="1:16" ht="12" hidden="1" thickBot="1" x14ac:dyDescent="0.25">
      <c r="A1003" s="38"/>
      <c r="B1003" s="39"/>
      <c r="C1003" s="46"/>
      <c r="D1003" s="24"/>
      <c r="E1003" s="70"/>
      <c r="F1003" s="74"/>
      <c r="G1003" s="68"/>
      <c r="H1003" s="47">
        <f t="shared" si="105"/>
        <v>0</v>
      </c>
      <c r="I1003" s="68"/>
      <c r="J1003" s="68"/>
      <c r="K1003" s="48">
        <f t="shared" si="106"/>
        <v>0</v>
      </c>
      <c r="L1003" s="49">
        <f t="shared" si="107"/>
        <v>0</v>
      </c>
      <c r="M1003" s="47">
        <f t="shared" si="108"/>
        <v>0</v>
      </c>
      <c r="N1003" s="47">
        <f t="shared" si="109"/>
        <v>0</v>
      </c>
      <c r="O1003" s="47">
        <f t="shared" si="110"/>
        <v>0</v>
      </c>
      <c r="P1003" s="48">
        <f t="shared" si="111"/>
        <v>0</v>
      </c>
    </row>
    <row r="1004" spans="1:16" ht="12" hidden="1" thickBot="1" x14ac:dyDescent="0.25">
      <c r="A1004" s="38"/>
      <c r="B1004" s="39"/>
      <c r="C1004" s="46"/>
      <c r="D1004" s="24"/>
      <c r="E1004" s="70"/>
      <c r="F1004" s="74"/>
      <c r="G1004" s="68"/>
      <c r="H1004" s="47">
        <f t="shared" si="105"/>
        <v>0</v>
      </c>
      <c r="I1004" s="68"/>
      <c r="J1004" s="68"/>
      <c r="K1004" s="48">
        <f t="shared" si="106"/>
        <v>0</v>
      </c>
      <c r="L1004" s="49">
        <f t="shared" si="107"/>
        <v>0</v>
      </c>
      <c r="M1004" s="47">
        <f t="shared" si="108"/>
        <v>0</v>
      </c>
      <c r="N1004" s="47">
        <f t="shared" si="109"/>
        <v>0</v>
      </c>
      <c r="O1004" s="47">
        <f t="shared" si="110"/>
        <v>0</v>
      </c>
      <c r="P1004" s="48">
        <f t="shared" si="111"/>
        <v>0</v>
      </c>
    </row>
    <row r="1005" spans="1:16" ht="12" hidden="1" thickBot="1" x14ac:dyDescent="0.25">
      <c r="A1005" s="38"/>
      <c r="B1005" s="39"/>
      <c r="C1005" s="46"/>
      <c r="D1005" s="24"/>
      <c r="E1005" s="70"/>
      <c r="F1005" s="74"/>
      <c r="G1005" s="68"/>
      <c r="H1005" s="47">
        <f t="shared" si="105"/>
        <v>0</v>
      </c>
      <c r="I1005" s="68"/>
      <c r="J1005" s="68"/>
      <c r="K1005" s="48">
        <f t="shared" si="106"/>
        <v>0</v>
      </c>
      <c r="L1005" s="49">
        <f t="shared" si="107"/>
        <v>0</v>
      </c>
      <c r="M1005" s="47">
        <f t="shared" si="108"/>
        <v>0</v>
      </c>
      <c r="N1005" s="47">
        <f t="shared" si="109"/>
        <v>0</v>
      </c>
      <c r="O1005" s="47">
        <f t="shared" si="110"/>
        <v>0</v>
      </c>
      <c r="P1005" s="48">
        <f t="shared" si="111"/>
        <v>0</v>
      </c>
    </row>
    <row r="1006" spans="1:16" ht="12" hidden="1" thickBot="1" x14ac:dyDescent="0.25">
      <c r="A1006" s="38"/>
      <c r="B1006" s="39"/>
      <c r="C1006" s="46"/>
      <c r="D1006" s="24"/>
      <c r="E1006" s="70"/>
      <c r="F1006" s="74"/>
      <c r="G1006" s="68"/>
      <c r="H1006" s="47">
        <f t="shared" si="105"/>
        <v>0</v>
      </c>
      <c r="I1006" s="68"/>
      <c r="J1006" s="68"/>
      <c r="K1006" s="48">
        <f t="shared" si="106"/>
        <v>0</v>
      </c>
      <c r="L1006" s="49">
        <f t="shared" si="107"/>
        <v>0</v>
      </c>
      <c r="M1006" s="47">
        <f t="shared" si="108"/>
        <v>0</v>
      </c>
      <c r="N1006" s="47">
        <f t="shared" si="109"/>
        <v>0</v>
      </c>
      <c r="O1006" s="47">
        <f t="shared" si="110"/>
        <v>0</v>
      </c>
      <c r="P1006" s="48">
        <f t="shared" si="111"/>
        <v>0</v>
      </c>
    </row>
    <row r="1007" spans="1:16" ht="12" hidden="1" thickBot="1" x14ac:dyDescent="0.25">
      <c r="A1007" s="38"/>
      <c r="B1007" s="39"/>
      <c r="C1007" s="46"/>
      <c r="D1007" s="24"/>
      <c r="E1007" s="70"/>
      <c r="F1007" s="74"/>
      <c r="G1007" s="68"/>
      <c r="H1007" s="47">
        <f t="shared" si="105"/>
        <v>0</v>
      </c>
      <c r="I1007" s="68"/>
      <c r="J1007" s="68"/>
      <c r="K1007" s="48">
        <f t="shared" si="106"/>
        <v>0</v>
      </c>
      <c r="L1007" s="49">
        <f t="shared" si="107"/>
        <v>0</v>
      </c>
      <c r="M1007" s="47">
        <f t="shared" si="108"/>
        <v>0</v>
      </c>
      <c r="N1007" s="47">
        <f t="shared" si="109"/>
        <v>0</v>
      </c>
      <c r="O1007" s="47">
        <f t="shared" si="110"/>
        <v>0</v>
      </c>
      <c r="P1007" s="48">
        <f t="shared" si="111"/>
        <v>0</v>
      </c>
    </row>
    <row r="1008" spans="1:16" ht="12" hidden="1" thickBot="1" x14ac:dyDescent="0.25">
      <c r="A1008" s="38"/>
      <c r="B1008" s="39"/>
      <c r="C1008" s="46"/>
      <c r="D1008" s="24"/>
      <c r="E1008" s="70"/>
      <c r="F1008" s="74"/>
      <c r="G1008" s="68"/>
      <c r="H1008" s="47">
        <f t="shared" si="105"/>
        <v>0</v>
      </c>
      <c r="I1008" s="68"/>
      <c r="J1008" s="68"/>
      <c r="K1008" s="48">
        <f t="shared" si="106"/>
        <v>0</v>
      </c>
      <c r="L1008" s="49">
        <f t="shared" si="107"/>
        <v>0</v>
      </c>
      <c r="M1008" s="47">
        <f t="shared" si="108"/>
        <v>0</v>
      </c>
      <c r="N1008" s="47">
        <f t="shared" si="109"/>
        <v>0</v>
      </c>
      <c r="O1008" s="47">
        <f t="shared" si="110"/>
        <v>0</v>
      </c>
      <c r="P1008" s="48">
        <f t="shared" si="111"/>
        <v>0</v>
      </c>
    </row>
    <row r="1009" spans="1:16" ht="12" hidden="1" thickBot="1" x14ac:dyDescent="0.25">
      <c r="A1009" s="38"/>
      <c r="B1009" s="39"/>
      <c r="C1009" s="46"/>
      <c r="D1009" s="24"/>
      <c r="E1009" s="70"/>
      <c r="F1009" s="74"/>
      <c r="G1009" s="68"/>
      <c r="H1009" s="47">
        <f t="shared" si="105"/>
        <v>0</v>
      </c>
      <c r="I1009" s="68"/>
      <c r="J1009" s="68"/>
      <c r="K1009" s="48">
        <f t="shared" si="106"/>
        <v>0</v>
      </c>
      <c r="L1009" s="49">
        <f t="shared" si="107"/>
        <v>0</v>
      </c>
      <c r="M1009" s="47">
        <f t="shared" si="108"/>
        <v>0</v>
      </c>
      <c r="N1009" s="47">
        <f t="shared" si="109"/>
        <v>0</v>
      </c>
      <c r="O1009" s="47">
        <f t="shared" si="110"/>
        <v>0</v>
      </c>
      <c r="P1009" s="48">
        <f t="shared" si="111"/>
        <v>0</v>
      </c>
    </row>
    <row r="1010" spans="1:16" ht="12" hidden="1" thickBot="1" x14ac:dyDescent="0.25">
      <c r="A1010" s="38"/>
      <c r="B1010" s="39"/>
      <c r="C1010" s="46"/>
      <c r="D1010" s="24"/>
      <c r="E1010" s="70"/>
      <c r="F1010" s="74"/>
      <c r="G1010" s="68"/>
      <c r="H1010" s="47">
        <f t="shared" si="105"/>
        <v>0</v>
      </c>
      <c r="I1010" s="68"/>
      <c r="J1010" s="68"/>
      <c r="K1010" s="48">
        <f t="shared" si="106"/>
        <v>0</v>
      </c>
      <c r="L1010" s="49">
        <f t="shared" si="107"/>
        <v>0</v>
      </c>
      <c r="M1010" s="47">
        <f t="shared" si="108"/>
        <v>0</v>
      </c>
      <c r="N1010" s="47">
        <f t="shared" si="109"/>
        <v>0</v>
      </c>
      <c r="O1010" s="47">
        <f t="shared" si="110"/>
        <v>0</v>
      </c>
      <c r="P1010" s="48">
        <f t="shared" si="111"/>
        <v>0</v>
      </c>
    </row>
    <row r="1011" spans="1:16" ht="12" hidden="1" thickBot="1" x14ac:dyDescent="0.25">
      <c r="A1011" s="38"/>
      <c r="B1011" s="39"/>
      <c r="C1011" s="46"/>
      <c r="D1011" s="24"/>
      <c r="E1011" s="70"/>
      <c r="F1011" s="74"/>
      <c r="G1011" s="68"/>
      <c r="H1011" s="47">
        <f t="shared" si="105"/>
        <v>0</v>
      </c>
      <c r="I1011" s="68"/>
      <c r="J1011" s="68"/>
      <c r="K1011" s="48">
        <f t="shared" si="106"/>
        <v>0</v>
      </c>
      <c r="L1011" s="49">
        <f t="shared" si="107"/>
        <v>0</v>
      </c>
      <c r="M1011" s="47">
        <f t="shared" si="108"/>
        <v>0</v>
      </c>
      <c r="N1011" s="47">
        <f t="shared" si="109"/>
        <v>0</v>
      </c>
      <c r="O1011" s="47">
        <f t="shared" si="110"/>
        <v>0</v>
      </c>
      <c r="P1011" s="48">
        <f t="shared" si="111"/>
        <v>0</v>
      </c>
    </row>
    <row r="1012" spans="1:16" ht="12" hidden="1" thickBot="1" x14ac:dyDescent="0.25">
      <c r="A1012" s="71"/>
      <c r="B1012" s="72"/>
      <c r="C1012" s="73"/>
      <c r="D1012" s="25"/>
      <c r="E1012" s="40"/>
      <c r="F1012" s="50"/>
      <c r="G1012" s="51"/>
      <c r="H1012" s="51">
        <f t="shared" si="105"/>
        <v>0</v>
      </c>
      <c r="I1012" s="51"/>
      <c r="J1012" s="51"/>
      <c r="K1012" s="52">
        <f t="shared" si="106"/>
        <v>0</v>
      </c>
      <c r="L1012" s="50">
        <f t="shared" si="107"/>
        <v>0</v>
      </c>
      <c r="M1012" s="51">
        <f t="shared" si="108"/>
        <v>0</v>
      </c>
      <c r="N1012" s="51">
        <f t="shared" si="109"/>
        <v>0</v>
      </c>
      <c r="O1012" s="51">
        <f t="shared" si="110"/>
        <v>0</v>
      </c>
      <c r="P1012" s="52">
        <f t="shared" si="111"/>
        <v>0</v>
      </c>
    </row>
    <row r="1013" spans="1:16" ht="12" thickBot="1" x14ac:dyDescent="0.25">
      <c r="A1013" s="288" t="s">
        <v>465</v>
      </c>
      <c r="B1013" s="289"/>
      <c r="C1013" s="289"/>
      <c r="D1013" s="289"/>
      <c r="E1013" s="289"/>
      <c r="F1013" s="289"/>
      <c r="G1013" s="289"/>
      <c r="H1013" s="289"/>
      <c r="I1013" s="289"/>
      <c r="J1013" s="289"/>
      <c r="K1013" s="290"/>
      <c r="L1013" s="75">
        <f>SUM(L14:L1012)</f>
        <v>0</v>
      </c>
      <c r="M1013" s="76">
        <f>SUM(M14:M1012)</f>
        <v>0</v>
      </c>
      <c r="N1013" s="76">
        <f>SUM(N14:N1012)</f>
        <v>0</v>
      </c>
      <c r="O1013" s="76">
        <f>SUM(O14:O1012)</f>
        <v>0</v>
      </c>
      <c r="P1013" s="77">
        <f>SUM(P14:P1012)</f>
        <v>0</v>
      </c>
    </row>
    <row r="1014" spans="1:16" x14ac:dyDescent="0.2">
      <c r="A1014" s="16"/>
      <c r="B1014" s="16"/>
      <c r="C1014" s="16"/>
      <c r="D1014" s="16"/>
      <c r="E1014" s="16"/>
      <c r="F1014" s="16"/>
      <c r="G1014" s="16"/>
      <c r="H1014" s="16"/>
      <c r="I1014" s="16"/>
      <c r="J1014" s="16"/>
      <c r="K1014" s="16"/>
      <c r="L1014" s="16"/>
      <c r="M1014" s="16"/>
      <c r="N1014" s="16"/>
      <c r="O1014" s="16"/>
      <c r="P1014" s="16"/>
    </row>
    <row r="1015" spans="1:16" x14ac:dyDescent="0.2">
      <c r="A1015" s="16"/>
      <c r="B1015" s="16"/>
      <c r="C1015" s="16"/>
      <c r="D1015" s="16"/>
      <c r="E1015" s="16"/>
      <c r="F1015" s="16"/>
      <c r="G1015" s="16"/>
      <c r="H1015" s="16"/>
      <c r="I1015" s="16"/>
      <c r="J1015" s="16"/>
      <c r="K1015" s="16"/>
      <c r="L1015" s="16"/>
      <c r="M1015" s="16"/>
      <c r="N1015" s="16"/>
      <c r="O1015" s="16"/>
      <c r="P1015" s="16"/>
    </row>
    <row r="1016" spans="1:16" x14ac:dyDescent="0.2">
      <c r="A1016" s="1" t="s">
        <v>14</v>
      </c>
      <c r="B1016" s="16"/>
      <c r="C1016" s="287">
        <f>'Kops a'!C36:H36</f>
        <v>0</v>
      </c>
      <c r="D1016" s="287"/>
      <c r="E1016" s="287"/>
      <c r="F1016" s="287"/>
      <c r="G1016" s="287"/>
      <c r="H1016" s="287"/>
      <c r="I1016" s="16"/>
      <c r="J1016" s="16"/>
      <c r="K1016" s="16"/>
      <c r="L1016" s="16"/>
      <c r="M1016" s="16"/>
      <c r="N1016" s="16"/>
      <c r="O1016" s="16"/>
      <c r="P1016" s="16"/>
    </row>
    <row r="1017" spans="1:16" x14ac:dyDescent="0.2">
      <c r="A1017" s="16"/>
      <c r="B1017" s="16"/>
      <c r="C1017" s="238" t="s">
        <v>15</v>
      </c>
      <c r="D1017" s="238"/>
      <c r="E1017" s="238"/>
      <c r="F1017" s="238"/>
      <c r="G1017" s="238"/>
      <c r="H1017" s="238"/>
      <c r="I1017" s="16"/>
      <c r="J1017" s="16"/>
      <c r="K1017" s="16"/>
      <c r="L1017" s="16"/>
      <c r="M1017" s="16"/>
      <c r="N1017" s="16"/>
      <c r="O1017" s="16"/>
      <c r="P1017" s="16"/>
    </row>
    <row r="1018" spans="1:16" x14ac:dyDescent="0.2">
      <c r="A1018" s="16"/>
      <c r="B1018" s="16"/>
      <c r="C1018" s="16"/>
      <c r="D1018" s="16"/>
      <c r="E1018" s="16"/>
      <c r="F1018" s="16"/>
      <c r="G1018" s="16"/>
      <c r="H1018" s="16"/>
      <c r="I1018" s="16"/>
      <c r="J1018" s="16"/>
      <c r="K1018" s="16"/>
      <c r="L1018" s="16"/>
      <c r="M1018" s="16"/>
      <c r="N1018" s="16"/>
      <c r="O1018" s="16"/>
      <c r="P1018" s="16"/>
    </row>
    <row r="1019" spans="1:16" x14ac:dyDescent="0.2">
      <c r="A1019" s="89" t="str">
        <f>'Kops a'!A39</f>
        <v>Tāme sastādīta</v>
      </c>
      <c r="B1019" s="90"/>
      <c r="C1019" s="90"/>
      <c r="D1019" s="90"/>
      <c r="E1019" s="16"/>
      <c r="F1019" s="16"/>
      <c r="G1019" s="16"/>
      <c r="H1019" s="16"/>
      <c r="I1019" s="16"/>
      <c r="J1019" s="16"/>
      <c r="K1019" s="16"/>
      <c r="L1019" s="16"/>
      <c r="M1019" s="16"/>
      <c r="N1019" s="16"/>
      <c r="O1019" s="16"/>
      <c r="P1019" s="16"/>
    </row>
    <row r="1020" spans="1:16" x14ac:dyDescent="0.2">
      <c r="A1020" s="16"/>
      <c r="B1020" s="16"/>
      <c r="C1020" s="16"/>
      <c r="D1020" s="16"/>
      <c r="E1020" s="16"/>
      <c r="F1020" s="16"/>
      <c r="G1020" s="16"/>
      <c r="H1020" s="16"/>
      <c r="I1020" s="16"/>
      <c r="J1020" s="16"/>
      <c r="K1020" s="16"/>
      <c r="L1020" s="16"/>
      <c r="M1020" s="16"/>
      <c r="N1020" s="16"/>
      <c r="O1020" s="16"/>
      <c r="P1020" s="16"/>
    </row>
    <row r="1021" spans="1:16" x14ac:dyDescent="0.2">
      <c r="A1021" s="1" t="s">
        <v>37</v>
      </c>
      <c r="B1021" s="16"/>
      <c r="C1021" s="287">
        <f>'Kops a'!C41:H41</f>
        <v>0</v>
      </c>
      <c r="D1021" s="287"/>
      <c r="E1021" s="287"/>
      <c r="F1021" s="287"/>
      <c r="G1021" s="287"/>
      <c r="H1021" s="287"/>
      <c r="I1021" s="16"/>
      <c r="J1021" s="16"/>
      <c r="K1021" s="16"/>
      <c r="L1021" s="16"/>
      <c r="M1021" s="16"/>
      <c r="N1021" s="16"/>
      <c r="O1021" s="16"/>
      <c r="P1021" s="16"/>
    </row>
    <row r="1022" spans="1:16" x14ac:dyDescent="0.2">
      <c r="A1022" s="16"/>
      <c r="B1022" s="16"/>
      <c r="C1022" s="238" t="s">
        <v>15</v>
      </c>
      <c r="D1022" s="238"/>
      <c r="E1022" s="238"/>
      <c r="F1022" s="238"/>
      <c r="G1022" s="238"/>
      <c r="H1022" s="238"/>
      <c r="I1022" s="16"/>
      <c r="J1022" s="16"/>
      <c r="K1022" s="16"/>
      <c r="L1022" s="16"/>
      <c r="M1022" s="16"/>
      <c r="N1022" s="16"/>
      <c r="O1022" s="16"/>
      <c r="P1022" s="16"/>
    </row>
    <row r="1023" spans="1:16" x14ac:dyDescent="0.2">
      <c r="A1023" s="16"/>
      <c r="B1023" s="16"/>
      <c r="C1023" s="16"/>
      <c r="D1023" s="16"/>
      <c r="E1023" s="16"/>
      <c r="F1023" s="16"/>
      <c r="G1023" s="16"/>
      <c r="H1023" s="16"/>
      <c r="I1023" s="16"/>
      <c r="J1023" s="16"/>
      <c r="K1023" s="16"/>
      <c r="L1023" s="16"/>
      <c r="M1023" s="16"/>
      <c r="N1023" s="16"/>
      <c r="O1023" s="16"/>
      <c r="P1023" s="16"/>
    </row>
    <row r="1024" spans="1:16" x14ac:dyDescent="0.2">
      <c r="A1024" s="89" t="s">
        <v>54</v>
      </c>
      <c r="B1024" s="90"/>
      <c r="C1024" s="94">
        <f>'Kops a'!C44</f>
        <v>0</v>
      </c>
      <c r="D1024" s="53"/>
      <c r="E1024" s="16"/>
      <c r="F1024" s="16"/>
      <c r="G1024" s="16"/>
      <c r="H1024" s="16"/>
      <c r="I1024" s="16"/>
      <c r="J1024" s="16"/>
      <c r="K1024" s="16"/>
      <c r="L1024" s="16"/>
      <c r="M1024" s="16"/>
      <c r="N1024" s="16"/>
      <c r="O1024" s="16"/>
      <c r="P1024" s="16"/>
    </row>
    <row r="1025" spans="1:16" x14ac:dyDescent="0.2">
      <c r="A1025" s="16"/>
      <c r="B1025" s="16"/>
      <c r="C1025" s="16"/>
      <c r="D1025" s="16"/>
      <c r="E1025" s="16"/>
      <c r="F1025" s="16"/>
      <c r="G1025" s="16"/>
      <c r="H1025" s="16"/>
      <c r="I1025" s="16"/>
      <c r="J1025" s="16"/>
      <c r="K1025" s="16"/>
      <c r="L1025" s="16"/>
      <c r="M1025" s="16"/>
      <c r="N1025" s="16"/>
      <c r="O1025" s="16"/>
      <c r="P1025" s="16"/>
    </row>
  </sheetData>
  <mergeCells count="23">
    <mergeCell ref="C2:I2"/>
    <mergeCell ref="C3:I3"/>
    <mergeCell ref="C4:I4"/>
    <mergeCell ref="A9:F9"/>
    <mergeCell ref="F12:K12"/>
    <mergeCell ref="J9:M9"/>
    <mergeCell ref="L12:P12"/>
    <mergeCell ref="A12:A13"/>
    <mergeCell ref="B12:B13"/>
    <mergeCell ref="C12:C13"/>
    <mergeCell ref="D12:D13"/>
    <mergeCell ref="N9:O9"/>
    <mergeCell ref="D5:L5"/>
    <mergeCell ref="D6:L6"/>
    <mergeCell ref="D7:L7"/>
    <mergeCell ref="D8:L8"/>
    <mergeCell ref="E12:E13"/>
    <mergeCell ref="C1021:H1021"/>
    <mergeCell ref="C1022:H1022"/>
    <mergeCell ref="C1016:H1016"/>
    <mergeCell ref="C1017:H1017"/>
    <mergeCell ref="A1013:K1013"/>
    <mergeCell ref="B14:B24"/>
  </mergeCells>
  <conditionalFormatting sqref="A25:G1012 I14:J1012 D14:G24 A14:B14 A15:A24">
    <cfRule type="cellIs" dxfId="319" priority="22" operator="equal">
      <formula>0</formula>
    </cfRule>
  </conditionalFormatting>
  <conditionalFormatting sqref="N9:O9">
    <cfRule type="cellIs" dxfId="318" priority="20" operator="equal">
      <formula>0</formula>
    </cfRule>
  </conditionalFormatting>
  <conditionalFormatting sqref="A9:F9">
    <cfRule type="containsText" dxfId="317" priority="18" operator="containsText" text="Tāme sastādīta  20__. gada tirgus cenās, pamatojoties uz ___ daļas rasējumiem">
      <formula>NOT(ISERROR(SEARCH("Tāme sastādīta  20__. gada tirgus cenās, pamatojoties uz ___ daļas rasējumiem",A9)))</formula>
    </cfRule>
  </conditionalFormatting>
  <conditionalFormatting sqref="C2:I2">
    <cfRule type="cellIs" dxfId="316" priority="17" operator="equal">
      <formula>0</formula>
    </cfRule>
  </conditionalFormatting>
  <conditionalFormatting sqref="O10:P10">
    <cfRule type="cellIs" dxfId="315" priority="16" operator="equal">
      <formula>"20__. gada __. _________"</formula>
    </cfRule>
  </conditionalFormatting>
  <conditionalFormatting sqref="A1013:K1013">
    <cfRule type="containsText" dxfId="314" priority="14" operator="containsText" text="Tiešās izmaksas kopā, t. sk. darba devēja sociālais nodoklis __.__% ">
      <formula>NOT(ISERROR(SEARCH("Tiešās izmaksas kopā, t. sk. darba devēja sociālais nodoklis __.__% ",A1013)))</formula>
    </cfRule>
  </conditionalFormatting>
  <conditionalFormatting sqref="C1021:H1021">
    <cfRule type="cellIs" dxfId="313" priority="11" operator="equal">
      <formula>0</formula>
    </cfRule>
  </conditionalFormatting>
  <conditionalFormatting sqref="C1016:H1016">
    <cfRule type="cellIs" dxfId="312" priority="10" operator="equal">
      <formula>0</formula>
    </cfRule>
  </conditionalFormatting>
  <conditionalFormatting sqref="L1013:P1013 H14:H1012 K14:P1012">
    <cfRule type="cellIs" dxfId="311" priority="9" operator="equal">
      <formula>0</formula>
    </cfRule>
  </conditionalFormatting>
  <conditionalFormatting sqref="C4:I4">
    <cfRule type="cellIs" dxfId="310" priority="8" operator="equal">
      <formula>0</formula>
    </cfRule>
  </conditionalFormatting>
  <conditionalFormatting sqref="D5:L8">
    <cfRule type="cellIs" dxfId="309" priority="6" operator="equal">
      <formula>0</formula>
    </cfRule>
  </conditionalFormatting>
  <conditionalFormatting sqref="C1021:H1021 C1024 C1016:H1016">
    <cfRule type="cellIs" dxfId="308" priority="5" operator="equal">
      <formula>0</formula>
    </cfRule>
  </conditionalFormatting>
  <conditionalFormatting sqref="D1">
    <cfRule type="cellIs" dxfId="307" priority="4" operator="equal">
      <formula>0</formula>
    </cfRule>
  </conditionalFormatting>
  <conditionalFormatting sqref="C14:C24">
    <cfRule type="cellIs" dxfId="306" priority="1" operator="equal">
      <formula>0</formula>
    </cfRule>
  </conditionalFormatting>
  <pageMargins left="1.2649999999999999" right="0.7" top="0.75" bottom="0.75" header="0.3" footer="0.3"/>
  <pageSetup paperSize="9" scale="86" orientation="landscape" r:id="rId1"/>
  <legacyDrawing r:id="rId2"/>
  <extLst>
    <ext xmlns:x14="http://schemas.microsoft.com/office/spreadsheetml/2009/9/main" uri="{78C0D931-6437-407d-A8EE-F0AAD7539E65}">
      <x14:conditionalFormattings>
        <x14:conditionalFormatting xmlns:xm="http://schemas.microsoft.com/office/excel/2006/main">
          <x14:cfRule type="containsText" priority="13" operator="containsText" id="{BC596309-6EE4-47E0-A590-F3D2F6DA868B}">
            <xm:f>NOT(ISERROR(SEARCH("Tāme sastādīta ____. gada ___. ______________",A1019)))</xm:f>
            <xm:f>"Tāme sastādīta ____. gada ___. ______________"</xm:f>
            <x14:dxf>
              <font>
                <color auto="1"/>
              </font>
              <fill>
                <patternFill>
                  <bgColor rgb="FFC6EFCE"/>
                </patternFill>
              </fill>
            </x14:dxf>
          </x14:cfRule>
          <xm:sqref>A1019</xm:sqref>
        </x14:conditionalFormatting>
        <x14:conditionalFormatting xmlns:xm="http://schemas.microsoft.com/office/excel/2006/main">
          <x14:cfRule type="containsText" priority="12" operator="containsText" id="{A5053C80-E745-4777-A201-BBBD02E74FC0}">
            <xm:f>NOT(ISERROR(SEARCH("Sertifikāta Nr. _________________________________",A1024)))</xm:f>
            <xm:f>"Sertifikāta Nr. _________________________________"</xm:f>
            <x14:dxf>
              <font>
                <color auto="1"/>
              </font>
              <fill>
                <patternFill>
                  <bgColor rgb="FFC6EFCE"/>
                </patternFill>
              </fill>
            </x14:dxf>
          </x14:cfRule>
          <xm:sqref>A1024</xm:sqref>
        </x14:conditionalFormatting>
      </x14:conditionalFormatting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rgb="FFFF0000"/>
  </sheetPr>
  <dimension ref="A1:Q1028"/>
  <sheetViews>
    <sheetView view="pageBreakPreview" topLeftCell="A16" zoomScale="115" zoomScaleNormal="100" zoomScaleSheetLayoutView="115" workbookViewId="0">
      <selection activeCell="K1019" sqref="K1019"/>
    </sheetView>
  </sheetViews>
  <sheetFormatPr defaultColWidth="9.140625" defaultRowHeight="11.25" x14ac:dyDescent="0.2"/>
  <cols>
    <col min="1" max="1" width="4.5703125" style="1" customWidth="1"/>
    <col min="2" max="2" width="5.28515625" style="1" customWidth="1"/>
    <col min="3" max="3" width="38.42578125" style="1" customWidth="1"/>
    <col min="4" max="4" width="5.85546875" style="1" customWidth="1"/>
    <col min="5" max="5" width="8.7109375" style="1" customWidth="1"/>
    <col min="6" max="6" width="5.42578125" style="1" customWidth="1"/>
    <col min="7" max="7" width="4.85546875" style="1" customWidth="1"/>
    <col min="8" max="10" width="6.7109375" style="1" customWidth="1"/>
    <col min="11" max="11" width="7" style="1" customWidth="1"/>
    <col min="12" max="15" width="7.7109375" style="1" customWidth="1"/>
    <col min="16" max="16" width="9" style="1" customWidth="1"/>
    <col min="17" max="16384" width="9.140625" style="1"/>
  </cols>
  <sheetData>
    <row r="1" spans="1:16" x14ac:dyDescent="0.2">
      <c r="A1" s="22"/>
      <c r="B1" s="22"/>
      <c r="C1" s="27" t="s">
        <v>38</v>
      </c>
      <c r="D1" s="54">
        <f>'Kops a'!A16</f>
        <v>2</v>
      </c>
      <c r="E1" s="22"/>
      <c r="F1" s="22"/>
      <c r="G1" s="22"/>
      <c r="H1" s="22"/>
      <c r="I1" s="22"/>
      <c r="J1" s="22"/>
      <c r="N1" s="26"/>
      <c r="O1" s="27"/>
      <c r="P1" s="28"/>
    </row>
    <row r="2" spans="1:16" x14ac:dyDescent="0.2">
      <c r="A2" s="29"/>
      <c r="B2" s="29"/>
      <c r="C2" s="294" t="s">
        <v>123</v>
      </c>
      <c r="D2" s="294"/>
      <c r="E2" s="294"/>
      <c r="F2" s="294"/>
      <c r="G2" s="294"/>
      <c r="H2" s="294"/>
      <c r="I2" s="294"/>
      <c r="J2" s="29"/>
    </row>
    <row r="3" spans="1:16" x14ac:dyDescent="0.2">
      <c r="A3" s="30"/>
      <c r="B3" s="30"/>
      <c r="C3" s="276" t="s">
        <v>17</v>
      </c>
      <c r="D3" s="276"/>
      <c r="E3" s="276"/>
      <c r="F3" s="276"/>
      <c r="G3" s="276"/>
      <c r="H3" s="276"/>
      <c r="I3" s="276"/>
      <c r="J3" s="30"/>
    </row>
    <row r="4" spans="1:16" x14ac:dyDescent="0.2">
      <c r="A4" s="30"/>
      <c r="B4" s="30"/>
      <c r="C4" s="295" t="s">
        <v>52</v>
      </c>
      <c r="D4" s="295"/>
      <c r="E4" s="295"/>
      <c r="F4" s="295"/>
      <c r="G4" s="295"/>
      <c r="H4" s="295"/>
      <c r="I4" s="295"/>
      <c r="J4" s="30"/>
    </row>
    <row r="5" spans="1:16" x14ac:dyDescent="0.2">
      <c r="A5" s="22"/>
      <c r="B5" s="22"/>
      <c r="C5" s="27" t="s">
        <v>5</v>
      </c>
      <c r="D5" s="308" t="str">
        <f>'Kops a'!D6</f>
        <v>Daudzdzīvokļu dzīvojamās ēkas energoefektivitātes paaugstināšana</v>
      </c>
      <c r="E5" s="308"/>
      <c r="F5" s="308"/>
      <c r="G5" s="308"/>
      <c r="H5" s="308"/>
      <c r="I5" s="308"/>
      <c r="J5" s="308"/>
      <c r="K5" s="308"/>
      <c r="L5" s="308"/>
      <c r="M5" s="16"/>
      <c r="N5" s="16"/>
      <c r="O5" s="16"/>
      <c r="P5" s="16"/>
    </row>
    <row r="6" spans="1:16" x14ac:dyDescent="0.2">
      <c r="A6" s="22"/>
      <c r="B6" s="22"/>
      <c r="C6" s="27" t="s">
        <v>6</v>
      </c>
      <c r="D6" s="308" t="str">
        <f>'Kops a'!D7</f>
        <v>Daudzdzīvokļu dzīvojamās ēkas energoefektivitātes paaugstināšana</v>
      </c>
      <c r="E6" s="308"/>
      <c r="F6" s="308"/>
      <c r="G6" s="308"/>
      <c r="H6" s="308"/>
      <c r="I6" s="308"/>
      <c r="J6" s="308"/>
      <c r="K6" s="308"/>
      <c r="L6" s="308"/>
      <c r="M6" s="16"/>
      <c r="N6" s="16"/>
      <c r="O6" s="16"/>
      <c r="P6" s="16"/>
    </row>
    <row r="7" spans="1:16" x14ac:dyDescent="0.2">
      <c r="A7" s="22"/>
      <c r="B7" s="22"/>
      <c r="C7" s="27" t="s">
        <v>7</v>
      </c>
      <c r="D7" s="308" t="str">
        <f>'Kops a'!D8</f>
        <v>Pionieru iela 88, Jaunolaine, Olaines novads, LV-2127</v>
      </c>
      <c r="E7" s="308"/>
      <c r="F7" s="308"/>
      <c r="G7" s="308"/>
      <c r="H7" s="308"/>
      <c r="I7" s="308"/>
      <c r="J7" s="308"/>
      <c r="K7" s="308"/>
      <c r="L7" s="308"/>
      <c r="M7" s="16"/>
      <c r="N7" s="16"/>
      <c r="O7" s="16"/>
      <c r="P7" s="16"/>
    </row>
    <row r="8" spans="1:16" x14ac:dyDescent="0.2">
      <c r="A8" s="22"/>
      <c r="B8" s="22"/>
      <c r="C8" s="4" t="s">
        <v>20</v>
      </c>
      <c r="D8" s="308" t="str">
        <f>'Kops a'!D9</f>
        <v>Iepirkums Nr.AS OŪS 2022/06_E</v>
      </c>
      <c r="E8" s="308"/>
      <c r="F8" s="308"/>
      <c r="G8" s="308"/>
      <c r="H8" s="308"/>
      <c r="I8" s="308"/>
      <c r="J8" s="308"/>
      <c r="K8" s="308"/>
      <c r="L8" s="308"/>
      <c r="M8" s="16"/>
      <c r="N8" s="16"/>
      <c r="O8" s="16"/>
      <c r="P8" s="16"/>
    </row>
    <row r="9" spans="1:16" ht="11.25" customHeight="1" x14ac:dyDescent="0.2">
      <c r="A9" s="296" t="s">
        <v>124</v>
      </c>
      <c r="B9" s="296"/>
      <c r="C9" s="296"/>
      <c r="D9" s="296"/>
      <c r="E9" s="296"/>
      <c r="F9" s="296"/>
      <c r="G9" s="31"/>
      <c r="H9" s="31"/>
      <c r="I9" s="31"/>
      <c r="J9" s="300" t="s">
        <v>39</v>
      </c>
      <c r="K9" s="300"/>
      <c r="L9" s="300"/>
      <c r="M9" s="300"/>
      <c r="N9" s="307">
        <f>P1016</f>
        <v>0</v>
      </c>
      <c r="O9" s="307"/>
      <c r="P9" s="31"/>
    </row>
    <row r="10" spans="1:16" x14ac:dyDescent="0.2">
      <c r="A10" s="32"/>
      <c r="B10" s="33"/>
      <c r="C10" s="4"/>
      <c r="D10" s="22"/>
      <c r="E10" s="22"/>
      <c r="F10" s="22"/>
      <c r="G10" s="22"/>
      <c r="H10" s="22"/>
      <c r="I10" s="22"/>
      <c r="J10" s="22"/>
      <c r="K10" s="22"/>
      <c r="L10" s="29"/>
      <c r="M10" s="29"/>
      <c r="O10" s="92"/>
      <c r="P10" s="91" t="str">
        <f>A1022</f>
        <v>Tāme sastādīta</v>
      </c>
    </row>
    <row r="11" spans="1:16" ht="12" thickBot="1" x14ac:dyDescent="0.25">
      <c r="A11" s="32"/>
      <c r="B11" s="33"/>
      <c r="C11" s="4"/>
      <c r="D11" s="22"/>
      <c r="E11" s="22"/>
      <c r="F11" s="22"/>
      <c r="G11" s="22"/>
      <c r="H11" s="22"/>
      <c r="I11" s="22"/>
      <c r="J11" s="22"/>
      <c r="K11" s="22"/>
      <c r="L11" s="34"/>
      <c r="M11" s="34"/>
      <c r="N11" s="35"/>
      <c r="O11" s="26"/>
      <c r="P11" s="22"/>
    </row>
    <row r="12" spans="1:16" x14ac:dyDescent="0.2">
      <c r="A12" s="261" t="s">
        <v>23</v>
      </c>
      <c r="B12" s="302" t="s">
        <v>40</v>
      </c>
      <c r="C12" s="298" t="s">
        <v>41</v>
      </c>
      <c r="D12" s="305" t="s">
        <v>42</v>
      </c>
      <c r="E12" s="285" t="s">
        <v>43</v>
      </c>
      <c r="F12" s="297" t="s">
        <v>44</v>
      </c>
      <c r="G12" s="298"/>
      <c r="H12" s="298"/>
      <c r="I12" s="298"/>
      <c r="J12" s="298"/>
      <c r="K12" s="299"/>
      <c r="L12" s="297" t="s">
        <v>45</v>
      </c>
      <c r="M12" s="298"/>
      <c r="N12" s="298"/>
      <c r="O12" s="298"/>
      <c r="P12" s="299"/>
    </row>
    <row r="13" spans="1:16" ht="126.75" customHeight="1" thickBot="1" x14ac:dyDescent="0.25">
      <c r="A13" s="301"/>
      <c r="B13" s="303"/>
      <c r="C13" s="304"/>
      <c r="D13" s="306"/>
      <c r="E13" s="286"/>
      <c r="F13" s="36" t="s">
        <v>46</v>
      </c>
      <c r="G13" s="37" t="s">
        <v>47</v>
      </c>
      <c r="H13" s="37" t="s">
        <v>48</v>
      </c>
      <c r="I13" s="37" t="s">
        <v>49</v>
      </c>
      <c r="J13" s="37" t="s">
        <v>50</v>
      </c>
      <c r="K13" s="63" t="s">
        <v>51</v>
      </c>
      <c r="L13" s="36" t="s">
        <v>46</v>
      </c>
      <c r="M13" s="37" t="s">
        <v>48</v>
      </c>
      <c r="N13" s="37" t="s">
        <v>49</v>
      </c>
      <c r="O13" s="37" t="s">
        <v>50</v>
      </c>
      <c r="P13" s="63" t="s">
        <v>51</v>
      </c>
    </row>
    <row r="14" spans="1:16" ht="22.5" x14ac:dyDescent="0.2">
      <c r="A14" s="64">
        <v>1</v>
      </c>
      <c r="B14" s="291" t="s">
        <v>131</v>
      </c>
      <c r="C14" s="126" t="s">
        <v>187</v>
      </c>
      <c r="D14" s="127" t="s">
        <v>120</v>
      </c>
      <c r="E14" s="128">
        <v>221.45</v>
      </c>
      <c r="F14" s="100"/>
      <c r="G14" s="100"/>
      <c r="H14" s="47"/>
      <c r="I14" s="100"/>
      <c r="J14" s="100"/>
      <c r="K14" s="48"/>
      <c r="L14" s="49"/>
      <c r="M14" s="47"/>
      <c r="N14" s="47"/>
      <c r="O14" s="47"/>
      <c r="P14" s="48"/>
    </row>
    <row r="15" spans="1:16" ht="33.75" x14ac:dyDescent="0.2">
      <c r="A15" s="38">
        <v>2</v>
      </c>
      <c r="B15" s="292"/>
      <c r="C15" s="126" t="s">
        <v>188</v>
      </c>
      <c r="D15" s="127" t="s">
        <v>90</v>
      </c>
      <c r="E15" s="128">
        <v>1</v>
      </c>
      <c r="F15" s="100"/>
      <c r="G15" s="100"/>
      <c r="H15" s="47"/>
      <c r="I15" s="100"/>
      <c r="J15" s="100"/>
      <c r="K15" s="48"/>
      <c r="L15" s="49"/>
      <c r="M15" s="47"/>
      <c r="N15" s="47"/>
      <c r="O15" s="47"/>
      <c r="P15" s="48"/>
    </row>
    <row r="16" spans="1:16" x14ac:dyDescent="0.2">
      <c r="A16" s="38">
        <v>3</v>
      </c>
      <c r="B16" s="292"/>
      <c r="C16" s="126" t="s">
        <v>189</v>
      </c>
      <c r="D16" s="127" t="s">
        <v>121</v>
      </c>
      <c r="E16" s="128">
        <v>7</v>
      </c>
      <c r="F16" s="100"/>
      <c r="G16" s="100"/>
      <c r="H16" s="47"/>
      <c r="I16" s="100"/>
      <c r="J16" s="100"/>
      <c r="K16" s="48"/>
      <c r="L16" s="49"/>
      <c r="M16" s="47"/>
      <c r="N16" s="47"/>
      <c r="O16" s="47"/>
      <c r="P16" s="48"/>
    </row>
    <row r="17" spans="1:17" x14ac:dyDescent="0.2">
      <c r="A17" s="64">
        <v>4</v>
      </c>
      <c r="B17" s="292"/>
      <c r="C17" s="126" t="s">
        <v>125</v>
      </c>
      <c r="D17" s="127" t="s">
        <v>121</v>
      </c>
      <c r="E17" s="128">
        <v>2</v>
      </c>
      <c r="F17" s="100"/>
      <c r="G17" s="100"/>
      <c r="H17" s="47"/>
      <c r="I17" s="100"/>
      <c r="J17" s="100"/>
      <c r="K17" s="48"/>
      <c r="L17" s="49"/>
      <c r="M17" s="47"/>
      <c r="N17" s="47"/>
      <c r="O17" s="47"/>
      <c r="P17" s="48"/>
    </row>
    <row r="18" spans="1:17" x14ac:dyDescent="0.2">
      <c r="A18" s="38">
        <v>5</v>
      </c>
      <c r="B18" s="292"/>
      <c r="C18" s="126" t="s">
        <v>190</v>
      </c>
      <c r="D18" s="127" t="s">
        <v>121</v>
      </c>
      <c r="E18" s="128">
        <v>1</v>
      </c>
      <c r="F18" s="100"/>
      <c r="G18" s="100"/>
      <c r="H18" s="47"/>
      <c r="I18" s="100"/>
      <c r="J18" s="100"/>
      <c r="K18" s="48"/>
      <c r="L18" s="49"/>
      <c r="M18" s="47"/>
      <c r="N18" s="47"/>
      <c r="O18" s="47"/>
      <c r="P18" s="48"/>
    </row>
    <row r="19" spans="1:17" ht="22.5" x14ac:dyDescent="0.2">
      <c r="A19" s="38">
        <v>6</v>
      </c>
      <c r="B19" s="292"/>
      <c r="C19" s="103" t="s">
        <v>461</v>
      </c>
      <c r="D19" s="104" t="s">
        <v>120</v>
      </c>
      <c r="E19" s="214">
        <v>130</v>
      </c>
      <c r="F19" s="100"/>
      <c r="G19" s="100"/>
      <c r="H19" s="47"/>
      <c r="I19" s="100"/>
      <c r="J19" s="100"/>
      <c r="K19" s="48"/>
      <c r="L19" s="49"/>
      <c r="M19" s="47"/>
      <c r="N19" s="47"/>
      <c r="O19" s="47"/>
      <c r="P19" s="48"/>
    </row>
    <row r="20" spans="1:17" x14ac:dyDescent="0.2">
      <c r="A20" s="64">
        <v>7</v>
      </c>
      <c r="B20" s="292"/>
      <c r="C20" s="103" t="s">
        <v>126</v>
      </c>
      <c r="D20" s="104" t="s">
        <v>120</v>
      </c>
      <c r="E20" s="214">
        <v>57.44</v>
      </c>
      <c r="F20" s="100"/>
      <c r="G20" s="100"/>
      <c r="H20" s="47"/>
      <c r="I20" s="100"/>
      <c r="J20" s="100"/>
      <c r="K20" s="48"/>
      <c r="L20" s="49"/>
      <c r="M20" s="47"/>
      <c r="N20" s="47"/>
      <c r="O20" s="47"/>
      <c r="P20" s="48"/>
    </row>
    <row r="21" spans="1:17" ht="22.5" x14ac:dyDescent="0.2">
      <c r="A21" s="38">
        <v>8</v>
      </c>
      <c r="B21" s="292"/>
      <c r="C21" s="103" t="s">
        <v>191</v>
      </c>
      <c r="D21" s="104" t="s">
        <v>121</v>
      </c>
      <c r="E21" s="214">
        <v>40</v>
      </c>
      <c r="F21" s="100"/>
      <c r="G21" s="100"/>
      <c r="H21" s="47"/>
      <c r="I21" s="100"/>
      <c r="J21" s="100"/>
      <c r="K21" s="48"/>
      <c r="L21" s="49"/>
      <c r="M21" s="47"/>
      <c r="N21" s="47"/>
      <c r="O21" s="47"/>
      <c r="P21" s="48"/>
    </row>
    <row r="22" spans="1:17" x14ac:dyDescent="0.2">
      <c r="A22" s="38">
        <v>9</v>
      </c>
      <c r="B22" s="292"/>
      <c r="C22" s="103" t="s">
        <v>127</v>
      </c>
      <c r="D22" s="104" t="s">
        <v>121</v>
      </c>
      <c r="E22" s="214">
        <v>1</v>
      </c>
      <c r="F22" s="100"/>
      <c r="G22" s="100"/>
      <c r="H22" s="47"/>
      <c r="I22" s="100"/>
      <c r="J22" s="100"/>
      <c r="K22" s="48"/>
      <c r="L22" s="49"/>
      <c r="M22" s="47"/>
      <c r="N22" s="47"/>
      <c r="O22" s="47"/>
      <c r="P22" s="48"/>
    </row>
    <row r="23" spans="1:17" ht="22.5" x14ac:dyDescent="0.2">
      <c r="A23" s="64">
        <v>10</v>
      </c>
      <c r="B23" s="292"/>
      <c r="C23" s="103" t="s">
        <v>460</v>
      </c>
      <c r="D23" s="104" t="s">
        <v>121</v>
      </c>
      <c r="E23" s="214">
        <v>9</v>
      </c>
      <c r="F23" s="100"/>
      <c r="G23" s="100"/>
      <c r="H23" s="47"/>
      <c r="I23" s="100"/>
      <c r="J23" s="100"/>
      <c r="K23" s="48"/>
      <c r="L23" s="49"/>
      <c r="M23" s="47"/>
      <c r="N23" s="47"/>
      <c r="O23" s="47"/>
      <c r="P23" s="48"/>
    </row>
    <row r="24" spans="1:17" ht="22.5" x14ac:dyDescent="0.2">
      <c r="A24" s="38">
        <v>11</v>
      </c>
      <c r="B24" s="292"/>
      <c r="C24" s="105" t="s">
        <v>459</v>
      </c>
      <c r="D24" s="104" t="s">
        <v>121</v>
      </c>
      <c r="E24" s="214">
        <v>3</v>
      </c>
      <c r="F24" s="100"/>
      <c r="G24" s="100"/>
      <c r="H24" s="47"/>
      <c r="I24" s="100"/>
      <c r="J24" s="100"/>
      <c r="K24" s="48"/>
      <c r="L24" s="49"/>
      <c r="M24" s="47"/>
      <c r="N24" s="47"/>
      <c r="O24" s="47"/>
      <c r="P24" s="48"/>
    </row>
    <row r="25" spans="1:17" ht="22.5" x14ac:dyDescent="0.2">
      <c r="A25" s="38">
        <v>12</v>
      </c>
      <c r="B25" s="292"/>
      <c r="C25" s="105" t="s">
        <v>192</v>
      </c>
      <c r="D25" s="106" t="s">
        <v>121</v>
      </c>
      <c r="E25" s="215">
        <v>30</v>
      </c>
      <c r="F25" s="100"/>
      <c r="G25" s="100"/>
      <c r="H25" s="47"/>
      <c r="I25" s="100"/>
      <c r="J25" s="100"/>
      <c r="K25" s="48"/>
      <c r="L25" s="49"/>
      <c r="M25" s="47"/>
      <c r="N25" s="47"/>
      <c r="O25" s="47"/>
      <c r="P25" s="48"/>
    </row>
    <row r="26" spans="1:17" x14ac:dyDescent="0.2">
      <c r="A26" s="64">
        <v>13</v>
      </c>
      <c r="B26" s="292"/>
      <c r="C26" s="105" t="s">
        <v>193</v>
      </c>
      <c r="D26" s="106" t="s">
        <v>121</v>
      </c>
      <c r="E26" s="215">
        <v>7</v>
      </c>
      <c r="F26" s="100"/>
      <c r="G26" s="100"/>
      <c r="H26" s="47"/>
      <c r="I26" s="100"/>
      <c r="J26" s="100"/>
      <c r="K26" s="48"/>
      <c r="L26" s="49"/>
      <c r="M26" s="47"/>
      <c r="N26" s="47"/>
      <c r="O26" s="47"/>
      <c r="P26" s="48"/>
    </row>
    <row r="27" spans="1:17" x14ac:dyDescent="0.2">
      <c r="A27" s="38">
        <v>14</v>
      </c>
      <c r="B27" s="292"/>
      <c r="C27" s="105" t="s">
        <v>128</v>
      </c>
      <c r="D27" s="106" t="s">
        <v>120</v>
      </c>
      <c r="E27" s="215">
        <v>13.82</v>
      </c>
      <c r="F27" s="100"/>
      <c r="G27" s="100"/>
      <c r="H27" s="47"/>
      <c r="I27" s="100"/>
      <c r="J27" s="100"/>
      <c r="K27" s="48"/>
      <c r="L27" s="49"/>
      <c r="M27" s="47"/>
      <c r="N27" s="47"/>
      <c r="O27" s="47"/>
      <c r="P27" s="48"/>
    </row>
    <row r="28" spans="1:17" x14ac:dyDescent="0.2">
      <c r="A28" s="64">
        <v>15</v>
      </c>
      <c r="B28" s="292"/>
      <c r="C28" s="105" t="s">
        <v>129</v>
      </c>
      <c r="D28" s="104" t="s">
        <v>120</v>
      </c>
      <c r="E28" s="215">
        <v>109.04</v>
      </c>
      <c r="F28" s="100"/>
      <c r="G28" s="100"/>
      <c r="H28" s="47"/>
      <c r="I28" s="100"/>
      <c r="J28" s="100"/>
      <c r="K28" s="48"/>
      <c r="L28" s="49"/>
      <c r="M28" s="47"/>
      <c r="N28" s="47"/>
      <c r="O28" s="47"/>
      <c r="P28" s="48"/>
    </row>
    <row r="29" spans="1:17" ht="22.5" x14ac:dyDescent="0.2">
      <c r="A29" s="38">
        <v>16</v>
      </c>
      <c r="B29" s="292"/>
      <c r="C29" s="105" t="s">
        <v>194</v>
      </c>
      <c r="D29" s="106" t="s">
        <v>121</v>
      </c>
      <c r="E29" s="215">
        <v>7</v>
      </c>
      <c r="F29" s="100"/>
      <c r="G29" s="100"/>
      <c r="H29" s="47"/>
      <c r="I29" s="100"/>
      <c r="J29" s="100"/>
      <c r="K29" s="48"/>
      <c r="L29" s="49"/>
      <c r="M29" s="47"/>
      <c r="N29" s="47"/>
      <c r="O29" s="47"/>
      <c r="P29" s="48"/>
      <c r="Q29" s="225"/>
    </row>
    <row r="30" spans="1:17" ht="49.5" customHeight="1" x14ac:dyDescent="0.2">
      <c r="A30" s="38">
        <v>17</v>
      </c>
      <c r="B30" s="292"/>
      <c r="C30" s="129" t="s">
        <v>195</v>
      </c>
      <c r="D30" s="127" t="s">
        <v>120</v>
      </c>
      <c r="E30" s="131">
        <v>103.19</v>
      </c>
      <c r="F30" s="100"/>
      <c r="G30" s="100"/>
      <c r="H30" s="47"/>
      <c r="I30" s="100"/>
      <c r="J30" s="100"/>
      <c r="K30" s="48"/>
      <c r="L30" s="49"/>
      <c r="M30" s="47"/>
      <c r="N30" s="47"/>
      <c r="O30" s="47"/>
      <c r="P30" s="48"/>
    </row>
    <row r="31" spans="1:17" ht="54.75" customHeight="1" thickBot="1" x14ac:dyDescent="0.25">
      <c r="A31" s="64">
        <v>18</v>
      </c>
      <c r="B31" s="293"/>
      <c r="C31" s="129" t="s">
        <v>130</v>
      </c>
      <c r="D31" s="130" t="s">
        <v>196</v>
      </c>
      <c r="E31" s="131">
        <v>1</v>
      </c>
      <c r="F31" s="100"/>
      <c r="G31" s="100"/>
      <c r="H31" s="47"/>
      <c r="I31" s="100"/>
      <c r="J31" s="100"/>
      <c r="K31" s="48"/>
      <c r="L31" s="49"/>
      <c r="M31" s="47"/>
      <c r="N31" s="47"/>
      <c r="O31" s="47"/>
      <c r="P31" s="48"/>
    </row>
    <row r="32" spans="1:17" ht="12" hidden="1" thickBot="1" x14ac:dyDescent="0.25">
      <c r="A32" s="38"/>
      <c r="B32" s="65"/>
      <c r="C32" s="105"/>
      <c r="D32" s="104"/>
      <c r="E32" s="70"/>
      <c r="F32" s="74"/>
      <c r="G32" s="68"/>
      <c r="H32" s="47">
        <f t="shared" ref="H32:H80" si="0">ROUND(F32*G32,2)</f>
        <v>0</v>
      </c>
      <c r="I32" s="68"/>
      <c r="J32" s="68"/>
      <c r="K32" s="48">
        <f t="shared" ref="K32:K80" si="1">SUM(H32:J32)</f>
        <v>0</v>
      </c>
      <c r="L32" s="49">
        <f t="shared" ref="L32:L80" si="2">ROUND(E32*F32,2)</f>
        <v>0</v>
      </c>
      <c r="M32" s="47">
        <f t="shared" ref="M32:M80" si="3">ROUND(H32*E32,2)</f>
        <v>0</v>
      </c>
      <c r="N32" s="47">
        <f t="shared" ref="N32:N80" si="4">ROUND(I32*E32,2)</f>
        <v>0</v>
      </c>
      <c r="O32" s="47">
        <f t="shared" ref="O32:O80" si="5">ROUND(J32*E32,2)</f>
        <v>0</v>
      </c>
      <c r="P32" s="48">
        <f t="shared" ref="P32:P80" si="6">SUM(M32:O32)</f>
        <v>0</v>
      </c>
    </row>
    <row r="33" spans="1:16" ht="12" hidden="1" thickBot="1" x14ac:dyDescent="0.25">
      <c r="A33" s="38"/>
      <c r="B33" s="65"/>
      <c r="C33" s="105"/>
      <c r="D33" s="106"/>
      <c r="E33" s="70"/>
      <c r="F33" s="74"/>
      <c r="G33" s="68"/>
      <c r="H33" s="47">
        <f t="shared" si="0"/>
        <v>0</v>
      </c>
      <c r="I33" s="68"/>
      <c r="J33" s="68"/>
      <c r="K33" s="48">
        <f t="shared" si="1"/>
        <v>0</v>
      </c>
      <c r="L33" s="49">
        <f t="shared" si="2"/>
        <v>0</v>
      </c>
      <c r="M33" s="47">
        <f t="shared" si="3"/>
        <v>0</v>
      </c>
      <c r="N33" s="47">
        <f t="shared" si="4"/>
        <v>0</v>
      </c>
      <c r="O33" s="47">
        <f t="shared" si="5"/>
        <v>0</v>
      </c>
      <c r="P33" s="48">
        <f t="shared" si="6"/>
        <v>0</v>
      </c>
    </row>
    <row r="34" spans="1:16" ht="12" hidden="1" thickBot="1" x14ac:dyDescent="0.25">
      <c r="A34" s="38"/>
      <c r="B34" s="39"/>
      <c r="C34" s="46"/>
      <c r="D34" s="24"/>
      <c r="E34" s="70"/>
      <c r="F34" s="74"/>
      <c r="G34" s="68"/>
      <c r="H34" s="47">
        <f t="shared" si="0"/>
        <v>0</v>
      </c>
      <c r="I34" s="68"/>
      <c r="J34" s="68"/>
      <c r="K34" s="48">
        <f t="shared" si="1"/>
        <v>0</v>
      </c>
      <c r="L34" s="49">
        <f t="shared" si="2"/>
        <v>0</v>
      </c>
      <c r="M34" s="47">
        <f t="shared" si="3"/>
        <v>0</v>
      </c>
      <c r="N34" s="47">
        <f t="shared" si="4"/>
        <v>0</v>
      </c>
      <c r="O34" s="47">
        <f t="shared" si="5"/>
        <v>0</v>
      </c>
      <c r="P34" s="48">
        <f t="shared" si="6"/>
        <v>0</v>
      </c>
    </row>
    <row r="35" spans="1:16" ht="12" hidden="1" thickBot="1" x14ac:dyDescent="0.25">
      <c r="A35" s="38"/>
      <c r="B35" s="39"/>
      <c r="C35" s="46"/>
      <c r="D35" s="24"/>
      <c r="E35" s="70"/>
      <c r="F35" s="74"/>
      <c r="G35" s="68"/>
      <c r="H35" s="47">
        <f t="shared" si="0"/>
        <v>0</v>
      </c>
      <c r="I35" s="68"/>
      <c r="J35" s="68"/>
      <c r="K35" s="48">
        <f t="shared" si="1"/>
        <v>0</v>
      </c>
      <c r="L35" s="49">
        <f t="shared" si="2"/>
        <v>0</v>
      </c>
      <c r="M35" s="47">
        <f t="shared" si="3"/>
        <v>0</v>
      </c>
      <c r="N35" s="47">
        <f t="shared" si="4"/>
        <v>0</v>
      </c>
      <c r="O35" s="47">
        <f t="shared" si="5"/>
        <v>0</v>
      </c>
      <c r="P35" s="48">
        <f t="shared" si="6"/>
        <v>0</v>
      </c>
    </row>
    <row r="36" spans="1:16" ht="12" hidden="1" thickBot="1" x14ac:dyDescent="0.25">
      <c r="A36" s="38"/>
      <c r="B36" s="39"/>
      <c r="C36" s="46"/>
      <c r="D36" s="24"/>
      <c r="E36" s="70"/>
      <c r="F36" s="74"/>
      <c r="G36" s="68"/>
      <c r="H36" s="47">
        <f t="shared" si="0"/>
        <v>0</v>
      </c>
      <c r="I36" s="68"/>
      <c r="J36" s="68"/>
      <c r="K36" s="48">
        <f t="shared" si="1"/>
        <v>0</v>
      </c>
      <c r="L36" s="49">
        <f t="shared" si="2"/>
        <v>0</v>
      </c>
      <c r="M36" s="47">
        <f t="shared" si="3"/>
        <v>0</v>
      </c>
      <c r="N36" s="47">
        <f t="shared" si="4"/>
        <v>0</v>
      </c>
      <c r="O36" s="47">
        <f t="shared" si="5"/>
        <v>0</v>
      </c>
      <c r="P36" s="48">
        <f t="shared" si="6"/>
        <v>0</v>
      </c>
    </row>
    <row r="37" spans="1:16" ht="12" hidden="1" thickBot="1" x14ac:dyDescent="0.25">
      <c r="A37" s="38"/>
      <c r="B37" s="39"/>
      <c r="C37" s="46"/>
      <c r="D37" s="24"/>
      <c r="E37" s="70"/>
      <c r="F37" s="74"/>
      <c r="G37" s="68"/>
      <c r="H37" s="47">
        <f t="shared" si="0"/>
        <v>0</v>
      </c>
      <c r="I37" s="68"/>
      <c r="J37" s="68"/>
      <c r="K37" s="48">
        <f t="shared" si="1"/>
        <v>0</v>
      </c>
      <c r="L37" s="49">
        <f t="shared" si="2"/>
        <v>0</v>
      </c>
      <c r="M37" s="47">
        <f t="shared" si="3"/>
        <v>0</v>
      </c>
      <c r="N37" s="47">
        <f t="shared" si="4"/>
        <v>0</v>
      </c>
      <c r="O37" s="47">
        <f t="shared" si="5"/>
        <v>0</v>
      </c>
      <c r="P37" s="48">
        <f t="shared" si="6"/>
        <v>0</v>
      </c>
    </row>
    <row r="38" spans="1:16" ht="12" hidden="1" thickBot="1" x14ac:dyDescent="0.25">
      <c r="A38" s="38"/>
      <c r="B38" s="39"/>
      <c r="C38" s="46"/>
      <c r="D38" s="24"/>
      <c r="E38" s="70"/>
      <c r="F38" s="74"/>
      <c r="G38" s="68"/>
      <c r="H38" s="47">
        <f t="shared" si="0"/>
        <v>0</v>
      </c>
      <c r="I38" s="68"/>
      <c r="J38" s="68"/>
      <c r="K38" s="48">
        <f t="shared" si="1"/>
        <v>0</v>
      </c>
      <c r="L38" s="49">
        <f t="shared" si="2"/>
        <v>0</v>
      </c>
      <c r="M38" s="47">
        <f t="shared" si="3"/>
        <v>0</v>
      </c>
      <c r="N38" s="47">
        <f t="shared" si="4"/>
        <v>0</v>
      </c>
      <c r="O38" s="47">
        <f t="shared" si="5"/>
        <v>0</v>
      </c>
      <c r="P38" s="48">
        <f t="shared" si="6"/>
        <v>0</v>
      </c>
    </row>
    <row r="39" spans="1:16" ht="12" hidden="1" thickBot="1" x14ac:dyDescent="0.25">
      <c r="A39" s="38"/>
      <c r="B39" s="39"/>
      <c r="C39" s="46"/>
      <c r="D39" s="24"/>
      <c r="E39" s="70"/>
      <c r="F39" s="74"/>
      <c r="G39" s="68"/>
      <c r="H39" s="47">
        <f t="shared" si="0"/>
        <v>0</v>
      </c>
      <c r="I39" s="68"/>
      <c r="J39" s="68"/>
      <c r="K39" s="48">
        <f t="shared" si="1"/>
        <v>0</v>
      </c>
      <c r="L39" s="49">
        <f t="shared" si="2"/>
        <v>0</v>
      </c>
      <c r="M39" s="47">
        <f t="shared" si="3"/>
        <v>0</v>
      </c>
      <c r="N39" s="47">
        <f t="shared" si="4"/>
        <v>0</v>
      </c>
      <c r="O39" s="47">
        <f t="shared" si="5"/>
        <v>0</v>
      </c>
      <c r="P39" s="48">
        <f t="shared" si="6"/>
        <v>0</v>
      </c>
    </row>
    <row r="40" spans="1:16" ht="12" hidden="1" thickBot="1" x14ac:dyDescent="0.25">
      <c r="A40" s="38"/>
      <c r="B40" s="39"/>
      <c r="C40" s="46"/>
      <c r="D40" s="24"/>
      <c r="E40" s="70"/>
      <c r="F40" s="74"/>
      <c r="G40" s="68"/>
      <c r="H40" s="47">
        <f t="shared" si="0"/>
        <v>0</v>
      </c>
      <c r="I40" s="68"/>
      <c r="J40" s="68"/>
      <c r="K40" s="48">
        <f t="shared" si="1"/>
        <v>0</v>
      </c>
      <c r="L40" s="49">
        <f t="shared" si="2"/>
        <v>0</v>
      </c>
      <c r="M40" s="47">
        <f t="shared" si="3"/>
        <v>0</v>
      </c>
      <c r="N40" s="47">
        <f t="shared" si="4"/>
        <v>0</v>
      </c>
      <c r="O40" s="47">
        <f t="shared" si="5"/>
        <v>0</v>
      </c>
      <c r="P40" s="48">
        <f t="shared" si="6"/>
        <v>0</v>
      </c>
    </row>
    <row r="41" spans="1:16" ht="12" hidden="1" thickBot="1" x14ac:dyDescent="0.25">
      <c r="A41" s="38"/>
      <c r="B41" s="39"/>
      <c r="C41" s="46"/>
      <c r="D41" s="24"/>
      <c r="E41" s="70"/>
      <c r="F41" s="74"/>
      <c r="G41" s="68"/>
      <c r="H41" s="47">
        <f t="shared" si="0"/>
        <v>0</v>
      </c>
      <c r="I41" s="68"/>
      <c r="J41" s="68"/>
      <c r="K41" s="48">
        <f t="shared" si="1"/>
        <v>0</v>
      </c>
      <c r="L41" s="49">
        <f t="shared" si="2"/>
        <v>0</v>
      </c>
      <c r="M41" s="47">
        <f t="shared" si="3"/>
        <v>0</v>
      </c>
      <c r="N41" s="47">
        <f t="shared" si="4"/>
        <v>0</v>
      </c>
      <c r="O41" s="47">
        <f t="shared" si="5"/>
        <v>0</v>
      </c>
      <c r="P41" s="48">
        <f t="shared" si="6"/>
        <v>0</v>
      </c>
    </row>
    <row r="42" spans="1:16" ht="12" hidden="1" thickBot="1" x14ac:dyDescent="0.25">
      <c r="A42" s="38"/>
      <c r="B42" s="39"/>
      <c r="C42" s="46"/>
      <c r="D42" s="24"/>
      <c r="E42" s="70"/>
      <c r="F42" s="74"/>
      <c r="G42" s="68"/>
      <c r="H42" s="47">
        <f t="shared" si="0"/>
        <v>0</v>
      </c>
      <c r="I42" s="68"/>
      <c r="J42" s="68"/>
      <c r="K42" s="48">
        <f t="shared" si="1"/>
        <v>0</v>
      </c>
      <c r="L42" s="49">
        <f t="shared" si="2"/>
        <v>0</v>
      </c>
      <c r="M42" s="47">
        <f t="shared" si="3"/>
        <v>0</v>
      </c>
      <c r="N42" s="47">
        <f t="shared" si="4"/>
        <v>0</v>
      </c>
      <c r="O42" s="47">
        <f t="shared" si="5"/>
        <v>0</v>
      </c>
      <c r="P42" s="48">
        <f t="shared" si="6"/>
        <v>0</v>
      </c>
    </row>
    <row r="43" spans="1:16" ht="12" hidden="1" thickBot="1" x14ac:dyDescent="0.25">
      <c r="A43" s="38"/>
      <c r="B43" s="39"/>
      <c r="C43" s="46"/>
      <c r="D43" s="24"/>
      <c r="E43" s="70"/>
      <c r="F43" s="74"/>
      <c r="G43" s="68"/>
      <c r="H43" s="47">
        <f t="shared" si="0"/>
        <v>0</v>
      </c>
      <c r="I43" s="68"/>
      <c r="J43" s="68"/>
      <c r="K43" s="48">
        <f t="shared" si="1"/>
        <v>0</v>
      </c>
      <c r="L43" s="49">
        <f t="shared" si="2"/>
        <v>0</v>
      </c>
      <c r="M43" s="47">
        <f t="shared" si="3"/>
        <v>0</v>
      </c>
      <c r="N43" s="47">
        <f t="shared" si="4"/>
        <v>0</v>
      </c>
      <c r="O43" s="47">
        <f t="shared" si="5"/>
        <v>0</v>
      </c>
      <c r="P43" s="48">
        <f t="shared" si="6"/>
        <v>0</v>
      </c>
    </row>
    <row r="44" spans="1:16" ht="12" hidden="1" thickBot="1" x14ac:dyDescent="0.25">
      <c r="A44" s="38"/>
      <c r="B44" s="39"/>
      <c r="C44" s="46"/>
      <c r="D44" s="24"/>
      <c r="E44" s="70"/>
      <c r="F44" s="74"/>
      <c r="G44" s="68"/>
      <c r="H44" s="47">
        <f t="shared" si="0"/>
        <v>0</v>
      </c>
      <c r="I44" s="68"/>
      <c r="J44" s="68"/>
      <c r="K44" s="48">
        <f t="shared" si="1"/>
        <v>0</v>
      </c>
      <c r="L44" s="49">
        <f t="shared" si="2"/>
        <v>0</v>
      </c>
      <c r="M44" s="47">
        <f t="shared" si="3"/>
        <v>0</v>
      </c>
      <c r="N44" s="47">
        <f t="shared" si="4"/>
        <v>0</v>
      </c>
      <c r="O44" s="47">
        <f t="shared" si="5"/>
        <v>0</v>
      </c>
      <c r="P44" s="48">
        <f t="shared" si="6"/>
        <v>0</v>
      </c>
    </row>
    <row r="45" spans="1:16" ht="12" hidden="1" thickBot="1" x14ac:dyDescent="0.25">
      <c r="A45" s="38"/>
      <c r="B45" s="39"/>
      <c r="C45" s="46"/>
      <c r="D45" s="24"/>
      <c r="E45" s="70"/>
      <c r="F45" s="74"/>
      <c r="G45" s="68"/>
      <c r="H45" s="47">
        <f t="shared" si="0"/>
        <v>0</v>
      </c>
      <c r="I45" s="68"/>
      <c r="J45" s="68"/>
      <c r="K45" s="48">
        <f t="shared" si="1"/>
        <v>0</v>
      </c>
      <c r="L45" s="49">
        <f t="shared" si="2"/>
        <v>0</v>
      </c>
      <c r="M45" s="47">
        <f t="shared" si="3"/>
        <v>0</v>
      </c>
      <c r="N45" s="47">
        <f t="shared" si="4"/>
        <v>0</v>
      </c>
      <c r="O45" s="47">
        <f t="shared" si="5"/>
        <v>0</v>
      </c>
      <c r="P45" s="48">
        <f t="shared" si="6"/>
        <v>0</v>
      </c>
    </row>
    <row r="46" spans="1:16" ht="12" hidden="1" thickBot="1" x14ac:dyDescent="0.25">
      <c r="A46" s="38"/>
      <c r="B46" s="39"/>
      <c r="C46" s="46"/>
      <c r="D46" s="24"/>
      <c r="E46" s="70"/>
      <c r="F46" s="74"/>
      <c r="G46" s="68"/>
      <c r="H46" s="47">
        <f t="shared" si="0"/>
        <v>0</v>
      </c>
      <c r="I46" s="68"/>
      <c r="J46" s="68"/>
      <c r="K46" s="48">
        <f t="shared" si="1"/>
        <v>0</v>
      </c>
      <c r="L46" s="49">
        <f t="shared" si="2"/>
        <v>0</v>
      </c>
      <c r="M46" s="47">
        <f t="shared" si="3"/>
        <v>0</v>
      </c>
      <c r="N46" s="47">
        <f t="shared" si="4"/>
        <v>0</v>
      </c>
      <c r="O46" s="47">
        <f t="shared" si="5"/>
        <v>0</v>
      </c>
      <c r="P46" s="48">
        <f t="shared" si="6"/>
        <v>0</v>
      </c>
    </row>
    <row r="47" spans="1:16" ht="12" hidden="1" thickBot="1" x14ac:dyDescent="0.25">
      <c r="A47" s="38"/>
      <c r="B47" s="39"/>
      <c r="C47" s="46"/>
      <c r="D47" s="24"/>
      <c r="E47" s="70"/>
      <c r="F47" s="74"/>
      <c r="G47" s="68"/>
      <c r="H47" s="47">
        <f t="shared" si="0"/>
        <v>0</v>
      </c>
      <c r="I47" s="68"/>
      <c r="J47" s="68"/>
      <c r="K47" s="48">
        <f t="shared" si="1"/>
        <v>0</v>
      </c>
      <c r="L47" s="49">
        <f t="shared" si="2"/>
        <v>0</v>
      </c>
      <c r="M47" s="47">
        <f t="shared" si="3"/>
        <v>0</v>
      </c>
      <c r="N47" s="47">
        <f t="shared" si="4"/>
        <v>0</v>
      </c>
      <c r="O47" s="47">
        <f t="shared" si="5"/>
        <v>0</v>
      </c>
      <c r="P47" s="48">
        <f t="shared" si="6"/>
        <v>0</v>
      </c>
    </row>
    <row r="48" spans="1:16" ht="12" hidden="1" thickBot="1" x14ac:dyDescent="0.25">
      <c r="A48" s="38"/>
      <c r="B48" s="39"/>
      <c r="C48" s="46"/>
      <c r="D48" s="24"/>
      <c r="E48" s="70"/>
      <c r="F48" s="74"/>
      <c r="G48" s="68"/>
      <c r="H48" s="47">
        <f t="shared" si="0"/>
        <v>0</v>
      </c>
      <c r="I48" s="68"/>
      <c r="J48" s="68"/>
      <c r="K48" s="48">
        <f t="shared" si="1"/>
        <v>0</v>
      </c>
      <c r="L48" s="49">
        <f t="shared" si="2"/>
        <v>0</v>
      </c>
      <c r="M48" s="47">
        <f t="shared" si="3"/>
        <v>0</v>
      </c>
      <c r="N48" s="47">
        <f t="shared" si="4"/>
        <v>0</v>
      </c>
      <c r="O48" s="47">
        <f t="shared" si="5"/>
        <v>0</v>
      </c>
      <c r="P48" s="48">
        <f t="shared" si="6"/>
        <v>0</v>
      </c>
    </row>
    <row r="49" spans="1:16" ht="12" hidden="1" thickBot="1" x14ac:dyDescent="0.25">
      <c r="A49" s="38"/>
      <c r="B49" s="39"/>
      <c r="C49" s="46"/>
      <c r="D49" s="24"/>
      <c r="E49" s="70"/>
      <c r="F49" s="74"/>
      <c r="G49" s="68"/>
      <c r="H49" s="47">
        <f t="shared" si="0"/>
        <v>0</v>
      </c>
      <c r="I49" s="68"/>
      <c r="J49" s="68"/>
      <c r="K49" s="48">
        <f t="shared" si="1"/>
        <v>0</v>
      </c>
      <c r="L49" s="49">
        <f t="shared" si="2"/>
        <v>0</v>
      </c>
      <c r="M49" s="47">
        <f t="shared" si="3"/>
        <v>0</v>
      </c>
      <c r="N49" s="47">
        <f t="shared" si="4"/>
        <v>0</v>
      </c>
      <c r="O49" s="47">
        <f t="shared" si="5"/>
        <v>0</v>
      </c>
      <c r="P49" s="48">
        <f t="shared" si="6"/>
        <v>0</v>
      </c>
    </row>
    <row r="50" spans="1:16" ht="12" hidden="1" thickBot="1" x14ac:dyDescent="0.25">
      <c r="A50" s="38"/>
      <c r="B50" s="39"/>
      <c r="C50" s="46"/>
      <c r="D50" s="24"/>
      <c r="E50" s="70"/>
      <c r="F50" s="74"/>
      <c r="G50" s="68"/>
      <c r="H50" s="47">
        <f t="shared" si="0"/>
        <v>0</v>
      </c>
      <c r="I50" s="68"/>
      <c r="J50" s="68"/>
      <c r="K50" s="48">
        <f t="shared" si="1"/>
        <v>0</v>
      </c>
      <c r="L50" s="49">
        <f t="shared" si="2"/>
        <v>0</v>
      </c>
      <c r="M50" s="47">
        <f t="shared" si="3"/>
        <v>0</v>
      </c>
      <c r="N50" s="47">
        <f t="shared" si="4"/>
        <v>0</v>
      </c>
      <c r="O50" s="47">
        <f t="shared" si="5"/>
        <v>0</v>
      </c>
      <c r="P50" s="48">
        <f t="shared" si="6"/>
        <v>0</v>
      </c>
    </row>
    <row r="51" spans="1:16" ht="12" hidden="1" thickBot="1" x14ac:dyDescent="0.25">
      <c r="A51" s="38"/>
      <c r="B51" s="39"/>
      <c r="C51" s="46"/>
      <c r="D51" s="24"/>
      <c r="E51" s="70"/>
      <c r="F51" s="74"/>
      <c r="G51" s="68"/>
      <c r="H51" s="47">
        <f t="shared" si="0"/>
        <v>0</v>
      </c>
      <c r="I51" s="68"/>
      <c r="J51" s="68"/>
      <c r="K51" s="48">
        <f t="shared" si="1"/>
        <v>0</v>
      </c>
      <c r="L51" s="49">
        <f t="shared" si="2"/>
        <v>0</v>
      </c>
      <c r="M51" s="47">
        <f t="shared" si="3"/>
        <v>0</v>
      </c>
      <c r="N51" s="47">
        <f t="shared" si="4"/>
        <v>0</v>
      </c>
      <c r="O51" s="47">
        <f t="shared" si="5"/>
        <v>0</v>
      </c>
      <c r="P51" s="48">
        <f t="shared" si="6"/>
        <v>0</v>
      </c>
    </row>
    <row r="52" spans="1:16" ht="12" hidden="1" thickBot="1" x14ac:dyDescent="0.25">
      <c r="A52" s="38"/>
      <c r="B52" s="39"/>
      <c r="C52" s="46"/>
      <c r="D52" s="24"/>
      <c r="E52" s="70"/>
      <c r="F52" s="74"/>
      <c r="G52" s="68"/>
      <c r="H52" s="47">
        <f t="shared" si="0"/>
        <v>0</v>
      </c>
      <c r="I52" s="68"/>
      <c r="J52" s="68"/>
      <c r="K52" s="48">
        <f t="shared" si="1"/>
        <v>0</v>
      </c>
      <c r="L52" s="49">
        <f t="shared" si="2"/>
        <v>0</v>
      </c>
      <c r="M52" s="47">
        <f t="shared" si="3"/>
        <v>0</v>
      </c>
      <c r="N52" s="47">
        <f t="shared" si="4"/>
        <v>0</v>
      </c>
      <c r="O52" s="47">
        <f t="shared" si="5"/>
        <v>0</v>
      </c>
      <c r="P52" s="48">
        <f t="shared" si="6"/>
        <v>0</v>
      </c>
    </row>
    <row r="53" spans="1:16" ht="12" hidden="1" thickBot="1" x14ac:dyDescent="0.25">
      <c r="A53" s="38"/>
      <c r="B53" s="39"/>
      <c r="C53" s="46"/>
      <c r="D53" s="24"/>
      <c r="E53" s="70"/>
      <c r="F53" s="74"/>
      <c r="G53" s="68"/>
      <c r="H53" s="47">
        <f t="shared" si="0"/>
        <v>0</v>
      </c>
      <c r="I53" s="68"/>
      <c r="J53" s="68"/>
      <c r="K53" s="48">
        <f t="shared" si="1"/>
        <v>0</v>
      </c>
      <c r="L53" s="49">
        <f t="shared" si="2"/>
        <v>0</v>
      </c>
      <c r="M53" s="47">
        <f t="shared" si="3"/>
        <v>0</v>
      </c>
      <c r="N53" s="47">
        <f t="shared" si="4"/>
        <v>0</v>
      </c>
      <c r="O53" s="47">
        <f t="shared" si="5"/>
        <v>0</v>
      </c>
      <c r="P53" s="48">
        <f t="shared" si="6"/>
        <v>0</v>
      </c>
    </row>
    <row r="54" spans="1:16" ht="12" hidden="1" thickBot="1" x14ac:dyDescent="0.25">
      <c r="A54" s="38"/>
      <c r="B54" s="39"/>
      <c r="C54" s="46"/>
      <c r="D54" s="24"/>
      <c r="E54" s="70"/>
      <c r="F54" s="74"/>
      <c r="G54" s="68"/>
      <c r="H54" s="47">
        <f t="shared" si="0"/>
        <v>0</v>
      </c>
      <c r="I54" s="68"/>
      <c r="J54" s="68"/>
      <c r="K54" s="48">
        <f t="shared" si="1"/>
        <v>0</v>
      </c>
      <c r="L54" s="49">
        <f t="shared" si="2"/>
        <v>0</v>
      </c>
      <c r="M54" s="47">
        <f t="shared" si="3"/>
        <v>0</v>
      </c>
      <c r="N54" s="47">
        <f t="shared" si="4"/>
        <v>0</v>
      </c>
      <c r="O54" s="47">
        <f t="shared" si="5"/>
        <v>0</v>
      </c>
      <c r="P54" s="48">
        <f t="shared" si="6"/>
        <v>0</v>
      </c>
    </row>
    <row r="55" spans="1:16" ht="12" hidden="1" thickBot="1" x14ac:dyDescent="0.25">
      <c r="A55" s="38"/>
      <c r="B55" s="39"/>
      <c r="C55" s="46"/>
      <c r="D55" s="24"/>
      <c r="E55" s="70"/>
      <c r="F55" s="74"/>
      <c r="G55" s="68"/>
      <c r="H55" s="47">
        <f t="shared" si="0"/>
        <v>0</v>
      </c>
      <c r="I55" s="68"/>
      <c r="J55" s="68"/>
      <c r="K55" s="48">
        <f t="shared" si="1"/>
        <v>0</v>
      </c>
      <c r="L55" s="49">
        <f t="shared" si="2"/>
        <v>0</v>
      </c>
      <c r="M55" s="47">
        <f t="shared" si="3"/>
        <v>0</v>
      </c>
      <c r="N55" s="47">
        <f t="shared" si="4"/>
        <v>0</v>
      </c>
      <c r="O55" s="47">
        <f t="shared" si="5"/>
        <v>0</v>
      </c>
      <c r="P55" s="48">
        <f t="shared" si="6"/>
        <v>0</v>
      </c>
    </row>
    <row r="56" spans="1:16" ht="12" hidden="1" thickBot="1" x14ac:dyDescent="0.25">
      <c r="A56" s="38"/>
      <c r="B56" s="39"/>
      <c r="C56" s="46"/>
      <c r="D56" s="24"/>
      <c r="E56" s="70"/>
      <c r="F56" s="74"/>
      <c r="G56" s="68"/>
      <c r="H56" s="47">
        <f t="shared" si="0"/>
        <v>0</v>
      </c>
      <c r="I56" s="68"/>
      <c r="J56" s="68"/>
      <c r="K56" s="48">
        <f t="shared" si="1"/>
        <v>0</v>
      </c>
      <c r="L56" s="49">
        <f t="shared" si="2"/>
        <v>0</v>
      </c>
      <c r="M56" s="47">
        <f t="shared" si="3"/>
        <v>0</v>
      </c>
      <c r="N56" s="47">
        <f t="shared" si="4"/>
        <v>0</v>
      </c>
      <c r="O56" s="47">
        <f t="shared" si="5"/>
        <v>0</v>
      </c>
      <c r="P56" s="48">
        <f t="shared" si="6"/>
        <v>0</v>
      </c>
    </row>
    <row r="57" spans="1:16" ht="12" hidden="1" thickBot="1" x14ac:dyDescent="0.25">
      <c r="A57" s="38"/>
      <c r="B57" s="39"/>
      <c r="C57" s="46"/>
      <c r="D57" s="24"/>
      <c r="E57" s="70"/>
      <c r="F57" s="74"/>
      <c r="G57" s="68"/>
      <c r="H57" s="47">
        <f t="shared" si="0"/>
        <v>0</v>
      </c>
      <c r="I57" s="68"/>
      <c r="J57" s="68"/>
      <c r="K57" s="48">
        <f t="shared" si="1"/>
        <v>0</v>
      </c>
      <c r="L57" s="49">
        <f t="shared" si="2"/>
        <v>0</v>
      </c>
      <c r="M57" s="47">
        <f t="shared" si="3"/>
        <v>0</v>
      </c>
      <c r="N57" s="47">
        <f t="shared" si="4"/>
        <v>0</v>
      </c>
      <c r="O57" s="47">
        <f t="shared" si="5"/>
        <v>0</v>
      </c>
      <c r="P57" s="48">
        <f t="shared" si="6"/>
        <v>0</v>
      </c>
    </row>
    <row r="58" spans="1:16" ht="12" hidden="1" thickBot="1" x14ac:dyDescent="0.25">
      <c r="A58" s="38"/>
      <c r="B58" s="39"/>
      <c r="C58" s="46"/>
      <c r="D58" s="24"/>
      <c r="E58" s="70"/>
      <c r="F58" s="74"/>
      <c r="G58" s="68"/>
      <c r="H58" s="47">
        <f t="shared" si="0"/>
        <v>0</v>
      </c>
      <c r="I58" s="68"/>
      <c r="J58" s="68"/>
      <c r="K58" s="48">
        <f t="shared" si="1"/>
        <v>0</v>
      </c>
      <c r="L58" s="49">
        <f t="shared" si="2"/>
        <v>0</v>
      </c>
      <c r="M58" s="47">
        <f t="shared" si="3"/>
        <v>0</v>
      </c>
      <c r="N58" s="47">
        <f t="shared" si="4"/>
        <v>0</v>
      </c>
      <c r="O58" s="47">
        <f t="shared" si="5"/>
        <v>0</v>
      </c>
      <c r="P58" s="48">
        <f t="shared" si="6"/>
        <v>0</v>
      </c>
    </row>
    <row r="59" spans="1:16" ht="12" hidden="1" thickBot="1" x14ac:dyDescent="0.25">
      <c r="A59" s="38"/>
      <c r="B59" s="39"/>
      <c r="C59" s="46"/>
      <c r="D59" s="24"/>
      <c r="E59" s="70"/>
      <c r="F59" s="74"/>
      <c r="G59" s="68"/>
      <c r="H59" s="47">
        <f t="shared" si="0"/>
        <v>0</v>
      </c>
      <c r="I59" s="68"/>
      <c r="J59" s="68"/>
      <c r="K59" s="48">
        <f t="shared" si="1"/>
        <v>0</v>
      </c>
      <c r="L59" s="49">
        <f t="shared" si="2"/>
        <v>0</v>
      </c>
      <c r="M59" s="47">
        <f t="shared" si="3"/>
        <v>0</v>
      </c>
      <c r="N59" s="47">
        <f t="shared" si="4"/>
        <v>0</v>
      </c>
      <c r="O59" s="47">
        <f t="shared" si="5"/>
        <v>0</v>
      </c>
      <c r="P59" s="48">
        <f t="shared" si="6"/>
        <v>0</v>
      </c>
    </row>
    <row r="60" spans="1:16" ht="12" hidden="1" thickBot="1" x14ac:dyDescent="0.25">
      <c r="A60" s="38"/>
      <c r="B60" s="39"/>
      <c r="C60" s="46"/>
      <c r="D60" s="24"/>
      <c r="E60" s="70"/>
      <c r="F60" s="74"/>
      <c r="G60" s="68"/>
      <c r="H60" s="47">
        <f t="shared" si="0"/>
        <v>0</v>
      </c>
      <c r="I60" s="68"/>
      <c r="J60" s="68"/>
      <c r="K60" s="48">
        <f t="shared" si="1"/>
        <v>0</v>
      </c>
      <c r="L60" s="49">
        <f t="shared" si="2"/>
        <v>0</v>
      </c>
      <c r="M60" s="47">
        <f t="shared" si="3"/>
        <v>0</v>
      </c>
      <c r="N60" s="47">
        <f t="shared" si="4"/>
        <v>0</v>
      </c>
      <c r="O60" s="47">
        <f t="shared" si="5"/>
        <v>0</v>
      </c>
      <c r="P60" s="48">
        <f t="shared" si="6"/>
        <v>0</v>
      </c>
    </row>
    <row r="61" spans="1:16" ht="12" hidden="1" thickBot="1" x14ac:dyDescent="0.25">
      <c r="A61" s="38"/>
      <c r="B61" s="39"/>
      <c r="C61" s="46"/>
      <c r="D61" s="24"/>
      <c r="E61" s="70"/>
      <c r="F61" s="74"/>
      <c r="G61" s="68"/>
      <c r="H61" s="47">
        <f t="shared" si="0"/>
        <v>0</v>
      </c>
      <c r="I61" s="68"/>
      <c r="J61" s="68"/>
      <c r="K61" s="48">
        <f t="shared" si="1"/>
        <v>0</v>
      </c>
      <c r="L61" s="49">
        <f t="shared" si="2"/>
        <v>0</v>
      </c>
      <c r="M61" s="47">
        <f t="shared" si="3"/>
        <v>0</v>
      </c>
      <c r="N61" s="47">
        <f t="shared" si="4"/>
        <v>0</v>
      </c>
      <c r="O61" s="47">
        <f t="shared" si="5"/>
        <v>0</v>
      </c>
      <c r="P61" s="48">
        <f t="shared" si="6"/>
        <v>0</v>
      </c>
    </row>
    <row r="62" spans="1:16" ht="12" hidden="1" thickBot="1" x14ac:dyDescent="0.25">
      <c r="A62" s="38"/>
      <c r="B62" s="39"/>
      <c r="C62" s="46"/>
      <c r="D62" s="24"/>
      <c r="E62" s="70"/>
      <c r="F62" s="74"/>
      <c r="G62" s="68"/>
      <c r="H62" s="47">
        <f t="shared" si="0"/>
        <v>0</v>
      </c>
      <c r="I62" s="68"/>
      <c r="J62" s="68"/>
      <c r="K62" s="48">
        <f t="shared" si="1"/>
        <v>0</v>
      </c>
      <c r="L62" s="49">
        <f t="shared" si="2"/>
        <v>0</v>
      </c>
      <c r="M62" s="47">
        <f t="shared" si="3"/>
        <v>0</v>
      </c>
      <c r="N62" s="47">
        <f t="shared" si="4"/>
        <v>0</v>
      </c>
      <c r="O62" s="47">
        <f t="shared" si="5"/>
        <v>0</v>
      </c>
      <c r="P62" s="48">
        <f t="shared" si="6"/>
        <v>0</v>
      </c>
    </row>
    <row r="63" spans="1:16" ht="12" hidden="1" thickBot="1" x14ac:dyDescent="0.25">
      <c r="A63" s="38"/>
      <c r="B63" s="39"/>
      <c r="C63" s="46"/>
      <c r="D63" s="24"/>
      <c r="E63" s="70"/>
      <c r="F63" s="74"/>
      <c r="G63" s="68"/>
      <c r="H63" s="47">
        <f t="shared" si="0"/>
        <v>0</v>
      </c>
      <c r="I63" s="68"/>
      <c r="J63" s="68"/>
      <c r="K63" s="48">
        <f t="shared" si="1"/>
        <v>0</v>
      </c>
      <c r="L63" s="49">
        <f t="shared" si="2"/>
        <v>0</v>
      </c>
      <c r="M63" s="47">
        <f t="shared" si="3"/>
        <v>0</v>
      </c>
      <c r="N63" s="47">
        <f t="shared" si="4"/>
        <v>0</v>
      </c>
      <c r="O63" s="47">
        <f t="shared" si="5"/>
        <v>0</v>
      </c>
      <c r="P63" s="48">
        <f t="shared" si="6"/>
        <v>0</v>
      </c>
    </row>
    <row r="64" spans="1:16" ht="12" hidden="1" thickBot="1" x14ac:dyDescent="0.25">
      <c r="A64" s="38"/>
      <c r="B64" s="39"/>
      <c r="C64" s="46"/>
      <c r="D64" s="24"/>
      <c r="E64" s="70"/>
      <c r="F64" s="74"/>
      <c r="G64" s="68"/>
      <c r="H64" s="47">
        <f t="shared" si="0"/>
        <v>0</v>
      </c>
      <c r="I64" s="68"/>
      <c r="J64" s="68"/>
      <c r="K64" s="48">
        <f t="shared" si="1"/>
        <v>0</v>
      </c>
      <c r="L64" s="49">
        <f t="shared" si="2"/>
        <v>0</v>
      </c>
      <c r="M64" s="47">
        <f t="shared" si="3"/>
        <v>0</v>
      </c>
      <c r="N64" s="47">
        <f t="shared" si="4"/>
        <v>0</v>
      </c>
      <c r="O64" s="47">
        <f t="shared" si="5"/>
        <v>0</v>
      </c>
      <c r="P64" s="48">
        <f t="shared" si="6"/>
        <v>0</v>
      </c>
    </row>
    <row r="65" spans="1:16" ht="12" hidden="1" thickBot="1" x14ac:dyDescent="0.25">
      <c r="A65" s="38"/>
      <c r="B65" s="39"/>
      <c r="C65" s="46"/>
      <c r="D65" s="24"/>
      <c r="E65" s="70"/>
      <c r="F65" s="74"/>
      <c r="G65" s="68"/>
      <c r="H65" s="47">
        <f t="shared" si="0"/>
        <v>0</v>
      </c>
      <c r="I65" s="68"/>
      <c r="J65" s="68"/>
      <c r="K65" s="48">
        <f t="shared" si="1"/>
        <v>0</v>
      </c>
      <c r="L65" s="49">
        <f t="shared" si="2"/>
        <v>0</v>
      </c>
      <c r="M65" s="47">
        <f t="shared" si="3"/>
        <v>0</v>
      </c>
      <c r="N65" s="47">
        <f t="shared" si="4"/>
        <v>0</v>
      </c>
      <c r="O65" s="47">
        <f t="shared" si="5"/>
        <v>0</v>
      </c>
      <c r="P65" s="48">
        <f t="shared" si="6"/>
        <v>0</v>
      </c>
    </row>
    <row r="66" spans="1:16" ht="12" hidden="1" thickBot="1" x14ac:dyDescent="0.25">
      <c r="A66" s="38"/>
      <c r="B66" s="39"/>
      <c r="C66" s="46"/>
      <c r="D66" s="24"/>
      <c r="E66" s="70"/>
      <c r="F66" s="74"/>
      <c r="G66" s="68"/>
      <c r="H66" s="47">
        <f t="shared" si="0"/>
        <v>0</v>
      </c>
      <c r="I66" s="68"/>
      <c r="J66" s="68"/>
      <c r="K66" s="48">
        <f t="shared" si="1"/>
        <v>0</v>
      </c>
      <c r="L66" s="49">
        <f t="shared" si="2"/>
        <v>0</v>
      </c>
      <c r="M66" s="47">
        <f t="shared" si="3"/>
        <v>0</v>
      </c>
      <c r="N66" s="47">
        <f t="shared" si="4"/>
        <v>0</v>
      </c>
      <c r="O66" s="47">
        <f t="shared" si="5"/>
        <v>0</v>
      </c>
      <c r="P66" s="48">
        <f t="shared" si="6"/>
        <v>0</v>
      </c>
    </row>
    <row r="67" spans="1:16" ht="12" hidden="1" thickBot="1" x14ac:dyDescent="0.25">
      <c r="A67" s="38"/>
      <c r="B67" s="39"/>
      <c r="C67" s="46"/>
      <c r="D67" s="24"/>
      <c r="E67" s="70"/>
      <c r="F67" s="74"/>
      <c r="G67" s="68"/>
      <c r="H67" s="47">
        <f t="shared" si="0"/>
        <v>0</v>
      </c>
      <c r="I67" s="68"/>
      <c r="J67" s="68"/>
      <c r="K67" s="48">
        <f t="shared" si="1"/>
        <v>0</v>
      </c>
      <c r="L67" s="49">
        <f t="shared" si="2"/>
        <v>0</v>
      </c>
      <c r="M67" s="47">
        <f t="shared" si="3"/>
        <v>0</v>
      </c>
      <c r="N67" s="47">
        <f t="shared" si="4"/>
        <v>0</v>
      </c>
      <c r="O67" s="47">
        <f t="shared" si="5"/>
        <v>0</v>
      </c>
      <c r="P67" s="48">
        <f t="shared" si="6"/>
        <v>0</v>
      </c>
    </row>
    <row r="68" spans="1:16" ht="12" hidden="1" thickBot="1" x14ac:dyDescent="0.25">
      <c r="A68" s="38"/>
      <c r="B68" s="39"/>
      <c r="C68" s="46"/>
      <c r="D68" s="24"/>
      <c r="E68" s="70"/>
      <c r="F68" s="74"/>
      <c r="G68" s="68"/>
      <c r="H68" s="47">
        <f t="shared" si="0"/>
        <v>0</v>
      </c>
      <c r="I68" s="68"/>
      <c r="J68" s="68"/>
      <c r="K68" s="48">
        <f t="shared" si="1"/>
        <v>0</v>
      </c>
      <c r="L68" s="49">
        <f t="shared" si="2"/>
        <v>0</v>
      </c>
      <c r="M68" s="47">
        <f t="shared" si="3"/>
        <v>0</v>
      </c>
      <c r="N68" s="47">
        <f t="shared" si="4"/>
        <v>0</v>
      </c>
      <c r="O68" s="47">
        <f t="shared" si="5"/>
        <v>0</v>
      </c>
      <c r="P68" s="48">
        <f t="shared" si="6"/>
        <v>0</v>
      </c>
    </row>
    <row r="69" spans="1:16" ht="12" hidden="1" thickBot="1" x14ac:dyDescent="0.25">
      <c r="A69" s="38"/>
      <c r="B69" s="39"/>
      <c r="C69" s="46"/>
      <c r="D69" s="24"/>
      <c r="E69" s="70"/>
      <c r="F69" s="74"/>
      <c r="G69" s="68"/>
      <c r="H69" s="47">
        <f t="shared" si="0"/>
        <v>0</v>
      </c>
      <c r="I69" s="68"/>
      <c r="J69" s="68"/>
      <c r="K69" s="48">
        <f t="shared" si="1"/>
        <v>0</v>
      </c>
      <c r="L69" s="49">
        <f t="shared" si="2"/>
        <v>0</v>
      </c>
      <c r="M69" s="47">
        <f t="shared" si="3"/>
        <v>0</v>
      </c>
      <c r="N69" s="47">
        <f t="shared" si="4"/>
        <v>0</v>
      </c>
      <c r="O69" s="47">
        <f t="shared" si="5"/>
        <v>0</v>
      </c>
      <c r="P69" s="48">
        <f t="shared" si="6"/>
        <v>0</v>
      </c>
    </row>
    <row r="70" spans="1:16" ht="12" hidden="1" thickBot="1" x14ac:dyDescent="0.25">
      <c r="A70" s="38"/>
      <c r="B70" s="39"/>
      <c r="C70" s="46"/>
      <c r="D70" s="24"/>
      <c r="E70" s="70"/>
      <c r="F70" s="74"/>
      <c r="G70" s="68"/>
      <c r="H70" s="47">
        <f t="shared" si="0"/>
        <v>0</v>
      </c>
      <c r="I70" s="68"/>
      <c r="J70" s="68"/>
      <c r="K70" s="48">
        <f t="shared" si="1"/>
        <v>0</v>
      </c>
      <c r="L70" s="49">
        <f t="shared" si="2"/>
        <v>0</v>
      </c>
      <c r="M70" s="47">
        <f t="shared" si="3"/>
        <v>0</v>
      </c>
      <c r="N70" s="47">
        <f t="shared" si="4"/>
        <v>0</v>
      </c>
      <c r="O70" s="47">
        <f t="shared" si="5"/>
        <v>0</v>
      </c>
      <c r="P70" s="48">
        <f t="shared" si="6"/>
        <v>0</v>
      </c>
    </row>
    <row r="71" spans="1:16" ht="12" hidden="1" thickBot="1" x14ac:dyDescent="0.25">
      <c r="A71" s="38"/>
      <c r="B71" s="39"/>
      <c r="C71" s="46"/>
      <c r="D71" s="24"/>
      <c r="E71" s="70"/>
      <c r="F71" s="74"/>
      <c r="G71" s="68"/>
      <c r="H71" s="47">
        <f t="shared" si="0"/>
        <v>0</v>
      </c>
      <c r="I71" s="68"/>
      <c r="J71" s="68"/>
      <c r="K71" s="48">
        <f t="shared" si="1"/>
        <v>0</v>
      </c>
      <c r="L71" s="49">
        <f t="shared" si="2"/>
        <v>0</v>
      </c>
      <c r="M71" s="47">
        <f t="shared" si="3"/>
        <v>0</v>
      </c>
      <c r="N71" s="47">
        <f t="shared" si="4"/>
        <v>0</v>
      </c>
      <c r="O71" s="47">
        <f t="shared" si="5"/>
        <v>0</v>
      </c>
      <c r="P71" s="48">
        <f t="shared" si="6"/>
        <v>0</v>
      </c>
    </row>
    <row r="72" spans="1:16" ht="12" hidden="1" thickBot="1" x14ac:dyDescent="0.25">
      <c r="A72" s="38"/>
      <c r="B72" s="39"/>
      <c r="C72" s="46"/>
      <c r="D72" s="24"/>
      <c r="E72" s="70"/>
      <c r="F72" s="74"/>
      <c r="G72" s="68"/>
      <c r="H72" s="47">
        <f t="shared" si="0"/>
        <v>0</v>
      </c>
      <c r="I72" s="68"/>
      <c r="J72" s="68"/>
      <c r="K72" s="48">
        <f t="shared" si="1"/>
        <v>0</v>
      </c>
      <c r="L72" s="49">
        <f t="shared" si="2"/>
        <v>0</v>
      </c>
      <c r="M72" s="47">
        <f t="shared" si="3"/>
        <v>0</v>
      </c>
      <c r="N72" s="47">
        <f t="shared" si="4"/>
        <v>0</v>
      </c>
      <c r="O72" s="47">
        <f t="shared" si="5"/>
        <v>0</v>
      </c>
      <c r="P72" s="48">
        <f t="shared" si="6"/>
        <v>0</v>
      </c>
    </row>
    <row r="73" spans="1:16" ht="12" hidden="1" thickBot="1" x14ac:dyDescent="0.25">
      <c r="A73" s="38"/>
      <c r="B73" s="39"/>
      <c r="C73" s="46"/>
      <c r="D73" s="24"/>
      <c r="E73" s="70"/>
      <c r="F73" s="74"/>
      <c r="G73" s="68"/>
      <c r="H73" s="47">
        <f t="shared" si="0"/>
        <v>0</v>
      </c>
      <c r="I73" s="68"/>
      <c r="J73" s="68"/>
      <c r="K73" s="48">
        <f t="shared" si="1"/>
        <v>0</v>
      </c>
      <c r="L73" s="49">
        <f t="shared" si="2"/>
        <v>0</v>
      </c>
      <c r="M73" s="47">
        <f t="shared" si="3"/>
        <v>0</v>
      </c>
      <c r="N73" s="47">
        <f t="shared" si="4"/>
        <v>0</v>
      </c>
      <c r="O73" s="47">
        <f t="shared" si="5"/>
        <v>0</v>
      </c>
      <c r="P73" s="48">
        <f t="shared" si="6"/>
        <v>0</v>
      </c>
    </row>
    <row r="74" spans="1:16" ht="12" hidden="1" thickBot="1" x14ac:dyDescent="0.25">
      <c r="A74" s="38"/>
      <c r="B74" s="39"/>
      <c r="C74" s="46"/>
      <c r="D74" s="24"/>
      <c r="E74" s="70"/>
      <c r="F74" s="74"/>
      <c r="G74" s="68"/>
      <c r="H74" s="47">
        <f t="shared" si="0"/>
        <v>0</v>
      </c>
      <c r="I74" s="68"/>
      <c r="J74" s="68"/>
      <c r="K74" s="48">
        <f t="shared" si="1"/>
        <v>0</v>
      </c>
      <c r="L74" s="49">
        <f t="shared" si="2"/>
        <v>0</v>
      </c>
      <c r="M74" s="47">
        <f t="shared" si="3"/>
        <v>0</v>
      </c>
      <c r="N74" s="47">
        <f t="shared" si="4"/>
        <v>0</v>
      </c>
      <c r="O74" s="47">
        <f t="shared" si="5"/>
        <v>0</v>
      </c>
      <c r="P74" s="48">
        <f t="shared" si="6"/>
        <v>0</v>
      </c>
    </row>
    <row r="75" spans="1:16" ht="12" hidden="1" thickBot="1" x14ac:dyDescent="0.25">
      <c r="A75" s="38"/>
      <c r="B75" s="39"/>
      <c r="C75" s="46"/>
      <c r="D75" s="24"/>
      <c r="E75" s="70"/>
      <c r="F75" s="74"/>
      <c r="G75" s="68"/>
      <c r="H75" s="47">
        <f t="shared" si="0"/>
        <v>0</v>
      </c>
      <c r="I75" s="68"/>
      <c r="J75" s="68"/>
      <c r="K75" s="48">
        <f t="shared" si="1"/>
        <v>0</v>
      </c>
      <c r="L75" s="49">
        <f t="shared" si="2"/>
        <v>0</v>
      </c>
      <c r="M75" s="47">
        <f t="shared" si="3"/>
        <v>0</v>
      </c>
      <c r="N75" s="47">
        <f t="shared" si="4"/>
        <v>0</v>
      </c>
      <c r="O75" s="47">
        <f t="shared" si="5"/>
        <v>0</v>
      </c>
      <c r="P75" s="48">
        <f t="shared" si="6"/>
        <v>0</v>
      </c>
    </row>
    <row r="76" spans="1:16" ht="12" hidden="1" thickBot="1" x14ac:dyDescent="0.25">
      <c r="A76" s="38"/>
      <c r="B76" s="39"/>
      <c r="C76" s="46"/>
      <c r="D76" s="24"/>
      <c r="E76" s="70"/>
      <c r="F76" s="74"/>
      <c r="G76" s="68"/>
      <c r="H76" s="47">
        <f t="shared" si="0"/>
        <v>0</v>
      </c>
      <c r="I76" s="68"/>
      <c r="J76" s="68"/>
      <c r="K76" s="48">
        <f t="shared" si="1"/>
        <v>0</v>
      </c>
      <c r="L76" s="49">
        <f t="shared" si="2"/>
        <v>0</v>
      </c>
      <c r="M76" s="47">
        <f t="shared" si="3"/>
        <v>0</v>
      </c>
      <c r="N76" s="47">
        <f t="shared" si="4"/>
        <v>0</v>
      </c>
      <c r="O76" s="47">
        <f t="shared" si="5"/>
        <v>0</v>
      </c>
      <c r="P76" s="48">
        <f t="shared" si="6"/>
        <v>0</v>
      </c>
    </row>
    <row r="77" spans="1:16" ht="12" hidden="1" thickBot="1" x14ac:dyDescent="0.25">
      <c r="A77" s="38"/>
      <c r="B77" s="39"/>
      <c r="C77" s="46"/>
      <c r="D77" s="24"/>
      <c r="E77" s="70"/>
      <c r="F77" s="74"/>
      <c r="G77" s="68"/>
      <c r="H77" s="47">
        <f t="shared" si="0"/>
        <v>0</v>
      </c>
      <c r="I77" s="68"/>
      <c r="J77" s="68"/>
      <c r="K77" s="48">
        <f t="shared" si="1"/>
        <v>0</v>
      </c>
      <c r="L77" s="49">
        <f t="shared" si="2"/>
        <v>0</v>
      </c>
      <c r="M77" s="47">
        <f t="shared" si="3"/>
        <v>0</v>
      </c>
      <c r="N77" s="47">
        <f t="shared" si="4"/>
        <v>0</v>
      </c>
      <c r="O77" s="47">
        <f t="shared" si="5"/>
        <v>0</v>
      </c>
      <c r="P77" s="48">
        <f t="shared" si="6"/>
        <v>0</v>
      </c>
    </row>
    <row r="78" spans="1:16" ht="12" hidden="1" thickBot="1" x14ac:dyDescent="0.25">
      <c r="A78" s="38"/>
      <c r="B78" s="39"/>
      <c r="C78" s="46"/>
      <c r="D78" s="24"/>
      <c r="E78" s="70"/>
      <c r="F78" s="74"/>
      <c r="G78" s="68"/>
      <c r="H78" s="47">
        <f t="shared" si="0"/>
        <v>0</v>
      </c>
      <c r="I78" s="68"/>
      <c r="J78" s="68"/>
      <c r="K78" s="48">
        <f t="shared" si="1"/>
        <v>0</v>
      </c>
      <c r="L78" s="49">
        <f t="shared" si="2"/>
        <v>0</v>
      </c>
      <c r="M78" s="47">
        <f t="shared" si="3"/>
        <v>0</v>
      </c>
      <c r="N78" s="47">
        <f t="shared" si="4"/>
        <v>0</v>
      </c>
      <c r="O78" s="47">
        <f t="shared" si="5"/>
        <v>0</v>
      </c>
      <c r="P78" s="48">
        <f t="shared" si="6"/>
        <v>0</v>
      </c>
    </row>
    <row r="79" spans="1:16" ht="12" hidden="1" thickBot="1" x14ac:dyDescent="0.25">
      <c r="A79" s="38"/>
      <c r="B79" s="39"/>
      <c r="C79" s="46"/>
      <c r="D79" s="24"/>
      <c r="E79" s="70"/>
      <c r="F79" s="74"/>
      <c r="G79" s="68"/>
      <c r="H79" s="47">
        <f t="shared" si="0"/>
        <v>0</v>
      </c>
      <c r="I79" s="68"/>
      <c r="J79" s="68"/>
      <c r="K79" s="48">
        <f t="shared" si="1"/>
        <v>0</v>
      </c>
      <c r="L79" s="49">
        <f t="shared" si="2"/>
        <v>0</v>
      </c>
      <c r="M79" s="47">
        <f t="shared" si="3"/>
        <v>0</v>
      </c>
      <c r="N79" s="47">
        <f t="shared" si="4"/>
        <v>0</v>
      </c>
      <c r="O79" s="47">
        <f t="shared" si="5"/>
        <v>0</v>
      </c>
      <c r="P79" s="48">
        <f t="shared" si="6"/>
        <v>0</v>
      </c>
    </row>
    <row r="80" spans="1:16" ht="12" hidden="1" thickBot="1" x14ac:dyDescent="0.25">
      <c r="A80" s="38"/>
      <c r="B80" s="39"/>
      <c r="C80" s="46"/>
      <c r="D80" s="24"/>
      <c r="E80" s="70"/>
      <c r="F80" s="74"/>
      <c r="G80" s="68"/>
      <c r="H80" s="47">
        <f t="shared" si="0"/>
        <v>0</v>
      </c>
      <c r="I80" s="68"/>
      <c r="J80" s="68"/>
      <c r="K80" s="48">
        <f t="shared" si="1"/>
        <v>0</v>
      </c>
      <c r="L80" s="49">
        <f t="shared" si="2"/>
        <v>0</v>
      </c>
      <c r="M80" s="47">
        <f t="shared" si="3"/>
        <v>0</v>
      </c>
      <c r="N80" s="47">
        <f t="shared" si="4"/>
        <v>0</v>
      </c>
      <c r="O80" s="47">
        <f t="shared" si="5"/>
        <v>0</v>
      </c>
      <c r="P80" s="48">
        <f t="shared" si="6"/>
        <v>0</v>
      </c>
    </row>
    <row r="81" spans="1:16" ht="12" hidden="1" thickBot="1" x14ac:dyDescent="0.25">
      <c r="A81" s="38"/>
      <c r="B81" s="39"/>
      <c r="C81" s="46"/>
      <c r="D81" s="24"/>
      <c r="E81" s="70"/>
      <c r="F81" s="74"/>
      <c r="G81" s="68"/>
      <c r="H81" s="47">
        <f t="shared" ref="H81:H144" si="7">ROUND(F81*G81,2)</f>
        <v>0</v>
      </c>
      <c r="I81" s="68"/>
      <c r="J81" s="68"/>
      <c r="K81" s="48">
        <f t="shared" ref="K81:K144" si="8">SUM(H81:J81)</f>
        <v>0</v>
      </c>
      <c r="L81" s="49">
        <f t="shared" ref="L81:L144" si="9">ROUND(E81*F81,2)</f>
        <v>0</v>
      </c>
      <c r="M81" s="47">
        <f t="shared" ref="M81:M144" si="10">ROUND(H81*E81,2)</f>
        <v>0</v>
      </c>
      <c r="N81" s="47">
        <f t="shared" ref="N81:N144" si="11">ROUND(I81*E81,2)</f>
        <v>0</v>
      </c>
      <c r="O81" s="47">
        <f t="shared" ref="O81:O144" si="12">ROUND(J81*E81,2)</f>
        <v>0</v>
      </c>
      <c r="P81" s="48">
        <f t="shared" ref="P81:P144" si="13">SUM(M81:O81)</f>
        <v>0</v>
      </c>
    </row>
    <row r="82" spans="1:16" ht="12" hidden="1" thickBot="1" x14ac:dyDescent="0.25">
      <c r="A82" s="38"/>
      <c r="B82" s="39"/>
      <c r="C82" s="46"/>
      <c r="D82" s="24"/>
      <c r="E82" s="70"/>
      <c r="F82" s="74"/>
      <c r="G82" s="68"/>
      <c r="H82" s="47">
        <f t="shared" si="7"/>
        <v>0</v>
      </c>
      <c r="I82" s="68"/>
      <c r="J82" s="68"/>
      <c r="K82" s="48">
        <f t="shared" si="8"/>
        <v>0</v>
      </c>
      <c r="L82" s="49">
        <f t="shared" si="9"/>
        <v>0</v>
      </c>
      <c r="M82" s="47">
        <f t="shared" si="10"/>
        <v>0</v>
      </c>
      <c r="N82" s="47">
        <f t="shared" si="11"/>
        <v>0</v>
      </c>
      <c r="O82" s="47">
        <f t="shared" si="12"/>
        <v>0</v>
      </c>
      <c r="P82" s="48">
        <f t="shared" si="13"/>
        <v>0</v>
      </c>
    </row>
    <row r="83" spans="1:16" ht="12" hidden="1" thickBot="1" x14ac:dyDescent="0.25">
      <c r="A83" s="38"/>
      <c r="B83" s="39"/>
      <c r="C83" s="46"/>
      <c r="D83" s="24"/>
      <c r="E83" s="70"/>
      <c r="F83" s="74"/>
      <c r="G83" s="68"/>
      <c r="H83" s="47">
        <f t="shared" si="7"/>
        <v>0</v>
      </c>
      <c r="I83" s="68"/>
      <c r="J83" s="68"/>
      <c r="K83" s="48">
        <f t="shared" si="8"/>
        <v>0</v>
      </c>
      <c r="L83" s="49">
        <f t="shared" si="9"/>
        <v>0</v>
      </c>
      <c r="M83" s="47">
        <f t="shared" si="10"/>
        <v>0</v>
      </c>
      <c r="N83" s="47">
        <f t="shared" si="11"/>
        <v>0</v>
      </c>
      <c r="O83" s="47">
        <f t="shared" si="12"/>
        <v>0</v>
      </c>
      <c r="P83" s="48">
        <f t="shared" si="13"/>
        <v>0</v>
      </c>
    </row>
    <row r="84" spans="1:16" ht="12" hidden="1" thickBot="1" x14ac:dyDescent="0.25">
      <c r="A84" s="38"/>
      <c r="B84" s="39"/>
      <c r="C84" s="46"/>
      <c r="D84" s="24"/>
      <c r="E84" s="70"/>
      <c r="F84" s="74"/>
      <c r="G84" s="68"/>
      <c r="H84" s="47">
        <f t="shared" si="7"/>
        <v>0</v>
      </c>
      <c r="I84" s="68"/>
      <c r="J84" s="68"/>
      <c r="K84" s="48">
        <f t="shared" si="8"/>
        <v>0</v>
      </c>
      <c r="L84" s="49">
        <f t="shared" si="9"/>
        <v>0</v>
      </c>
      <c r="M84" s="47">
        <f t="shared" si="10"/>
        <v>0</v>
      </c>
      <c r="N84" s="47">
        <f t="shared" si="11"/>
        <v>0</v>
      </c>
      <c r="O84" s="47">
        <f t="shared" si="12"/>
        <v>0</v>
      </c>
      <c r="P84" s="48">
        <f t="shared" si="13"/>
        <v>0</v>
      </c>
    </row>
    <row r="85" spans="1:16" ht="12" hidden="1" thickBot="1" x14ac:dyDescent="0.25">
      <c r="A85" s="38"/>
      <c r="B85" s="39"/>
      <c r="C85" s="46"/>
      <c r="D85" s="24"/>
      <c r="E85" s="70"/>
      <c r="F85" s="74"/>
      <c r="G85" s="68"/>
      <c r="H85" s="47">
        <f t="shared" si="7"/>
        <v>0</v>
      </c>
      <c r="I85" s="68"/>
      <c r="J85" s="68"/>
      <c r="K85" s="48">
        <f t="shared" si="8"/>
        <v>0</v>
      </c>
      <c r="L85" s="49">
        <f t="shared" si="9"/>
        <v>0</v>
      </c>
      <c r="M85" s="47">
        <f t="shared" si="10"/>
        <v>0</v>
      </c>
      <c r="N85" s="47">
        <f t="shared" si="11"/>
        <v>0</v>
      </c>
      <c r="O85" s="47">
        <f t="shared" si="12"/>
        <v>0</v>
      </c>
      <c r="P85" s="48">
        <f t="shared" si="13"/>
        <v>0</v>
      </c>
    </row>
    <row r="86" spans="1:16" ht="12" hidden="1" thickBot="1" x14ac:dyDescent="0.25">
      <c r="A86" s="38"/>
      <c r="B86" s="39"/>
      <c r="C86" s="46"/>
      <c r="D86" s="24"/>
      <c r="E86" s="70"/>
      <c r="F86" s="74"/>
      <c r="G86" s="68"/>
      <c r="H86" s="47">
        <f t="shared" si="7"/>
        <v>0</v>
      </c>
      <c r="I86" s="68"/>
      <c r="J86" s="68"/>
      <c r="K86" s="48">
        <f t="shared" si="8"/>
        <v>0</v>
      </c>
      <c r="L86" s="49">
        <f t="shared" si="9"/>
        <v>0</v>
      </c>
      <c r="M86" s="47">
        <f t="shared" si="10"/>
        <v>0</v>
      </c>
      <c r="N86" s="47">
        <f t="shared" si="11"/>
        <v>0</v>
      </c>
      <c r="O86" s="47">
        <f t="shared" si="12"/>
        <v>0</v>
      </c>
      <c r="P86" s="48">
        <f t="shared" si="13"/>
        <v>0</v>
      </c>
    </row>
    <row r="87" spans="1:16" ht="12" hidden="1" thickBot="1" x14ac:dyDescent="0.25">
      <c r="A87" s="38"/>
      <c r="B87" s="39"/>
      <c r="C87" s="46"/>
      <c r="D87" s="24"/>
      <c r="E87" s="70"/>
      <c r="F87" s="74"/>
      <c r="G87" s="68"/>
      <c r="H87" s="47">
        <f t="shared" si="7"/>
        <v>0</v>
      </c>
      <c r="I87" s="68"/>
      <c r="J87" s="68"/>
      <c r="K87" s="48">
        <f t="shared" si="8"/>
        <v>0</v>
      </c>
      <c r="L87" s="49">
        <f t="shared" si="9"/>
        <v>0</v>
      </c>
      <c r="M87" s="47">
        <f t="shared" si="10"/>
        <v>0</v>
      </c>
      <c r="N87" s="47">
        <f t="shared" si="11"/>
        <v>0</v>
      </c>
      <c r="O87" s="47">
        <f t="shared" si="12"/>
        <v>0</v>
      </c>
      <c r="P87" s="48">
        <f t="shared" si="13"/>
        <v>0</v>
      </c>
    </row>
    <row r="88" spans="1:16" ht="12" hidden="1" thickBot="1" x14ac:dyDescent="0.25">
      <c r="A88" s="38"/>
      <c r="B88" s="39"/>
      <c r="C88" s="46"/>
      <c r="D88" s="24"/>
      <c r="E88" s="70"/>
      <c r="F88" s="74"/>
      <c r="G88" s="68"/>
      <c r="H88" s="47">
        <f t="shared" si="7"/>
        <v>0</v>
      </c>
      <c r="I88" s="68"/>
      <c r="J88" s="68"/>
      <c r="K88" s="48">
        <f t="shared" si="8"/>
        <v>0</v>
      </c>
      <c r="L88" s="49">
        <f t="shared" si="9"/>
        <v>0</v>
      </c>
      <c r="M88" s="47">
        <f t="shared" si="10"/>
        <v>0</v>
      </c>
      <c r="N88" s="47">
        <f t="shared" si="11"/>
        <v>0</v>
      </c>
      <c r="O88" s="47">
        <f t="shared" si="12"/>
        <v>0</v>
      </c>
      <c r="P88" s="48">
        <f t="shared" si="13"/>
        <v>0</v>
      </c>
    </row>
    <row r="89" spans="1:16" ht="12" hidden="1" thickBot="1" x14ac:dyDescent="0.25">
      <c r="A89" s="38"/>
      <c r="B89" s="39"/>
      <c r="C89" s="46"/>
      <c r="D89" s="24"/>
      <c r="E89" s="70"/>
      <c r="F89" s="74"/>
      <c r="G89" s="68"/>
      <c r="H89" s="47">
        <f t="shared" si="7"/>
        <v>0</v>
      </c>
      <c r="I89" s="68"/>
      <c r="J89" s="68"/>
      <c r="K89" s="48">
        <f t="shared" si="8"/>
        <v>0</v>
      </c>
      <c r="L89" s="49">
        <f t="shared" si="9"/>
        <v>0</v>
      </c>
      <c r="M89" s="47">
        <f t="shared" si="10"/>
        <v>0</v>
      </c>
      <c r="N89" s="47">
        <f t="shared" si="11"/>
        <v>0</v>
      </c>
      <c r="O89" s="47">
        <f t="shared" si="12"/>
        <v>0</v>
      </c>
      <c r="P89" s="48">
        <f t="shared" si="13"/>
        <v>0</v>
      </c>
    </row>
    <row r="90" spans="1:16" ht="12" hidden="1" thickBot="1" x14ac:dyDescent="0.25">
      <c r="A90" s="38"/>
      <c r="B90" s="39"/>
      <c r="C90" s="46"/>
      <c r="D90" s="24"/>
      <c r="E90" s="70"/>
      <c r="F90" s="74"/>
      <c r="G90" s="68"/>
      <c r="H90" s="47">
        <f t="shared" si="7"/>
        <v>0</v>
      </c>
      <c r="I90" s="68"/>
      <c r="J90" s="68"/>
      <c r="K90" s="48">
        <f t="shared" si="8"/>
        <v>0</v>
      </c>
      <c r="L90" s="49">
        <f t="shared" si="9"/>
        <v>0</v>
      </c>
      <c r="M90" s="47">
        <f t="shared" si="10"/>
        <v>0</v>
      </c>
      <c r="N90" s="47">
        <f t="shared" si="11"/>
        <v>0</v>
      </c>
      <c r="O90" s="47">
        <f t="shared" si="12"/>
        <v>0</v>
      </c>
      <c r="P90" s="48">
        <f t="shared" si="13"/>
        <v>0</v>
      </c>
    </row>
    <row r="91" spans="1:16" ht="12" hidden="1" thickBot="1" x14ac:dyDescent="0.25">
      <c r="A91" s="38"/>
      <c r="B91" s="39"/>
      <c r="C91" s="46"/>
      <c r="D91" s="24"/>
      <c r="E91" s="70"/>
      <c r="F91" s="74"/>
      <c r="G91" s="68"/>
      <c r="H91" s="47">
        <f t="shared" si="7"/>
        <v>0</v>
      </c>
      <c r="I91" s="68"/>
      <c r="J91" s="68"/>
      <c r="K91" s="48">
        <f t="shared" si="8"/>
        <v>0</v>
      </c>
      <c r="L91" s="49">
        <f t="shared" si="9"/>
        <v>0</v>
      </c>
      <c r="M91" s="47">
        <f t="shared" si="10"/>
        <v>0</v>
      </c>
      <c r="N91" s="47">
        <f t="shared" si="11"/>
        <v>0</v>
      </c>
      <c r="O91" s="47">
        <f t="shared" si="12"/>
        <v>0</v>
      </c>
      <c r="P91" s="48">
        <f t="shared" si="13"/>
        <v>0</v>
      </c>
    </row>
    <row r="92" spans="1:16" ht="12" hidden="1" thickBot="1" x14ac:dyDescent="0.25">
      <c r="A92" s="38"/>
      <c r="B92" s="39"/>
      <c r="C92" s="46"/>
      <c r="D92" s="24"/>
      <c r="E92" s="70"/>
      <c r="F92" s="74"/>
      <c r="G92" s="68"/>
      <c r="H92" s="47">
        <f t="shared" si="7"/>
        <v>0</v>
      </c>
      <c r="I92" s="68"/>
      <c r="J92" s="68"/>
      <c r="K92" s="48">
        <f t="shared" si="8"/>
        <v>0</v>
      </c>
      <c r="L92" s="49">
        <f t="shared" si="9"/>
        <v>0</v>
      </c>
      <c r="M92" s="47">
        <f t="shared" si="10"/>
        <v>0</v>
      </c>
      <c r="N92" s="47">
        <f t="shared" si="11"/>
        <v>0</v>
      </c>
      <c r="O92" s="47">
        <f t="shared" si="12"/>
        <v>0</v>
      </c>
      <c r="P92" s="48">
        <f t="shared" si="13"/>
        <v>0</v>
      </c>
    </row>
    <row r="93" spans="1:16" ht="12" hidden="1" thickBot="1" x14ac:dyDescent="0.25">
      <c r="A93" s="38"/>
      <c r="B93" s="39"/>
      <c r="C93" s="46"/>
      <c r="D93" s="24"/>
      <c r="E93" s="70"/>
      <c r="F93" s="74"/>
      <c r="G93" s="68"/>
      <c r="H93" s="47">
        <f t="shared" si="7"/>
        <v>0</v>
      </c>
      <c r="I93" s="68"/>
      <c r="J93" s="68"/>
      <c r="K93" s="48">
        <f t="shared" si="8"/>
        <v>0</v>
      </c>
      <c r="L93" s="49">
        <f t="shared" si="9"/>
        <v>0</v>
      </c>
      <c r="M93" s="47">
        <f t="shared" si="10"/>
        <v>0</v>
      </c>
      <c r="N93" s="47">
        <f t="shared" si="11"/>
        <v>0</v>
      </c>
      <c r="O93" s="47">
        <f t="shared" si="12"/>
        <v>0</v>
      </c>
      <c r="P93" s="48">
        <f t="shared" si="13"/>
        <v>0</v>
      </c>
    </row>
    <row r="94" spans="1:16" ht="12" hidden="1" thickBot="1" x14ac:dyDescent="0.25">
      <c r="A94" s="38"/>
      <c r="B94" s="39"/>
      <c r="C94" s="46"/>
      <c r="D94" s="24"/>
      <c r="E94" s="70"/>
      <c r="F94" s="74"/>
      <c r="G94" s="68"/>
      <c r="H94" s="47">
        <f t="shared" si="7"/>
        <v>0</v>
      </c>
      <c r="I94" s="68"/>
      <c r="J94" s="68"/>
      <c r="K94" s="48">
        <f t="shared" si="8"/>
        <v>0</v>
      </c>
      <c r="L94" s="49">
        <f t="shared" si="9"/>
        <v>0</v>
      </c>
      <c r="M94" s="47">
        <f t="shared" si="10"/>
        <v>0</v>
      </c>
      <c r="N94" s="47">
        <f t="shared" si="11"/>
        <v>0</v>
      </c>
      <c r="O94" s="47">
        <f t="shared" si="12"/>
        <v>0</v>
      </c>
      <c r="P94" s="48">
        <f t="shared" si="13"/>
        <v>0</v>
      </c>
    </row>
    <row r="95" spans="1:16" ht="12" hidden="1" thickBot="1" x14ac:dyDescent="0.25">
      <c r="A95" s="38"/>
      <c r="B95" s="39"/>
      <c r="C95" s="46"/>
      <c r="D95" s="24"/>
      <c r="E95" s="70"/>
      <c r="F95" s="74"/>
      <c r="G95" s="68"/>
      <c r="H95" s="47">
        <f t="shared" si="7"/>
        <v>0</v>
      </c>
      <c r="I95" s="68"/>
      <c r="J95" s="68"/>
      <c r="K95" s="48">
        <f t="shared" si="8"/>
        <v>0</v>
      </c>
      <c r="L95" s="49">
        <f t="shared" si="9"/>
        <v>0</v>
      </c>
      <c r="M95" s="47">
        <f t="shared" si="10"/>
        <v>0</v>
      </c>
      <c r="N95" s="47">
        <f t="shared" si="11"/>
        <v>0</v>
      </c>
      <c r="O95" s="47">
        <f t="shared" si="12"/>
        <v>0</v>
      </c>
      <c r="P95" s="48">
        <f t="shared" si="13"/>
        <v>0</v>
      </c>
    </row>
    <row r="96" spans="1:16" ht="12" hidden="1" thickBot="1" x14ac:dyDescent="0.25">
      <c r="A96" s="38"/>
      <c r="B96" s="39"/>
      <c r="C96" s="46"/>
      <c r="D96" s="24"/>
      <c r="E96" s="70"/>
      <c r="F96" s="74"/>
      <c r="G96" s="68"/>
      <c r="H96" s="47">
        <f t="shared" si="7"/>
        <v>0</v>
      </c>
      <c r="I96" s="68"/>
      <c r="J96" s="68"/>
      <c r="K96" s="48">
        <f t="shared" si="8"/>
        <v>0</v>
      </c>
      <c r="L96" s="49">
        <f t="shared" si="9"/>
        <v>0</v>
      </c>
      <c r="M96" s="47">
        <f t="shared" si="10"/>
        <v>0</v>
      </c>
      <c r="N96" s="47">
        <f t="shared" si="11"/>
        <v>0</v>
      </c>
      <c r="O96" s="47">
        <f t="shared" si="12"/>
        <v>0</v>
      </c>
      <c r="P96" s="48">
        <f t="shared" si="13"/>
        <v>0</v>
      </c>
    </row>
    <row r="97" spans="1:16" ht="12" hidden="1" thickBot="1" x14ac:dyDescent="0.25">
      <c r="A97" s="38"/>
      <c r="B97" s="39"/>
      <c r="C97" s="46"/>
      <c r="D97" s="24"/>
      <c r="E97" s="70"/>
      <c r="F97" s="74"/>
      <c r="G97" s="68"/>
      <c r="H97" s="47">
        <f t="shared" si="7"/>
        <v>0</v>
      </c>
      <c r="I97" s="68"/>
      <c r="J97" s="68"/>
      <c r="K97" s="48">
        <f t="shared" si="8"/>
        <v>0</v>
      </c>
      <c r="L97" s="49">
        <f t="shared" si="9"/>
        <v>0</v>
      </c>
      <c r="M97" s="47">
        <f t="shared" si="10"/>
        <v>0</v>
      </c>
      <c r="N97" s="47">
        <f t="shared" si="11"/>
        <v>0</v>
      </c>
      <c r="O97" s="47">
        <f t="shared" si="12"/>
        <v>0</v>
      </c>
      <c r="P97" s="48">
        <f t="shared" si="13"/>
        <v>0</v>
      </c>
    </row>
    <row r="98" spans="1:16" ht="12" hidden="1" thickBot="1" x14ac:dyDescent="0.25">
      <c r="A98" s="38"/>
      <c r="B98" s="39"/>
      <c r="C98" s="46"/>
      <c r="D98" s="24"/>
      <c r="E98" s="70"/>
      <c r="F98" s="74"/>
      <c r="G98" s="68"/>
      <c r="H98" s="47">
        <f t="shared" si="7"/>
        <v>0</v>
      </c>
      <c r="I98" s="68"/>
      <c r="J98" s="68"/>
      <c r="K98" s="48">
        <f t="shared" si="8"/>
        <v>0</v>
      </c>
      <c r="L98" s="49">
        <f t="shared" si="9"/>
        <v>0</v>
      </c>
      <c r="M98" s="47">
        <f t="shared" si="10"/>
        <v>0</v>
      </c>
      <c r="N98" s="47">
        <f t="shared" si="11"/>
        <v>0</v>
      </c>
      <c r="O98" s="47">
        <f t="shared" si="12"/>
        <v>0</v>
      </c>
      <c r="P98" s="48">
        <f t="shared" si="13"/>
        <v>0</v>
      </c>
    </row>
    <row r="99" spans="1:16" ht="12" hidden="1" thickBot="1" x14ac:dyDescent="0.25">
      <c r="A99" s="38"/>
      <c r="B99" s="39"/>
      <c r="C99" s="46"/>
      <c r="D99" s="24"/>
      <c r="E99" s="70"/>
      <c r="F99" s="74"/>
      <c r="G99" s="68"/>
      <c r="H99" s="47">
        <f t="shared" si="7"/>
        <v>0</v>
      </c>
      <c r="I99" s="68"/>
      <c r="J99" s="68"/>
      <c r="K99" s="48">
        <f t="shared" si="8"/>
        <v>0</v>
      </c>
      <c r="L99" s="49">
        <f t="shared" si="9"/>
        <v>0</v>
      </c>
      <c r="M99" s="47">
        <f t="shared" si="10"/>
        <v>0</v>
      </c>
      <c r="N99" s="47">
        <f t="shared" si="11"/>
        <v>0</v>
      </c>
      <c r="O99" s="47">
        <f t="shared" si="12"/>
        <v>0</v>
      </c>
      <c r="P99" s="48">
        <f t="shared" si="13"/>
        <v>0</v>
      </c>
    </row>
    <row r="100" spans="1:16" ht="12" hidden="1" thickBot="1" x14ac:dyDescent="0.25">
      <c r="A100" s="38"/>
      <c r="B100" s="39"/>
      <c r="C100" s="46"/>
      <c r="D100" s="24"/>
      <c r="E100" s="70"/>
      <c r="F100" s="74"/>
      <c r="G100" s="68"/>
      <c r="H100" s="47">
        <f t="shared" si="7"/>
        <v>0</v>
      </c>
      <c r="I100" s="68"/>
      <c r="J100" s="68"/>
      <c r="K100" s="48">
        <f t="shared" si="8"/>
        <v>0</v>
      </c>
      <c r="L100" s="49">
        <f t="shared" si="9"/>
        <v>0</v>
      </c>
      <c r="M100" s="47">
        <f t="shared" si="10"/>
        <v>0</v>
      </c>
      <c r="N100" s="47">
        <f t="shared" si="11"/>
        <v>0</v>
      </c>
      <c r="O100" s="47">
        <f t="shared" si="12"/>
        <v>0</v>
      </c>
      <c r="P100" s="48">
        <f t="shared" si="13"/>
        <v>0</v>
      </c>
    </row>
    <row r="101" spans="1:16" ht="12" hidden="1" thickBot="1" x14ac:dyDescent="0.25">
      <c r="A101" s="38"/>
      <c r="B101" s="39"/>
      <c r="C101" s="46"/>
      <c r="D101" s="24"/>
      <c r="E101" s="70"/>
      <c r="F101" s="74"/>
      <c r="G101" s="68"/>
      <c r="H101" s="47">
        <f t="shared" si="7"/>
        <v>0</v>
      </c>
      <c r="I101" s="68"/>
      <c r="J101" s="68"/>
      <c r="K101" s="48">
        <f t="shared" si="8"/>
        <v>0</v>
      </c>
      <c r="L101" s="49">
        <f t="shared" si="9"/>
        <v>0</v>
      </c>
      <c r="M101" s="47">
        <f t="shared" si="10"/>
        <v>0</v>
      </c>
      <c r="N101" s="47">
        <f t="shared" si="11"/>
        <v>0</v>
      </c>
      <c r="O101" s="47">
        <f t="shared" si="12"/>
        <v>0</v>
      </c>
      <c r="P101" s="48">
        <f t="shared" si="13"/>
        <v>0</v>
      </c>
    </row>
    <row r="102" spans="1:16" ht="12" hidden="1" thickBot="1" x14ac:dyDescent="0.25">
      <c r="A102" s="38"/>
      <c r="B102" s="39"/>
      <c r="C102" s="46"/>
      <c r="D102" s="24"/>
      <c r="E102" s="70"/>
      <c r="F102" s="74"/>
      <c r="G102" s="68"/>
      <c r="H102" s="47">
        <f t="shared" si="7"/>
        <v>0</v>
      </c>
      <c r="I102" s="68"/>
      <c r="J102" s="68"/>
      <c r="K102" s="48">
        <f t="shared" si="8"/>
        <v>0</v>
      </c>
      <c r="L102" s="49">
        <f t="shared" si="9"/>
        <v>0</v>
      </c>
      <c r="M102" s="47">
        <f t="shared" si="10"/>
        <v>0</v>
      </c>
      <c r="N102" s="47">
        <f t="shared" si="11"/>
        <v>0</v>
      </c>
      <c r="O102" s="47">
        <f t="shared" si="12"/>
        <v>0</v>
      </c>
      <c r="P102" s="48">
        <f t="shared" si="13"/>
        <v>0</v>
      </c>
    </row>
    <row r="103" spans="1:16" ht="12" hidden="1" thickBot="1" x14ac:dyDescent="0.25">
      <c r="A103" s="38"/>
      <c r="B103" s="39"/>
      <c r="C103" s="46"/>
      <c r="D103" s="24"/>
      <c r="E103" s="70"/>
      <c r="F103" s="74"/>
      <c r="G103" s="68"/>
      <c r="H103" s="47">
        <f t="shared" si="7"/>
        <v>0</v>
      </c>
      <c r="I103" s="68"/>
      <c r="J103" s="68"/>
      <c r="K103" s="48">
        <f t="shared" si="8"/>
        <v>0</v>
      </c>
      <c r="L103" s="49">
        <f t="shared" si="9"/>
        <v>0</v>
      </c>
      <c r="M103" s="47">
        <f t="shared" si="10"/>
        <v>0</v>
      </c>
      <c r="N103" s="47">
        <f t="shared" si="11"/>
        <v>0</v>
      </c>
      <c r="O103" s="47">
        <f t="shared" si="12"/>
        <v>0</v>
      </c>
      <c r="P103" s="48">
        <f t="shared" si="13"/>
        <v>0</v>
      </c>
    </row>
    <row r="104" spans="1:16" ht="12" hidden="1" thickBot="1" x14ac:dyDescent="0.25">
      <c r="A104" s="38"/>
      <c r="B104" s="39"/>
      <c r="C104" s="46"/>
      <c r="D104" s="24"/>
      <c r="E104" s="70"/>
      <c r="F104" s="74"/>
      <c r="G104" s="68"/>
      <c r="H104" s="47">
        <f t="shared" si="7"/>
        <v>0</v>
      </c>
      <c r="I104" s="68"/>
      <c r="J104" s="68"/>
      <c r="K104" s="48">
        <f t="shared" si="8"/>
        <v>0</v>
      </c>
      <c r="L104" s="49">
        <f t="shared" si="9"/>
        <v>0</v>
      </c>
      <c r="M104" s="47">
        <f t="shared" si="10"/>
        <v>0</v>
      </c>
      <c r="N104" s="47">
        <f t="shared" si="11"/>
        <v>0</v>
      </c>
      <c r="O104" s="47">
        <f t="shared" si="12"/>
        <v>0</v>
      </c>
      <c r="P104" s="48">
        <f t="shared" si="13"/>
        <v>0</v>
      </c>
    </row>
    <row r="105" spans="1:16" ht="12" hidden="1" thickBot="1" x14ac:dyDescent="0.25">
      <c r="A105" s="38"/>
      <c r="B105" s="39"/>
      <c r="C105" s="46"/>
      <c r="D105" s="24"/>
      <c r="E105" s="70"/>
      <c r="F105" s="74"/>
      <c r="G105" s="68"/>
      <c r="H105" s="47">
        <f t="shared" si="7"/>
        <v>0</v>
      </c>
      <c r="I105" s="68"/>
      <c r="J105" s="68"/>
      <c r="K105" s="48">
        <f t="shared" si="8"/>
        <v>0</v>
      </c>
      <c r="L105" s="49">
        <f t="shared" si="9"/>
        <v>0</v>
      </c>
      <c r="M105" s="47">
        <f t="shared" si="10"/>
        <v>0</v>
      </c>
      <c r="N105" s="47">
        <f t="shared" si="11"/>
        <v>0</v>
      </c>
      <c r="O105" s="47">
        <f t="shared" si="12"/>
        <v>0</v>
      </c>
      <c r="P105" s="48">
        <f t="shared" si="13"/>
        <v>0</v>
      </c>
    </row>
    <row r="106" spans="1:16" ht="12" hidden="1" thickBot="1" x14ac:dyDescent="0.25">
      <c r="A106" s="38"/>
      <c r="B106" s="39"/>
      <c r="C106" s="46"/>
      <c r="D106" s="24"/>
      <c r="E106" s="70"/>
      <c r="F106" s="74"/>
      <c r="G106" s="68"/>
      <c r="H106" s="47">
        <f t="shared" si="7"/>
        <v>0</v>
      </c>
      <c r="I106" s="68"/>
      <c r="J106" s="68"/>
      <c r="K106" s="48">
        <f t="shared" si="8"/>
        <v>0</v>
      </c>
      <c r="L106" s="49">
        <f t="shared" si="9"/>
        <v>0</v>
      </c>
      <c r="M106" s="47">
        <f t="shared" si="10"/>
        <v>0</v>
      </c>
      <c r="N106" s="47">
        <f t="shared" si="11"/>
        <v>0</v>
      </c>
      <c r="O106" s="47">
        <f t="shared" si="12"/>
        <v>0</v>
      </c>
      <c r="P106" s="48">
        <f t="shared" si="13"/>
        <v>0</v>
      </c>
    </row>
    <row r="107" spans="1:16" ht="12" hidden="1" thickBot="1" x14ac:dyDescent="0.25">
      <c r="A107" s="38"/>
      <c r="B107" s="39"/>
      <c r="C107" s="46"/>
      <c r="D107" s="24"/>
      <c r="E107" s="70"/>
      <c r="F107" s="74"/>
      <c r="G107" s="68"/>
      <c r="H107" s="47">
        <f t="shared" si="7"/>
        <v>0</v>
      </c>
      <c r="I107" s="68"/>
      <c r="J107" s="68"/>
      <c r="K107" s="48">
        <f t="shared" si="8"/>
        <v>0</v>
      </c>
      <c r="L107" s="49">
        <f t="shared" si="9"/>
        <v>0</v>
      </c>
      <c r="M107" s="47">
        <f t="shared" si="10"/>
        <v>0</v>
      </c>
      <c r="N107" s="47">
        <f t="shared" si="11"/>
        <v>0</v>
      </c>
      <c r="O107" s="47">
        <f t="shared" si="12"/>
        <v>0</v>
      </c>
      <c r="P107" s="48">
        <f t="shared" si="13"/>
        <v>0</v>
      </c>
    </row>
    <row r="108" spans="1:16" ht="12" hidden="1" thickBot="1" x14ac:dyDescent="0.25">
      <c r="A108" s="38"/>
      <c r="B108" s="39"/>
      <c r="C108" s="46"/>
      <c r="D108" s="24"/>
      <c r="E108" s="70"/>
      <c r="F108" s="74"/>
      <c r="G108" s="68"/>
      <c r="H108" s="47">
        <f t="shared" si="7"/>
        <v>0</v>
      </c>
      <c r="I108" s="68"/>
      <c r="J108" s="68"/>
      <c r="K108" s="48">
        <f t="shared" si="8"/>
        <v>0</v>
      </c>
      <c r="L108" s="49">
        <f t="shared" si="9"/>
        <v>0</v>
      </c>
      <c r="M108" s="47">
        <f t="shared" si="10"/>
        <v>0</v>
      </c>
      <c r="N108" s="47">
        <f t="shared" si="11"/>
        <v>0</v>
      </c>
      <c r="O108" s="47">
        <f t="shared" si="12"/>
        <v>0</v>
      </c>
      <c r="P108" s="48">
        <f t="shared" si="13"/>
        <v>0</v>
      </c>
    </row>
    <row r="109" spans="1:16" ht="12" hidden="1" thickBot="1" x14ac:dyDescent="0.25">
      <c r="A109" s="38"/>
      <c r="B109" s="39"/>
      <c r="C109" s="46"/>
      <c r="D109" s="24"/>
      <c r="E109" s="70"/>
      <c r="F109" s="74"/>
      <c r="G109" s="68"/>
      <c r="H109" s="47">
        <f t="shared" si="7"/>
        <v>0</v>
      </c>
      <c r="I109" s="68"/>
      <c r="J109" s="68"/>
      <c r="K109" s="48">
        <f t="shared" si="8"/>
        <v>0</v>
      </c>
      <c r="L109" s="49">
        <f t="shared" si="9"/>
        <v>0</v>
      </c>
      <c r="M109" s="47">
        <f t="shared" si="10"/>
        <v>0</v>
      </c>
      <c r="N109" s="47">
        <f t="shared" si="11"/>
        <v>0</v>
      </c>
      <c r="O109" s="47">
        <f t="shared" si="12"/>
        <v>0</v>
      </c>
      <c r="P109" s="48">
        <f t="shared" si="13"/>
        <v>0</v>
      </c>
    </row>
    <row r="110" spans="1:16" ht="12" hidden="1" thickBot="1" x14ac:dyDescent="0.25">
      <c r="A110" s="38"/>
      <c r="B110" s="39"/>
      <c r="C110" s="46"/>
      <c r="D110" s="24"/>
      <c r="E110" s="70"/>
      <c r="F110" s="74"/>
      <c r="G110" s="68"/>
      <c r="H110" s="47">
        <f t="shared" si="7"/>
        <v>0</v>
      </c>
      <c r="I110" s="68"/>
      <c r="J110" s="68"/>
      <c r="K110" s="48">
        <f t="shared" si="8"/>
        <v>0</v>
      </c>
      <c r="L110" s="49">
        <f t="shared" si="9"/>
        <v>0</v>
      </c>
      <c r="M110" s="47">
        <f t="shared" si="10"/>
        <v>0</v>
      </c>
      <c r="N110" s="47">
        <f t="shared" si="11"/>
        <v>0</v>
      </c>
      <c r="O110" s="47">
        <f t="shared" si="12"/>
        <v>0</v>
      </c>
      <c r="P110" s="48">
        <f t="shared" si="13"/>
        <v>0</v>
      </c>
    </row>
    <row r="111" spans="1:16" ht="12" hidden="1" thickBot="1" x14ac:dyDescent="0.25">
      <c r="A111" s="38"/>
      <c r="B111" s="39"/>
      <c r="C111" s="46"/>
      <c r="D111" s="24"/>
      <c r="E111" s="70"/>
      <c r="F111" s="74"/>
      <c r="G111" s="68"/>
      <c r="H111" s="47">
        <f t="shared" si="7"/>
        <v>0</v>
      </c>
      <c r="I111" s="68"/>
      <c r="J111" s="68"/>
      <c r="K111" s="48">
        <f t="shared" si="8"/>
        <v>0</v>
      </c>
      <c r="L111" s="49">
        <f t="shared" si="9"/>
        <v>0</v>
      </c>
      <c r="M111" s="47">
        <f t="shared" si="10"/>
        <v>0</v>
      </c>
      <c r="N111" s="47">
        <f t="shared" si="11"/>
        <v>0</v>
      </c>
      <c r="O111" s="47">
        <f t="shared" si="12"/>
        <v>0</v>
      </c>
      <c r="P111" s="48">
        <f t="shared" si="13"/>
        <v>0</v>
      </c>
    </row>
    <row r="112" spans="1:16" ht="12" hidden="1" thickBot="1" x14ac:dyDescent="0.25">
      <c r="A112" s="38"/>
      <c r="B112" s="39"/>
      <c r="C112" s="46"/>
      <c r="D112" s="24"/>
      <c r="E112" s="70"/>
      <c r="F112" s="74"/>
      <c r="G112" s="68"/>
      <c r="H112" s="47">
        <f t="shared" si="7"/>
        <v>0</v>
      </c>
      <c r="I112" s="68"/>
      <c r="J112" s="68"/>
      <c r="K112" s="48">
        <f t="shared" si="8"/>
        <v>0</v>
      </c>
      <c r="L112" s="49">
        <f t="shared" si="9"/>
        <v>0</v>
      </c>
      <c r="M112" s="47">
        <f t="shared" si="10"/>
        <v>0</v>
      </c>
      <c r="N112" s="47">
        <f t="shared" si="11"/>
        <v>0</v>
      </c>
      <c r="O112" s="47">
        <f t="shared" si="12"/>
        <v>0</v>
      </c>
      <c r="P112" s="48">
        <f t="shared" si="13"/>
        <v>0</v>
      </c>
    </row>
    <row r="113" spans="1:16" ht="12" hidden="1" thickBot="1" x14ac:dyDescent="0.25">
      <c r="A113" s="38"/>
      <c r="B113" s="39"/>
      <c r="C113" s="46"/>
      <c r="D113" s="24"/>
      <c r="E113" s="70"/>
      <c r="F113" s="74"/>
      <c r="G113" s="68"/>
      <c r="H113" s="47">
        <f t="shared" si="7"/>
        <v>0</v>
      </c>
      <c r="I113" s="68"/>
      <c r="J113" s="68"/>
      <c r="K113" s="48">
        <f t="shared" si="8"/>
        <v>0</v>
      </c>
      <c r="L113" s="49">
        <f t="shared" si="9"/>
        <v>0</v>
      </c>
      <c r="M113" s="47">
        <f t="shared" si="10"/>
        <v>0</v>
      </c>
      <c r="N113" s="47">
        <f t="shared" si="11"/>
        <v>0</v>
      </c>
      <c r="O113" s="47">
        <f t="shared" si="12"/>
        <v>0</v>
      </c>
      <c r="P113" s="48">
        <f t="shared" si="13"/>
        <v>0</v>
      </c>
    </row>
    <row r="114" spans="1:16" ht="12" hidden="1" thickBot="1" x14ac:dyDescent="0.25">
      <c r="A114" s="38"/>
      <c r="B114" s="39"/>
      <c r="C114" s="46"/>
      <c r="D114" s="24"/>
      <c r="E114" s="70"/>
      <c r="F114" s="74"/>
      <c r="G114" s="68"/>
      <c r="H114" s="47">
        <f t="shared" si="7"/>
        <v>0</v>
      </c>
      <c r="I114" s="68"/>
      <c r="J114" s="68"/>
      <c r="K114" s="48">
        <f t="shared" si="8"/>
        <v>0</v>
      </c>
      <c r="L114" s="49">
        <f t="shared" si="9"/>
        <v>0</v>
      </c>
      <c r="M114" s="47">
        <f t="shared" si="10"/>
        <v>0</v>
      </c>
      <c r="N114" s="47">
        <f t="shared" si="11"/>
        <v>0</v>
      </c>
      <c r="O114" s="47">
        <f t="shared" si="12"/>
        <v>0</v>
      </c>
      <c r="P114" s="48">
        <f t="shared" si="13"/>
        <v>0</v>
      </c>
    </row>
    <row r="115" spans="1:16" ht="12" hidden="1" thickBot="1" x14ac:dyDescent="0.25">
      <c r="A115" s="38"/>
      <c r="B115" s="39"/>
      <c r="C115" s="46"/>
      <c r="D115" s="24"/>
      <c r="E115" s="70"/>
      <c r="F115" s="74"/>
      <c r="G115" s="68"/>
      <c r="H115" s="47">
        <f t="shared" si="7"/>
        <v>0</v>
      </c>
      <c r="I115" s="68"/>
      <c r="J115" s="68"/>
      <c r="K115" s="48">
        <f t="shared" si="8"/>
        <v>0</v>
      </c>
      <c r="L115" s="49">
        <f t="shared" si="9"/>
        <v>0</v>
      </c>
      <c r="M115" s="47">
        <f t="shared" si="10"/>
        <v>0</v>
      </c>
      <c r="N115" s="47">
        <f t="shared" si="11"/>
        <v>0</v>
      </c>
      <c r="O115" s="47">
        <f t="shared" si="12"/>
        <v>0</v>
      </c>
      <c r="P115" s="48">
        <f t="shared" si="13"/>
        <v>0</v>
      </c>
    </row>
    <row r="116" spans="1:16" ht="12" hidden="1" thickBot="1" x14ac:dyDescent="0.25">
      <c r="A116" s="38"/>
      <c r="B116" s="39"/>
      <c r="C116" s="46"/>
      <c r="D116" s="24"/>
      <c r="E116" s="70"/>
      <c r="F116" s="74"/>
      <c r="G116" s="68"/>
      <c r="H116" s="47">
        <f t="shared" si="7"/>
        <v>0</v>
      </c>
      <c r="I116" s="68"/>
      <c r="J116" s="68"/>
      <c r="K116" s="48">
        <f t="shared" si="8"/>
        <v>0</v>
      </c>
      <c r="L116" s="49">
        <f t="shared" si="9"/>
        <v>0</v>
      </c>
      <c r="M116" s="47">
        <f t="shared" si="10"/>
        <v>0</v>
      </c>
      <c r="N116" s="47">
        <f t="shared" si="11"/>
        <v>0</v>
      </c>
      <c r="O116" s="47">
        <f t="shared" si="12"/>
        <v>0</v>
      </c>
      <c r="P116" s="48">
        <f t="shared" si="13"/>
        <v>0</v>
      </c>
    </row>
    <row r="117" spans="1:16" ht="12" hidden="1" thickBot="1" x14ac:dyDescent="0.25">
      <c r="A117" s="38"/>
      <c r="B117" s="39"/>
      <c r="C117" s="46"/>
      <c r="D117" s="24"/>
      <c r="E117" s="70"/>
      <c r="F117" s="74"/>
      <c r="G117" s="68"/>
      <c r="H117" s="47">
        <f t="shared" si="7"/>
        <v>0</v>
      </c>
      <c r="I117" s="68"/>
      <c r="J117" s="68"/>
      <c r="K117" s="48">
        <f t="shared" si="8"/>
        <v>0</v>
      </c>
      <c r="L117" s="49">
        <f t="shared" si="9"/>
        <v>0</v>
      </c>
      <c r="M117" s="47">
        <f t="shared" si="10"/>
        <v>0</v>
      </c>
      <c r="N117" s="47">
        <f t="shared" si="11"/>
        <v>0</v>
      </c>
      <c r="O117" s="47">
        <f t="shared" si="12"/>
        <v>0</v>
      </c>
      <c r="P117" s="48">
        <f t="shared" si="13"/>
        <v>0</v>
      </c>
    </row>
    <row r="118" spans="1:16" ht="12" hidden="1" thickBot="1" x14ac:dyDescent="0.25">
      <c r="A118" s="38"/>
      <c r="B118" s="39"/>
      <c r="C118" s="46"/>
      <c r="D118" s="24"/>
      <c r="E118" s="70"/>
      <c r="F118" s="74"/>
      <c r="G118" s="68"/>
      <c r="H118" s="47">
        <f t="shared" si="7"/>
        <v>0</v>
      </c>
      <c r="I118" s="68"/>
      <c r="J118" s="68"/>
      <c r="K118" s="48">
        <f t="shared" si="8"/>
        <v>0</v>
      </c>
      <c r="L118" s="49">
        <f t="shared" si="9"/>
        <v>0</v>
      </c>
      <c r="M118" s="47">
        <f t="shared" si="10"/>
        <v>0</v>
      </c>
      <c r="N118" s="47">
        <f t="shared" si="11"/>
        <v>0</v>
      </c>
      <c r="O118" s="47">
        <f t="shared" si="12"/>
        <v>0</v>
      </c>
      <c r="P118" s="48">
        <f t="shared" si="13"/>
        <v>0</v>
      </c>
    </row>
    <row r="119" spans="1:16" ht="12" hidden="1" thickBot="1" x14ac:dyDescent="0.25">
      <c r="A119" s="38"/>
      <c r="B119" s="39"/>
      <c r="C119" s="46"/>
      <c r="D119" s="24"/>
      <c r="E119" s="70"/>
      <c r="F119" s="74"/>
      <c r="G119" s="68"/>
      <c r="H119" s="47">
        <f t="shared" si="7"/>
        <v>0</v>
      </c>
      <c r="I119" s="68"/>
      <c r="J119" s="68"/>
      <c r="K119" s="48">
        <f t="shared" si="8"/>
        <v>0</v>
      </c>
      <c r="L119" s="49">
        <f t="shared" si="9"/>
        <v>0</v>
      </c>
      <c r="M119" s="47">
        <f t="shared" si="10"/>
        <v>0</v>
      </c>
      <c r="N119" s="47">
        <f t="shared" si="11"/>
        <v>0</v>
      </c>
      <c r="O119" s="47">
        <f t="shared" si="12"/>
        <v>0</v>
      </c>
      <c r="P119" s="48">
        <f t="shared" si="13"/>
        <v>0</v>
      </c>
    </row>
    <row r="120" spans="1:16" ht="12" hidden="1" thickBot="1" x14ac:dyDescent="0.25">
      <c r="A120" s="38"/>
      <c r="B120" s="39"/>
      <c r="C120" s="46"/>
      <c r="D120" s="24"/>
      <c r="E120" s="70"/>
      <c r="F120" s="74"/>
      <c r="G120" s="68"/>
      <c r="H120" s="47">
        <f t="shared" si="7"/>
        <v>0</v>
      </c>
      <c r="I120" s="68"/>
      <c r="J120" s="68"/>
      <c r="K120" s="48">
        <f t="shared" si="8"/>
        <v>0</v>
      </c>
      <c r="L120" s="49">
        <f t="shared" si="9"/>
        <v>0</v>
      </c>
      <c r="M120" s="47">
        <f t="shared" si="10"/>
        <v>0</v>
      </c>
      <c r="N120" s="47">
        <f t="shared" si="11"/>
        <v>0</v>
      </c>
      <c r="O120" s="47">
        <f t="shared" si="12"/>
        <v>0</v>
      </c>
      <c r="P120" s="48">
        <f t="shared" si="13"/>
        <v>0</v>
      </c>
    </row>
    <row r="121" spans="1:16" ht="12" hidden="1" thickBot="1" x14ac:dyDescent="0.25">
      <c r="A121" s="38"/>
      <c r="B121" s="39"/>
      <c r="C121" s="46"/>
      <c r="D121" s="24"/>
      <c r="E121" s="70"/>
      <c r="F121" s="74"/>
      <c r="G121" s="68"/>
      <c r="H121" s="47">
        <f t="shared" si="7"/>
        <v>0</v>
      </c>
      <c r="I121" s="68"/>
      <c r="J121" s="68"/>
      <c r="K121" s="48">
        <f t="shared" si="8"/>
        <v>0</v>
      </c>
      <c r="L121" s="49">
        <f t="shared" si="9"/>
        <v>0</v>
      </c>
      <c r="M121" s="47">
        <f t="shared" si="10"/>
        <v>0</v>
      </c>
      <c r="N121" s="47">
        <f t="shared" si="11"/>
        <v>0</v>
      </c>
      <c r="O121" s="47">
        <f t="shared" si="12"/>
        <v>0</v>
      </c>
      <c r="P121" s="48">
        <f t="shared" si="13"/>
        <v>0</v>
      </c>
    </row>
    <row r="122" spans="1:16" ht="12" hidden="1" thickBot="1" x14ac:dyDescent="0.25">
      <c r="A122" s="38"/>
      <c r="B122" s="39"/>
      <c r="C122" s="46"/>
      <c r="D122" s="24"/>
      <c r="E122" s="70"/>
      <c r="F122" s="74"/>
      <c r="G122" s="68"/>
      <c r="H122" s="47">
        <f t="shared" si="7"/>
        <v>0</v>
      </c>
      <c r="I122" s="68"/>
      <c r="J122" s="68"/>
      <c r="K122" s="48">
        <f t="shared" si="8"/>
        <v>0</v>
      </c>
      <c r="L122" s="49">
        <f t="shared" si="9"/>
        <v>0</v>
      </c>
      <c r="M122" s="47">
        <f t="shared" si="10"/>
        <v>0</v>
      </c>
      <c r="N122" s="47">
        <f t="shared" si="11"/>
        <v>0</v>
      </c>
      <c r="O122" s="47">
        <f t="shared" si="12"/>
        <v>0</v>
      </c>
      <c r="P122" s="48">
        <f t="shared" si="13"/>
        <v>0</v>
      </c>
    </row>
    <row r="123" spans="1:16" ht="12" hidden="1" thickBot="1" x14ac:dyDescent="0.25">
      <c r="A123" s="38"/>
      <c r="B123" s="39"/>
      <c r="C123" s="46"/>
      <c r="D123" s="24"/>
      <c r="E123" s="70"/>
      <c r="F123" s="74"/>
      <c r="G123" s="68"/>
      <c r="H123" s="47">
        <f t="shared" si="7"/>
        <v>0</v>
      </c>
      <c r="I123" s="68"/>
      <c r="J123" s="68"/>
      <c r="K123" s="48">
        <f t="shared" si="8"/>
        <v>0</v>
      </c>
      <c r="L123" s="49">
        <f t="shared" si="9"/>
        <v>0</v>
      </c>
      <c r="M123" s="47">
        <f t="shared" si="10"/>
        <v>0</v>
      </c>
      <c r="N123" s="47">
        <f t="shared" si="11"/>
        <v>0</v>
      </c>
      <c r="O123" s="47">
        <f t="shared" si="12"/>
        <v>0</v>
      </c>
      <c r="P123" s="48">
        <f t="shared" si="13"/>
        <v>0</v>
      </c>
    </row>
    <row r="124" spans="1:16" ht="12" hidden="1" thickBot="1" x14ac:dyDescent="0.25">
      <c r="A124" s="38"/>
      <c r="B124" s="39"/>
      <c r="C124" s="46"/>
      <c r="D124" s="24"/>
      <c r="E124" s="70"/>
      <c r="F124" s="74"/>
      <c r="G124" s="68"/>
      <c r="H124" s="47">
        <f t="shared" si="7"/>
        <v>0</v>
      </c>
      <c r="I124" s="68"/>
      <c r="J124" s="68"/>
      <c r="K124" s="48">
        <f t="shared" si="8"/>
        <v>0</v>
      </c>
      <c r="L124" s="49">
        <f t="shared" si="9"/>
        <v>0</v>
      </c>
      <c r="M124" s="47">
        <f t="shared" si="10"/>
        <v>0</v>
      </c>
      <c r="N124" s="47">
        <f t="shared" si="11"/>
        <v>0</v>
      </c>
      <c r="O124" s="47">
        <f t="shared" si="12"/>
        <v>0</v>
      </c>
      <c r="P124" s="48">
        <f t="shared" si="13"/>
        <v>0</v>
      </c>
    </row>
    <row r="125" spans="1:16" ht="12" hidden="1" thickBot="1" x14ac:dyDescent="0.25">
      <c r="A125" s="38"/>
      <c r="B125" s="39"/>
      <c r="C125" s="46"/>
      <c r="D125" s="24"/>
      <c r="E125" s="70"/>
      <c r="F125" s="74"/>
      <c r="G125" s="68"/>
      <c r="H125" s="47">
        <f t="shared" si="7"/>
        <v>0</v>
      </c>
      <c r="I125" s="68"/>
      <c r="J125" s="68"/>
      <c r="K125" s="48">
        <f t="shared" si="8"/>
        <v>0</v>
      </c>
      <c r="L125" s="49">
        <f t="shared" si="9"/>
        <v>0</v>
      </c>
      <c r="M125" s="47">
        <f t="shared" si="10"/>
        <v>0</v>
      </c>
      <c r="N125" s="47">
        <f t="shared" si="11"/>
        <v>0</v>
      </c>
      <c r="O125" s="47">
        <f t="shared" si="12"/>
        <v>0</v>
      </c>
      <c r="P125" s="48">
        <f t="shared" si="13"/>
        <v>0</v>
      </c>
    </row>
    <row r="126" spans="1:16" ht="12" hidden="1" thickBot="1" x14ac:dyDescent="0.25">
      <c r="A126" s="38"/>
      <c r="B126" s="39"/>
      <c r="C126" s="46"/>
      <c r="D126" s="24"/>
      <c r="E126" s="70"/>
      <c r="F126" s="74"/>
      <c r="G126" s="68"/>
      <c r="H126" s="47">
        <f t="shared" si="7"/>
        <v>0</v>
      </c>
      <c r="I126" s="68"/>
      <c r="J126" s="68"/>
      <c r="K126" s="48">
        <f t="shared" si="8"/>
        <v>0</v>
      </c>
      <c r="L126" s="49">
        <f t="shared" si="9"/>
        <v>0</v>
      </c>
      <c r="M126" s="47">
        <f t="shared" si="10"/>
        <v>0</v>
      </c>
      <c r="N126" s="47">
        <f t="shared" si="11"/>
        <v>0</v>
      </c>
      <c r="O126" s="47">
        <f t="shared" si="12"/>
        <v>0</v>
      </c>
      <c r="P126" s="48">
        <f t="shared" si="13"/>
        <v>0</v>
      </c>
    </row>
    <row r="127" spans="1:16" ht="12" hidden="1" thickBot="1" x14ac:dyDescent="0.25">
      <c r="A127" s="38"/>
      <c r="B127" s="39"/>
      <c r="C127" s="46"/>
      <c r="D127" s="24"/>
      <c r="E127" s="70"/>
      <c r="F127" s="74"/>
      <c r="G127" s="68"/>
      <c r="H127" s="47">
        <f t="shared" si="7"/>
        <v>0</v>
      </c>
      <c r="I127" s="68"/>
      <c r="J127" s="68"/>
      <c r="K127" s="48">
        <f t="shared" si="8"/>
        <v>0</v>
      </c>
      <c r="L127" s="49">
        <f t="shared" si="9"/>
        <v>0</v>
      </c>
      <c r="M127" s="47">
        <f t="shared" si="10"/>
        <v>0</v>
      </c>
      <c r="N127" s="47">
        <f t="shared" si="11"/>
        <v>0</v>
      </c>
      <c r="O127" s="47">
        <f t="shared" si="12"/>
        <v>0</v>
      </c>
      <c r="P127" s="48">
        <f t="shared" si="13"/>
        <v>0</v>
      </c>
    </row>
    <row r="128" spans="1:16" ht="12" hidden="1" thickBot="1" x14ac:dyDescent="0.25">
      <c r="A128" s="38"/>
      <c r="B128" s="39"/>
      <c r="C128" s="46"/>
      <c r="D128" s="24"/>
      <c r="E128" s="70"/>
      <c r="F128" s="74"/>
      <c r="G128" s="68"/>
      <c r="H128" s="47">
        <f t="shared" si="7"/>
        <v>0</v>
      </c>
      <c r="I128" s="68"/>
      <c r="J128" s="68"/>
      <c r="K128" s="48">
        <f t="shared" si="8"/>
        <v>0</v>
      </c>
      <c r="L128" s="49">
        <f t="shared" si="9"/>
        <v>0</v>
      </c>
      <c r="M128" s="47">
        <f t="shared" si="10"/>
        <v>0</v>
      </c>
      <c r="N128" s="47">
        <f t="shared" si="11"/>
        <v>0</v>
      </c>
      <c r="O128" s="47">
        <f t="shared" si="12"/>
        <v>0</v>
      </c>
      <c r="P128" s="48">
        <f t="shared" si="13"/>
        <v>0</v>
      </c>
    </row>
    <row r="129" spans="1:16" ht="12" hidden="1" thickBot="1" x14ac:dyDescent="0.25">
      <c r="A129" s="38"/>
      <c r="B129" s="39"/>
      <c r="C129" s="46"/>
      <c r="D129" s="24"/>
      <c r="E129" s="70"/>
      <c r="F129" s="74"/>
      <c r="G129" s="68"/>
      <c r="H129" s="47">
        <f t="shared" si="7"/>
        <v>0</v>
      </c>
      <c r="I129" s="68"/>
      <c r="J129" s="68"/>
      <c r="K129" s="48">
        <f t="shared" si="8"/>
        <v>0</v>
      </c>
      <c r="L129" s="49">
        <f t="shared" si="9"/>
        <v>0</v>
      </c>
      <c r="M129" s="47">
        <f t="shared" si="10"/>
        <v>0</v>
      </c>
      <c r="N129" s="47">
        <f t="shared" si="11"/>
        <v>0</v>
      </c>
      <c r="O129" s="47">
        <f t="shared" si="12"/>
        <v>0</v>
      </c>
      <c r="P129" s="48">
        <f t="shared" si="13"/>
        <v>0</v>
      </c>
    </row>
    <row r="130" spans="1:16" ht="12" hidden="1" thickBot="1" x14ac:dyDescent="0.25">
      <c r="A130" s="38"/>
      <c r="B130" s="39"/>
      <c r="C130" s="46"/>
      <c r="D130" s="24"/>
      <c r="E130" s="70"/>
      <c r="F130" s="74"/>
      <c r="G130" s="68"/>
      <c r="H130" s="47">
        <f t="shared" si="7"/>
        <v>0</v>
      </c>
      <c r="I130" s="68"/>
      <c r="J130" s="68"/>
      <c r="K130" s="48">
        <f t="shared" si="8"/>
        <v>0</v>
      </c>
      <c r="L130" s="49">
        <f t="shared" si="9"/>
        <v>0</v>
      </c>
      <c r="M130" s="47">
        <f t="shared" si="10"/>
        <v>0</v>
      </c>
      <c r="N130" s="47">
        <f t="shared" si="11"/>
        <v>0</v>
      </c>
      <c r="O130" s="47">
        <f t="shared" si="12"/>
        <v>0</v>
      </c>
      <c r="P130" s="48">
        <f t="shared" si="13"/>
        <v>0</v>
      </c>
    </row>
    <row r="131" spans="1:16" ht="12" hidden="1" thickBot="1" x14ac:dyDescent="0.25">
      <c r="A131" s="38"/>
      <c r="B131" s="39"/>
      <c r="C131" s="46"/>
      <c r="D131" s="24"/>
      <c r="E131" s="70"/>
      <c r="F131" s="74"/>
      <c r="G131" s="68"/>
      <c r="H131" s="47">
        <f t="shared" si="7"/>
        <v>0</v>
      </c>
      <c r="I131" s="68"/>
      <c r="J131" s="68"/>
      <c r="K131" s="48">
        <f t="shared" si="8"/>
        <v>0</v>
      </c>
      <c r="L131" s="49">
        <f t="shared" si="9"/>
        <v>0</v>
      </c>
      <c r="M131" s="47">
        <f t="shared" si="10"/>
        <v>0</v>
      </c>
      <c r="N131" s="47">
        <f t="shared" si="11"/>
        <v>0</v>
      </c>
      <c r="O131" s="47">
        <f t="shared" si="12"/>
        <v>0</v>
      </c>
      <c r="P131" s="48">
        <f t="shared" si="13"/>
        <v>0</v>
      </c>
    </row>
    <row r="132" spans="1:16" ht="12" hidden="1" thickBot="1" x14ac:dyDescent="0.25">
      <c r="A132" s="38"/>
      <c r="B132" s="39"/>
      <c r="C132" s="46"/>
      <c r="D132" s="24"/>
      <c r="E132" s="70"/>
      <c r="F132" s="74"/>
      <c r="G132" s="68"/>
      <c r="H132" s="47">
        <f t="shared" si="7"/>
        <v>0</v>
      </c>
      <c r="I132" s="68"/>
      <c r="J132" s="68"/>
      <c r="K132" s="48">
        <f t="shared" si="8"/>
        <v>0</v>
      </c>
      <c r="L132" s="49">
        <f t="shared" si="9"/>
        <v>0</v>
      </c>
      <c r="M132" s="47">
        <f t="shared" si="10"/>
        <v>0</v>
      </c>
      <c r="N132" s="47">
        <f t="shared" si="11"/>
        <v>0</v>
      </c>
      <c r="O132" s="47">
        <f t="shared" si="12"/>
        <v>0</v>
      </c>
      <c r="P132" s="48">
        <f t="shared" si="13"/>
        <v>0</v>
      </c>
    </row>
    <row r="133" spans="1:16" ht="12" hidden="1" thickBot="1" x14ac:dyDescent="0.25">
      <c r="A133" s="38"/>
      <c r="B133" s="39"/>
      <c r="C133" s="46"/>
      <c r="D133" s="24"/>
      <c r="E133" s="70"/>
      <c r="F133" s="74"/>
      <c r="G133" s="68"/>
      <c r="H133" s="47">
        <f t="shared" si="7"/>
        <v>0</v>
      </c>
      <c r="I133" s="68"/>
      <c r="J133" s="68"/>
      <c r="K133" s="48">
        <f t="shared" si="8"/>
        <v>0</v>
      </c>
      <c r="L133" s="49">
        <f t="shared" si="9"/>
        <v>0</v>
      </c>
      <c r="M133" s="47">
        <f t="shared" si="10"/>
        <v>0</v>
      </c>
      <c r="N133" s="47">
        <f t="shared" si="11"/>
        <v>0</v>
      </c>
      <c r="O133" s="47">
        <f t="shared" si="12"/>
        <v>0</v>
      </c>
      <c r="P133" s="48">
        <f t="shared" si="13"/>
        <v>0</v>
      </c>
    </row>
    <row r="134" spans="1:16" ht="12" hidden="1" thickBot="1" x14ac:dyDescent="0.25">
      <c r="A134" s="38"/>
      <c r="B134" s="39"/>
      <c r="C134" s="46"/>
      <c r="D134" s="24"/>
      <c r="E134" s="70"/>
      <c r="F134" s="74"/>
      <c r="G134" s="68"/>
      <c r="H134" s="47">
        <f t="shared" si="7"/>
        <v>0</v>
      </c>
      <c r="I134" s="68"/>
      <c r="J134" s="68"/>
      <c r="K134" s="48">
        <f t="shared" si="8"/>
        <v>0</v>
      </c>
      <c r="L134" s="49">
        <f t="shared" si="9"/>
        <v>0</v>
      </c>
      <c r="M134" s="47">
        <f t="shared" si="10"/>
        <v>0</v>
      </c>
      <c r="N134" s="47">
        <f t="shared" si="11"/>
        <v>0</v>
      </c>
      <c r="O134" s="47">
        <f t="shared" si="12"/>
        <v>0</v>
      </c>
      <c r="P134" s="48">
        <f t="shared" si="13"/>
        <v>0</v>
      </c>
    </row>
    <row r="135" spans="1:16" ht="12" hidden="1" thickBot="1" x14ac:dyDescent="0.25">
      <c r="A135" s="38"/>
      <c r="B135" s="39"/>
      <c r="C135" s="46"/>
      <c r="D135" s="24"/>
      <c r="E135" s="70"/>
      <c r="F135" s="74"/>
      <c r="G135" s="68"/>
      <c r="H135" s="47">
        <f t="shared" si="7"/>
        <v>0</v>
      </c>
      <c r="I135" s="68"/>
      <c r="J135" s="68"/>
      <c r="K135" s="48">
        <f t="shared" si="8"/>
        <v>0</v>
      </c>
      <c r="L135" s="49">
        <f t="shared" si="9"/>
        <v>0</v>
      </c>
      <c r="M135" s="47">
        <f t="shared" si="10"/>
        <v>0</v>
      </c>
      <c r="N135" s="47">
        <f t="shared" si="11"/>
        <v>0</v>
      </c>
      <c r="O135" s="47">
        <f t="shared" si="12"/>
        <v>0</v>
      </c>
      <c r="P135" s="48">
        <f t="shared" si="13"/>
        <v>0</v>
      </c>
    </row>
    <row r="136" spans="1:16" ht="12" hidden="1" thickBot="1" x14ac:dyDescent="0.25">
      <c r="A136" s="38"/>
      <c r="B136" s="39"/>
      <c r="C136" s="46"/>
      <c r="D136" s="24"/>
      <c r="E136" s="70"/>
      <c r="F136" s="74"/>
      <c r="G136" s="68"/>
      <c r="H136" s="47">
        <f t="shared" si="7"/>
        <v>0</v>
      </c>
      <c r="I136" s="68"/>
      <c r="J136" s="68"/>
      <c r="K136" s="48">
        <f t="shared" si="8"/>
        <v>0</v>
      </c>
      <c r="L136" s="49">
        <f t="shared" si="9"/>
        <v>0</v>
      </c>
      <c r="M136" s="47">
        <f t="shared" si="10"/>
        <v>0</v>
      </c>
      <c r="N136" s="47">
        <f t="shared" si="11"/>
        <v>0</v>
      </c>
      <c r="O136" s="47">
        <f t="shared" si="12"/>
        <v>0</v>
      </c>
      <c r="P136" s="48">
        <f t="shared" si="13"/>
        <v>0</v>
      </c>
    </row>
    <row r="137" spans="1:16" ht="12" hidden="1" thickBot="1" x14ac:dyDescent="0.25">
      <c r="A137" s="38"/>
      <c r="B137" s="39"/>
      <c r="C137" s="46"/>
      <c r="D137" s="24"/>
      <c r="E137" s="70"/>
      <c r="F137" s="74"/>
      <c r="G137" s="68"/>
      <c r="H137" s="47">
        <f t="shared" si="7"/>
        <v>0</v>
      </c>
      <c r="I137" s="68"/>
      <c r="J137" s="68"/>
      <c r="K137" s="48">
        <f t="shared" si="8"/>
        <v>0</v>
      </c>
      <c r="L137" s="49">
        <f t="shared" si="9"/>
        <v>0</v>
      </c>
      <c r="M137" s="47">
        <f t="shared" si="10"/>
        <v>0</v>
      </c>
      <c r="N137" s="47">
        <f t="shared" si="11"/>
        <v>0</v>
      </c>
      <c r="O137" s="47">
        <f t="shared" si="12"/>
        <v>0</v>
      </c>
      <c r="P137" s="48">
        <f t="shared" si="13"/>
        <v>0</v>
      </c>
    </row>
    <row r="138" spans="1:16" ht="12" hidden="1" thickBot="1" x14ac:dyDescent="0.25">
      <c r="A138" s="38"/>
      <c r="B138" s="39"/>
      <c r="C138" s="46"/>
      <c r="D138" s="24"/>
      <c r="E138" s="70"/>
      <c r="F138" s="74"/>
      <c r="G138" s="68"/>
      <c r="H138" s="47">
        <f t="shared" si="7"/>
        <v>0</v>
      </c>
      <c r="I138" s="68"/>
      <c r="J138" s="68"/>
      <c r="K138" s="48">
        <f t="shared" si="8"/>
        <v>0</v>
      </c>
      <c r="L138" s="49">
        <f t="shared" si="9"/>
        <v>0</v>
      </c>
      <c r="M138" s="47">
        <f t="shared" si="10"/>
        <v>0</v>
      </c>
      <c r="N138" s="47">
        <f t="shared" si="11"/>
        <v>0</v>
      </c>
      <c r="O138" s="47">
        <f t="shared" si="12"/>
        <v>0</v>
      </c>
      <c r="P138" s="48">
        <f t="shared" si="13"/>
        <v>0</v>
      </c>
    </row>
    <row r="139" spans="1:16" ht="12" hidden="1" thickBot="1" x14ac:dyDescent="0.25">
      <c r="A139" s="38"/>
      <c r="B139" s="39"/>
      <c r="C139" s="46"/>
      <c r="D139" s="24"/>
      <c r="E139" s="70"/>
      <c r="F139" s="74"/>
      <c r="G139" s="68"/>
      <c r="H139" s="47">
        <f t="shared" si="7"/>
        <v>0</v>
      </c>
      <c r="I139" s="68"/>
      <c r="J139" s="68"/>
      <c r="K139" s="48">
        <f t="shared" si="8"/>
        <v>0</v>
      </c>
      <c r="L139" s="49">
        <f t="shared" si="9"/>
        <v>0</v>
      </c>
      <c r="M139" s="47">
        <f t="shared" si="10"/>
        <v>0</v>
      </c>
      <c r="N139" s="47">
        <f t="shared" si="11"/>
        <v>0</v>
      </c>
      <c r="O139" s="47">
        <f t="shared" si="12"/>
        <v>0</v>
      </c>
      <c r="P139" s="48">
        <f t="shared" si="13"/>
        <v>0</v>
      </c>
    </row>
    <row r="140" spans="1:16" ht="12" hidden="1" thickBot="1" x14ac:dyDescent="0.25">
      <c r="A140" s="38"/>
      <c r="B140" s="39"/>
      <c r="C140" s="46"/>
      <c r="D140" s="24"/>
      <c r="E140" s="70"/>
      <c r="F140" s="74"/>
      <c r="G140" s="68"/>
      <c r="H140" s="47">
        <f t="shared" si="7"/>
        <v>0</v>
      </c>
      <c r="I140" s="68"/>
      <c r="J140" s="68"/>
      <c r="K140" s="48">
        <f t="shared" si="8"/>
        <v>0</v>
      </c>
      <c r="L140" s="49">
        <f t="shared" si="9"/>
        <v>0</v>
      </c>
      <c r="M140" s="47">
        <f t="shared" si="10"/>
        <v>0</v>
      </c>
      <c r="N140" s="47">
        <f t="shared" si="11"/>
        <v>0</v>
      </c>
      <c r="O140" s="47">
        <f t="shared" si="12"/>
        <v>0</v>
      </c>
      <c r="P140" s="48">
        <f t="shared" si="13"/>
        <v>0</v>
      </c>
    </row>
    <row r="141" spans="1:16" ht="12" hidden="1" thickBot="1" x14ac:dyDescent="0.25">
      <c r="A141" s="38"/>
      <c r="B141" s="39"/>
      <c r="C141" s="46"/>
      <c r="D141" s="24"/>
      <c r="E141" s="70"/>
      <c r="F141" s="74"/>
      <c r="G141" s="68"/>
      <c r="H141" s="47">
        <f t="shared" si="7"/>
        <v>0</v>
      </c>
      <c r="I141" s="68"/>
      <c r="J141" s="68"/>
      <c r="K141" s="48">
        <f t="shared" si="8"/>
        <v>0</v>
      </c>
      <c r="L141" s="49">
        <f t="shared" si="9"/>
        <v>0</v>
      </c>
      <c r="M141" s="47">
        <f t="shared" si="10"/>
        <v>0</v>
      </c>
      <c r="N141" s="47">
        <f t="shared" si="11"/>
        <v>0</v>
      </c>
      <c r="O141" s="47">
        <f t="shared" si="12"/>
        <v>0</v>
      </c>
      <c r="P141" s="48">
        <f t="shared" si="13"/>
        <v>0</v>
      </c>
    </row>
    <row r="142" spans="1:16" ht="12" hidden="1" thickBot="1" x14ac:dyDescent="0.25">
      <c r="A142" s="38"/>
      <c r="B142" s="39"/>
      <c r="C142" s="46"/>
      <c r="D142" s="24"/>
      <c r="E142" s="70"/>
      <c r="F142" s="74"/>
      <c r="G142" s="68"/>
      <c r="H142" s="47">
        <f t="shared" si="7"/>
        <v>0</v>
      </c>
      <c r="I142" s="68"/>
      <c r="J142" s="68"/>
      <c r="K142" s="48">
        <f t="shared" si="8"/>
        <v>0</v>
      </c>
      <c r="L142" s="49">
        <f t="shared" si="9"/>
        <v>0</v>
      </c>
      <c r="M142" s="47">
        <f t="shared" si="10"/>
        <v>0</v>
      </c>
      <c r="N142" s="47">
        <f t="shared" si="11"/>
        <v>0</v>
      </c>
      <c r="O142" s="47">
        <f t="shared" si="12"/>
        <v>0</v>
      </c>
      <c r="P142" s="48">
        <f t="shared" si="13"/>
        <v>0</v>
      </c>
    </row>
    <row r="143" spans="1:16" ht="12" hidden="1" thickBot="1" x14ac:dyDescent="0.25">
      <c r="A143" s="38"/>
      <c r="B143" s="39"/>
      <c r="C143" s="46"/>
      <c r="D143" s="24"/>
      <c r="E143" s="70"/>
      <c r="F143" s="74"/>
      <c r="G143" s="68"/>
      <c r="H143" s="47">
        <f t="shared" si="7"/>
        <v>0</v>
      </c>
      <c r="I143" s="68"/>
      <c r="J143" s="68"/>
      <c r="K143" s="48">
        <f t="shared" si="8"/>
        <v>0</v>
      </c>
      <c r="L143" s="49">
        <f t="shared" si="9"/>
        <v>0</v>
      </c>
      <c r="M143" s="47">
        <f t="shared" si="10"/>
        <v>0</v>
      </c>
      <c r="N143" s="47">
        <f t="shared" si="11"/>
        <v>0</v>
      </c>
      <c r="O143" s="47">
        <f t="shared" si="12"/>
        <v>0</v>
      </c>
      <c r="P143" s="48">
        <f t="shared" si="13"/>
        <v>0</v>
      </c>
    </row>
    <row r="144" spans="1:16" ht="12" hidden="1" thickBot="1" x14ac:dyDescent="0.25">
      <c r="A144" s="38"/>
      <c r="B144" s="39"/>
      <c r="C144" s="46"/>
      <c r="D144" s="24"/>
      <c r="E144" s="70"/>
      <c r="F144" s="74"/>
      <c r="G144" s="68"/>
      <c r="H144" s="47">
        <f t="shared" si="7"/>
        <v>0</v>
      </c>
      <c r="I144" s="68"/>
      <c r="J144" s="68"/>
      <c r="K144" s="48">
        <f t="shared" si="8"/>
        <v>0</v>
      </c>
      <c r="L144" s="49">
        <f t="shared" si="9"/>
        <v>0</v>
      </c>
      <c r="M144" s="47">
        <f t="shared" si="10"/>
        <v>0</v>
      </c>
      <c r="N144" s="47">
        <f t="shared" si="11"/>
        <v>0</v>
      </c>
      <c r="O144" s="47">
        <f t="shared" si="12"/>
        <v>0</v>
      </c>
      <c r="P144" s="48">
        <f t="shared" si="13"/>
        <v>0</v>
      </c>
    </row>
    <row r="145" spans="1:16" ht="12" hidden="1" thickBot="1" x14ac:dyDescent="0.25">
      <c r="A145" s="38"/>
      <c r="B145" s="39"/>
      <c r="C145" s="46"/>
      <c r="D145" s="24"/>
      <c r="E145" s="70"/>
      <c r="F145" s="74"/>
      <c r="G145" s="68"/>
      <c r="H145" s="47">
        <f t="shared" ref="H145:H208" si="14">ROUND(F145*G145,2)</f>
        <v>0</v>
      </c>
      <c r="I145" s="68"/>
      <c r="J145" s="68"/>
      <c r="K145" s="48">
        <f t="shared" ref="K145:K208" si="15">SUM(H145:J145)</f>
        <v>0</v>
      </c>
      <c r="L145" s="49">
        <f t="shared" ref="L145:L208" si="16">ROUND(E145*F145,2)</f>
        <v>0</v>
      </c>
      <c r="M145" s="47">
        <f t="shared" ref="M145:M208" si="17">ROUND(H145*E145,2)</f>
        <v>0</v>
      </c>
      <c r="N145" s="47">
        <f t="shared" ref="N145:N208" si="18">ROUND(I145*E145,2)</f>
        <v>0</v>
      </c>
      <c r="O145" s="47">
        <f t="shared" ref="O145:O208" si="19">ROUND(J145*E145,2)</f>
        <v>0</v>
      </c>
      <c r="P145" s="48">
        <f t="shared" ref="P145:P208" si="20">SUM(M145:O145)</f>
        <v>0</v>
      </c>
    </row>
    <row r="146" spans="1:16" ht="12" hidden="1" thickBot="1" x14ac:dyDescent="0.25">
      <c r="A146" s="38"/>
      <c r="B146" s="39"/>
      <c r="C146" s="46"/>
      <c r="D146" s="24"/>
      <c r="E146" s="70"/>
      <c r="F146" s="74"/>
      <c r="G146" s="68"/>
      <c r="H146" s="47">
        <f t="shared" si="14"/>
        <v>0</v>
      </c>
      <c r="I146" s="68"/>
      <c r="J146" s="68"/>
      <c r="K146" s="48">
        <f t="shared" si="15"/>
        <v>0</v>
      </c>
      <c r="L146" s="49">
        <f t="shared" si="16"/>
        <v>0</v>
      </c>
      <c r="M146" s="47">
        <f t="shared" si="17"/>
        <v>0</v>
      </c>
      <c r="N146" s="47">
        <f t="shared" si="18"/>
        <v>0</v>
      </c>
      <c r="O146" s="47">
        <f t="shared" si="19"/>
        <v>0</v>
      </c>
      <c r="P146" s="48">
        <f t="shared" si="20"/>
        <v>0</v>
      </c>
    </row>
    <row r="147" spans="1:16" ht="12" hidden="1" thickBot="1" x14ac:dyDescent="0.25">
      <c r="A147" s="38"/>
      <c r="B147" s="39"/>
      <c r="C147" s="46"/>
      <c r="D147" s="24"/>
      <c r="E147" s="70"/>
      <c r="F147" s="74"/>
      <c r="G147" s="68"/>
      <c r="H147" s="47">
        <f t="shared" si="14"/>
        <v>0</v>
      </c>
      <c r="I147" s="68"/>
      <c r="J147" s="68"/>
      <c r="K147" s="48">
        <f t="shared" si="15"/>
        <v>0</v>
      </c>
      <c r="L147" s="49">
        <f t="shared" si="16"/>
        <v>0</v>
      </c>
      <c r="M147" s="47">
        <f t="shared" si="17"/>
        <v>0</v>
      </c>
      <c r="N147" s="47">
        <f t="shared" si="18"/>
        <v>0</v>
      </c>
      <c r="O147" s="47">
        <f t="shared" si="19"/>
        <v>0</v>
      </c>
      <c r="P147" s="48">
        <f t="shared" si="20"/>
        <v>0</v>
      </c>
    </row>
    <row r="148" spans="1:16" ht="12" hidden="1" thickBot="1" x14ac:dyDescent="0.25">
      <c r="A148" s="38"/>
      <c r="B148" s="39"/>
      <c r="C148" s="46"/>
      <c r="D148" s="24"/>
      <c r="E148" s="70"/>
      <c r="F148" s="74"/>
      <c r="G148" s="68"/>
      <c r="H148" s="47">
        <f t="shared" si="14"/>
        <v>0</v>
      </c>
      <c r="I148" s="68"/>
      <c r="J148" s="68"/>
      <c r="K148" s="48">
        <f t="shared" si="15"/>
        <v>0</v>
      </c>
      <c r="L148" s="49">
        <f t="shared" si="16"/>
        <v>0</v>
      </c>
      <c r="M148" s="47">
        <f t="shared" si="17"/>
        <v>0</v>
      </c>
      <c r="N148" s="47">
        <f t="shared" si="18"/>
        <v>0</v>
      </c>
      <c r="O148" s="47">
        <f t="shared" si="19"/>
        <v>0</v>
      </c>
      <c r="P148" s="48">
        <f t="shared" si="20"/>
        <v>0</v>
      </c>
    </row>
    <row r="149" spans="1:16" ht="12" hidden="1" thickBot="1" x14ac:dyDescent="0.25">
      <c r="A149" s="38"/>
      <c r="B149" s="39"/>
      <c r="C149" s="46"/>
      <c r="D149" s="24"/>
      <c r="E149" s="70"/>
      <c r="F149" s="74"/>
      <c r="G149" s="68"/>
      <c r="H149" s="47">
        <f t="shared" si="14"/>
        <v>0</v>
      </c>
      <c r="I149" s="68"/>
      <c r="J149" s="68"/>
      <c r="K149" s="48">
        <f t="shared" si="15"/>
        <v>0</v>
      </c>
      <c r="L149" s="49">
        <f t="shared" si="16"/>
        <v>0</v>
      </c>
      <c r="M149" s="47">
        <f t="shared" si="17"/>
        <v>0</v>
      </c>
      <c r="N149" s="47">
        <f t="shared" si="18"/>
        <v>0</v>
      </c>
      <c r="O149" s="47">
        <f t="shared" si="19"/>
        <v>0</v>
      </c>
      <c r="P149" s="48">
        <f t="shared" si="20"/>
        <v>0</v>
      </c>
    </row>
    <row r="150" spans="1:16" ht="12" hidden="1" thickBot="1" x14ac:dyDescent="0.25">
      <c r="A150" s="38"/>
      <c r="B150" s="39"/>
      <c r="C150" s="46"/>
      <c r="D150" s="24"/>
      <c r="E150" s="70"/>
      <c r="F150" s="74"/>
      <c r="G150" s="68"/>
      <c r="H150" s="47">
        <f t="shared" si="14"/>
        <v>0</v>
      </c>
      <c r="I150" s="68"/>
      <c r="J150" s="68"/>
      <c r="K150" s="48">
        <f t="shared" si="15"/>
        <v>0</v>
      </c>
      <c r="L150" s="49">
        <f t="shared" si="16"/>
        <v>0</v>
      </c>
      <c r="M150" s="47">
        <f t="shared" si="17"/>
        <v>0</v>
      </c>
      <c r="N150" s="47">
        <f t="shared" si="18"/>
        <v>0</v>
      </c>
      <c r="O150" s="47">
        <f t="shared" si="19"/>
        <v>0</v>
      </c>
      <c r="P150" s="48">
        <f t="shared" si="20"/>
        <v>0</v>
      </c>
    </row>
    <row r="151" spans="1:16" ht="12" hidden="1" thickBot="1" x14ac:dyDescent="0.25">
      <c r="A151" s="38"/>
      <c r="B151" s="39"/>
      <c r="C151" s="46"/>
      <c r="D151" s="24"/>
      <c r="E151" s="70"/>
      <c r="F151" s="74"/>
      <c r="G151" s="68"/>
      <c r="H151" s="47">
        <f t="shared" si="14"/>
        <v>0</v>
      </c>
      <c r="I151" s="68"/>
      <c r="J151" s="68"/>
      <c r="K151" s="48">
        <f t="shared" si="15"/>
        <v>0</v>
      </c>
      <c r="L151" s="49">
        <f t="shared" si="16"/>
        <v>0</v>
      </c>
      <c r="M151" s="47">
        <f t="shared" si="17"/>
        <v>0</v>
      </c>
      <c r="N151" s="47">
        <f t="shared" si="18"/>
        <v>0</v>
      </c>
      <c r="O151" s="47">
        <f t="shared" si="19"/>
        <v>0</v>
      </c>
      <c r="P151" s="48">
        <f t="shared" si="20"/>
        <v>0</v>
      </c>
    </row>
    <row r="152" spans="1:16" ht="12" hidden="1" thickBot="1" x14ac:dyDescent="0.25">
      <c r="A152" s="38"/>
      <c r="B152" s="39"/>
      <c r="C152" s="46"/>
      <c r="D152" s="24"/>
      <c r="E152" s="70"/>
      <c r="F152" s="74"/>
      <c r="G152" s="68"/>
      <c r="H152" s="47">
        <f t="shared" si="14"/>
        <v>0</v>
      </c>
      <c r="I152" s="68"/>
      <c r="J152" s="68"/>
      <c r="K152" s="48">
        <f t="shared" si="15"/>
        <v>0</v>
      </c>
      <c r="L152" s="49">
        <f t="shared" si="16"/>
        <v>0</v>
      </c>
      <c r="M152" s="47">
        <f t="shared" si="17"/>
        <v>0</v>
      </c>
      <c r="N152" s="47">
        <f t="shared" si="18"/>
        <v>0</v>
      </c>
      <c r="O152" s="47">
        <f t="shared" si="19"/>
        <v>0</v>
      </c>
      <c r="P152" s="48">
        <f t="shared" si="20"/>
        <v>0</v>
      </c>
    </row>
    <row r="153" spans="1:16" ht="12" hidden="1" thickBot="1" x14ac:dyDescent="0.25">
      <c r="A153" s="38"/>
      <c r="B153" s="39"/>
      <c r="C153" s="46"/>
      <c r="D153" s="24"/>
      <c r="E153" s="70"/>
      <c r="F153" s="74"/>
      <c r="G153" s="68"/>
      <c r="H153" s="47">
        <f t="shared" si="14"/>
        <v>0</v>
      </c>
      <c r="I153" s="68"/>
      <c r="J153" s="68"/>
      <c r="K153" s="48">
        <f t="shared" si="15"/>
        <v>0</v>
      </c>
      <c r="L153" s="49">
        <f t="shared" si="16"/>
        <v>0</v>
      </c>
      <c r="M153" s="47">
        <f t="shared" si="17"/>
        <v>0</v>
      </c>
      <c r="N153" s="47">
        <f t="shared" si="18"/>
        <v>0</v>
      </c>
      <c r="O153" s="47">
        <f t="shared" si="19"/>
        <v>0</v>
      </c>
      <c r="P153" s="48">
        <f t="shared" si="20"/>
        <v>0</v>
      </c>
    </row>
    <row r="154" spans="1:16" ht="12" hidden="1" thickBot="1" x14ac:dyDescent="0.25">
      <c r="A154" s="38"/>
      <c r="B154" s="39"/>
      <c r="C154" s="46"/>
      <c r="D154" s="24"/>
      <c r="E154" s="70"/>
      <c r="F154" s="74"/>
      <c r="G154" s="68"/>
      <c r="H154" s="47">
        <f t="shared" si="14"/>
        <v>0</v>
      </c>
      <c r="I154" s="68"/>
      <c r="J154" s="68"/>
      <c r="K154" s="48">
        <f t="shared" si="15"/>
        <v>0</v>
      </c>
      <c r="L154" s="49">
        <f t="shared" si="16"/>
        <v>0</v>
      </c>
      <c r="M154" s="47">
        <f t="shared" si="17"/>
        <v>0</v>
      </c>
      <c r="N154" s="47">
        <f t="shared" si="18"/>
        <v>0</v>
      </c>
      <c r="O154" s="47">
        <f t="shared" si="19"/>
        <v>0</v>
      </c>
      <c r="P154" s="48">
        <f t="shared" si="20"/>
        <v>0</v>
      </c>
    </row>
    <row r="155" spans="1:16" ht="12" hidden="1" thickBot="1" x14ac:dyDescent="0.25">
      <c r="A155" s="38"/>
      <c r="B155" s="39"/>
      <c r="C155" s="46"/>
      <c r="D155" s="24"/>
      <c r="E155" s="70"/>
      <c r="F155" s="74"/>
      <c r="G155" s="68"/>
      <c r="H155" s="47">
        <f t="shared" si="14"/>
        <v>0</v>
      </c>
      <c r="I155" s="68"/>
      <c r="J155" s="68"/>
      <c r="K155" s="48">
        <f t="shared" si="15"/>
        <v>0</v>
      </c>
      <c r="L155" s="49">
        <f t="shared" si="16"/>
        <v>0</v>
      </c>
      <c r="M155" s="47">
        <f t="shared" si="17"/>
        <v>0</v>
      </c>
      <c r="N155" s="47">
        <f t="shared" si="18"/>
        <v>0</v>
      </c>
      <c r="O155" s="47">
        <f t="shared" si="19"/>
        <v>0</v>
      </c>
      <c r="P155" s="48">
        <f t="shared" si="20"/>
        <v>0</v>
      </c>
    </row>
    <row r="156" spans="1:16" ht="12" hidden="1" thickBot="1" x14ac:dyDescent="0.25">
      <c r="A156" s="38"/>
      <c r="B156" s="39"/>
      <c r="C156" s="46"/>
      <c r="D156" s="24"/>
      <c r="E156" s="70"/>
      <c r="F156" s="74"/>
      <c r="G156" s="68"/>
      <c r="H156" s="47">
        <f t="shared" si="14"/>
        <v>0</v>
      </c>
      <c r="I156" s="68"/>
      <c r="J156" s="68"/>
      <c r="K156" s="48">
        <f t="shared" si="15"/>
        <v>0</v>
      </c>
      <c r="L156" s="49">
        <f t="shared" si="16"/>
        <v>0</v>
      </c>
      <c r="M156" s="47">
        <f t="shared" si="17"/>
        <v>0</v>
      </c>
      <c r="N156" s="47">
        <f t="shared" si="18"/>
        <v>0</v>
      </c>
      <c r="O156" s="47">
        <f t="shared" si="19"/>
        <v>0</v>
      </c>
      <c r="P156" s="48">
        <f t="shared" si="20"/>
        <v>0</v>
      </c>
    </row>
    <row r="157" spans="1:16" ht="12" hidden="1" thickBot="1" x14ac:dyDescent="0.25">
      <c r="A157" s="38"/>
      <c r="B157" s="39"/>
      <c r="C157" s="46"/>
      <c r="D157" s="24"/>
      <c r="E157" s="70"/>
      <c r="F157" s="74"/>
      <c r="G157" s="68"/>
      <c r="H157" s="47">
        <f t="shared" si="14"/>
        <v>0</v>
      </c>
      <c r="I157" s="68"/>
      <c r="J157" s="68"/>
      <c r="K157" s="48">
        <f t="shared" si="15"/>
        <v>0</v>
      </c>
      <c r="L157" s="49">
        <f t="shared" si="16"/>
        <v>0</v>
      </c>
      <c r="M157" s="47">
        <f t="shared" si="17"/>
        <v>0</v>
      </c>
      <c r="N157" s="47">
        <f t="shared" si="18"/>
        <v>0</v>
      </c>
      <c r="O157" s="47">
        <f t="shared" si="19"/>
        <v>0</v>
      </c>
      <c r="P157" s="48">
        <f t="shared" si="20"/>
        <v>0</v>
      </c>
    </row>
    <row r="158" spans="1:16" ht="12" hidden="1" thickBot="1" x14ac:dyDescent="0.25">
      <c r="A158" s="38"/>
      <c r="B158" s="39"/>
      <c r="C158" s="46"/>
      <c r="D158" s="24"/>
      <c r="E158" s="70"/>
      <c r="F158" s="74"/>
      <c r="G158" s="68"/>
      <c r="H158" s="47">
        <f t="shared" si="14"/>
        <v>0</v>
      </c>
      <c r="I158" s="68"/>
      <c r="J158" s="68"/>
      <c r="K158" s="48">
        <f t="shared" si="15"/>
        <v>0</v>
      </c>
      <c r="L158" s="49">
        <f t="shared" si="16"/>
        <v>0</v>
      </c>
      <c r="M158" s="47">
        <f t="shared" si="17"/>
        <v>0</v>
      </c>
      <c r="N158" s="47">
        <f t="shared" si="18"/>
        <v>0</v>
      </c>
      <c r="O158" s="47">
        <f t="shared" si="19"/>
        <v>0</v>
      </c>
      <c r="P158" s="48">
        <f t="shared" si="20"/>
        <v>0</v>
      </c>
    </row>
    <row r="159" spans="1:16" ht="12" hidden="1" thickBot="1" x14ac:dyDescent="0.25">
      <c r="A159" s="38"/>
      <c r="B159" s="39"/>
      <c r="C159" s="46"/>
      <c r="D159" s="24"/>
      <c r="E159" s="70"/>
      <c r="F159" s="74"/>
      <c r="G159" s="68"/>
      <c r="H159" s="47">
        <f t="shared" si="14"/>
        <v>0</v>
      </c>
      <c r="I159" s="68"/>
      <c r="J159" s="68"/>
      <c r="K159" s="48">
        <f t="shared" si="15"/>
        <v>0</v>
      </c>
      <c r="L159" s="49">
        <f t="shared" si="16"/>
        <v>0</v>
      </c>
      <c r="M159" s="47">
        <f t="shared" si="17"/>
        <v>0</v>
      </c>
      <c r="N159" s="47">
        <f t="shared" si="18"/>
        <v>0</v>
      </c>
      <c r="O159" s="47">
        <f t="shared" si="19"/>
        <v>0</v>
      </c>
      <c r="P159" s="48">
        <f t="shared" si="20"/>
        <v>0</v>
      </c>
    </row>
    <row r="160" spans="1:16" ht="12" hidden="1" thickBot="1" x14ac:dyDescent="0.25">
      <c r="A160" s="38"/>
      <c r="B160" s="39"/>
      <c r="C160" s="46"/>
      <c r="D160" s="24"/>
      <c r="E160" s="70"/>
      <c r="F160" s="74"/>
      <c r="G160" s="68"/>
      <c r="H160" s="47">
        <f t="shared" si="14"/>
        <v>0</v>
      </c>
      <c r="I160" s="68"/>
      <c r="J160" s="68"/>
      <c r="K160" s="48">
        <f t="shared" si="15"/>
        <v>0</v>
      </c>
      <c r="L160" s="49">
        <f t="shared" si="16"/>
        <v>0</v>
      </c>
      <c r="M160" s="47">
        <f t="shared" si="17"/>
        <v>0</v>
      </c>
      <c r="N160" s="47">
        <f t="shared" si="18"/>
        <v>0</v>
      </c>
      <c r="O160" s="47">
        <f t="shared" si="19"/>
        <v>0</v>
      </c>
      <c r="P160" s="48">
        <f t="shared" si="20"/>
        <v>0</v>
      </c>
    </row>
    <row r="161" spans="1:16" ht="12" hidden="1" thickBot="1" x14ac:dyDescent="0.25">
      <c r="A161" s="38"/>
      <c r="B161" s="39"/>
      <c r="C161" s="46"/>
      <c r="D161" s="24"/>
      <c r="E161" s="70"/>
      <c r="F161" s="74"/>
      <c r="G161" s="68"/>
      <c r="H161" s="47">
        <f t="shared" si="14"/>
        <v>0</v>
      </c>
      <c r="I161" s="68"/>
      <c r="J161" s="68"/>
      <c r="K161" s="48">
        <f t="shared" si="15"/>
        <v>0</v>
      </c>
      <c r="L161" s="49">
        <f t="shared" si="16"/>
        <v>0</v>
      </c>
      <c r="M161" s="47">
        <f t="shared" si="17"/>
        <v>0</v>
      </c>
      <c r="N161" s="47">
        <f t="shared" si="18"/>
        <v>0</v>
      </c>
      <c r="O161" s="47">
        <f t="shared" si="19"/>
        <v>0</v>
      </c>
      <c r="P161" s="48">
        <f t="shared" si="20"/>
        <v>0</v>
      </c>
    </row>
    <row r="162" spans="1:16" ht="12" hidden="1" thickBot="1" x14ac:dyDescent="0.25">
      <c r="A162" s="38"/>
      <c r="B162" s="39"/>
      <c r="C162" s="46"/>
      <c r="D162" s="24"/>
      <c r="E162" s="70"/>
      <c r="F162" s="74"/>
      <c r="G162" s="68"/>
      <c r="H162" s="47">
        <f t="shared" si="14"/>
        <v>0</v>
      </c>
      <c r="I162" s="68"/>
      <c r="J162" s="68"/>
      <c r="K162" s="48">
        <f t="shared" si="15"/>
        <v>0</v>
      </c>
      <c r="L162" s="49">
        <f t="shared" si="16"/>
        <v>0</v>
      </c>
      <c r="M162" s="47">
        <f t="shared" si="17"/>
        <v>0</v>
      </c>
      <c r="N162" s="47">
        <f t="shared" si="18"/>
        <v>0</v>
      </c>
      <c r="O162" s="47">
        <f t="shared" si="19"/>
        <v>0</v>
      </c>
      <c r="P162" s="48">
        <f t="shared" si="20"/>
        <v>0</v>
      </c>
    </row>
    <row r="163" spans="1:16" ht="12" hidden="1" thickBot="1" x14ac:dyDescent="0.25">
      <c r="A163" s="38"/>
      <c r="B163" s="39"/>
      <c r="C163" s="46"/>
      <c r="D163" s="24"/>
      <c r="E163" s="70"/>
      <c r="F163" s="74"/>
      <c r="G163" s="68"/>
      <c r="H163" s="47">
        <f t="shared" si="14"/>
        <v>0</v>
      </c>
      <c r="I163" s="68"/>
      <c r="J163" s="68"/>
      <c r="K163" s="48">
        <f t="shared" si="15"/>
        <v>0</v>
      </c>
      <c r="L163" s="49">
        <f t="shared" si="16"/>
        <v>0</v>
      </c>
      <c r="M163" s="47">
        <f t="shared" si="17"/>
        <v>0</v>
      </c>
      <c r="N163" s="47">
        <f t="shared" si="18"/>
        <v>0</v>
      </c>
      <c r="O163" s="47">
        <f t="shared" si="19"/>
        <v>0</v>
      </c>
      <c r="P163" s="48">
        <f t="shared" si="20"/>
        <v>0</v>
      </c>
    </row>
    <row r="164" spans="1:16" ht="12" hidden="1" thickBot="1" x14ac:dyDescent="0.25">
      <c r="A164" s="38"/>
      <c r="B164" s="39"/>
      <c r="C164" s="46"/>
      <c r="D164" s="24"/>
      <c r="E164" s="70"/>
      <c r="F164" s="74"/>
      <c r="G164" s="68"/>
      <c r="H164" s="47">
        <f t="shared" si="14"/>
        <v>0</v>
      </c>
      <c r="I164" s="68"/>
      <c r="J164" s="68"/>
      <c r="K164" s="48">
        <f t="shared" si="15"/>
        <v>0</v>
      </c>
      <c r="L164" s="49">
        <f t="shared" si="16"/>
        <v>0</v>
      </c>
      <c r="M164" s="47">
        <f t="shared" si="17"/>
        <v>0</v>
      </c>
      <c r="N164" s="47">
        <f t="shared" si="18"/>
        <v>0</v>
      </c>
      <c r="O164" s="47">
        <f t="shared" si="19"/>
        <v>0</v>
      </c>
      <c r="P164" s="48">
        <f t="shared" si="20"/>
        <v>0</v>
      </c>
    </row>
    <row r="165" spans="1:16" ht="12" hidden="1" thickBot="1" x14ac:dyDescent="0.25">
      <c r="A165" s="38"/>
      <c r="B165" s="39"/>
      <c r="C165" s="46"/>
      <c r="D165" s="24"/>
      <c r="E165" s="70"/>
      <c r="F165" s="74"/>
      <c r="G165" s="68"/>
      <c r="H165" s="47">
        <f t="shared" si="14"/>
        <v>0</v>
      </c>
      <c r="I165" s="68"/>
      <c r="J165" s="68"/>
      <c r="K165" s="48">
        <f t="shared" si="15"/>
        <v>0</v>
      </c>
      <c r="L165" s="49">
        <f t="shared" si="16"/>
        <v>0</v>
      </c>
      <c r="M165" s="47">
        <f t="shared" si="17"/>
        <v>0</v>
      </c>
      <c r="N165" s="47">
        <f t="shared" si="18"/>
        <v>0</v>
      </c>
      <c r="O165" s="47">
        <f t="shared" si="19"/>
        <v>0</v>
      </c>
      <c r="P165" s="48">
        <f t="shared" si="20"/>
        <v>0</v>
      </c>
    </row>
    <row r="166" spans="1:16" ht="12" hidden="1" thickBot="1" x14ac:dyDescent="0.25">
      <c r="A166" s="38"/>
      <c r="B166" s="39"/>
      <c r="C166" s="46"/>
      <c r="D166" s="24"/>
      <c r="E166" s="70"/>
      <c r="F166" s="74"/>
      <c r="G166" s="68"/>
      <c r="H166" s="47">
        <f t="shared" si="14"/>
        <v>0</v>
      </c>
      <c r="I166" s="68"/>
      <c r="J166" s="68"/>
      <c r="K166" s="48">
        <f t="shared" si="15"/>
        <v>0</v>
      </c>
      <c r="L166" s="49">
        <f t="shared" si="16"/>
        <v>0</v>
      </c>
      <c r="M166" s="47">
        <f t="shared" si="17"/>
        <v>0</v>
      </c>
      <c r="N166" s="47">
        <f t="shared" si="18"/>
        <v>0</v>
      </c>
      <c r="O166" s="47">
        <f t="shared" si="19"/>
        <v>0</v>
      </c>
      <c r="P166" s="48">
        <f t="shared" si="20"/>
        <v>0</v>
      </c>
    </row>
    <row r="167" spans="1:16" ht="12" hidden="1" thickBot="1" x14ac:dyDescent="0.25">
      <c r="A167" s="38"/>
      <c r="B167" s="39"/>
      <c r="C167" s="46"/>
      <c r="D167" s="24"/>
      <c r="E167" s="70"/>
      <c r="F167" s="74"/>
      <c r="G167" s="68"/>
      <c r="H167" s="47">
        <f t="shared" si="14"/>
        <v>0</v>
      </c>
      <c r="I167" s="68"/>
      <c r="J167" s="68"/>
      <c r="K167" s="48">
        <f t="shared" si="15"/>
        <v>0</v>
      </c>
      <c r="L167" s="49">
        <f t="shared" si="16"/>
        <v>0</v>
      </c>
      <c r="M167" s="47">
        <f t="shared" si="17"/>
        <v>0</v>
      </c>
      <c r="N167" s="47">
        <f t="shared" si="18"/>
        <v>0</v>
      </c>
      <c r="O167" s="47">
        <f t="shared" si="19"/>
        <v>0</v>
      </c>
      <c r="P167" s="48">
        <f t="shared" si="20"/>
        <v>0</v>
      </c>
    </row>
    <row r="168" spans="1:16" ht="12" hidden="1" thickBot="1" x14ac:dyDescent="0.25">
      <c r="A168" s="38"/>
      <c r="B168" s="39"/>
      <c r="C168" s="46"/>
      <c r="D168" s="24"/>
      <c r="E168" s="70"/>
      <c r="F168" s="74"/>
      <c r="G168" s="68"/>
      <c r="H168" s="47">
        <f t="shared" si="14"/>
        <v>0</v>
      </c>
      <c r="I168" s="68"/>
      <c r="J168" s="68"/>
      <c r="K168" s="48">
        <f t="shared" si="15"/>
        <v>0</v>
      </c>
      <c r="L168" s="49">
        <f t="shared" si="16"/>
        <v>0</v>
      </c>
      <c r="M168" s="47">
        <f t="shared" si="17"/>
        <v>0</v>
      </c>
      <c r="N168" s="47">
        <f t="shared" si="18"/>
        <v>0</v>
      </c>
      <c r="O168" s="47">
        <f t="shared" si="19"/>
        <v>0</v>
      </c>
      <c r="P168" s="48">
        <f t="shared" si="20"/>
        <v>0</v>
      </c>
    </row>
    <row r="169" spans="1:16" ht="12" hidden="1" thickBot="1" x14ac:dyDescent="0.25">
      <c r="A169" s="38"/>
      <c r="B169" s="39"/>
      <c r="C169" s="46"/>
      <c r="D169" s="24"/>
      <c r="E169" s="70"/>
      <c r="F169" s="74"/>
      <c r="G169" s="68"/>
      <c r="H169" s="47">
        <f t="shared" si="14"/>
        <v>0</v>
      </c>
      <c r="I169" s="68"/>
      <c r="J169" s="68"/>
      <c r="K169" s="48">
        <f t="shared" si="15"/>
        <v>0</v>
      </c>
      <c r="L169" s="49">
        <f t="shared" si="16"/>
        <v>0</v>
      </c>
      <c r="M169" s="47">
        <f t="shared" si="17"/>
        <v>0</v>
      </c>
      <c r="N169" s="47">
        <f t="shared" si="18"/>
        <v>0</v>
      </c>
      <c r="O169" s="47">
        <f t="shared" si="19"/>
        <v>0</v>
      </c>
      <c r="P169" s="48">
        <f t="shared" si="20"/>
        <v>0</v>
      </c>
    </row>
    <row r="170" spans="1:16" ht="12" hidden="1" thickBot="1" x14ac:dyDescent="0.25">
      <c r="A170" s="38"/>
      <c r="B170" s="39"/>
      <c r="C170" s="46"/>
      <c r="D170" s="24"/>
      <c r="E170" s="70"/>
      <c r="F170" s="74"/>
      <c r="G170" s="68"/>
      <c r="H170" s="47">
        <f t="shared" si="14"/>
        <v>0</v>
      </c>
      <c r="I170" s="68"/>
      <c r="J170" s="68"/>
      <c r="K170" s="48">
        <f t="shared" si="15"/>
        <v>0</v>
      </c>
      <c r="L170" s="49">
        <f t="shared" si="16"/>
        <v>0</v>
      </c>
      <c r="M170" s="47">
        <f t="shared" si="17"/>
        <v>0</v>
      </c>
      <c r="N170" s="47">
        <f t="shared" si="18"/>
        <v>0</v>
      </c>
      <c r="O170" s="47">
        <f t="shared" si="19"/>
        <v>0</v>
      </c>
      <c r="P170" s="48">
        <f t="shared" si="20"/>
        <v>0</v>
      </c>
    </row>
    <row r="171" spans="1:16" ht="12" hidden="1" thickBot="1" x14ac:dyDescent="0.25">
      <c r="A171" s="38"/>
      <c r="B171" s="39"/>
      <c r="C171" s="46"/>
      <c r="D171" s="24"/>
      <c r="E171" s="70"/>
      <c r="F171" s="74"/>
      <c r="G171" s="68"/>
      <c r="H171" s="47">
        <f t="shared" si="14"/>
        <v>0</v>
      </c>
      <c r="I171" s="68"/>
      <c r="J171" s="68"/>
      <c r="K171" s="48">
        <f t="shared" si="15"/>
        <v>0</v>
      </c>
      <c r="L171" s="49">
        <f t="shared" si="16"/>
        <v>0</v>
      </c>
      <c r="M171" s="47">
        <f t="shared" si="17"/>
        <v>0</v>
      </c>
      <c r="N171" s="47">
        <f t="shared" si="18"/>
        <v>0</v>
      </c>
      <c r="O171" s="47">
        <f t="shared" si="19"/>
        <v>0</v>
      </c>
      <c r="P171" s="48">
        <f t="shared" si="20"/>
        <v>0</v>
      </c>
    </row>
    <row r="172" spans="1:16" ht="12" hidden="1" thickBot="1" x14ac:dyDescent="0.25">
      <c r="A172" s="38"/>
      <c r="B172" s="39"/>
      <c r="C172" s="46"/>
      <c r="D172" s="24"/>
      <c r="E172" s="70"/>
      <c r="F172" s="74"/>
      <c r="G172" s="68"/>
      <c r="H172" s="47">
        <f t="shared" si="14"/>
        <v>0</v>
      </c>
      <c r="I172" s="68"/>
      <c r="J172" s="68"/>
      <c r="K172" s="48">
        <f t="shared" si="15"/>
        <v>0</v>
      </c>
      <c r="L172" s="49">
        <f t="shared" si="16"/>
        <v>0</v>
      </c>
      <c r="M172" s="47">
        <f t="shared" si="17"/>
        <v>0</v>
      </c>
      <c r="N172" s="47">
        <f t="shared" si="18"/>
        <v>0</v>
      </c>
      <c r="O172" s="47">
        <f t="shared" si="19"/>
        <v>0</v>
      </c>
      <c r="P172" s="48">
        <f t="shared" si="20"/>
        <v>0</v>
      </c>
    </row>
    <row r="173" spans="1:16" ht="12" hidden="1" thickBot="1" x14ac:dyDescent="0.25">
      <c r="A173" s="38"/>
      <c r="B173" s="39"/>
      <c r="C173" s="46"/>
      <c r="D173" s="24"/>
      <c r="E173" s="70"/>
      <c r="F173" s="74"/>
      <c r="G173" s="68"/>
      <c r="H173" s="47">
        <f t="shared" si="14"/>
        <v>0</v>
      </c>
      <c r="I173" s="68"/>
      <c r="J173" s="68"/>
      <c r="K173" s="48">
        <f t="shared" si="15"/>
        <v>0</v>
      </c>
      <c r="L173" s="49">
        <f t="shared" si="16"/>
        <v>0</v>
      </c>
      <c r="M173" s="47">
        <f t="shared" si="17"/>
        <v>0</v>
      </c>
      <c r="N173" s="47">
        <f t="shared" si="18"/>
        <v>0</v>
      </c>
      <c r="O173" s="47">
        <f t="shared" si="19"/>
        <v>0</v>
      </c>
      <c r="P173" s="48">
        <f t="shared" si="20"/>
        <v>0</v>
      </c>
    </row>
    <row r="174" spans="1:16" ht="12" hidden="1" thickBot="1" x14ac:dyDescent="0.25">
      <c r="A174" s="38"/>
      <c r="B174" s="39"/>
      <c r="C174" s="46"/>
      <c r="D174" s="24"/>
      <c r="E174" s="70"/>
      <c r="F174" s="74"/>
      <c r="G174" s="68"/>
      <c r="H174" s="47">
        <f t="shared" si="14"/>
        <v>0</v>
      </c>
      <c r="I174" s="68"/>
      <c r="J174" s="68"/>
      <c r="K174" s="48">
        <f t="shared" si="15"/>
        <v>0</v>
      </c>
      <c r="L174" s="49">
        <f t="shared" si="16"/>
        <v>0</v>
      </c>
      <c r="M174" s="47">
        <f t="shared" si="17"/>
        <v>0</v>
      </c>
      <c r="N174" s="47">
        <f t="shared" si="18"/>
        <v>0</v>
      </c>
      <c r="O174" s="47">
        <f t="shared" si="19"/>
        <v>0</v>
      </c>
      <c r="P174" s="48">
        <f t="shared" si="20"/>
        <v>0</v>
      </c>
    </row>
    <row r="175" spans="1:16" ht="12" hidden="1" thickBot="1" x14ac:dyDescent="0.25">
      <c r="A175" s="38"/>
      <c r="B175" s="39"/>
      <c r="C175" s="46"/>
      <c r="D175" s="24"/>
      <c r="E175" s="70"/>
      <c r="F175" s="74"/>
      <c r="G175" s="68"/>
      <c r="H175" s="47">
        <f t="shared" si="14"/>
        <v>0</v>
      </c>
      <c r="I175" s="68"/>
      <c r="J175" s="68"/>
      <c r="K175" s="48">
        <f t="shared" si="15"/>
        <v>0</v>
      </c>
      <c r="L175" s="49">
        <f t="shared" si="16"/>
        <v>0</v>
      </c>
      <c r="M175" s="47">
        <f t="shared" si="17"/>
        <v>0</v>
      </c>
      <c r="N175" s="47">
        <f t="shared" si="18"/>
        <v>0</v>
      </c>
      <c r="O175" s="47">
        <f t="shared" si="19"/>
        <v>0</v>
      </c>
      <c r="P175" s="48">
        <f t="shared" si="20"/>
        <v>0</v>
      </c>
    </row>
    <row r="176" spans="1:16" ht="12" hidden="1" thickBot="1" x14ac:dyDescent="0.25">
      <c r="A176" s="38"/>
      <c r="B176" s="39"/>
      <c r="C176" s="46"/>
      <c r="D176" s="24"/>
      <c r="E176" s="70"/>
      <c r="F176" s="74"/>
      <c r="G176" s="68"/>
      <c r="H176" s="47">
        <f t="shared" si="14"/>
        <v>0</v>
      </c>
      <c r="I176" s="68"/>
      <c r="J176" s="68"/>
      <c r="K176" s="48">
        <f t="shared" si="15"/>
        <v>0</v>
      </c>
      <c r="L176" s="49">
        <f t="shared" si="16"/>
        <v>0</v>
      </c>
      <c r="M176" s="47">
        <f t="shared" si="17"/>
        <v>0</v>
      </c>
      <c r="N176" s="47">
        <f t="shared" si="18"/>
        <v>0</v>
      </c>
      <c r="O176" s="47">
        <f t="shared" si="19"/>
        <v>0</v>
      </c>
      <c r="P176" s="48">
        <f t="shared" si="20"/>
        <v>0</v>
      </c>
    </row>
    <row r="177" spans="1:16" ht="12" hidden="1" thickBot="1" x14ac:dyDescent="0.25">
      <c r="A177" s="38"/>
      <c r="B177" s="39"/>
      <c r="C177" s="46"/>
      <c r="D177" s="24"/>
      <c r="E177" s="70"/>
      <c r="F177" s="74"/>
      <c r="G177" s="68"/>
      <c r="H177" s="47">
        <f t="shared" si="14"/>
        <v>0</v>
      </c>
      <c r="I177" s="68"/>
      <c r="J177" s="68"/>
      <c r="K177" s="48">
        <f t="shared" si="15"/>
        <v>0</v>
      </c>
      <c r="L177" s="49">
        <f t="shared" si="16"/>
        <v>0</v>
      </c>
      <c r="M177" s="47">
        <f t="shared" si="17"/>
        <v>0</v>
      </c>
      <c r="N177" s="47">
        <f t="shared" si="18"/>
        <v>0</v>
      </c>
      <c r="O177" s="47">
        <f t="shared" si="19"/>
        <v>0</v>
      </c>
      <c r="P177" s="48">
        <f t="shared" si="20"/>
        <v>0</v>
      </c>
    </row>
    <row r="178" spans="1:16" ht="12" hidden="1" thickBot="1" x14ac:dyDescent="0.25">
      <c r="A178" s="38"/>
      <c r="B178" s="39"/>
      <c r="C178" s="46"/>
      <c r="D178" s="24"/>
      <c r="E178" s="70"/>
      <c r="F178" s="74"/>
      <c r="G178" s="68"/>
      <c r="H178" s="47">
        <f t="shared" si="14"/>
        <v>0</v>
      </c>
      <c r="I178" s="68"/>
      <c r="J178" s="68"/>
      <c r="K178" s="48">
        <f t="shared" si="15"/>
        <v>0</v>
      </c>
      <c r="L178" s="49">
        <f t="shared" si="16"/>
        <v>0</v>
      </c>
      <c r="M178" s="47">
        <f t="shared" si="17"/>
        <v>0</v>
      </c>
      <c r="N178" s="47">
        <f t="shared" si="18"/>
        <v>0</v>
      </c>
      <c r="O178" s="47">
        <f t="shared" si="19"/>
        <v>0</v>
      </c>
      <c r="P178" s="48">
        <f t="shared" si="20"/>
        <v>0</v>
      </c>
    </row>
    <row r="179" spans="1:16" ht="12" hidden="1" thickBot="1" x14ac:dyDescent="0.25">
      <c r="A179" s="38"/>
      <c r="B179" s="39"/>
      <c r="C179" s="46"/>
      <c r="D179" s="24"/>
      <c r="E179" s="70"/>
      <c r="F179" s="74"/>
      <c r="G179" s="68"/>
      <c r="H179" s="47">
        <f t="shared" si="14"/>
        <v>0</v>
      </c>
      <c r="I179" s="68"/>
      <c r="J179" s="68"/>
      <c r="K179" s="48">
        <f t="shared" si="15"/>
        <v>0</v>
      </c>
      <c r="L179" s="49">
        <f t="shared" si="16"/>
        <v>0</v>
      </c>
      <c r="M179" s="47">
        <f t="shared" si="17"/>
        <v>0</v>
      </c>
      <c r="N179" s="47">
        <f t="shared" si="18"/>
        <v>0</v>
      </c>
      <c r="O179" s="47">
        <f t="shared" si="19"/>
        <v>0</v>
      </c>
      <c r="P179" s="48">
        <f t="shared" si="20"/>
        <v>0</v>
      </c>
    </row>
    <row r="180" spans="1:16" ht="12" hidden="1" thickBot="1" x14ac:dyDescent="0.25">
      <c r="A180" s="38"/>
      <c r="B180" s="39"/>
      <c r="C180" s="46"/>
      <c r="D180" s="24"/>
      <c r="E180" s="70"/>
      <c r="F180" s="74"/>
      <c r="G180" s="68"/>
      <c r="H180" s="47">
        <f t="shared" si="14"/>
        <v>0</v>
      </c>
      <c r="I180" s="68"/>
      <c r="J180" s="68"/>
      <c r="K180" s="48">
        <f t="shared" si="15"/>
        <v>0</v>
      </c>
      <c r="L180" s="49">
        <f t="shared" si="16"/>
        <v>0</v>
      </c>
      <c r="M180" s="47">
        <f t="shared" si="17"/>
        <v>0</v>
      </c>
      <c r="N180" s="47">
        <f t="shared" si="18"/>
        <v>0</v>
      </c>
      <c r="O180" s="47">
        <f t="shared" si="19"/>
        <v>0</v>
      </c>
      <c r="P180" s="48">
        <f t="shared" si="20"/>
        <v>0</v>
      </c>
    </row>
    <row r="181" spans="1:16" ht="12" hidden="1" thickBot="1" x14ac:dyDescent="0.25">
      <c r="A181" s="38"/>
      <c r="B181" s="39"/>
      <c r="C181" s="46"/>
      <c r="D181" s="24"/>
      <c r="E181" s="70"/>
      <c r="F181" s="74"/>
      <c r="G181" s="68"/>
      <c r="H181" s="47">
        <f t="shared" si="14"/>
        <v>0</v>
      </c>
      <c r="I181" s="68"/>
      <c r="J181" s="68"/>
      <c r="K181" s="48">
        <f t="shared" si="15"/>
        <v>0</v>
      </c>
      <c r="L181" s="49">
        <f t="shared" si="16"/>
        <v>0</v>
      </c>
      <c r="M181" s="47">
        <f t="shared" si="17"/>
        <v>0</v>
      </c>
      <c r="N181" s="47">
        <f t="shared" si="18"/>
        <v>0</v>
      </c>
      <c r="O181" s="47">
        <f t="shared" si="19"/>
        <v>0</v>
      </c>
      <c r="P181" s="48">
        <f t="shared" si="20"/>
        <v>0</v>
      </c>
    </row>
    <row r="182" spans="1:16" ht="12" hidden="1" thickBot="1" x14ac:dyDescent="0.25">
      <c r="A182" s="38"/>
      <c r="B182" s="39"/>
      <c r="C182" s="46"/>
      <c r="D182" s="24"/>
      <c r="E182" s="70"/>
      <c r="F182" s="74"/>
      <c r="G182" s="68"/>
      <c r="H182" s="47">
        <f t="shared" si="14"/>
        <v>0</v>
      </c>
      <c r="I182" s="68"/>
      <c r="J182" s="68"/>
      <c r="K182" s="48">
        <f t="shared" si="15"/>
        <v>0</v>
      </c>
      <c r="L182" s="49">
        <f t="shared" si="16"/>
        <v>0</v>
      </c>
      <c r="M182" s="47">
        <f t="shared" si="17"/>
        <v>0</v>
      </c>
      <c r="N182" s="47">
        <f t="shared" si="18"/>
        <v>0</v>
      </c>
      <c r="O182" s="47">
        <f t="shared" si="19"/>
        <v>0</v>
      </c>
      <c r="P182" s="48">
        <f t="shared" si="20"/>
        <v>0</v>
      </c>
    </row>
    <row r="183" spans="1:16" ht="12" hidden="1" thickBot="1" x14ac:dyDescent="0.25">
      <c r="A183" s="38"/>
      <c r="B183" s="39"/>
      <c r="C183" s="46"/>
      <c r="D183" s="24"/>
      <c r="E183" s="70"/>
      <c r="F183" s="74"/>
      <c r="G183" s="68"/>
      <c r="H183" s="47">
        <f t="shared" si="14"/>
        <v>0</v>
      </c>
      <c r="I183" s="68"/>
      <c r="J183" s="68"/>
      <c r="K183" s="48">
        <f t="shared" si="15"/>
        <v>0</v>
      </c>
      <c r="L183" s="49">
        <f t="shared" si="16"/>
        <v>0</v>
      </c>
      <c r="M183" s="47">
        <f t="shared" si="17"/>
        <v>0</v>
      </c>
      <c r="N183" s="47">
        <f t="shared" si="18"/>
        <v>0</v>
      </c>
      <c r="O183" s="47">
        <f t="shared" si="19"/>
        <v>0</v>
      </c>
      <c r="P183" s="48">
        <f t="shared" si="20"/>
        <v>0</v>
      </c>
    </row>
    <row r="184" spans="1:16" ht="12" hidden="1" thickBot="1" x14ac:dyDescent="0.25">
      <c r="A184" s="38"/>
      <c r="B184" s="39"/>
      <c r="C184" s="46"/>
      <c r="D184" s="24"/>
      <c r="E184" s="70"/>
      <c r="F184" s="74"/>
      <c r="G184" s="68"/>
      <c r="H184" s="47">
        <f t="shared" si="14"/>
        <v>0</v>
      </c>
      <c r="I184" s="68"/>
      <c r="J184" s="68"/>
      <c r="K184" s="48">
        <f t="shared" si="15"/>
        <v>0</v>
      </c>
      <c r="L184" s="49">
        <f t="shared" si="16"/>
        <v>0</v>
      </c>
      <c r="M184" s="47">
        <f t="shared" si="17"/>
        <v>0</v>
      </c>
      <c r="N184" s="47">
        <f t="shared" si="18"/>
        <v>0</v>
      </c>
      <c r="O184" s="47">
        <f t="shared" si="19"/>
        <v>0</v>
      </c>
      <c r="P184" s="48">
        <f t="shared" si="20"/>
        <v>0</v>
      </c>
    </row>
    <row r="185" spans="1:16" ht="12" hidden="1" thickBot="1" x14ac:dyDescent="0.25">
      <c r="A185" s="38"/>
      <c r="B185" s="39"/>
      <c r="C185" s="46"/>
      <c r="D185" s="24"/>
      <c r="E185" s="70"/>
      <c r="F185" s="74"/>
      <c r="G185" s="68"/>
      <c r="H185" s="47">
        <f t="shared" si="14"/>
        <v>0</v>
      </c>
      <c r="I185" s="68"/>
      <c r="J185" s="68"/>
      <c r="K185" s="48">
        <f t="shared" si="15"/>
        <v>0</v>
      </c>
      <c r="L185" s="49">
        <f t="shared" si="16"/>
        <v>0</v>
      </c>
      <c r="M185" s="47">
        <f t="shared" si="17"/>
        <v>0</v>
      </c>
      <c r="N185" s="47">
        <f t="shared" si="18"/>
        <v>0</v>
      </c>
      <c r="O185" s="47">
        <f t="shared" si="19"/>
        <v>0</v>
      </c>
      <c r="P185" s="48">
        <f t="shared" si="20"/>
        <v>0</v>
      </c>
    </row>
    <row r="186" spans="1:16" ht="12" hidden="1" thickBot="1" x14ac:dyDescent="0.25">
      <c r="A186" s="38"/>
      <c r="B186" s="39"/>
      <c r="C186" s="46"/>
      <c r="D186" s="24"/>
      <c r="E186" s="70"/>
      <c r="F186" s="74"/>
      <c r="G186" s="68"/>
      <c r="H186" s="47">
        <f t="shared" si="14"/>
        <v>0</v>
      </c>
      <c r="I186" s="68"/>
      <c r="J186" s="68"/>
      <c r="K186" s="48">
        <f t="shared" si="15"/>
        <v>0</v>
      </c>
      <c r="L186" s="49">
        <f t="shared" si="16"/>
        <v>0</v>
      </c>
      <c r="M186" s="47">
        <f t="shared" si="17"/>
        <v>0</v>
      </c>
      <c r="N186" s="47">
        <f t="shared" si="18"/>
        <v>0</v>
      </c>
      <c r="O186" s="47">
        <f t="shared" si="19"/>
        <v>0</v>
      </c>
      <c r="P186" s="48">
        <f t="shared" si="20"/>
        <v>0</v>
      </c>
    </row>
    <row r="187" spans="1:16" ht="12" hidden="1" thickBot="1" x14ac:dyDescent="0.25">
      <c r="A187" s="38"/>
      <c r="B187" s="39"/>
      <c r="C187" s="46"/>
      <c r="D187" s="24"/>
      <c r="E187" s="70"/>
      <c r="F187" s="74"/>
      <c r="G187" s="68"/>
      <c r="H187" s="47">
        <f t="shared" si="14"/>
        <v>0</v>
      </c>
      <c r="I187" s="68"/>
      <c r="J187" s="68"/>
      <c r="K187" s="48">
        <f t="shared" si="15"/>
        <v>0</v>
      </c>
      <c r="L187" s="49">
        <f t="shared" si="16"/>
        <v>0</v>
      </c>
      <c r="M187" s="47">
        <f t="shared" si="17"/>
        <v>0</v>
      </c>
      <c r="N187" s="47">
        <f t="shared" si="18"/>
        <v>0</v>
      </c>
      <c r="O187" s="47">
        <f t="shared" si="19"/>
        <v>0</v>
      </c>
      <c r="P187" s="48">
        <f t="shared" si="20"/>
        <v>0</v>
      </c>
    </row>
    <row r="188" spans="1:16" ht="12" hidden="1" thickBot="1" x14ac:dyDescent="0.25">
      <c r="A188" s="38"/>
      <c r="B188" s="39"/>
      <c r="C188" s="46"/>
      <c r="D188" s="24"/>
      <c r="E188" s="70"/>
      <c r="F188" s="74"/>
      <c r="G188" s="68"/>
      <c r="H188" s="47">
        <f t="shared" si="14"/>
        <v>0</v>
      </c>
      <c r="I188" s="68"/>
      <c r="J188" s="68"/>
      <c r="K188" s="48">
        <f t="shared" si="15"/>
        <v>0</v>
      </c>
      <c r="L188" s="49">
        <f t="shared" si="16"/>
        <v>0</v>
      </c>
      <c r="M188" s="47">
        <f t="shared" si="17"/>
        <v>0</v>
      </c>
      <c r="N188" s="47">
        <f t="shared" si="18"/>
        <v>0</v>
      </c>
      <c r="O188" s="47">
        <f t="shared" si="19"/>
        <v>0</v>
      </c>
      <c r="P188" s="48">
        <f t="shared" si="20"/>
        <v>0</v>
      </c>
    </row>
    <row r="189" spans="1:16" ht="12" hidden="1" thickBot="1" x14ac:dyDescent="0.25">
      <c r="A189" s="38"/>
      <c r="B189" s="39"/>
      <c r="C189" s="46"/>
      <c r="D189" s="24"/>
      <c r="E189" s="70"/>
      <c r="F189" s="74"/>
      <c r="G189" s="68"/>
      <c r="H189" s="47">
        <f t="shared" si="14"/>
        <v>0</v>
      </c>
      <c r="I189" s="68"/>
      <c r="J189" s="68"/>
      <c r="K189" s="48">
        <f t="shared" si="15"/>
        <v>0</v>
      </c>
      <c r="L189" s="49">
        <f t="shared" si="16"/>
        <v>0</v>
      </c>
      <c r="M189" s="47">
        <f t="shared" si="17"/>
        <v>0</v>
      </c>
      <c r="N189" s="47">
        <f t="shared" si="18"/>
        <v>0</v>
      </c>
      <c r="O189" s="47">
        <f t="shared" si="19"/>
        <v>0</v>
      </c>
      <c r="P189" s="48">
        <f t="shared" si="20"/>
        <v>0</v>
      </c>
    </row>
    <row r="190" spans="1:16" ht="12" hidden="1" thickBot="1" x14ac:dyDescent="0.25">
      <c r="A190" s="38"/>
      <c r="B190" s="39"/>
      <c r="C190" s="46"/>
      <c r="D190" s="24"/>
      <c r="E190" s="70"/>
      <c r="F190" s="74"/>
      <c r="G190" s="68"/>
      <c r="H190" s="47">
        <f t="shared" si="14"/>
        <v>0</v>
      </c>
      <c r="I190" s="68"/>
      <c r="J190" s="68"/>
      <c r="K190" s="48">
        <f t="shared" si="15"/>
        <v>0</v>
      </c>
      <c r="L190" s="49">
        <f t="shared" si="16"/>
        <v>0</v>
      </c>
      <c r="M190" s="47">
        <f t="shared" si="17"/>
        <v>0</v>
      </c>
      <c r="N190" s="47">
        <f t="shared" si="18"/>
        <v>0</v>
      </c>
      <c r="O190" s="47">
        <f t="shared" si="19"/>
        <v>0</v>
      </c>
      <c r="P190" s="48">
        <f t="shared" si="20"/>
        <v>0</v>
      </c>
    </row>
    <row r="191" spans="1:16" ht="12" hidden="1" thickBot="1" x14ac:dyDescent="0.25">
      <c r="A191" s="38"/>
      <c r="B191" s="39"/>
      <c r="C191" s="46"/>
      <c r="D191" s="24"/>
      <c r="E191" s="70"/>
      <c r="F191" s="74"/>
      <c r="G191" s="68"/>
      <c r="H191" s="47">
        <f t="shared" si="14"/>
        <v>0</v>
      </c>
      <c r="I191" s="68"/>
      <c r="J191" s="68"/>
      <c r="K191" s="48">
        <f t="shared" si="15"/>
        <v>0</v>
      </c>
      <c r="L191" s="49">
        <f t="shared" si="16"/>
        <v>0</v>
      </c>
      <c r="M191" s="47">
        <f t="shared" si="17"/>
        <v>0</v>
      </c>
      <c r="N191" s="47">
        <f t="shared" si="18"/>
        <v>0</v>
      </c>
      <c r="O191" s="47">
        <f t="shared" si="19"/>
        <v>0</v>
      </c>
      <c r="P191" s="48">
        <f t="shared" si="20"/>
        <v>0</v>
      </c>
    </row>
    <row r="192" spans="1:16" ht="12" hidden="1" thickBot="1" x14ac:dyDescent="0.25">
      <c r="A192" s="38"/>
      <c r="B192" s="39"/>
      <c r="C192" s="46"/>
      <c r="D192" s="24"/>
      <c r="E192" s="70"/>
      <c r="F192" s="74"/>
      <c r="G192" s="68"/>
      <c r="H192" s="47">
        <f t="shared" si="14"/>
        <v>0</v>
      </c>
      <c r="I192" s="68"/>
      <c r="J192" s="68"/>
      <c r="K192" s="48">
        <f t="shared" si="15"/>
        <v>0</v>
      </c>
      <c r="L192" s="49">
        <f t="shared" si="16"/>
        <v>0</v>
      </c>
      <c r="M192" s="47">
        <f t="shared" si="17"/>
        <v>0</v>
      </c>
      <c r="N192" s="47">
        <f t="shared" si="18"/>
        <v>0</v>
      </c>
      <c r="O192" s="47">
        <f t="shared" si="19"/>
        <v>0</v>
      </c>
      <c r="P192" s="48">
        <f t="shared" si="20"/>
        <v>0</v>
      </c>
    </row>
    <row r="193" spans="1:16" ht="12" hidden="1" thickBot="1" x14ac:dyDescent="0.25">
      <c r="A193" s="38"/>
      <c r="B193" s="39"/>
      <c r="C193" s="46"/>
      <c r="D193" s="24"/>
      <c r="E193" s="70"/>
      <c r="F193" s="74"/>
      <c r="G193" s="68"/>
      <c r="H193" s="47">
        <f t="shared" si="14"/>
        <v>0</v>
      </c>
      <c r="I193" s="68"/>
      <c r="J193" s="68"/>
      <c r="K193" s="48">
        <f t="shared" si="15"/>
        <v>0</v>
      </c>
      <c r="L193" s="49">
        <f t="shared" si="16"/>
        <v>0</v>
      </c>
      <c r="M193" s="47">
        <f t="shared" si="17"/>
        <v>0</v>
      </c>
      <c r="N193" s="47">
        <f t="shared" si="18"/>
        <v>0</v>
      </c>
      <c r="O193" s="47">
        <f t="shared" si="19"/>
        <v>0</v>
      </c>
      <c r="P193" s="48">
        <f t="shared" si="20"/>
        <v>0</v>
      </c>
    </row>
    <row r="194" spans="1:16" ht="12" hidden="1" thickBot="1" x14ac:dyDescent="0.25">
      <c r="A194" s="38"/>
      <c r="B194" s="39"/>
      <c r="C194" s="46"/>
      <c r="D194" s="24"/>
      <c r="E194" s="70"/>
      <c r="F194" s="74"/>
      <c r="G194" s="68"/>
      <c r="H194" s="47">
        <f t="shared" si="14"/>
        <v>0</v>
      </c>
      <c r="I194" s="68"/>
      <c r="J194" s="68"/>
      <c r="K194" s="48">
        <f t="shared" si="15"/>
        <v>0</v>
      </c>
      <c r="L194" s="49">
        <f t="shared" si="16"/>
        <v>0</v>
      </c>
      <c r="M194" s="47">
        <f t="shared" si="17"/>
        <v>0</v>
      </c>
      <c r="N194" s="47">
        <f t="shared" si="18"/>
        <v>0</v>
      </c>
      <c r="O194" s="47">
        <f t="shared" si="19"/>
        <v>0</v>
      </c>
      <c r="P194" s="48">
        <f t="shared" si="20"/>
        <v>0</v>
      </c>
    </row>
    <row r="195" spans="1:16" ht="12" hidden="1" thickBot="1" x14ac:dyDescent="0.25">
      <c r="A195" s="38"/>
      <c r="B195" s="39"/>
      <c r="C195" s="46"/>
      <c r="D195" s="24"/>
      <c r="E195" s="70"/>
      <c r="F195" s="74"/>
      <c r="G195" s="68"/>
      <c r="H195" s="47">
        <f t="shared" si="14"/>
        <v>0</v>
      </c>
      <c r="I195" s="68"/>
      <c r="J195" s="68"/>
      <c r="K195" s="48">
        <f t="shared" si="15"/>
        <v>0</v>
      </c>
      <c r="L195" s="49">
        <f t="shared" si="16"/>
        <v>0</v>
      </c>
      <c r="M195" s="47">
        <f t="shared" si="17"/>
        <v>0</v>
      </c>
      <c r="N195" s="47">
        <f t="shared" si="18"/>
        <v>0</v>
      </c>
      <c r="O195" s="47">
        <f t="shared" si="19"/>
        <v>0</v>
      </c>
      <c r="P195" s="48">
        <f t="shared" si="20"/>
        <v>0</v>
      </c>
    </row>
    <row r="196" spans="1:16" ht="12" hidden="1" thickBot="1" x14ac:dyDescent="0.25">
      <c r="A196" s="38"/>
      <c r="B196" s="39"/>
      <c r="C196" s="46"/>
      <c r="D196" s="24"/>
      <c r="E196" s="70"/>
      <c r="F196" s="74"/>
      <c r="G196" s="68"/>
      <c r="H196" s="47">
        <f t="shared" si="14"/>
        <v>0</v>
      </c>
      <c r="I196" s="68"/>
      <c r="J196" s="68"/>
      <c r="K196" s="48">
        <f t="shared" si="15"/>
        <v>0</v>
      </c>
      <c r="L196" s="49">
        <f t="shared" si="16"/>
        <v>0</v>
      </c>
      <c r="M196" s="47">
        <f t="shared" si="17"/>
        <v>0</v>
      </c>
      <c r="N196" s="47">
        <f t="shared" si="18"/>
        <v>0</v>
      </c>
      <c r="O196" s="47">
        <f t="shared" si="19"/>
        <v>0</v>
      </c>
      <c r="P196" s="48">
        <f t="shared" si="20"/>
        <v>0</v>
      </c>
    </row>
    <row r="197" spans="1:16" ht="12" hidden="1" thickBot="1" x14ac:dyDescent="0.25">
      <c r="A197" s="38"/>
      <c r="B197" s="39"/>
      <c r="C197" s="46"/>
      <c r="D197" s="24"/>
      <c r="E197" s="70"/>
      <c r="F197" s="74"/>
      <c r="G197" s="68"/>
      <c r="H197" s="47">
        <f t="shared" si="14"/>
        <v>0</v>
      </c>
      <c r="I197" s="68"/>
      <c r="J197" s="68"/>
      <c r="K197" s="48">
        <f t="shared" si="15"/>
        <v>0</v>
      </c>
      <c r="L197" s="49">
        <f t="shared" si="16"/>
        <v>0</v>
      </c>
      <c r="M197" s="47">
        <f t="shared" si="17"/>
        <v>0</v>
      </c>
      <c r="N197" s="47">
        <f t="shared" si="18"/>
        <v>0</v>
      </c>
      <c r="O197" s="47">
        <f t="shared" si="19"/>
        <v>0</v>
      </c>
      <c r="P197" s="48">
        <f t="shared" si="20"/>
        <v>0</v>
      </c>
    </row>
    <row r="198" spans="1:16" ht="12" hidden="1" thickBot="1" x14ac:dyDescent="0.25">
      <c r="A198" s="38"/>
      <c r="B198" s="39"/>
      <c r="C198" s="46"/>
      <c r="D198" s="24"/>
      <c r="E198" s="70"/>
      <c r="F198" s="74"/>
      <c r="G198" s="68"/>
      <c r="H198" s="47">
        <f t="shared" si="14"/>
        <v>0</v>
      </c>
      <c r="I198" s="68"/>
      <c r="J198" s="68"/>
      <c r="K198" s="48">
        <f t="shared" si="15"/>
        <v>0</v>
      </c>
      <c r="L198" s="49">
        <f t="shared" si="16"/>
        <v>0</v>
      </c>
      <c r="M198" s="47">
        <f t="shared" si="17"/>
        <v>0</v>
      </c>
      <c r="N198" s="47">
        <f t="shared" si="18"/>
        <v>0</v>
      </c>
      <c r="O198" s="47">
        <f t="shared" si="19"/>
        <v>0</v>
      </c>
      <c r="P198" s="48">
        <f t="shared" si="20"/>
        <v>0</v>
      </c>
    </row>
    <row r="199" spans="1:16" ht="12" hidden="1" thickBot="1" x14ac:dyDescent="0.25">
      <c r="A199" s="38"/>
      <c r="B199" s="39"/>
      <c r="C199" s="46"/>
      <c r="D199" s="24"/>
      <c r="E199" s="70"/>
      <c r="F199" s="74"/>
      <c r="G199" s="68"/>
      <c r="H199" s="47">
        <f t="shared" si="14"/>
        <v>0</v>
      </c>
      <c r="I199" s="68"/>
      <c r="J199" s="68"/>
      <c r="K199" s="48">
        <f t="shared" si="15"/>
        <v>0</v>
      </c>
      <c r="L199" s="49">
        <f t="shared" si="16"/>
        <v>0</v>
      </c>
      <c r="M199" s="47">
        <f t="shared" si="17"/>
        <v>0</v>
      </c>
      <c r="N199" s="47">
        <f t="shared" si="18"/>
        <v>0</v>
      </c>
      <c r="O199" s="47">
        <f t="shared" si="19"/>
        <v>0</v>
      </c>
      <c r="P199" s="48">
        <f t="shared" si="20"/>
        <v>0</v>
      </c>
    </row>
    <row r="200" spans="1:16" ht="12" hidden="1" thickBot="1" x14ac:dyDescent="0.25">
      <c r="A200" s="38"/>
      <c r="B200" s="39"/>
      <c r="C200" s="46"/>
      <c r="D200" s="24"/>
      <c r="E200" s="70"/>
      <c r="F200" s="74"/>
      <c r="G200" s="68"/>
      <c r="H200" s="47">
        <f t="shared" si="14"/>
        <v>0</v>
      </c>
      <c r="I200" s="68"/>
      <c r="J200" s="68"/>
      <c r="K200" s="48">
        <f t="shared" si="15"/>
        <v>0</v>
      </c>
      <c r="L200" s="49">
        <f t="shared" si="16"/>
        <v>0</v>
      </c>
      <c r="M200" s="47">
        <f t="shared" si="17"/>
        <v>0</v>
      </c>
      <c r="N200" s="47">
        <f t="shared" si="18"/>
        <v>0</v>
      </c>
      <c r="O200" s="47">
        <f t="shared" si="19"/>
        <v>0</v>
      </c>
      <c r="P200" s="48">
        <f t="shared" si="20"/>
        <v>0</v>
      </c>
    </row>
    <row r="201" spans="1:16" ht="12" hidden="1" thickBot="1" x14ac:dyDescent="0.25">
      <c r="A201" s="38"/>
      <c r="B201" s="39"/>
      <c r="C201" s="46"/>
      <c r="D201" s="24"/>
      <c r="E201" s="70"/>
      <c r="F201" s="74"/>
      <c r="G201" s="68"/>
      <c r="H201" s="47">
        <f t="shared" si="14"/>
        <v>0</v>
      </c>
      <c r="I201" s="68"/>
      <c r="J201" s="68"/>
      <c r="K201" s="48">
        <f t="shared" si="15"/>
        <v>0</v>
      </c>
      <c r="L201" s="49">
        <f t="shared" si="16"/>
        <v>0</v>
      </c>
      <c r="M201" s="47">
        <f t="shared" si="17"/>
        <v>0</v>
      </c>
      <c r="N201" s="47">
        <f t="shared" si="18"/>
        <v>0</v>
      </c>
      <c r="O201" s="47">
        <f t="shared" si="19"/>
        <v>0</v>
      </c>
      <c r="P201" s="48">
        <f t="shared" si="20"/>
        <v>0</v>
      </c>
    </row>
    <row r="202" spans="1:16" ht="12" hidden="1" thickBot="1" x14ac:dyDescent="0.25">
      <c r="A202" s="38"/>
      <c r="B202" s="39"/>
      <c r="C202" s="46"/>
      <c r="D202" s="24"/>
      <c r="E202" s="70"/>
      <c r="F202" s="74"/>
      <c r="G202" s="68"/>
      <c r="H202" s="47">
        <f t="shared" si="14"/>
        <v>0</v>
      </c>
      <c r="I202" s="68"/>
      <c r="J202" s="68"/>
      <c r="K202" s="48">
        <f t="shared" si="15"/>
        <v>0</v>
      </c>
      <c r="L202" s="49">
        <f t="shared" si="16"/>
        <v>0</v>
      </c>
      <c r="M202" s="47">
        <f t="shared" si="17"/>
        <v>0</v>
      </c>
      <c r="N202" s="47">
        <f t="shared" si="18"/>
        <v>0</v>
      </c>
      <c r="O202" s="47">
        <f t="shared" si="19"/>
        <v>0</v>
      </c>
      <c r="P202" s="48">
        <f t="shared" si="20"/>
        <v>0</v>
      </c>
    </row>
    <row r="203" spans="1:16" ht="12" hidden="1" thickBot="1" x14ac:dyDescent="0.25">
      <c r="A203" s="38"/>
      <c r="B203" s="39"/>
      <c r="C203" s="46"/>
      <c r="D203" s="24"/>
      <c r="E203" s="70"/>
      <c r="F203" s="74"/>
      <c r="G203" s="68"/>
      <c r="H203" s="47">
        <f t="shared" si="14"/>
        <v>0</v>
      </c>
      <c r="I203" s="68"/>
      <c r="J203" s="68"/>
      <c r="K203" s="48">
        <f t="shared" si="15"/>
        <v>0</v>
      </c>
      <c r="L203" s="49">
        <f t="shared" si="16"/>
        <v>0</v>
      </c>
      <c r="M203" s="47">
        <f t="shared" si="17"/>
        <v>0</v>
      </c>
      <c r="N203" s="47">
        <f t="shared" si="18"/>
        <v>0</v>
      </c>
      <c r="O203" s="47">
        <f t="shared" si="19"/>
        <v>0</v>
      </c>
      <c r="P203" s="48">
        <f t="shared" si="20"/>
        <v>0</v>
      </c>
    </row>
    <row r="204" spans="1:16" ht="12" hidden="1" thickBot="1" x14ac:dyDescent="0.25">
      <c r="A204" s="38"/>
      <c r="B204" s="39"/>
      <c r="C204" s="46"/>
      <c r="D204" s="24"/>
      <c r="E204" s="70"/>
      <c r="F204" s="74"/>
      <c r="G204" s="68"/>
      <c r="H204" s="47">
        <f t="shared" si="14"/>
        <v>0</v>
      </c>
      <c r="I204" s="68"/>
      <c r="J204" s="68"/>
      <c r="K204" s="48">
        <f t="shared" si="15"/>
        <v>0</v>
      </c>
      <c r="L204" s="49">
        <f t="shared" si="16"/>
        <v>0</v>
      </c>
      <c r="M204" s="47">
        <f t="shared" si="17"/>
        <v>0</v>
      </c>
      <c r="N204" s="47">
        <f t="shared" si="18"/>
        <v>0</v>
      </c>
      <c r="O204" s="47">
        <f t="shared" si="19"/>
        <v>0</v>
      </c>
      <c r="P204" s="48">
        <f t="shared" si="20"/>
        <v>0</v>
      </c>
    </row>
    <row r="205" spans="1:16" ht="12" hidden="1" thickBot="1" x14ac:dyDescent="0.25">
      <c r="A205" s="38"/>
      <c r="B205" s="39"/>
      <c r="C205" s="46"/>
      <c r="D205" s="24"/>
      <c r="E205" s="70"/>
      <c r="F205" s="74"/>
      <c r="G205" s="68"/>
      <c r="H205" s="47">
        <f t="shared" si="14"/>
        <v>0</v>
      </c>
      <c r="I205" s="68"/>
      <c r="J205" s="68"/>
      <c r="K205" s="48">
        <f t="shared" si="15"/>
        <v>0</v>
      </c>
      <c r="L205" s="49">
        <f t="shared" si="16"/>
        <v>0</v>
      </c>
      <c r="M205" s="47">
        <f t="shared" si="17"/>
        <v>0</v>
      </c>
      <c r="N205" s="47">
        <f t="shared" si="18"/>
        <v>0</v>
      </c>
      <c r="O205" s="47">
        <f t="shared" si="19"/>
        <v>0</v>
      </c>
      <c r="P205" s="48">
        <f t="shared" si="20"/>
        <v>0</v>
      </c>
    </row>
    <row r="206" spans="1:16" ht="12" hidden="1" thickBot="1" x14ac:dyDescent="0.25">
      <c r="A206" s="38"/>
      <c r="B206" s="39"/>
      <c r="C206" s="46"/>
      <c r="D206" s="24"/>
      <c r="E206" s="70"/>
      <c r="F206" s="74"/>
      <c r="G206" s="68"/>
      <c r="H206" s="47">
        <f t="shared" si="14"/>
        <v>0</v>
      </c>
      <c r="I206" s="68"/>
      <c r="J206" s="68"/>
      <c r="K206" s="48">
        <f t="shared" si="15"/>
        <v>0</v>
      </c>
      <c r="L206" s="49">
        <f t="shared" si="16"/>
        <v>0</v>
      </c>
      <c r="M206" s="47">
        <f t="shared" si="17"/>
        <v>0</v>
      </c>
      <c r="N206" s="47">
        <f t="shared" si="18"/>
        <v>0</v>
      </c>
      <c r="O206" s="47">
        <f t="shared" si="19"/>
        <v>0</v>
      </c>
      <c r="P206" s="48">
        <f t="shared" si="20"/>
        <v>0</v>
      </c>
    </row>
    <row r="207" spans="1:16" ht="12" hidden="1" thickBot="1" x14ac:dyDescent="0.25">
      <c r="A207" s="38"/>
      <c r="B207" s="39"/>
      <c r="C207" s="46"/>
      <c r="D207" s="24"/>
      <c r="E207" s="70"/>
      <c r="F207" s="74"/>
      <c r="G207" s="68"/>
      <c r="H207" s="47">
        <f t="shared" si="14"/>
        <v>0</v>
      </c>
      <c r="I207" s="68"/>
      <c r="J207" s="68"/>
      <c r="K207" s="48">
        <f t="shared" si="15"/>
        <v>0</v>
      </c>
      <c r="L207" s="49">
        <f t="shared" si="16"/>
        <v>0</v>
      </c>
      <c r="M207" s="47">
        <f t="shared" si="17"/>
        <v>0</v>
      </c>
      <c r="N207" s="47">
        <f t="shared" si="18"/>
        <v>0</v>
      </c>
      <c r="O207" s="47">
        <f t="shared" si="19"/>
        <v>0</v>
      </c>
      <c r="P207" s="48">
        <f t="shared" si="20"/>
        <v>0</v>
      </c>
    </row>
    <row r="208" spans="1:16" ht="12" hidden="1" thickBot="1" x14ac:dyDescent="0.25">
      <c r="A208" s="38"/>
      <c r="B208" s="39"/>
      <c r="C208" s="46"/>
      <c r="D208" s="24"/>
      <c r="E208" s="70"/>
      <c r="F208" s="74"/>
      <c r="G208" s="68"/>
      <c r="H208" s="47">
        <f t="shared" si="14"/>
        <v>0</v>
      </c>
      <c r="I208" s="68"/>
      <c r="J208" s="68"/>
      <c r="K208" s="48">
        <f t="shared" si="15"/>
        <v>0</v>
      </c>
      <c r="L208" s="49">
        <f t="shared" si="16"/>
        <v>0</v>
      </c>
      <c r="M208" s="47">
        <f t="shared" si="17"/>
        <v>0</v>
      </c>
      <c r="N208" s="47">
        <f t="shared" si="18"/>
        <v>0</v>
      </c>
      <c r="O208" s="47">
        <f t="shared" si="19"/>
        <v>0</v>
      </c>
      <c r="P208" s="48">
        <f t="shared" si="20"/>
        <v>0</v>
      </c>
    </row>
    <row r="209" spans="1:16" ht="12" hidden="1" thickBot="1" x14ac:dyDescent="0.25">
      <c r="A209" s="38"/>
      <c r="B209" s="39"/>
      <c r="C209" s="46"/>
      <c r="D209" s="24"/>
      <c r="E209" s="70"/>
      <c r="F209" s="74"/>
      <c r="G209" s="68"/>
      <c r="H209" s="47">
        <f t="shared" ref="H209:H272" si="21">ROUND(F209*G209,2)</f>
        <v>0</v>
      </c>
      <c r="I209" s="68"/>
      <c r="J209" s="68"/>
      <c r="K209" s="48">
        <f t="shared" ref="K209:K272" si="22">SUM(H209:J209)</f>
        <v>0</v>
      </c>
      <c r="L209" s="49">
        <f t="shared" ref="L209:L272" si="23">ROUND(E209*F209,2)</f>
        <v>0</v>
      </c>
      <c r="M209" s="47">
        <f t="shared" ref="M209:M272" si="24">ROUND(H209*E209,2)</f>
        <v>0</v>
      </c>
      <c r="N209" s="47">
        <f t="shared" ref="N209:N272" si="25">ROUND(I209*E209,2)</f>
        <v>0</v>
      </c>
      <c r="O209" s="47">
        <f t="shared" ref="O209:O272" si="26">ROUND(J209*E209,2)</f>
        <v>0</v>
      </c>
      <c r="P209" s="48">
        <f t="shared" ref="P209:P272" si="27">SUM(M209:O209)</f>
        <v>0</v>
      </c>
    </row>
    <row r="210" spans="1:16" ht="12" hidden="1" thickBot="1" x14ac:dyDescent="0.25">
      <c r="A210" s="38"/>
      <c r="B210" s="39"/>
      <c r="C210" s="46"/>
      <c r="D210" s="24"/>
      <c r="E210" s="70"/>
      <c r="F210" s="74"/>
      <c r="G210" s="68"/>
      <c r="H210" s="47">
        <f t="shared" si="21"/>
        <v>0</v>
      </c>
      <c r="I210" s="68"/>
      <c r="J210" s="68"/>
      <c r="K210" s="48">
        <f t="shared" si="22"/>
        <v>0</v>
      </c>
      <c r="L210" s="49">
        <f t="shared" si="23"/>
        <v>0</v>
      </c>
      <c r="M210" s="47">
        <f t="shared" si="24"/>
        <v>0</v>
      </c>
      <c r="N210" s="47">
        <f t="shared" si="25"/>
        <v>0</v>
      </c>
      <c r="O210" s="47">
        <f t="shared" si="26"/>
        <v>0</v>
      </c>
      <c r="P210" s="48">
        <f t="shared" si="27"/>
        <v>0</v>
      </c>
    </row>
    <row r="211" spans="1:16" ht="12" hidden="1" thickBot="1" x14ac:dyDescent="0.25">
      <c r="A211" s="38"/>
      <c r="B211" s="39"/>
      <c r="C211" s="46"/>
      <c r="D211" s="24"/>
      <c r="E211" s="70"/>
      <c r="F211" s="74"/>
      <c r="G211" s="68"/>
      <c r="H211" s="47">
        <f t="shared" si="21"/>
        <v>0</v>
      </c>
      <c r="I211" s="68"/>
      <c r="J211" s="68"/>
      <c r="K211" s="48">
        <f t="shared" si="22"/>
        <v>0</v>
      </c>
      <c r="L211" s="49">
        <f t="shared" si="23"/>
        <v>0</v>
      </c>
      <c r="M211" s="47">
        <f t="shared" si="24"/>
        <v>0</v>
      </c>
      <c r="N211" s="47">
        <f t="shared" si="25"/>
        <v>0</v>
      </c>
      <c r="O211" s="47">
        <f t="shared" si="26"/>
        <v>0</v>
      </c>
      <c r="P211" s="48">
        <f t="shared" si="27"/>
        <v>0</v>
      </c>
    </row>
    <row r="212" spans="1:16" ht="12" hidden="1" thickBot="1" x14ac:dyDescent="0.25">
      <c r="A212" s="38"/>
      <c r="B212" s="39"/>
      <c r="C212" s="46"/>
      <c r="D212" s="24"/>
      <c r="E212" s="70"/>
      <c r="F212" s="74"/>
      <c r="G212" s="68"/>
      <c r="H212" s="47">
        <f t="shared" si="21"/>
        <v>0</v>
      </c>
      <c r="I212" s="68"/>
      <c r="J212" s="68"/>
      <c r="K212" s="48">
        <f t="shared" si="22"/>
        <v>0</v>
      </c>
      <c r="L212" s="49">
        <f t="shared" si="23"/>
        <v>0</v>
      </c>
      <c r="M212" s="47">
        <f t="shared" si="24"/>
        <v>0</v>
      </c>
      <c r="N212" s="47">
        <f t="shared" si="25"/>
        <v>0</v>
      </c>
      <c r="O212" s="47">
        <f t="shared" si="26"/>
        <v>0</v>
      </c>
      <c r="P212" s="48">
        <f t="shared" si="27"/>
        <v>0</v>
      </c>
    </row>
    <row r="213" spans="1:16" ht="12" hidden="1" thickBot="1" x14ac:dyDescent="0.25">
      <c r="A213" s="38"/>
      <c r="B213" s="39"/>
      <c r="C213" s="46"/>
      <c r="D213" s="24"/>
      <c r="E213" s="70"/>
      <c r="F213" s="74"/>
      <c r="G213" s="68"/>
      <c r="H213" s="47">
        <f t="shared" si="21"/>
        <v>0</v>
      </c>
      <c r="I213" s="68"/>
      <c r="J213" s="68"/>
      <c r="K213" s="48">
        <f t="shared" si="22"/>
        <v>0</v>
      </c>
      <c r="L213" s="49">
        <f t="shared" si="23"/>
        <v>0</v>
      </c>
      <c r="M213" s="47">
        <f t="shared" si="24"/>
        <v>0</v>
      </c>
      <c r="N213" s="47">
        <f t="shared" si="25"/>
        <v>0</v>
      </c>
      <c r="O213" s="47">
        <f t="shared" si="26"/>
        <v>0</v>
      </c>
      <c r="P213" s="48">
        <f t="shared" si="27"/>
        <v>0</v>
      </c>
    </row>
    <row r="214" spans="1:16" ht="12" hidden="1" thickBot="1" x14ac:dyDescent="0.25">
      <c r="A214" s="38"/>
      <c r="B214" s="39"/>
      <c r="C214" s="46"/>
      <c r="D214" s="24"/>
      <c r="E214" s="70"/>
      <c r="F214" s="74"/>
      <c r="G214" s="68"/>
      <c r="H214" s="47">
        <f t="shared" si="21"/>
        <v>0</v>
      </c>
      <c r="I214" s="68"/>
      <c r="J214" s="68"/>
      <c r="K214" s="48">
        <f t="shared" si="22"/>
        <v>0</v>
      </c>
      <c r="L214" s="49">
        <f t="shared" si="23"/>
        <v>0</v>
      </c>
      <c r="M214" s="47">
        <f t="shared" si="24"/>
        <v>0</v>
      </c>
      <c r="N214" s="47">
        <f t="shared" si="25"/>
        <v>0</v>
      </c>
      <c r="O214" s="47">
        <f t="shared" si="26"/>
        <v>0</v>
      </c>
      <c r="P214" s="48">
        <f t="shared" si="27"/>
        <v>0</v>
      </c>
    </row>
    <row r="215" spans="1:16" ht="12" hidden="1" thickBot="1" x14ac:dyDescent="0.25">
      <c r="A215" s="38"/>
      <c r="B215" s="39"/>
      <c r="C215" s="46"/>
      <c r="D215" s="24"/>
      <c r="E215" s="70"/>
      <c r="F215" s="74"/>
      <c r="G215" s="68"/>
      <c r="H215" s="47">
        <f t="shared" si="21"/>
        <v>0</v>
      </c>
      <c r="I215" s="68"/>
      <c r="J215" s="68"/>
      <c r="K215" s="48">
        <f t="shared" si="22"/>
        <v>0</v>
      </c>
      <c r="L215" s="49">
        <f t="shared" si="23"/>
        <v>0</v>
      </c>
      <c r="M215" s="47">
        <f t="shared" si="24"/>
        <v>0</v>
      </c>
      <c r="N215" s="47">
        <f t="shared" si="25"/>
        <v>0</v>
      </c>
      <c r="O215" s="47">
        <f t="shared" si="26"/>
        <v>0</v>
      </c>
      <c r="P215" s="48">
        <f t="shared" si="27"/>
        <v>0</v>
      </c>
    </row>
    <row r="216" spans="1:16" ht="12" hidden="1" thickBot="1" x14ac:dyDescent="0.25">
      <c r="A216" s="38"/>
      <c r="B216" s="39"/>
      <c r="C216" s="46"/>
      <c r="D216" s="24"/>
      <c r="E216" s="70"/>
      <c r="F216" s="74"/>
      <c r="G216" s="68"/>
      <c r="H216" s="47">
        <f t="shared" si="21"/>
        <v>0</v>
      </c>
      <c r="I216" s="68"/>
      <c r="J216" s="68"/>
      <c r="K216" s="48">
        <f t="shared" si="22"/>
        <v>0</v>
      </c>
      <c r="L216" s="49">
        <f t="shared" si="23"/>
        <v>0</v>
      </c>
      <c r="M216" s="47">
        <f t="shared" si="24"/>
        <v>0</v>
      </c>
      <c r="N216" s="47">
        <f t="shared" si="25"/>
        <v>0</v>
      </c>
      <c r="O216" s="47">
        <f t="shared" si="26"/>
        <v>0</v>
      </c>
      <c r="P216" s="48">
        <f t="shared" si="27"/>
        <v>0</v>
      </c>
    </row>
    <row r="217" spans="1:16" ht="12" hidden="1" thickBot="1" x14ac:dyDescent="0.25">
      <c r="A217" s="38"/>
      <c r="B217" s="39"/>
      <c r="C217" s="46"/>
      <c r="D217" s="24"/>
      <c r="E217" s="70"/>
      <c r="F217" s="74"/>
      <c r="G217" s="68"/>
      <c r="H217" s="47">
        <f t="shared" si="21"/>
        <v>0</v>
      </c>
      <c r="I217" s="68"/>
      <c r="J217" s="68"/>
      <c r="K217" s="48">
        <f t="shared" si="22"/>
        <v>0</v>
      </c>
      <c r="L217" s="49">
        <f t="shared" si="23"/>
        <v>0</v>
      </c>
      <c r="M217" s="47">
        <f t="shared" si="24"/>
        <v>0</v>
      </c>
      <c r="N217" s="47">
        <f t="shared" si="25"/>
        <v>0</v>
      </c>
      <c r="O217" s="47">
        <f t="shared" si="26"/>
        <v>0</v>
      </c>
      <c r="P217" s="48">
        <f t="shared" si="27"/>
        <v>0</v>
      </c>
    </row>
    <row r="218" spans="1:16" ht="12" hidden="1" thickBot="1" x14ac:dyDescent="0.25">
      <c r="A218" s="38"/>
      <c r="B218" s="39"/>
      <c r="C218" s="46"/>
      <c r="D218" s="24"/>
      <c r="E218" s="70"/>
      <c r="F218" s="74"/>
      <c r="G218" s="68"/>
      <c r="H218" s="47">
        <f t="shared" si="21"/>
        <v>0</v>
      </c>
      <c r="I218" s="68"/>
      <c r="J218" s="68"/>
      <c r="K218" s="48">
        <f t="shared" si="22"/>
        <v>0</v>
      </c>
      <c r="L218" s="49">
        <f t="shared" si="23"/>
        <v>0</v>
      </c>
      <c r="M218" s="47">
        <f t="shared" si="24"/>
        <v>0</v>
      </c>
      <c r="N218" s="47">
        <f t="shared" si="25"/>
        <v>0</v>
      </c>
      <c r="O218" s="47">
        <f t="shared" si="26"/>
        <v>0</v>
      </c>
      <c r="P218" s="48">
        <f t="shared" si="27"/>
        <v>0</v>
      </c>
    </row>
    <row r="219" spans="1:16" ht="12" hidden="1" thickBot="1" x14ac:dyDescent="0.25">
      <c r="A219" s="38"/>
      <c r="B219" s="39"/>
      <c r="C219" s="46"/>
      <c r="D219" s="24"/>
      <c r="E219" s="70"/>
      <c r="F219" s="74"/>
      <c r="G219" s="68"/>
      <c r="H219" s="47">
        <f t="shared" si="21"/>
        <v>0</v>
      </c>
      <c r="I219" s="68"/>
      <c r="J219" s="68"/>
      <c r="K219" s="48">
        <f t="shared" si="22"/>
        <v>0</v>
      </c>
      <c r="L219" s="49">
        <f t="shared" si="23"/>
        <v>0</v>
      </c>
      <c r="M219" s="47">
        <f t="shared" si="24"/>
        <v>0</v>
      </c>
      <c r="N219" s="47">
        <f t="shared" si="25"/>
        <v>0</v>
      </c>
      <c r="O219" s="47">
        <f t="shared" si="26"/>
        <v>0</v>
      </c>
      <c r="P219" s="48">
        <f t="shared" si="27"/>
        <v>0</v>
      </c>
    </row>
    <row r="220" spans="1:16" ht="12" hidden="1" thickBot="1" x14ac:dyDescent="0.25">
      <c r="A220" s="38"/>
      <c r="B220" s="39"/>
      <c r="C220" s="46"/>
      <c r="D220" s="24"/>
      <c r="E220" s="70"/>
      <c r="F220" s="74"/>
      <c r="G220" s="68"/>
      <c r="H220" s="47">
        <f t="shared" si="21"/>
        <v>0</v>
      </c>
      <c r="I220" s="68"/>
      <c r="J220" s="68"/>
      <c r="K220" s="48">
        <f t="shared" si="22"/>
        <v>0</v>
      </c>
      <c r="L220" s="49">
        <f t="shared" si="23"/>
        <v>0</v>
      </c>
      <c r="M220" s="47">
        <f t="shared" si="24"/>
        <v>0</v>
      </c>
      <c r="N220" s="47">
        <f t="shared" si="25"/>
        <v>0</v>
      </c>
      <c r="O220" s="47">
        <f t="shared" si="26"/>
        <v>0</v>
      </c>
      <c r="P220" s="48">
        <f t="shared" si="27"/>
        <v>0</v>
      </c>
    </row>
    <row r="221" spans="1:16" ht="12" hidden="1" thickBot="1" x14ac:dyDescent="0.25">
      <c r="A221" s="38"/>
      <c r="B221" s="39"/>
      <c r="C221" s="46"/>
      <c r="D221" s="24"/>
      <c r="E221" s="70"/>
      <c r="F221" s="74"/>
      <c r="G221" s="68"/>
      <c r="H221" s="47">
        <f t="shared" si="21"/>
        <v>0</v>
      </c>
      <c r="I221" s="68"/>
      <c r="J221" s="68"/>
      <c r="K221" s="48">
        <f t="shared" si="22"/>
        <v>0</v>
      </c>
      <c r="L221" s="49">
        <f t="shared" si="23"/>
        <v>0</v>
      </c>
      <c r="M221" s="47">
        <f t="shared" si="24"/>
        <v>0</v>
      </c>
      <c r="N221" s="47">
        <f t="shared" si="25"/>
        <v>0</v>
      </c>
      <c r="O221" s="47">
        <f t="shared" si="26"/>
        <v>0</v>
      </c>
      <c r="P221" s="48">
        <f t="shared" si="27"/>
        <v>0</v>
      </c>
    </row>
    <row r="222" spans="1:16" ht="12" hidden="1" thickBot="1" x14ac:dyDescent="0.25">
      <c r="A222" s="38"/>
      <c r="B222" s="39"/>
      <c r="C222" s="46"/>
      <c r="D222" s="24"/>
      <c r="E222" s="70"/>
      <c r="F222" s="74"/>
      <c r="G222" s="68"/>
      <c r="H222" s="47">
        <f t="shared" si="21"/>
        <v>0</v>
      </c>
      <c r="I222" s="68"/>
      <c r="J222" s="68"/>
      <c r="K222" s="48">
        <f t="shared" si="22"/>
        <v>0</v>
      </c>
      <c r="L222" s="49">
        <f t="shared" si="23"/>
        <v>0</v>
      </c>
      <c r="M222" s="47">
        <f t="shared" si="24"/>
        <v>0</v>
      </c>
      <c r="N222" s="47">
        <f t="shared" si="25"/>
        <v>0</v>
      </c>
      <c r="O222" s="47">
        <f t="shared" si="26"/>
        <v>0</v>
      </c>
      <c r="P222" s="48">
        <f t="shared" si="27"/>
        <v>0</v>
      </c>
    </row>
    <row r="223" spans="1:16" ht="12" hidden="1" thickBot="1" x14ac:dyDescent="0.25">
      <c r="A223" s="38"/>
      <c r="B223" s="39"/>
      <c r="C223" s="46"/>
      <c r="D223" s="24"/>
      <c r="E223" s="70"/>
      <c r="F223" s="74"/>
      <c r="G223" s="68"/>
      <c r="H223" s="47">
        <f t="shared" si="21"/>
        <v>0</v>
      </c>
      <c r="I223" s="68"/>
      <c r="J223" s="68"/>
      <c r="K223" s="48">
        <f t="shared" si="22"/>
        <v>0</v>
      </c>
      <c r="L223" s="49">
        <f t="shared" si="23"/>
        <v>0</v>
      </c>
      <c r="M223" s="47">
        <f t="shared" si="24"/>
        <v>0</v>
      </c>
      <c r="N223" s="47">
        <f t="shared" si="25"/>
        <v>0</v>
      </c>
      <c r="O223" s="47">
        <f t="shared" si="26"/>
        <v>0</v>
      </c>
      <c r="P223" s="48">
        <f t="shared" si="27"/>
        <v>0</v>
      </c>
    </row>
    <row r="224" spans="1:16" ht="12" hidden="1" thickBot="1" x14ac:dyDescent="0.25">
      <c r="A224" s="38"/>
      <c r="B224" s="39"/>
      <c r="C224" s="46"/>
      <c r="D224" s="24"/>
      <c r="E224" s="70"/>
      <c r="F224" s="74"/>
      <c r="G224" s="68"/>
      <c r="H224" s="47">
        <f t="shared" si="21"/>
        <v>0</v>
      </c>
      <c r="I224" s="68"/>
      <c r="J224" s="68"/>
      <c r="K224" s="48">
        <f t="shared" si="22"/>
        <v>0</v>
      </c>
      <c r="L224" s="49">
        <f t="shared" si="23"/>
        <v>0</v>
      </c>
      <c r="M224" s="47">
        <f t="shared" si="24"/>
        <v>0</v>
      </c>
      <c r="N224" s="47">
        <f t="shared" si="25"/>
        <v>0</v>
      </c>
      <c r="O224" s="47">
        <f t="shared" si="26"/>
        <v>0</v>
      </c>
      <c r="P224" s="48">
        <f t="shared" si="27"/>
        <v>0</v>
      </c>
    </row>
    <row r="225" spans="1:16" ht="12" hidden="1" thickBot="1" x14ac:dyDescent="0.25">
      <c r="A225" s="38"/>
      <c r="B225" s="39"/>
      <c r="C225" s="46"/>
      <c r="D225" s="24"/>
      <c r="E225" s="70"/>
      <c r="F225" s="74"/>
      <c r="G225" s="68"/>
      <c r="H225" s="47">
        <f t="shared" si="21"/>
        <v>0</v>
      </c>
      <c r="I225" s="68"/>
      <c r="J225" s="68"/>
      <c r="K225" s="48">
        <f t="shared" si="22"/>
        <v>0</v>
      </c>
      <c r="L225" s="49">
        <f t="shared" si="23"/>
        <v>0</v>
      </c>
      <c r="M225" s="47">
        <f t="shared" si="24"/>
        <v>0</v>
      </c>
      <c r="N225" s="47">
        <f t="shared" si="25"/>
        <v>0</v>
      </c>
      <c r="O225" s="47">
        <f t="shared" si="26"/>
        <v>0</v>
      </c>
      <c r="P225" s="48">
        <f t="shared" si="27"/>
        <v>0</v>
      </c>
    </row>
    <row r="226" spans="1:16" ht="12" hidden="1" thickBot="1" x14ac:dyDescent="0.25">
      <c r="A226" s="38"/>
      <c r="B226" s="39"/>
      <c r="C226" s="46"/>
      <c r="D226" s="24"/>
      <c r="E226" s="70"/>
      <c r="F226" s="74"/>
      <c r="G226" s="68"/>
      <c r="H226" s="47">
        <f t="shared" si="21"/>
        <v>0</v>
      </c>
      <c r="I226" s="68"/>
      <c r="J226" s="68"/>
      <c r="K226" s="48">
        <f t="shared" si="22"/>
        <v>0</v>
      </c>
      <c r="L226" s="49">
        <f t="shared" si="23"/>
        <v>0</v>
      </c>
      <c r="M226" s="47">
        <f t="shared" si="24"/>
        <v>0</v>
      </c>
      <c r="N226" s="47">
        <f t="shared" si="25"/>
        <v>0</v>
      </c>
      <c r="O226" s="47">
        <f t="shared" si="26"/>
        <v>0</v>
      </c>
      <c r="P226" s="48">
        <f t="shared" si="27"/>
        <v>0</v>
      </c>
    </row>
    <row r="227" spans="1:16" ht="12" hidden="1" thickBot="1" x14ac:dyDescent="0.25">
      <c r="A227" s="38"/>
      <c r="B227" s="39"/>
      <c r="C227" s="46"/>
      <c r="D227" s="24"/>
      <c r="E227" s="70"/>
      <c r="F227" s="74"/>
      <c r="G227" s="68"/>
      <c r="H227" s="47">
        <f t="shared" si="21"/>
        <v>0</v>
      </c>
      <c r="I227" s="68"/>
      <c r="J227" s="68"/>
      <c r="K227" s="48">
        <f t="shared" si="22"/>
        <v>0</v>
      </c>
      <c r="L227" s="49">
        <f t="shared" si="23"/>
        <v>0</v>
      </c>
      <c r="M227" s="47">
        <f t="shared" si="24"/>
        <v>0</v>
      </c>
      <c r="N227" s="47">
        <f t="shared" si="25"/>
        <v>0</v>
      </c>
      <c r="O227" s="47">
        <f t="shared" si="26"/>
        <v>0</v>
      </c>
      <c r="P227" s="48">
        <f t="shared" si="27"/>
        <v>0</v>
      </c>
    </row>
    <row r="228" spans="1:16" ht="12" hidden="1" thickBot="1" x14ac:dyDescent="0.25">
      <c r="A228" s="38"/>
      <c r="B228" s="39"/>
      <c r="C228" s="46"/>
      <c r="D228" s="24"/>
      <c r="E228" s="70"/>
      <c r="F228" s="74"/>
      <c r="G228" s="68"/>
      <c r="H228" s="47">
        <f t="shared" si="21"/>
        <v>0</v>
      </c>
      <c r="I228" s="68"/>
      <c r="J228" s="68"/>
      <c r="K228" s="48">
        <f t="shared" si="22"/>
        <v>0</v>
      </c>
      <c r="L228" s="49">
        <f t="shared" si="23"/>
        <v>0</v>
      </c>
      <c r="M228" s="47">
        <f t="shared" si="24"/>
        <v>0</v>
      </c>
      <c r="N228" s="47">
        <f t="shared" si="25"/>
        <v>0</v>
      </c>
      <c r="O228" s="47">
        <f t="shared" si="26"/>
        <v>0</v>
      </c>
      <c r="P228" s="48">
        <f t="shared" si="27"/>
        <v>0</v>
      </c>
    </row>
    <row r="229" spans="1:16" ht="12" hidden="1" thickBot="1" x14ac:dyDescent="0.25">
      <c r="A229" s="38"/>
      <c r="B229" s="39"/>
      <c r="C229" s="46"/>
      <c r="D229" s="24"/>
      <c r="E229" s="70"/>
      <c r="F229" s="74"/>
      <c r="G229" s="68"/>
      <c r="H229" s="47">
        <f t="shared" si="21"/>
        <v>0</v>
      </c>
      <c r="I229" s="68"/>
      <c r="J229" s="68"/>
      <c r="K229" s="48">
        <f t="shared" si="22"/>
        <v>0</v>
      </c>
      <c r="L229" s="49">
        <f t="shared" si="23"/>
        <v>0</v>
      </c>
      <c r="M229" s="47">
        <f t="shared" si="24"/>
        <v>0</v>
      </c>
      <c r="N229" s="47">
        <f t="shared" si="25"/>
        <v>0</v>
      </c>
      <c r="O229" s="47">
        <f t="shared" si="26"/>
        <v>0</v>
      </c>
      <c r="P229" s="48">
        <f t="shared" si="27"/>
        <v>0</v>
      </c>
    </row>
    <row r="230" spans="1:16" ht="12" hidden="1" thickBot="1" x14ac:dyDescent="0.25">
      <c r="A230" s="38"/>
      <c r="B230" s="39"/>
      <c r="C230" s="46"/>
      <c r="D230" s="24"/>
      <c r="E230" s="70"/>
      <c r="F230" s="74"/>
      <c r="G230" s="68"/>
      <c r="H230" s="47">
        <f t="shared" si="21"/>
        <v>0</v>
      </c>
      <c r="I230" s="68"/>
      <c r="J230" s="68"/>
      <c r="K230" s="48">
        <f t="shared" si="22"/>
        <v>0</v>
      </c>
      <c r="L230" s="49">
        <f t="shared" si="23"/>
        <v>0</v>
      </c>
      <c r="M230" s="47">
        <f t="shared" si="24"/>
        <v>0</v>
      </c>
      <c r="N230" s="47">
        <f t="shared" si="25"/>
        <v>0</v>
      </c>
      <c r="O230" s="47">
        <f t="shared" si="26"/>
        <v>0</v>
      </c>
      <c r="P230" s="48">
        <f t="shared" si="27"/>
        <v>0</v>
      </c>
    </row>
    <row r="231" spans="1:16" ht="12" hidden="1" thickBot="1" x14ac:dyDescent="0.25">
      <c r="A231" s="38"/>
      <c r="B231" s="39"/>
      <c r="C231" s="46"/>
      <c r="D231" s="24"/>
      <c r="E231" s="70"/>
      <c r="F231" s="74"/>
      <c r="G231" s="68"/>
      <c r="H231" s="47">
        <f t="shared" si="21"/>
        <v>0</v>
      </c>
      <c r="I231" s="68"/>
      <c r="J231" s="68"/>
      <c r="K231" s="48">
        <f t="shared" si="22"/>
        <v>0</v>
      </c>
      <c r="L231" s="49">
        <f t="shared" si="23"/>
        <v>0</v>
      </c>
      <c r="M231" s="47">
        <f t="shared" si="24"/>
        <v>0</v>
      </c>
      <c r="N231" s="47">
        <f t="shared" si="25"/>
        <v>0</v>
      </c>
      <c r="O231" s="47">
        <f t="shared" si="26"/>
        <v>0</v>
      </c>
      <c r="P231" s="48">
        <f t="shared" si="27"/>
        <v>0</v>
      </c>
    </row>
    <row r="232" spans="1:16" ht="12" hidden="1" thickBot="1" x14ac:dyDescent="0.25">
      <c r="A232" s="38"/>
      <c r="B232" s="39"/>
      <c r="C232" s="46"/>
      <c r="D232" s="24"/>
      <c r="E232" s="70"/>
      <c r="F232" s="74"/>
      <c r="G232" s="68"/>
      <c r="H232" s="47">
        <f t="shared" si="21"/>
        <v>0</v>
      </c>
      <c r="I232" s="68"/>
      <c r="J232" s="68"/>
      <c r="K232" s="48">
        <f t="shared" si="22"/>
        <v>0</v>
      </c>
      <c r="L232" s="49">
        <f t="shared" si="23"/>
        <v>0</v>
      </c>
      <c r="M232" s="47">
        <f t="shared" si="24"/>
        <v>0</v>
      </c>
      <c r="N232" s="47">
        <f t="shared" si="25"/>
        <v>0</v>
      </c>
      <c r="O232" s="47">
        <f t="shared" si="26"/>
        <v>0</v>
      </c>
      <c r="P232" s="48">
        <f t="shared" si="27"/>
        <v>0</v>
      </c>
    </row>
    <row r="233" spans="1:16" ht="12" hidden="1" thickBot="1" x14ac:dyDescent="0.25">
      <c r="A233" s="38"/>
      <c r="B233" s="39"/>
      <c r="C233" s="46"/>
      <c r="D233" s="24"/>
      <c r="E233" s="70"/>
      <c r="F233" s="74"/>
      <c r="G233" s="68"/>
      <c r="H233" s="47">
        <f t="shared" si="21"/>
        <v>0</v>
      </c>
      <c r="I233" s="68"/>
      <c r="J233" s="68"/>
      <c r="K233" s="48">
        <f t="shared" si="22"/>
        <v>0</v>
      </c>
      <c r="L233" s="49">
        <f t="shared" si="23"/>
        <v>0</v>
      </c>
      <c r="M233" s="47">
        <f t="shared" si="24"/>
        <v>0</v>
      </c>
      <c r="N233" s="47">
        <f t="shared" si="25"/>
        <v>0</v>
      </c>
      <c r="O233" s="47">
        <f t="shared" si="26"/>
        <v>0</v>
      </c>
      <c r="P233" s="48">
        <f t="shared" si="27"/>
        <v>0</v>
      </c>
    </row>
    <row r="234" spans="1:16" ht="12" hidden="1" thickBot="1" x14ac:dyDescent="0.25">
      <c r="A234" s="38"/>
      <c r="B234" s="39"/>
      <c r="C234" s="46"/>
      <c r="D234" s="24"/>
      <c r="E234" s="70"/>
      <c r="F234" s="74"/>
      <c r="G234" s="68"/>
      <c r="H234" s="47">
        <f t="shared" si="21"/>
        <v>0</v>
      </c>
      <c r="I234" s="68"/>
      <c r="J234" s="68"/>
      <c r="K234" s="48">
        <f t="shared" si="22"/>
        <v>0</v>
      </c>
      <c r="L234" s="49">
        <f t="shared" si="23"/>
        <v>0</v>
      </c>
      <c r="M234" s="47">
        <f t="shared" si="24"/>
        <v>0</v>
      </c>
      <c r="N234" s="47">
        <f t="shared" si="25"/>
        <v>0</v>
      </c>
      <c r="O234" s="47">
        <f t="shared" si="26"/>
        <v>0</v>
      </c>
      <c r="P234" s="48">
        <f t="shared" si="27"/>
        <v>0</v>
      </c>
    </row>
    <row r="235" spans="1:16" ht="12" hidden="1" thickBot="1" x14ac:dyDescent="0.25">
      <c r="A235" s="38"/>
      <c r="B235" s="39"/>
      <c r="C235" s="46"/>
      <c r="D235" s="24"/>
      <c r="E235" s="70"/>
      <c r="F235" s="74"/>
      <c r="G235" s="68"/>
      <c r="H235" s="47">
        <f t="shared" si="21"/>
        <v>0</v>
      </c>
      <c r="I235" s="68"/>
      <c r="J235" s="68"/>
      <c r="K235" s="48">
        <f t="shared" si="22"/>
        <v>0</v>
      </c>
      <c r="L235" s="49">
        <f t="shared" si="23"/>
        <v>0</v>
      </c>
      <c r="M235" s="47">
        <f t="shared" si="24"/>
        <v>0</v>
      </c>
      <c r="N235" s="47">
        <f t="shared" si="25"/>
        <v>0</v>
      </c>
      <c r="O235" s="47">
        <f t="shared" si="26"/>
        <v>0</v>
      </c>
      <c r="P235" s="48">
        <f t="shared" si="27"/>
        <v>0</v>
      </c>
    </row>
    <row r="236" spans="1:16" ht="12" hidden="1" thickBot="1" x14ac:dyDescent="0.25">
      <c r="A236" s="38"/>
      <c r="B236" s="39"/>
      <c r="C236" s="46"/>
      <c r="D236" s="24"/>
      <c r="E236" s="70"/>
      <c r="F236" s="74"/>
      <c r="G236" s="68"/>
      <c r="H236" s="47">
        <f t="shared" si="21"/>
        <v>0</v>
      </c>
      <c r="I236" s="68"/>
      <c r="J236" s="68"/>
      <c r="K236" s="48">
        <f t="shared" si="22"/>
        <v>0</v>
      </c>
      <c r="L236" s="49">
        <f t="shared" si="23"/>
        <v>0</v>
      </c>
      <c r="M236" s="47">
        <f t="shared" si="24"/>
        <v>0</v>
      </c>
      <c r="N236" s="47">
        <f t="shared" si="25"/>
        <v>0</v>
      </c>
      <c r="O236" s="47">
        <f t="shared" si="26"/>
        <v>0</v>
      </c>
      <c r="P236" s="48">
        <f t="shared" si="27"/>
        <v>0</v>
      </c>
    </row>
    <row r="237" spans="1:16" ht="12" hidden="1" thickBot="1" x14ac:dyDescent="0.25">
      <c r="A237" s="38"/>
      <c r="B237" s="39"/>
      <c r="C237" s="46"/>
      <c r="D237" s="24"/>
      <c r="E237" s="70"/>
      <c r="F237" s="74"/>
      <c r="G237" s="68"/>
      <c r="H237" s="47">
        <f t="shared" si="21"/>
        <v>0</v>
      </c>
      <c r="I237" s="68"/>
      <c r="J237" s="68"/>
      <c r="K237" s="48">
        <f t="shared" si="22"/>
        <v>0</v>
      </c>
      <c r="L237" s="49">
        <f t="shared" si="23"/>
        <v>0</v>
      </c>
      <c r="M237" s="47">
        <f t="shared" si="24"/>
        <v>0</v>
      </c>
      <c r="N237" s="47">
        <f t="shared" si="25"/>
        <v>0</v>
      </c>
      <c r="O237" s="47">
        <f t="shared" si="26"/>
        <v>0</v>
      </c>
      <c r="P237" s="48">
        <f t="shared" si="27"/>
        <v>0</v>
      </c>
    </row>
    <row r="238" spans="1:16" ht="12" hidden="1" thickBot="1" x14ac:dyDescent="0.25">
      <c r="A238" s="38"/>
      <c r="B238" s="39"/>
      <c r="C238" s="46"/>
      <c r="D238" s="24"/>
      <c r="E238" s="70"/>
      <c r="F238" s="74"/>
      <c r="G238" s="68"/>
      <c r="H238" s="47">
        <f t="shared" si="21"/>
        <v>0</v>
      </c>
      <c r="I238" s="68"/>
      <c r="J238" s="68"/>
      <c r="K238" s="48">
        <f t="shared" si="22"/>
        <v>0</v>
      </c>
      <c r="L238" s="49">
        <f t="shared" si="23"/>
        <v>0</v>
      </c>
      <c r="M238" s="47">
        <f t="shared" si="24"/>
        <v>0</v>
      </c>
      <c r="N238" s="47">
        <f t="shared" si="25"/>
        <v>0</v>
      </c>
      <c r="O238" s="47">
        <f t="shared" si="26"/>
        <v>0</v>
      </c>
      <c r="P238" s="48">
        <f t="shared" si="27"/>
        <v>0</v>
      </c>
    </row>
    <row r="239" spans="1:16" ht="12" hidden="1" thickBot="1" x14ac:dyDescent="0.25">
      <c r="A239" s="38"/>
      <c r="B239" s="39"/>
      <c r="C239" s="46"/>
      <c r="D239" s="24"/>
      <c r="E239" s="70"/>
      <c r="F239" s="74"/>
      <c r="G239" s="68"/>
      <c r="H239" s="47">
        <f t="shared" si="21"/>
        <v>0</v>
      </c>
      <c r="I239" s="68"/>
      <c r="J239" s="68"/>
      <c r="K239" s="48">
        <f t="shared" si="22"/>
        <v>0</v>
      </c>
      <c r="L239" s="49">
        <f t="shared" si="23"/>
        <v>0</v>
      </c>
      <c r="M239" s="47">
        <f t="shared" si="24"/>
        <v>0</v>
      </c>
      <c r="N239" s="47">
        <f t="shared" si="25"/>
        <v>0</v>
      </c>
      <c r="O239" s="47">
        <f t="shared" si="26"/>
        <v>0</v>
      </c>
      <c r="P239" s="48">
        <f t="shared" si="27"/>
        <v>0</v>
      </c>
    </row>
    <row r="240" spans="1:16" ht="12" hidden="1" thickBot="1" x14ac:dyDescent="0.25">
      <c r="A240" s="38"/>
      <c r="B240" s="39"/>
      <c r="C240" s="46"/>
      <c r="D240" s="24"/>
      <c r="E240" s="70"/>
      <c r="F240" s="74"/>
      <c r="G240" s="68"/>
      <c r="H240" s="47">
        <f t="shared" si="21"/>
        <v>0</v>
      </c>
      <c r="I240" s="68"/>
      <c r="J240" s="68"/>
      <c r="K240" s="48">
        <f t="shared" si="22"/>
        <v>0</v>
      </c>
      <c r="L240" s="49">
        <f t="shared" si="23"/>
        <v>0</v>
      </c>
      <c r="M240" s="47">
        <f t="shared" si="24"/>
        <v>0</v>
      </c>
      <c r="N240" s="47">
        <f t="shared" si="25"/>
        <v>0</v>
      </c>
      <c r="O240" s="47">
        <f t="shared" si="26"/>
        <v>0</v>
      </c>
      <c r="P240" s="48">
        <f t="shared" si="27"/>
        <v>0</v>
      </c>
    </row>
    <row r="241" spans="1:16" ht="12" hidden="1" thickBot="1" x14ac:dyDescent="0.25">
      <c r="A241" s="38"/>
      <c r="B241" s="39"/>
      <c r="C241" s="46"/>
      <c r="D241" s="24"/>
      <c r="E241" s="70"/>
      <c r="F241" s="74"/>
      <c r="G241" s="68"/>
      <c r="H241" s="47">
        <f t="shared" si="21"/>
        <v>0</v>
      </c>
      <c r="I241" s="68"/>
      <c r="J241" s="68"/>
      <c r="K241" s="48">
        <f t="shared" si="22"/>
        <v>0</v>
      </c>
      <c r="L241" s="49">
        <f t="shared" si="23"/>
        <v>0</v>
      </c>
      <c r="M241" s="47">
        <f t="shared" si="24"/>
        <v>0</v>
      </c>
      <c r="N241" s="47">
        <f t="shared" si="25"/>
        <v>0</v>
      </c>
      <c r="O241" s="47">
        <f t="shared" si="26"/>
        <v>0</v>
      </c>
      <c r="P241" s="48">
        <f t="shared" si="27"/>
        <v>0</v>
      </c>
    </row>
    <row r="242" spans="1:16" ht="12" hidden="1" thickBot="1" x14ac:dyDescent="0.25">
      <c r="A242" s="38"/>
      <c r="B242" s="39"/>
      <c r="C242" s="46"/>
      <c r="D242" s="24"/>
      <c r="E242" s="70"/>
      <c r="F242" s="74"/>
      <c r="G242" s="68"/>
      <c r="H242" s="47">
        <f t="shared" si="21"/>
        <v>0</v>
      </c>
      <c r="I242" s="68"/>
      <c r="J242" s="68"/>
      <c r="K242" s="48">
        <f t="shared" si="22"/>
        <v>0</v>
      </c>
      <c r="L242" s="49">
        <f t="shared" si="23"/>
        <v>0</v>
      </c>
      <c r="M242" s="47">
        <f t="shared" si="24"/>
        <v>0</v>
      </c>
      <c r="N242" s="47">
        <f t="shared" si="25"/>
        <v>0</v>
      </c>
      <c r="O242" s="47">
        <f t="shared" si="26"/>
        <v>0</v>
      </c>
      <c r="P242" s="48">
        <f t="shared" si="27"/>
        <v>0</v>
      </c>
    </row>
    <row r="243" spans="1:16" ht="12" hidden="1" thickBot="1" x14ac:dyDescent="0.25">
      <c r="A243" s="38"/>
      <c r="B243" s="39"/>
      <c r="C243" s="46"/>
      <c r="D243" s="24"/>
      <c r="E243" s="70"/>
      <c r="F243" s="74"/>
      <c r="G243" s="68"/>
      <c r="H243" s="47">
        <f t="shared" si="21"/>
        <v>0</v>
      </c>
      <c r="I243" s="68"/>
      <c r="J243" s="68"/>
      <c r="K243" s="48">
        <f t="shared" si="22"/>
        <v>0</v>
      </c>
      <c r="L243" s="49">
        <f t="shared" si="23"/>
        <v>0</v>
      </c>
      <c r="M243" s="47">
        <f t="shared" si="24"/>
        <v>0</v>
      </c>
      <c r="N243" s="47">
        <f t="shared" si="25"/>
        <v>0</v>
      </c>
      <c r="O243" s="47">
        <f t="shared" si="26"/>
        <v>0</v>
      </c>
      <c r="P243" s="48">
        <f t="shared" si="27"/>
        <v>0</v>
      </c>
    </row>
    <row r="244" spans="1:16" ht="12" hidden="1" thickBot="1" x14ac:dyDescent="0.25">
      <c r="A244" s="38"/>
      <c r="B244" s="39"/>
      <c r="C244" s="46"/>
      <c r="D244" s="24"/>
      <c r="E244" s="70"/>
      <c r="F244" s="74"/>
      <c r="G244" s="68"/>
      <c r="H244" s="47">
        <f t="shared" si="21"/>
        <v>0</v>
      </c>
      <c r="I244" s="68"/>
      <c r="J244" s="68"/>
      <c r="K244" s="48">
        <f t="shared" si="22"/>
        <v>0</v>
      </c>
      <c r="L244" s="49">
        <f t="shared" si="23"/>
        <v>0</v>
      </c>
      <c r="M244" s="47">
        <f t="shared" si="24"/>
        <v>0</v>
      </c>
      <c r="N244" s="47">
        <f t="shared" si="25"/>
        <v>0</v>
      </c>
      <c r="O244" s="47">
        <f t="shared" si="26"/>
        <v>0</v>
      </c>
      <c r="P244" s="48">
        <f t="shared" si="27"/>
        <v>0</v>
      </c>
    </row>
    <row r="245" spans="1:16" ht="12" hidden="1" thickBot="1" x14ac:dyDescent="0.25">
      <c r="A245" s="38"/>
      <c r="B245" s="39"/>
      <c r="C245" s="46"/>
      <c r="D245" s="24"/>
      <c r="E245" s="70"/>
      <c r="F245" s="74"/>
      <c r="G245" s="68"/>
      <c r="H245" s="47">
        <f t="shared" si="21"/>
        <v>0</v>
      </c>
      <c r="I245" s="68"/>
      <c r="J245" s="68"/>
      <c r="K245" s="48">
        <f t="shared" si="22"/>
        <v>0</v>
      </c>
      <c r="L245" s="49">
        <f t="shared" si="23"/>
        <v>0</v>
      </c>
      <c r="M245" s="47">
        <f t="shared" si="24"/>
        <v>0</v>
      </c>
      <c r="N245" s="47">
        <f t="shared" si="25"/>
        <v>0</v>
      </c>
      <c r="O245" s="47">
        <f t="shared" si="26"/>
        <v>0</v>
      </c>
      <c r="P245" s="48">
        <f t="shared" si="27"/>
        <v>0</v>
      </c>
    </row>
    <row r="246" spans="1:16" ht="12" hidden="1" thickBot="1" x14ac:dyDescent="0.25">
      <c r="A246" s="38"/>
      <c r="B246" s="39"/>
      <c r="C246" s="46"/>
      <c r="D246" s="24"/>
      <c r="E246" s="70"/>
      <c r="F246" s="74"/>
      <c r="G246" s="68"/>
      <c r="H246" s="47">
        <f t="shared" si="21"/>
        <v>0</v>
      </c>
      <c r="I246" s="68"/>
      <c r="J246" s="68"/>
      <c r="K246" s="48">
        <f t="shared" si="22"/>
        <v>0</v>
      </c>
      <c r="L246" s="49">
        <f t="shared" si="23"/>
        <v>0</v>
      </c>
      <c r="M246" s="47">
        <f t="shared" si="24"/>
        <v>0</v>
      </c>
      <c r="N246" s="47">
        <f t="shared" si="25"/>
        <v>0</v>
      </c>
      <c r="O246" s="47">
        <f t="shared" si="26"/>
        <v>0</v>
      </c>
      <c r="P246" s="48">
        <f t="shared" si="27"/>
        <v>0</v>
      </c>
    </row>
    <row r="247" spans="1:16" ht="12" hidden="1" thickBot="1" x14ac:dyDescent="0.25">
      <c r="A247" s="38"/>
      <c r="B247" s="39"/>
      <c r="C247" s="46"/>
      <c r="D247" s="24"/>
      <c r="E247" s="70"/>
      <c r="F247" s="74"/>
      <c r="G247" s="68"/>
      <c r="H247" s="47">
        <f t="shared" si="21"/>
        <v>0</v>
      </c>
      <c r="I247" s="68"/>
      <c r="J247" s="68"/>
      <c r="K247" s="48">
        <f t="shared" si="22"/>
        <v>0</v>
      </c>
      <c r="L247" s="49">
        <f t="shared" si="23"/>
        <v>0</v>
      </c>
      <c r="M247" s="47">
        <f t="shared" si="24"/>
        <v>0</v>
      </c>
      <c r="N247" s="47">
        <f t="shared" si="25"/>
        <v>0</v>
      </c>
      <c r="O247" s="47">
        <f t="shared" si="26"/>
        <v>0</v>
      </c>
      <c r="P247" s="48">
        <f t="shared" si="27"/>
        <v>0</v>
      </c>
    </row>
    <row r="248" spans="1:16" ht="12" hidden="1" thickBot="1" x14ac:dyDescent="0.25">
      <c r="A248" s="38"/>
      <c r="B248" s="39"/>
      <c r="C248" s="46"/>
      <c r="D248" s="24"/>
      <c r="E248" s="70"/>
      <c r="F248" s="74"/>
      <c r="G248" s="68"/>
      <c r="H248" s="47">
        <f t="shared" si="21"/>
        <v>0</v>
      </c>
      <c r="I248" s="68"/>
      <c r="J248" s="68"/>
      <c r="K248" s="48">
        <f t="shared" si="22"/>
        <v>0</v>
      </c>
      <c r="L248" s="49">
        <f t="shared" si="23"/>
        <v>0</v>
      </c>
      <c r="M248" s="47">
        <f t="shared" si="24"/>
        <v>0</v>
      </c>
      <c r="N248" s="47">
        <f t="shared" si="25"/>
        <v>0</v>
      </c>
      <c r="O248" s="47">
        <f t="shared" si="26"/>
        <v>0</v>
      </c>
      <c r="P248" s="48">
        <f t="shared" si="27"/>
        <v>0</v>
      </c>
    </row>
    <row r="249" spans="1:16" ht="12" hidden="1" thickBot="1" x14ac:dyDescent="0.25">
      <c r="A249" s="38"/>
      <c r="B249" s="39"/>
      <c r="C249" s="46"/>
      <c r="D249" s="24"/>
      <c r="E249" s="70"/>
      <c r="F249" s="74"/>
      <c r="G249" s="68"/>
      <c r="H249" s="47">
        <f t="shared" si="21"/>
        <v>0</v>
      </c>
      <c r="I249" s="68"/>
      <c r="J249" s="68"/>
      <c r="K249" s="48">
        <f t="shared" si="22"/>
        <v>0</v>
      </c>
      <c r="L249" s="49">
        <f t="shared" si="23"/>
        <v>0</v>
      </c>
      <c r="M249" s="47">
        <f t="shared" si="24"/>
        <v>0</v>
      </c>
      <c r="N249" s="47">
        <f t="shared" si="25"/>
        <v>0</v>
      </c>
      <c r="O249" s="47">
        <f t="shared" si="26"/>
        <v>0</v>
      </c>
      <c r="P249" s="48">
        <f t="shared" si="27"/>
        <v>0</v>
      </c>
    </row>
    <row r="250" spans="1:16" ht="12" hidden="1" thickBot="1" x14ac:dyDescent="0.25">
      <c r="A250" s="38"/>
      <c r="B250" s="39"/>
      <c r="C250" s="46"/>
      <c r="D250" s="24"/>
      <c r="E250" s="70"/>
      <c r="F250" s="74"/>
      <c r="G250" s="68"/>
      <c r="H250" s="47">
        <f t="shared" si="21"/>
        <v>0</v>
      </c>
      <c r="I250" s="68"/>
      <c r="J250" s="68"/>
      <c r="K250" s="48">
        <f t="shared" si="22"/>
        <v>0</v>
      </c>
      <c r="L250" s="49">
        <f t="shared" si="23"/>
        <v>0</v>
      </c>
      <c r="M250" s="47">
        <f t="shared" si="24"/>
        <v>0</v>
      </c>
      <c r="N250" s="47">
        <f t="shared" si="25"/>
        <v>0</v>
      </c>
      <c r="O250" s="47">
        <f t="shared" si="26"/>
        <v>0</v>
      </c>
      <c r="P250" s="48">
        <f t="shared" si="27"/>
        <v>0</v>
      </c>
    </row>
    <row r="251" spans="1:16" ht="12" hidden="1" thickBot="1" x14ac:dyDescent="0.25">
      <c r="A251" s="38"/>
      <c r="B251" s="39"/>
      <c r="C251" s="46"/>
      <c r="D251" s="24"/>
      <c r="E251" s="70"/>
      <c r="F251" s="74"/>
      <c r="G251" s="68"/>
      <c r="H251" s="47">
        <f t="shared" si="21"/>
        <v>0</v>
      </c>
      <c r="I251" s="68"/>
      <c r="J251" s="68"/>
      <c r="K251" s="48">
        <f t="shared" si="22"/>
        <v>0</v>
      </c>
      <c r="L251" s="49">
        <f t="shared" si="23"/>
        <v>0</v>
      </c>
      <c r="M251" s="47">
        <f t="shared" si="24"/>
        <v>0</v>
      </c>
      <c r="N251" s="47">
        <f t="shared" si="25"/>
        <v>0</v>
      </c>
      <c r="O251" s="47">
        <f t="shared" si="26"/>
        <v>0</v>
      </c>
      <c r="P251" s="48">
        <f t="shared" si="27"/>
        <v>0</v>
      </c>
    </row>
    <row r="252" spans="1:16" ht="12" hidden="1" thickBot="1" x14ac:dyDescent="0.25">
      <c r="A252" s="38"/>
      <c r="B252" s="39"/>
      <c r="C252" s="46"/>
      <c r="D252" s="24"/>
      <c r="E252" s="70"/>
      <c r="F252" s="74"/>
      <c r="G252" s="68"/>
      <c r="H252" s="47">
        <f t="shared" si="21"/>
        <v>0</v>
      </c>
      <c r="I252" s="68"/>
      <c r="J252" s="68"/>
      <c r="K252" s="48">
        <f t="shared" si="22"/>
        <v>0</v>
      </c>
      <c r="L252" s="49">
        <f t="shared" si="23"/>
        <v>0</v>
      </c>
      <c r="M252" s="47">
        <f t="shared" si="24"/>
        <v>0</v>
      </c>
      <c r="N252" s="47">
        <f t="shared" si="25"/>
        <v>0</v>
      </c>
      <c r="O252" s="47">
        <f t="shared" si="26"/>
        <v>0</v>
      </c>
      <c r="P252" s="48">
        <f t="shared" si="27"/>
        <v>0</v>
      </c>
    </row>
    <row r="253" spans="1:16" ht="12" hidden="1" thickBot="1" x14ac:dyDescent="0.25">
      <c r="A253" s="38"/>
      <c r="B253" s="39"/>
      <c r="C253" s="46"/>
      <c r="D253" s="24"/>
      <c r="E253" s="70"/>
      <c r="F253" s="74"/>
      <c r="G253" s="68"/>
      <c r="H253" s="47">
        <f t="shared" si="21"/>
        <v>0</v>
      </c>
      <c r="I253" s="68"/>
      <c r="J253" s="68"/>
      <c r="K253" s="48">
        <f t="shared" si="22"/>
        <v>0</v>
      </c>
      <c r="L253" s="49">
        <f t="shared" si="23"/>
        <v>0</v>
      </c>
      <c r="M253" s="47">
        <f t="shared" si="24"/>
        <v>0</v>
      </c>
      <c r="N253" s="47">
        <f t="shared" si="25"/>
        <v>0</v>
      </c>
      <c r="O253" s="47">
        <f t="shared" si="26"/>
        <v>0</v>
      </c>
      <c r="P253" s="48">
        <f t="shared" si="27"/>
        <v>0</v>
      </c>
    </row>
    <row r="254" spans="1:16" ht="12" hidden="1" thickBot="1" x14ac:dyDescent="0.25">
      <c r="A254" s="38"/>
      <c r="B254" s="39"/>
      <c r="C254" s="46"/>
      <c r="D254" s="24"/>
      <c r="E254" s="70"/>
      <c r="F254" s="74"/>
      <c r="G254" s="68"/>
      <c r="H254" s="47">
        <f t="shared" si="21"/>
        <v>0</v>
      </c>
      <c r="I254" s="68"/>
      <c r="J254" s="68"/>
      <c r="K254" s="48">
        <f t="shared" si="22"/>
        <v>0</v>
      </c>
      <c r="L254" s="49">
        <f t="shared" si="23"/>
        <v>0</v>
      </c>
      <c r="M254" s="47">
        <f t="shared" si="24"/>
        <v>0</v>
      </c>
      <c r="N254" s="47">
        <f t="shared" si="25"/>
        <v>0</v>
      </c>
      <c r="O254" s="47">
        <f t="shared" si="26"/>
        <v>0</v>
      </c>
      <c r="P254" s="48">
        <f t="shared" si="27"/>
        <v>0</v>
      </c>
    </row>
    <row r="255" spans="1:16" ht="12" hidden="1" thickBot="1" x14ac:dyDescent="0.25">
      <c r="A255" s="38"/>
      <c r="B255" s="39"/>
      <c r="C255" s="46"/>
      <c r="D255" s="24"/>
      <c r="E255" s="70"/>
      <c r="F255" s="74"/>
      <c r="G255" s="68"/>
      <c r="H255" s="47">
        <f t="shared" si="21"/>
        <v>0</v>
      </c>
      <c r="I255" s="68"/>
      <c r="J255" s="68"/>
      <c r="K255" s="48">
        <f t="shared" si="22"/>
        <v>0</v>
      </c>
      <c r="L255" s="49">
        <f t="shared" si="23"/>
        <v>0</v>
      </c>
      <c r="M255" s="47">
        <f t="shared" si="24"/>
        <v>0</v>
      </c>
      <c r="N255" s="47">
        <f t="shared" si="25"/>
        <v>0</v>
      </c>
      <c r="O255" s="47">
        <f t="shared" si="26"/>
        <v>0</v>
      </c>
      <c r="P255" s="48">
        <f t="shared" si="27"/>
        <v>0</v>
      </c>
    </row>
    <row r="256" spans="1:16" ht="12" hidden="1" thickBot="1" x14ac:dyDescent="0.25">
      <c r="A256" s="38"/>
      <c r="B256" s="39"/>
      <c r="C256" s="46"/>
      <c r="D256" s="24"/>
      <c r="E256" s="70"/>
      <c r="F256" s="74"/>
      <c r="G256" s="68"/>
      <c r="H256" s="47">
        <f t="shared" si="21"/>
        <v>0</v>
      </c>
      <c r="I256" s="68"/>
      <c r="J256" s="68"/>
      <c r="K256" s="48">
        <f t="shared" si="22"/>
        <v>0</v>
      </c>
      <c r="L256" s="49">
        <f t="shared" si="23"/>
        <v>0</v>
      </c>
      <c r="M256" s="47">
        <f t="shared" si="24"/>
        <v>0</v>
      </c>
      <c r="N256" s="47">
        <f t="shared" si="25"/>
        <v>0</v>
      </c>
      <c r="O256" s="47">
        <f t="shared" si="26"/>
        <v>0</v>
      </c>
      <c r="P256" s="48">
        <f t="shared" si="27"/>
        <v>0</v>
      </c>
    </row>
    <row r="257" spans="1:16" ht="12" hidden="1" thickBot="1" x14ac:dyDescent="0.25">
      <c r="A257" s="38"/>
      <c r="B257" s="39"/>
      <c r="C257" s="46"/>
      <c r="D257" s="24"/>
      <c r="E257" s="70"/>
      <c r="F257" s="74"/>
      <c r="G257" s="68"/>
      <c r="H257" s="47">
        <f t="shared" si="21"/>
        <v>0</v>
      </c>
      <c r="I257" s="68"/>
      <c r="J257" s="68"/>
      <c r="K257" s="48">
        <f t="shared" si="22"/>
        <v>0</v>
      </c>
      <c r="L257" s="49">
        <f t="shared" si="23"/>
        <v>0</v>
      </c>
      <c r="M257" s="47">
        <f t="shared" si="24"/>
        <v>0</v>
      </c>
      <c r="N257" s="47">
        <f t="shared" si="25"/>
        <v>0</v>
      </c>
      <c r="O257" s="47">
        <f t="shared" si="26"/>
        <v>0</v>
      </c>
      <c r="P257" s="48">
        <f t="shared" si="27"/>
        <v>0</v>
      </c>
    </row>
    <row r="258" spans="1:16" ht="12" hidden="1" thickBot="1" x14ac:dyDescent="0.25">
      <c r="A258" s="38"/>
      <c r="B258" s="39"/>
      <c r="C258" s="46"/>
      <c r="D258" s="24"/>
      <c r="E258" s="70"/>
      <c r="F258" s="74"/>
      <c r="G258" s="68"/>
      <c r="H258" s="47">
        <f t="shared" si="21"/>
        <v>0</v>
      </c>
      <c r="I258" s="68"/>
      <c r="J258" s="68"/>
      <c r="K258" s="48">
        <f t="shared" si="22"/>
        <v>0</v>
      </c>
      <c r="L258" s="49">
        <f t="shared" si="23"/>
        <v>0</v>
      </c>
      <c r="M258" s="47">
        <f t="shared" si="24"/>
        <v>0</v>
      </c>
      <c r="N258" s="47">
        <f t="shared" si="25"/>
        <v>0</v>
      </c>
      <c r="O258" s="47">
        <f t="shared" si="26"/>
        <v>0</v>
      </c>
      <c r="P258" s="48">
        <f t="shared" si="27"/>
        <v>0</v>
      </c>
    </row>
    <row r="259" spans="1:16" ht="12" hidden="1" thickBot="1" x14ac:dyDescent="0.25">
      <c r="A259" s="38"/>
      <c r="B259" s="39"/>
      <c r="C259" s="46"/>
      <c r="D259" s="24"/>
      <c r="E259" s="70"/>
      <c r="F259" s="74"/>
      <c r="G259" s="68"/>
      <c r="H259" s="47">
        <f t="shared" si="21"/>
        <v>0</v>
      </c>
      <c r="I259" s="68"/>
      <c r="J259" s="68"/>
      <c r="K259" s="48">
        <f t="shared" si="22"/>
        <v>0</v>
      </c>
      <c r="L259" s="49">
        <f t="shared" si="23"/>
        <v>0</v>
      </c>
      <c r="M259" s="47">
        <f t="shared" si="24"/>
        <v>0</v>
      </c>
      <c r="N259" s="47">
        <f t="shared" si="25"/>
        <v>0</v>
      </c>
      <c r="O259" s="47">
        <f t="shared" si="26"/>
        <v>0</v>
      </c>
      <c r="P259" s="48">
        <f t="shared" si="27"/>
        <v>0</v>
      </c>
    </row>
    <row r="260" spans="1:16" ht="12" hidden="1" thickBot="1" x14ac:dyDescent="0.25">
      <c r="A260" s="38"/>
      <c r="B260" s="39"/>
      <c r="C260" s="46"/>
      <c r="D260" s="24"/>
      <c r="E260" s="70"/>
      <c r="F260" s="74"/>
      <c r="G260" s="68"/>
      <c r="H260" s="47">
        <f t="shared" si="21"/>
        <v>0</v>
      </c>
      <c r="I260" s="68"/>
      <c r="J260" s="68"/>
      <c r="K260" s="48">
        <f t="shared" si="22"/>
        <v>0</v>
      </c>
      <c r="L260" s="49">
        <f t="shared" si="23"/>
        <v>0</v>
      </c>
      <c r="M260" s="47">
        <f t="shared" si="24"/>
        <v>0</v>
      </c>
      <c r="N260" s="47">
        <f t="shared" si="25"/>
        <v>0</v>
      </c>
      <c r="O260" s="47">
        <f t="shared" si="26"/>
        <v>0</v>
      </c>
      <c r="P260" s="48">
        <f t="shared" si="27"/>
        <v>0</v>
      </c>
    </row>
    <row r="261" spans="1:16" ht="12" hidden="1" thickBot="1" x14ac:dyDescent="0.25">
      <c r="A261" s="38"/>
      <c r="B261" s="39"/>
      <c r="C261" s="46"/>
      <c r="D261" s="24"/>
      <c r="E261" s="70"/>
      <c r="F261" s="74"/>
      <c r="G261" s="68"/>
      <c r="H261" s="47">
        <f t="shared" si="21"/>
        <v>0</v>
      </c>
      <c r="I261" s="68"/>
      <c r="J261" s="68"/>
      <c r="K261" s="48">
        <f t="shared" si="22"/>
        <v>0</v>
      </c>
      <c r="L261" s="49">
        <f t="shared" si="23"/>
        <v>0</v>
      </c>
      <c r="M261" s="47">
        <f t="shared" si="24"/>
        <v>0</v>
      </c>
      <c r="N261" s="47">
        <f t="shared" si="25"/>
        <v>0</v>
      </c>
      <c r="O261" s="47">
        <f t="shared" si="26"/>
        <v>0</v>
      </c>
      <c r="P261" s="48">
        <f t="shared" si="27"/>
        <v>0</v>
      </c>
    </row>
    <row r="262" spans="1:16" ht="12" hidden="1" thickBot="1" x14ac:dyDescent="0.25">
      <c r="A262" s="38"/>
      <c r="B262" s="39"/>
      <c r="C262" s="46"/>
      <c r="D262" s="24"/>
      <c r="E262" s="70"/>
      <c r="F262" s="74"/>
      <c r="G262" s="68"/>
      <c r="H262" s="47">
        <f t="shared" si="21"/>
        <v>0</v>
      </c>
      <c r="I262" s="68"/>
      <c r="J262" s="68"/>
      <c r="K262" s="48">
        <f t="shared" si="22"/>
        <v>0</v>
      </c>
      <c r="L262" s="49">
        <f t="shared" si="23"/>
        <v>0</v>
      </c>
      <c r="M262" s="47">
        <f t="shared" si="24"/>
        <v>0</v>
      </c>
      <c r="N262" s="47">
        <f t="shared" si="25"/>
        <v>0</v>
      </c>
      <c r="O262" s="47">
        <f t="shared" si="26"/>
        <v>0</v>
      </c>
      <c r="P262" s="48">
        <f t="shared" si="27"/>
        <v>0</v>
      </c>
    </row>
    <row r="263" spans="1:16" ht="12" hidden="1" thickBot="1" x14ac:dyDescent="0.25">
      <c r="A263" s="38"/>
      <c r="B263" s="39"/>
      <c r="C263" s="46"/>
      <c r="D263" s="24"/>
      <c r="E263" s="70"/>
      <c r="F263" s="74"/>
      <c r="G263" s="68"/>
      <c r="H263" s="47">
        <f t="shared" si="21"/>
        <v>0</v>
      </c>
      <c r="I263" s="68"/>
      <c r="J263" s="68"/>
      <c r="K263" s="48">
        <f t="shared" si="22"/>
        <v>0</v>
      </c>
      <c r="L263" s="49">
        <f t="shared" si="23"/>
        <v>0</v>
      </c>
      <c r="M263" s="47">
        <f t="shared" si="24"/>
        <v>0</v>
      </c>
      <c r="N263" s="47">
        <f t="shared" si="25"/>
        <v>0</v>
      </c>
      <c r="O263" s="47">
        <f t="shared" si="26"/>
        <v>0</v>
      </c>
      <c r="P263" s="48">
        <f t="shared" si="27"/>
        <v>0</v>
      </c>
    </row>
    <row r="264" spans="1:16" ht="12" hidden="1" thickBot="1" x14ac:dyDescent="0.25">
      <c r="A264" s="38"/>
      <c r="B264" s="39"/>
      <c r="C264" s="46"/>
      <c r="D264" s="24"/>
      <c r="E264" s="70"/>
      <c r="F264" s="74"/>
      <c r="G264" s="68"/>
      <c r="H264" s="47">
        <f t="shared" si="21"/>
        <v>0</v>
      </c>
      <c r="I264" s="68"/>
      <c r="J264" s="68"/>
      <c r="K264" s="48">
        <f t="shared" si="22"/>
        <v>0</v>
      </c>
      <c r="L264" s="49">
        <f t="shared" si="23"/>
        <v>0</v>
      </c>
      <c r="M264" s="47">
        <f t="shared" si="24"/>
        <v>0</v>
      </c>
      <c r="N264" s="47">
        <f t="shared" si="25"/>
        <v>0</v>
      </c>
      <c r="O264" s="47">
        <f t="shared" si="26"/>
        <v>0</v>
      </c>
      <c r="P264" s="48">
        <f t="shared" si="27"/>
        <v>0</v>
      </c>
    </row>
    <row r="265" spans="1:16" ht="12" hidden="1" thickBot="1" x14ac:dyDescent="0.25">
      <c r="A265" s="38"/>
      <c r="B265" s="39"/>
      <c r="C265" s="46"/>
      <c r="D265" s="24"/>
      <c r="E265" s="70"/>
      <c r="F265" s="74"/>
      <c r="G265" s="68"/>
      <c r="H265" s="47">
        <f t="shared" si="21"/>
        <v>0</v>
      </c>
      <c r="I265" s="68"/>
      <c r="J265" s="68"/>
      <c r="K265" s="48">
        <f t="shared" si="22"/>
        <v>0</v>
      </c>
      <c r="L265" s="49">
        <f t="shared" si="23"/>
        <v>0</v>
      </c>
      <c r="M265" s="47">
        <f t="shared" si="24"/>
        <v>0</v>
      </c>
      <c r="N265" s="47">
        <f t="shared" si="25"/>
        <v>0</v>
      </c>
      <c r="O265" s="47">
        <f t="shared" si="26"/>
        <v>0</v>
      </c>
      <c r="P265" s="48">
        <f t="shared" si="27"/>
        <v>0</v>
      </c>
    </row>
    <row r="266" spans="1:16" ht="12" hidden="1" thickBot="1" x14ac:dyDescent="0.25">
      <c r="A266" s="38"/>
      <c r="B266" s="39"/>
      <c r="C266" s="46"/>
      <c r="D266" s="24"/>
      <c r="E266" s="70"/>
      <c r="F266" s="74"/>
      <c r="G266" s="68"/>
      <c r="H266" s="47">
        <f t="shared" si="21"/>
        <v>0</v>
      </c>
      <c r="I266" s="68"/>
      <c r="J266" s="68"/>
      <c r="K266" s="48">
        <f t="shared" si="22"/>
        <v>0</v>
      </c>
      <c r="L266" s="49">
        <f t="shared" si="23"/>
        <v>0</v>
      </c>
      <c r="M266" s="47">
        <f t="shared" si="24"/>
        <v>0</v>
      </c>
      <c r="N266" s="47">
        <f t="shared" si="25"/>
        <v>0</v>
      </c>
      <c r="O266" s="47">
        <f t="shared" si="26"/>
        <v>0</v>
      </c>
      <c r="P266" s="48">
        <f t="shared" si="27"/>
        <v>0</v>
      </c>
    </row>
    <row r="267" spans="1:16" ht="12" hidden="1" thickBot="1" x14ac:dyDescent="0.25">
      <c r="A267" s="38"/>
      <c r="B267" s="39"/>
      <c r="C267" s="46"/>
      <c r="D267" s="24"/>
      <c r="E267" s="70"/>
      <c r="F267" s="74"/>
      <c r="G267" s="68"/>
      <c r="H267" s="47">
        <f t="shared" si="21"/>
        <v>0</v>
      </c>
      <c r="I267" s="68"/>
      <c r="J267" s="68"/>
      <c r="K267" s="48">
        <f t="shared" si="22"/>
        <v>0</v>
      </c>
      <c r="L267" s="49">
        <f t="shared" si="23"/>
        <v>0</v>
      </c>
      <c r="M267" s="47">
        <f t="shared" si="24"/>
        <v>0</v>
      </c>
      <c r="N267" s="47">
        <f t="shared" si="25"/>
        <v>0</v>
      </c>
      <c r="O267" s="47">
        <f t="shared" si="26"/>
        <v>0</v>
      </c>
      <c r="P267" s="48">
        <f t="shared" si="27"/>
        <v>0</v>
      </c>
    </row>
    <row r="268" spans="1:16" ht="12" hidden="1" thickBot="1" x14ac:dyDescent="0.25">
      <c r="A268" s="38"/>
      <c r="B268" s="39"/>
      <c r="C268" s="46"/>
      <c r="D268" s="24"/>
      <c r="E268" s="70"/>
      <c r="F268" s="74"/>
      <c r="G268" s="68"/>
      <c r="H268" s="47">
        <f t="shared" si="21"/>
        <v>0</v>
      </c>
      <c r="I268" s="68"/>
      <c r="J268" s="68"/>
      <c r="K268" s="48">
        <f t="shared" si="22"/>
        <v>0</v>
      </c>
      <c r="L268" s="49">
        <f t="shared" si="23"/>
        <v>0</v>
      </c>
      <c r="M268" s="47">
        <f t="shared" si="24"/>
        <v>0</v>
      </c>
      <c r="N268" s="47">
        <f t="shared" si="25"/>
        <v>0</v>
      </c>
      <c r="O268" s="47">
        <f t="shared" si="26"/>
        <v>0</v>
      </c>
      <c r="P268" s="48">
        <f t="shared" si="27"/>
        <v>0</v>
      </c>
    </row>
    <row r="269" spans="1:16" ht="12" hidden="1" thickBot="1" x14ac:dyDescent="0.25">
      <c r="A269" s="38"/>
      <c r="B269" s="39"/>
      <c r="C269" s="46"/>
      <c r="D269" s="24"/>
      <c r="E269" s="70"/>
      <c r="F269" s="74"/>
      <c r="G269" s="68"/>
      <c r="H269" s="47">
        <f t="shared" si="21"/>
        <v>0</v>
      </c>
      <c r="I269" s="68"/>
      <c r="J269" s="68"/>
      <c r="K269" s="48">
        <f t="shared" si="22"/>
        <v>0</v>
      </c>
      <c r="L269" s="49">
        <f t="shared" si="23"/>
        <v>0</v>
      </c>
      <c r="M269" s="47">
        <f t="shared" si="24"/>
        <v>0</v>
      </c>
      <c r="N269" s="47">
        <f t="shared" si="25"/>
        <v>0</v>
      </c>
      <c r="O269" s="47">
        <f t="shared" si="26"/>
        <v>0</v>
      </c>
      <c r="P269" s="48">
        <f t="shared" si="27"/>
        <v>0</v>
      </c>
    </row>
    <row r="270" spans="1:16" ht="12" hidden="1" thickBot="1" x14ac:dyDescent="0.25">
      <c r="A270" s="38"/>
      <c r="B270" s="39"/>
      <c r="C270" s="46"/>
      <c r="D270" s="24"/>
      <c r="E270" s="70"/>
      <c r="F270" s="74"/>
      <c r="G270" s="68"/>
      <c r="H270" s="47">
        <f t="shared" si="21"/>
        <v>0</v>
      </c>
      <c r="I270" s="68"/>
      <c r="J270" s="68"/>
      <c r="K270" s="48">
        <f t="shared" si="22"/>
        <v>0</v>
      </c>
      <c r="L270" s="49">
        <f t="shared" si="23"/>
        <v>0</v>
      </c>
      <c r="M270" s="47">
        <f t="shared" si="24"/>
        <v>0</v>
      </c>
      <c r="N270" s="47">
        <f t="shared" si="25"/>
        <v>0</v>
      </c>
      <c r="O270" s="47">
        <f t="shared" si="26"/>
        <v>0</v>
      </c>
      <c r="P270" s="48">
        <f t="shared" si="27"/>
        <v>0</v>
      </c>
    </row>
    <row r="271" spans="1:16" ht="12" hidden="1" thickBot="1" x14ac:dyDescent="0.25">
      <c r="A271" s="38"/>
      <c r="B271" s="39"/>
      <c r="C271" s="46"/>
      <c r="D271" s="24"/>
      <c r="E271" s="70"/>
      <c r="F271" s="74"/>
      <c r="G271" s="68"/>
      <c r="H271" s="47">
        <f t="shared" si="21"/>
        <v>0</v>
      </c>
      <c r="I271" s="68"/>
      <c r="J271" s="68"/>
      <c r="K271" s="48">
        <f t="shared" si="22"/>
        <v>0</v>
      </c>
      <c r="L271" s="49">
        <f t="shared" si="23"/>
        <v>0</v>
      </c>
      <c r="M271" s="47">
        <f t="shared" si="24"/>
        <v>0</v>
      </c>
      <c r="N271" s="47">
        <f t="shared" si="25"/>
        <v>0</v>
      </c>
      <c r="O271" s="47">
        <f t="shared" si="26"/>
        <v>0</v>
      </c>
      <c r="P271" s="48">
        <f t="shared" si="27"/>
        <v>0</v>
      </c>
    </row>
    <row r="272" spans="1:16" ht="12" hidden="1" thickBot="1" x14ac:dyDescent="0.25">
      <c r="A272" s="38"/>
      <c r="B272" s="39"/>
      <c r="C272" s="46"/>
      <c r="D272" s="24"/>
      <c r="E272" s="70"/>
      <c r="F272" s="74"/>
      <c r="G272" s="68"/>
      <c r="H272" s="47">
        <f t="shared" si="21"/>
        <v>0</v>
      </c>
      <c r="I272" s="68"/>
      <c r="J272" s="68"/>
      <c r="K272" s="48">
        <f t="shared" si="22"/>
        <v>0</v>
      </c>
      <c r="L272" s="49">
        <f t="shared" si="23"/>
        <v>0</v>
      </c>
      <c r="M272" s="47">
        <f t="shared" si="24"/>
        <v>0</v>
      </c>
      <c r="N272" s="47">
        <f t="shared" si="25"/>
        <v>0</v>
      </c>
      <c r="O272" s="47">
        <f t="shared" si="26"/>
        <v>0</v>
      </c>
      <c r="P272" s="48">
        <f t="shared" si="27"/>
        <v>0</v>
      </c>
    </row>
    <row r="273" spans="1:16" ht="12" hidden="1" thickBot="1" x14ac:dyDescent="0.25">
      <c r="A273" s="38"/>
      <c r="B273" s="39"/>
      <c r="C273" s="46"/>
      <c r="D273" s="24"/>
      <c r="E273" s="70"/>
      <c r="F273" s="74"/>
      <c r="G273" s="68"/>
      <c r="H273" s="47">
        <f t="shared" ref="H273:H336" si="28">ROUND(F273*G273,2)</f>
        <v>0</v>
      </c>
      <c r="I273" s="68"/>
      <c r="J273" s="68"/>
      <c r="K273" s="48">
        <f t="shared" ref="K273:K336" si="29">SUM(H273:J273)</f>
        <v>0</v>
      </c>
      <c r="L273" s="49">
        <f t="shared" ref="L273:L336" si="30">ROUND(E273*F273,2)</f>
        <v>0</v>
      </c>
      <c r="M273" s="47">
        <f t="shared" ref="M273:M336" si="31">ROUND(H273*E273,2)</f>
        <v>0</v>
      </c>
      <c r="N273" s="47">
        <f t="shared" ref="N273:N336" si="32">ROUND(I273*E273,2)</f>
        <v>0</v>
      </c>
      <c r="O273" s="47">
        <f t="shared" ref="O273:O336" si="33">ROUND(J273*E273,2)</f>
        <v>0</v>
      </c>
      <c r="P273" s="48">
        <f t="shared" ref="P273:P336" si="34">SUM(M273:O273)</f>
        <v>0</v>
      </c>
    </row>
    <row r="274" spans="1:16" ht="12" hidden="1" thickBot="1" x14ac:dyDescent="0.25">
      <c r="A274" s="38"/>
      <c r="B274" s="39"/>
      <c r="C274" s="46"/>
      <c r="D274" s="24"/>
      <c r="E274" s="70"/>
      <c r="F274" s="74"/>
      <c r="G274" s="68"/>
      <c r="H274" s="47">
        <f t="shared" si="28"/>
        <v>0</v>
      </c>
      <c r="I274" s="68"/>
      <c r="J274" s="68"/>
      <c r="K274" s="48">
        <f t="shared" si="29"/>
        <v>0</v>
      </c>
      <c r="L274" s="49">
        <f t="shared" si="30"/>
        <v>0</v>
      </c>
      <c r="M274" s="47">
        <f t="shared" si="31"/>
        <v>0</v>
      </c>
      <c r="N274" s="47">
        <f t="shared" si="32"/>
        <v>0</v>
      </c>
      <c r="O274" s="47">
        <f t="shared" si="33"/>
        <v>0</v>
      </c>
      <c r="P274" s="48">
        <f t="shared" si="34"/>
        <v>0</v>
      </c>
    </row>
    <row r="275" spans="1:16" ht="12" hidden="1" thickBot="1" x14ac:dyDescent="0.25">
      <c r="A275" s="38"/>
      <c r="B275" s="39"/>
      <c r="C275" s="46"/>
      <c r="D275" s="24"/>
      <c r="E275" s="70"/>
      <c r="F275" s="74"/>
      <c r="G275" s="68"/>
      <c r="H275" s="47">
        <f t="shared" si="28"/>
        <v>0</v>
      </c>
      <c r="I275" s="68"/>
      <c r="J275" s="68"/>
      <c r="K275" s="48">
        <f t="shared" si="29"/>
        <v>0</v>
      </c>
      <c r="L275" s="49">
        <f t="shared" si="30"/>
        <v>0</v>
      </c>
      <c r="M275" s="47">
        <f t="shared" si="31"/>
        <v>0</v>
      </c>
      <c r="N275" s="47">
        <f t="shared" si="32"/>
        <v>0</v>
      </c>
      <c r="O275" s="47">
        <f t="shared" si="33"/>
        <v>0</v>
      </c>
      <c r="P275" s="48">
        <f t="shared" si="34"/>
        <v>0</v>
      </c>
    </row>
    <row r="276" spans="1:16" ht="12" hidden="1" thickBot="1" x14ac:dyDescent="0.25">
      <c r="A276" s="38"/>
      <c r="B276" s="39"/>
      <c r="C276" s="46"/>
      <c r="D276" s="24"/>
      <c r="E276" s="70"/>
      <c r="F276" s="74"/>
      <c r="G276" s="68"/>
      <c r="H276" s="47">
        <f t="shared" si="28"/>
        <v>0</v>
      </c>
      <c r="I276" s="68"/>
      <c r="J276" s="68"/>
      <c r="K276" s="48">
        <f t="shared" si="29"/>
        <v>0</v>
      </c>
      <c r="L276" s="49">
        <f t="shared" si="30"/>
        <v>0</v>
      </c>
      <c r="M276" s="47">
        <f t="shared" si="31"/>
        <v>0</v>
      </c>
      <c r="N276" s="47">
        <f t="shared" si="32"/>
        <v>0</v>
      </c>
      <c r="O276" s="47">
        <f t="shared" si="33"/>
        <v>0</v>
      </c>
      <c r="P276" s="48">
        <f t="shared" si="34"/>
        <v>0</v>
      </c>
    </row>
    <row r="277" spans="1:16" ht="12" hidden="1" thickBot="1" x14ac:dyDescent="0.25">
      <c r="A277" s="38"/>
      <c r="B277" s="39"/>
      <c r="C277" s="46"/>
      <c r="D277" s="24"/>
      <c r="E277" s="70"/>
      <c r="F277" s="74"/>
      <c r="G277" s="68"/>
      <c r="H277" s="47">
        <f t="shared" si="28"/>
        <v>0</v>
      </c>
      <c r="I277" s="68"/>
      <c r="J277" s="68"/>
      <c r="K277" s="48">
        <f t="shared" si="29"/>
        <v>0</v>
      </c>
      <c r="L277" s="49">
        <f t="shared" si="30"/>
        <v>0</v>
      </c>
      <c r="M277" s="47">
        <f t="shared" si="31"/>
        <v>0</v>
      </c>
      <c r="N277" s="47">
        <f t="shared" si="32"/>
        <v>0</v>
      </c>
      <c r="O277" s="47">
        <f t="shared" si="33"/>
        <v>0</v>
      </c>
      <c r="P277" s="48">
        <f t="shared" si="34"/>
        <v>0</v>
      </c>
    </row>
    <row r="278" spans="1:16" ht="12" hidden="1" thickBot="1" x14ac:dyDescent="0.25">
      <c r="A278" s="38"/>
      <c r="B278" s="39"/>
      <c r="C278" s="46"/>
      <c r="D278" s="24"/>
      <c r="E278" s="70"/>
      <c r="F278" s="74"/>
      <c r="G278" s="68"/>
      <c r="H278" s="47">
        <f t="shared" si="28"/>
        <v>0</v>
      </c>
      <c r="I278" s="68"/>
      <c r="J278" s="68"/>
      <c r="K278" s="48">
        <f t="shared" si="29"/>
        <v>0</v>
      </c>
      <c r="L278" s="49">
        <f t="shared" si="30"/>
        <v>0</v>
      </c>
      <c r="M278" s="47">
        <f t="shared" si="31"/>
        <v>0</v>
      </c>
      <c r="N278" s="47">
        <f t="shared" si="32"/>
        <v>0</v>
      </c>
      <c r="O278" s="47">
        <f t="shared" si="33"/>
        <v>0</v>
      </c>
      <c r="P278" s="48">
        <f t="shared" si="34"/>
        <v>0</v>
      </c>
    </row>
    <row r="279" spans="1:16" ht="12" hidden="1" thickBot="1" x14ac:dyDescent="0.25">
      <c r="A279" s="38"/>
      <c r="B279" s="39"/>
      <c r="C279" s="46"/>
      <c r="D279" s="24"/>
      <c r="E279" s="70"/>
      <c r="F279" s="74"/>
      <c r="G279" s="68"/>
      <c r="H279" s="47">
        <f t="shared" si="28"/>
        <v>0</v>
      </c>
      <c r="I279" s="68"/>
      <c r="J279" s="68"/>
      <c r="K279" s="48">
        <f t="shared" si="29"/>
        <v>0</v>
      </c>
      <c r="L279" s="49">
        <f t="shared" si="30"/>
        <v>0</v>
      </c>
      <c r="M279" s="47">
        <f t="shared" si="31"/>
        <v>0</v>
      </c>
      <c r="N279" s="47">
        <f t="shared" si="32"/>
        <v>0</v>
      </c>
      <c r="O279" s="47">
        <f t="shared" si="33"/>
        <v>0</v>
      </c>
      <c r="P279" s="48">
        <f t="shared" si="34"/>
        <v>0</v>
      </c>
    </row>
    <row r="280" spans="1:16" ht="12" hidden="1" thickBot="1" x14ac:dyDescent="0.25">
      <c r="A280" s="38"/>
      <c r="B280" s="39"/>
      <c r="C280" s="46"/>
      <c r="D280" s="24"/>
      <c r="E280" s="70"/>
      <c r="F280" s="74"/>
      <c r="G280" s="68"/>
      <c r="H280" s="47">
        <f t="shared" si="28"/>
        <v>0</v>
      </c>
      <c r="I280" s="68"/>
      <c r="J280" s="68"/>
      <c r="K280" s="48">
        <f t="shared" si="29"/>
        <v>0</v>
      </c>
      <c r="L280" s="49">
        <f t="shared" si="30"/>
        <v>0</v>
      </c>
      <c r="M280" s="47">
        <f t="shared" si="31"/>
        <v>0</v>
      </c>
      <c r="N280" s="47">
        <f t="shared" si="32"/>
        <v>0</v>
      </c>
      <c r="O280" s="47">
        <f t="shared" si="33"/>
        <v>0</v>
      </c>
      <c r="P280" s="48">
        <f t="shared" si="34"/>
        <v>0</v>
      </c>
    </row>
    <row r="281" spans="1:16" ht="12" hidden="1" thickBot="1" x14ac:dyDescent="0.25">
      <c r="A281" s="38"/>
      <c r="B281" s="39"/>
      <c r="C281" s="46"/>
      <c r="D281" s="24"/>
      <c r="E281" s="70"/>
      <c r="F281" s="74"/>
      <c r="G281" s="68"/>
      <c r="H281" s="47">
        <f t="shared" si="28"/>
        <v>0</v>
      </c>
      <c r="I281" s="68"/>
      <c r="J281" s="68"/>
      <c r="K281" s="48">
        <f t="shared" si="29"/>
        <v>0</v>
      </c>
      <c r="L281" s="49">
        <f t="shared" si="30"/>
        <v>0</v>
      </c>
      <c r="M281" s="47">
        <f t="shared" si="31"/>
        <v>0</v>
      </c>
      <c r="N281" s="47">
        <f t="shared" si="32"/>
        <v>0</v>
      </c>
      <c r="O281" s="47">
        <f t="shared" si="33"/>
        <v>0</v>
      </c>
      <c r="P281" s="48">
        <f t="shared" si="34"/>
        <v>0</v>
      </c>
    </row>
    <row r="282" spans="1:16" ht="12" hidden="1" thickBot="1" x14ac:dyDescent="0.25">
      <c r="A282" s="38"/>
      <c r="B282" s="39"/>
      <c r="C282" s="46"/>
      <c r="D282" s="24"/>
      <c r="E282" s="70"/>
      <c r="F282" s="74"/>
      <c r="G282" s="68"/>
      <c r="H282" s="47">
        <f t="shared" si="28"/>
        <v>0</v>
      </c>
      <c r="I282" s="68"/>
      <c r="J282" s="68"/>
      <c r="K282" s="48">
        <f t="shared" si="29"/>
        <v>0</v>
      </c>
      <c r="L282" s="49">
        <f t="shared" si="30"/>
        <v>0</v>
      </c>
      <c r="M282" s="47">
        <f t="shared" si="31"/>
        <v>0</v>
      </c>
      <c r="N282" s="47">
        <f t="shared" si="32"/>
        <v>0</v>
      </c>
      <c r="O282" s="47">
        <f t="shared" si="33"/>
        <v>0</v>
      </c>
      <c r="P282" s="48">
        <f t="shared" si="34"/>
        <v>0</v>
      </c>
    </row>
    <row r="283" spans="1:16" ht="12" hidden="1" thickBot="1" x14ac:dyDescent="0.25">
      <c r="A283" s="38"/>
      <c r="B283" s="39"/>
      <c r="C283" s="46"/>
      <c r="D283" s="24"/>
      <c r="E283" s="70"/>
      <c r="F283" s="74"/>
      <c r="G283" s="68"/>
      <c r="H283" s="47">
        <f t="shared" si="28"/>
        <v>0</v>
      </c>
      <c r="I283" s="68"/>
      <c r="J283" s="68"/>
      <c r="K283" s="48">
        <f t="shared" si="29"/>
        <v>0</v>
      </c>
      <c r="L283" s="49">
        <f t="shared" si="30"/>
        <v>0</v>
      </c>
      <c r="M283" s="47">
        <f t="shared" si="31"/>
        <v>0</v>
      </c>
      <c r="N283" s="47">
        <f t="shared" si="32"/>
        <v>0</v>
      </c>
      <c r="O283" s="47">
        <f t="shared" si="33"/>
        <v>0</v>
      </c>
      <c r="P283" s="48">
        <f t="shared" si="34"/>
        <v>0</v>
      </c>
    </row>
    <row r="284" spans="1:16" ht="12" hidden="1" thickBot="1" x14ac:dyDescent="0.25">
      <c r="A284" s="38"/>
      <c r="B284" s="39"/>
      <c r="C284" s="46"/>
      <c r="D284" s="24"/>
      <c r="E284" s="70"/>
      <c r="F284" s="74"/>
      <c r="G284" s="68"/>
      <c r="H284" s="47">
        <f t="shared" si="28"/>
        <v>0</v>
      </c>
      <c r="I284" s="68"/>
      <c r="J284" s="68"/>
      <c r="K284" s="48">
        <f t="shared" si="29"/>
        <v>0</v>
      </c>
      <c r="L284" s="49">
        <f t="shared" si="30"/>
        <v>0</v>
      </c>
      <c r="M284" s="47">
        <f t="shared" si="31"/>
        <v>0</v>
      </c>
      <c r="N284" s="47">
        <f t="shared" si="32"/>
        <v>0</v>
      </c>
      <c r="O284" s="47">
        <f t="shared" si="33"/>
        <v>0</v>
      </c>
      <c r="P284" s="48">
        <f t="shared" si="34"/>
        <v>0</v>
      </c>
    </row>
    <row r="285" spans="1:16" ht="12" hidden="1" thickBot="1" x14ac:dyDescent="0.25">
      <c r="A285" s="38"/>
      <c r="B285" s="39"/>
      <c r="C285" s="46"/>
      <c r="D285" s="24"/>
      <c r="E285" s="70"/>
      <c r="F285" s="74"/>
      <c r="G285" s="68"/>
      <c r="H285" s="47">
        <f t="shared" si="28"/>
        <v>0</v>
      </c>
      <c r="I285" s="68"/>
      <c r="J285" s="68"/>
      <c r="K285" s="48">
        <f t="shared" si="29"/>
        <v>0</v>
      </c>
      <c r="L285" s="49">
        <f t="shared" si="30"/>
        <v>0</v>
      </c>
      <c r="M285" s="47">
        <f t="shared" si="31"/>
        <v>0</v>
      </c>
      <c r="N285" s="47">
        <f t="shared" si="32"/>
        <v>0</v>
      </c>
      <c r="O285" s="47">
        <f t="shared" si="33"/>
        <v>0</v>
      </c>
      <c r="P285" s="48">
        <f t="shared" si="34"/>
        <v>0</v>
      </c>
    </row>
    <row r="286" spans="1:16" ht="12" hidden="1" thickBot="1" x14ac:dyDescent="0.25">
      <c r="A286" s="38"/>
      <c r="B286" s="39"/>
      <c r="C286" s="46"/>
      <c r="D286" s="24"/>
      <c r="E286" s="70"/>
      <c r="F286" s="74"/>
      <c r="G286" s="68"/>
      <c r="H286" s="47">
        <f t="shared" si="28"/>
        <v>0</v>
      </c>
      <c r="I286" s="68"/>
      <c r="J286" s="68"/>
      <c r="K286" s="48">
        <f t="shared" si="29"/>
        <v>0</v>
      </c>
      <c r="L286" s="49">
        <f t="shared" si="30"/>
        <v>0</v>
      </c>
      <c r="M286" s="47">
        <f t="shared" si="31"/>
        <v>0</v>
      </c>
      <c r="N286" s="47">
        <f t="shared" si="32"/>
        <v>0</v>
      </c>
      <c r="O286" s="47">
        <f t="shared" si="33"/>
        <v>0</v>
      </c>
      <c r="P286" s="48">
        <f t="shared" si="34"/>
        <v>0</v>
      </c>
    </row>
    <row r="287" spans="1:16" ht="12" hidden="1" thickBot="1" x14ac:dyDescent="0.25">
      <c r="A287" s="38"/>
      <c r="B287" s="39"/>
      <c r="C287" s="46"/>
      <c r="D287" s="24"/>
      <c r="E287" s="70"/>
      <c r="F287" s="74"/>
      <c r="G287" s="68"/>
      <c r="H287" s="47">
        <f t="shared" si="28"/>
        <v>0</v>
      </c>
      <c r="I287" s="68"/>
      <c r="J287" s="68"/>
      <c r="K287" s="48">
        <f t="shared" si="29"/>
        <v>0</v>
      </c>
      <c r="L287" s="49">
        <f t="shared" si="30"/>
        <v>0</v>
      </c>
      <c r="M287" s="47">
        <f t="shared" si="31"/>
        <v>0</v>
      </c>
      <c r="N287" s="47">
        <f t="shared" si="32"/>
        <v>0</v>
      </c>
      <c r="O287" s="47">
        <f t="shared" si="33"/>
        <v>0</v>
      </c>
      <c r="P287" s="48">
        <f t="shared" si="34"/>
        <v>0</v>
      </c>
    </row>
    <row r="288" spans="1:16" ht="12" hidden="1" thickBot="1" x14ac:dyDescent="0.25">
      <c r="A288" s="38"/>
      <c r="B288" s="39"/>
      <c r="C288" s="46"/>
      <c r="D288" s="24"/>
      <c r="E288" s="70"/>
      <c r="F288" s="74"/>
      <c r="G288" s="68"/>
      <c r="H288" s="47">
        <f t="shared" si="28"/>
        <v>0</v>
      </c>
      <c r="I288" s="68"/>
      <c r="J288" s="68"/>
      <c r="K288" s="48">
        <f t="shared" si="29"/>
        <v>0</v>
      </c>
      <c r="L288" s="49">
        <f t="shared" si="30"/>
        <v>0</v>
      </c>
      <c r="M288" s="47">
        <f t="shared" si="31"/>
        <v>0</v>
      </c>
      <c r="N288" s="47">
        <f t="shared" si="32"/>
        <v>0</v>
      </c>
      <c r="O288" s="47">
        <f t="shared" si="33"/>
        <v>0</v>
      </c>
      <c r="P288" s="48">
        <f t="shared" si="34"/>
        <v>0</v>
      </c>
    </row>
    <row r="289" spans="1:16" ht="12" hidden="1" thickBot="1" x14ac:dyDescent="0.25">
      <c r="A289" s="38"/>
      <c r="B289" s="39"/>
      <c r="C289" s="46"/>
      <c r="D289" s="24"/>
      <c r="E289" s="70"/>
      <c r="F289" s="74"/>
      <c r="G289" s="68"/>
      <c r="H289" s="47">
        <f t="shared" si="28"/>
        <v>0</v>
      </c>
      <c r="I289" s="68"/>
      <c r="J289" s="68"/>
      <c r="K289" s="48">
        <f t="shared" si="29"/>
        <v>0</v>
      </c>
      <c r="L289" s="49">
        <f t="shared" si="30"/>
        <v>0</v>
      </c>
      <c r="M289" s="47">
        <f t="shared" si="31"/>
        <v>0</v>
      </c>
      <c r="N289" s="47">
        <f t="shared" si="32"/>
        <v>0</v>
      </c>
      <c r="O289" s="47">
        <f t="shared" si="33"/>
        <v>0</v>
      </c>
      <c r="P289" s="48">
        <f t="shared" si="34"/>
        <v>0</v>
      </c>
    </row>
    <row r="290" spans="1:16" ht="12" hidden="1" thickBot="1" x14ac:dyDescent="0.25">
      <c r="A290" s="38"/>
      <c r="B290" s="39"/>
      <c r="C290" s="46"/>
      <c r="D290" s="24"/>
      <c r="E290" s="70"/>
      <c r="F290" s="74"/>
      <c r="G290" s="68"/>
      <c r="H290" s="47">
        <f t="shared" si="28"/>
        <v>0</v>
      </c>
      <c r="I290" s="68"/>
      <c r="J290" s="68"/>
      <c r="K290" s="48">
        <f t="shared" si="29"/>
        <v>0</v>
      </c>
      <c r="L290" s="49">
        <f t="shared" si="30"/>
        <v>0</v>
      </c>
      <c r="M290" s="47">
        <f t="shared" si="31"/>
        <v>0</v>
      </c>
      <c r="N290" s="47">
        <f t="shared" si="32"/>
        <v>0</v>
      </c>
      <c r="O290" s="47">
        <f t="shared" si="33"/>
        <v>0</v>
      </c>
      <c r="P290" s="48">
        <f t="shared" si="34"/>
        <v>0</v>
      </c>
    </row>
    <row r="291" spans="1:16" ht="12" hidden="1" thickBot="1" x14ac:dyDescent="0.25">
      <c r="A291" s="38"/>
      <c r="B291" s="39"/>
      <c r="C291" s="46"/>
      <c r="D291" s="24"/>
      <c r="E291" s="70"/>
      <c r="F291" s="74"/>
      <c r="G291" s="68"/>
      <c r="H291" s="47">
        <f t="shared" si="28"/>
        <v>0</v>
      </c>
      <c r="I291" s="68"/>
      <c r="J291" s="68"/>
      <c r="K291" s="48">
        <f t="shared" si="29"/>
        <v>0</v>
      </c>
      <c r="L291" s="49">
        <f t="shared" si="30"/>
        <v>0</v>
      </c>
      <c r="M291" s="47">
        <f t="shared" si="31"/>
        <v>0</v>
      </c>
      <c r="N291" s="47">
        <f t="shared" si="32"/>
        <v>0</v>
      </c>
      <c r="O291" s="47">
        <f t="shared" si="33"/>
        <v>0</v>
      </c>
      <c r="P291" s="48">
        <f t="shared" si="34"/>
        <v>0</v>
      </c>
    </row>
    <row r="292" spans="1:16" ht="12" hidden="1" thickBot="1" x14ac:dyDescent="0.25">
      <c r="A292" s="38"/>
      <c r="B292" s="39"/>
      <c r="C292" s="46"/>
      <c r="D292" s="24"/>
      <c r="E292" s="70"/>
      <c r="F292" s="74"/>
      <c r="G292" s="68"/>
      <c r="H292" s="47">
        <f t="shared" si="28"/>
        <v>0</v>
      </c>
      <c r="I292" s="68"/>
      <c r="J292" s="68"/>
      <c r="K292" s="48">
        <f t="shared" si="29"/>
        <v>0</v>
      </c>
      <c r="L292" s="49">
        <f t="shared" si="30"/>
        <v>0</v>
      </c>
      <c r="M292" s="47">
        <f t="shared" si="31"/>
        <v>0</v>
      </c>
      <c r="N292" s="47">
        <f t="shared" si="32"/>
        <v>0</v>
      </c>
      <c r="O292" s="47">
        <f t="shared" si="33"/>
        <v>0</v>
      </c>
      <c r="P292" s="48">
        <f t="shared" si="34"/>
        <v>0</v>
      </c>
    </row>
    <row r="293" spans="1:16" ht="12" hidden="1" thickBot="1" x14ac:dyDescent="0.25">
      <c r="A293" s="38"/>
      <c r="B293" s="39"/>
      <c r="C293" s="46"/>
      <c r="D293" s="24"/>
      <c r="E293" s="70"/>
      <c r="F293" s="74"/>
      <c r="G293" s="68"/>
      <c r="H293" s="47">
        <f t="shared" si="28"/>
        <v>0</v>
      </c>
      <c r="I293" s="68"/>
      <c r="J293" s="68"/>
      <c r="K293" s="48">
        <f t="shared" si="29"/>
        <v>0</v>
      </c>
      <c r="L293" s="49">
        <f t="shared" si="30"/>
        <v>0</v>
      </c>
      <c r="M293" s="47">
        <f t="shared" si="31"/>
        <v>0</v>
      </c>
      <c r="N293" s="47">
        <f t="shared" si="32"/>
        <v>0</v>
      </c>
      <c r="O293" s="47">
        <f t="shared" si="33"/>
        <v>0</v>
      </c>
      <c r="P293" s="48">
        <f t="shared" si="34"/>
        <v>0</v>
      </c>
    </row>
    <row r="294" spans="1:16" ht="12" hidden="1" thickBot="1" x14ac:dyDescent="0.25">
      <c r="A294" s="38"/>
      <c r="B294" s="39"/>
      <c r="C294" s="46"/>
      <c r="D294" s="24"/>
      <c r="E294" s="70"/>
      <c r="F294" s="74"/>
      <c r="G294" s="68"/>
      <c r="H294" s="47">
        <f t="shared" si="28"/>
        <v>0</v>
      </c>
      <c r="I294" s="68"/>
      <c r="J294" s="68"/>
      <c r="K294" s="48">
        <f t="shared" si="29"/>
        <v>0</v>
      </c>
      <c r="L294" s="49">
        <f t="shared" si="30"/>
        <v>0</v>
      </c>
      <c r="M294" s="47">
        <f t="shared" si="31"/>
        <v>0</v>
      </c>
      <c r="N294" s="47">
        <f t="shared" si="32"/>
        <v>0</v>
      </c>
      <c r="O294" s="47">
        <f t="shared" si="33"/>
        <v>0</v>
      </c>
      <c r="P294" s="48">
        <f t="shared" si="34"/>
        <v>0</v>
      </c>
    </row>
    <row r="295" spans="1:16" ht="12" hidden="1" thickBot="1" x14ac:dyDescent="0.25">
      <c r="A295" s="38"/>
      <c r="B295" s="39"/>
      <c r="C295" s="46"/>
      <c r="D295" s="24"/>
      <c r="E295" s="70"/>
      <c r="F295" s="74"/>
      <c r="G295" s="68"/>
      <c r="H295" s="47">
        <f t="shared" si="28"/>
        <v>0</v>
      </c>
      <c r="I295" s="68"/>
      <c r="J295" s="68"/>
      <c r="K295" s="48">
        <f t="shared" si="29"/>
        <v>0</v>
      </c>
      <c r="L295" s="49">
        <f t="shared" si="30"/>
        <v>0</v>
      </c>
      <c r="M295" s="47">
        <f t="shared" si="31"/>
        <v>0</v>
      </c>
      <c r="N295" s="47">
        <f t="shared" si="32"/>
        <v>0</v>
      </c>
      <c r="O295" s="47">
        <f t="shared" si="33"/>
        <v>0</v>
      </c>
      <c r="P295" s="48">
        <f t="shared" si="34"/>
        <v>0</v>
      </c>
    </row>
    <row r="296" spans="1:16" ht="12" hidden="1" thickBot="1" x14ac:dyDescent="0.25">
      <c r="A296" s="38"/>
      <c r="B296" s="39"/>
      <c r="C296" s="46"/>
      <c r="D296" s="24"/>
      <c r="E296" s="70"/>
      <c r="F296" s="74"/>
      <c r="G296" s="68"/>
      <c r="H296" s="47">
        <f t="shared" si="28"/>
        <v>0</v>
      </c>
      <c r="I296" s="68"/>
      <c r="J296" s="68"/>
      <c r="K296" s="48">
        <f t="shared" si="29"/>
        <v>0</v>
      </c>
      <c r="L296" s="49">
        <f t="shared" si="30"/>
        <v>0</v>
      </c>
      <c r="M296" s="47">
        <f t="shared" si="31"/>
        <v>0</v>
      </c>
      <c r="N296" s="47">
        <f t="shared" si="32"/>
        <v>0</v>
      </c>
      <c r="O296" s="47">
        <f t="shared" si="33"/>
        <v>0</v>
      </c>
      <c r="P296" s="48">
        <f t="shared" si="34"/>
        <v>0</v>
      </c>
    </row>
    <row r="297" spans="1:16" ht="12" hidden="1" thickBot="1" x14ac:dyDescent="0.25">
      <c r="A297" s="38"/>
      <c r="B297" s="39"/>
      <c r="C297" s="46"/>
      <c r="D297" s="24"/>
      <c r="E297" s="70"/>
      <c r="F297" s="74"/>
      <c r="G297" s="68"/>
      <c r="H297" s="47">
        <f t="shared" si="28"/>
        <v>0</v>
      </c>
      <c r="I297" s="68"/>
      <c r="J297" s="68"/>
      <c r="K297" s="48">
        <f t="shared" si="29"/>
        <v>0</v>
      </c>
      <c r="L297" s="49">
        <f t="shared" si="30"/>
        <v>0</v>
      </c>
      <c r="M297" s="47">
        <f t="shared" si="31"/>
        <v>0</v>
      </c>
      <c r="N297" s="47">
        <f t="shared" si="32"/>
        <v>0</v>
      </c>
      <c r="O297" s="47">
        <f t="shared" si="33"/>
        <v>0</v>
      </c>
      <c r="P297" s="48">
        <f t="shared" si="34"/>
        <v>0</v>
      </c>
    </row>
    <row r="298" spans="1:16" ht="12" hidden="1" thickBot="1" x14ac:dyDescent="0.25">
      <c r="A298" s="38"/>
      <c r="B298" s="39"/>
      <c r="C298" s="46"/>
      <c r="D298" s="24"/>
      <c r="E298" s="70"/>
      <c r="F298" s="74"/>
      <c r="G298" s="68"/>
      <c r="H298" s="47">
        <f t="shared" si="28"/>
        <v>0</v>
      </c>
      <c r="I298" s="68"/>
      <c r="J298" s="68"/>
      <c r="K298" s="48">
        <f t="shared" si="29"/>
        <v>0</v>
      </c>
      <c r="L298" s="49">
        <f t="shared" si="30"/>
        <v>0</v>
      </c>
      <c r="M298" s="47">
        <f t="shared" si="31"/>
        <v>0</v>
      </c>
      <c r="N298" s="47">
        <f t="shared" si="32"/>
        <v>0</v>
      </c>
      <c r="O298" s="47">
        <f t="shared" si="33"/>
        <v>0</v>
      </c>
      <c r="P298" s="48">
        <f t="shared" si="34"/>
        <v>0</v>
      </c>
    </row>
    <row r="299" spans="1:16" ht="12" hidden="1" thickBot="1" x14ac:dyDescent="0.25">
      <c r="A299" s="38"/>
      <c r="B299" s="39"/>
      <c r="C299" s="46"/>
      <c r="D299" s="24"/>
      <c r="E299" s="70"/>
      <c r="F299" s="74"/>
      <c r="G299" s="68"/>
      <c r="H299" s="47">
        <f t="shared" si="28"/>
        <v>0</v>
      </c>
      <c r="I299" s="68"/>
      <c r="J299" s="68"/>
      <c r="K299" s="48">
        <f t="shared" si="29"/>
        <v>0</v>
      </c>
      <c r="L299" s="49">
        <f t="shared" si="30"/>
        <v>0</v>
      </c>
      <c r="M299" s="47">
        <f t="shared" si="31"/>
        <v>0</v>
      </c>
      <c r="N299" s="47">
        <f t="shared" si="32"/>
        <v>0</v>
      </c>
      <c r="O299" s="47">
        <f t="shared" si="33"/>
        <v>0</v>
      </c>
      <c r="P299" s="48">
        <f t="shared" si="34"/>
        <v>0</v>
      </c>
    </row>
    <row r="300" spans="1:16" ht="12" hidden="1" thickBot="1" x14ac:dyDescent="0.25">
      <c r="A300" s="38"/>
      <c r="B300" s="39"/>
      <c r="C300" s="46"/>
      <c r="D300" s="24"/>
      <c r="E300" s="70"/>
      <c r="F300" s="74"/>
      <c r="G300" s="68"/>
      <c r="H300" s="47">
        <f t="shared" si="28"/>
        <v>0</v>
      </c>
      <c r="I300" s="68"/>
      <c r="J300" s="68"/>
      <c r="K300" s="48">
        <f t="shared" si="29"/>
        <v>0</v>
      </c>
      <c r="L300" s="49">
        <f t="shared" si="30"/>
        <v>0</v>
      </c>
      <c r="M300" s="47">
        <f t="shared" si="31"/>
        <v>0</v>
      </c>
      <c r="N300" s="47">
        <f t="shared" si="32"/>
        <v>0</v>
      </c>
      <c r="O300" s="47">
        <f t="shared" si="33"/>
        <v>0</v>
      </c>
      <c r="P300" s="48">
        <f t="shared" si="34"/>
        <v>0</v>
      </c>
    </row>
    <row r="301" spans="1:16" ht="12" hidden="1" thickBot="1" x14ac:dyDescent="0.25">
      <c r="A301" s="38"/>
      <c r="B301" s="39"/>
      <c r="C301" s="46"/>
      <c r="D301" s="24"/>
      <c r="E301" s="70"/>
      <c r="F301" s="74"/>
      <c r="G301" s="68"/>
      <c r="H301" s="47">
        <f t="shared" si="28"/>
        <v>0</v>
      </c>
      <c r="I301" s="68"/>
      <c r="J301" s="68"/>
      <c r="K301" s="48">
        <f t="shared" si="29"/>
        <v>0</v>
      </c>
      <c r="L301" s="49">
        <f t="shared" si="30"/>
        <v>0</v>
      </c>
      <c r="M301" s="47">
        <f t="shared" si="31"/>
        <v>0</v>
      </c>
      <c r="N301" s="47">
        <f t="shared" si="32"/>
        <v>0</v>
      </c>
      <c r="O301" s="47">
        <f t="shared" si="33"/>
        <v>0</v>
      </c>
      <c r="P301" s="48">
        <f t="shared" si="34"/>
        <v>0</v>
      </c>
    </row>
    <row r="302" spans="1:16" ht="12" hidden="1" thickBot="1" x14ac:dyDescent="0.25">
      <c r="A302" s="38"/>
      <c r="B302" s="39"/>
      <c r="C302" s="46"/>
      <c r="D302" s="24"/>
      <c r="E302" s="70"/>
      <c r="F302" s="74"/>
      <c r="G302" s="68"/>
      <c r="H302" s="47">
        <f t="shared" si="28"/>
        <v>0</v>
      </c>
      <c r="I302" s="68"/>
      <c r="J302" s="68"/>
      <c r="K302" s="48">
        <f t="shared" si="29"/>
        <v>0</v>
      </c>
      <c r="L302" s="49">
        <f t="shared" si="30"/>
        <v>0</v>
      </c>
      <c r="M302" s="47">
        <f t="shared" si="31"/>
        <v>0</v>
      </c>
      <c r="N302" s="47">
        <f t="shared" si="32"/>
        <v>0</v>
      </c>
      <c r="O302" s="47">
        <f t="shared" si="33"/>
        <v>0</v>
      </c>
      <c r="P302" s="48">
        <f t="shared" si="34"/>
        <v>0</v>
      </c>
    </row>
    <row r="303" spans="1:16" ht="12" hidden="1" thickBot="1" x14ac:dyDescent="0.25">
      <c r="A303" s="38"/>
      <c r="B303" s="39"/>
      <c r="C303" s="46"/>
      <c r="D303" s="24"/>
      <c r="E303" s="70"/>
      <c r="F303" s="74"/>
      <c r="G303" s="68"/>
      <c r="H303" s="47">
        <f t="shared" si="28"/>
        <v>0</v>
      </c>
      <c r="I303" s="68"/>
      <c r="J303" s="68"/>
      <c r="K303" s="48">
        <f t="shared" si="29"/>
        <v>0</v>
      </c>
      <c r="L303" s="49">
        <f t="shared" si="30"/>
        <v>0</v>
      </c>
      <c r="M303" s="47">
        <f t="shared" si="31"/>
        <v>0</v>
      </c>
      <c r="N303" s="47">
        <f t="shared" si="32"/>
        <v>0</v>
      </c>
      <c r="O303" s="47">
        <f t="shared" si="33"/>
        <v>0</v>
      </c>
      <c r="P303" s="48">
        <f t="shared" si="34"/>
        <v>0</v>
      </c>
    </row>
    <row r="304" spans="1:16" ht="12" hidden="1" thickBot="1" x14ac:dyDescent="0.25">
      <c r="A304" s="38"/>
      <c r="B304" s="39"/>
      <c r="C304" s="46"/>
      <c r="D304" s="24"/>
      <c r="E304" s="70"/>
      <c r="F304" s="74"/>
      <c r="G304" s="68"/>
      <c r="H304" s="47">
        <f t="shared" si="28"/>
        <v>0</v>
      </c>
      <c r="I304" s="68"/>
      <c r="J304" s="68"/>
      <c r="K304" s="48">
        <f t="shared" si="29"/>
        <v>0</v>
      </c>
      <c r="L304" s="49">
        <f t="shared" si="30"/>
        <v>0</v>
      </c>
      <c r="M304" s="47">
        <f t="shared" si="31"/>
        <v>0</v>
      </c>
      <c r="N304" s="47">
        <f t="shared" si="32"/>
        <v>0</v>
      </c>
      <c r="O304" s="47">
        <f t="shared" si="33"/>
        <v>0</v>
      </c>
      <c r="P304" s="48">
        <f t="shared" si="34"/>
        <v>0</v>
      </c>
    </row>
    <row r="305" spans="1:16" ht="12" hidden="1" thickBot="1" x14ac:dyDescent="0.25">
      <c r="A305" s="38"/>
      <c r="B305" s="39"/>
      <c r="C305" s="46"/>
      <c r="D305" s="24"/>
      <c r="E305" s="70"/>
      <c r="F305" s="74"/>
      <c r="G305" s="68"/>
      <c r="H305" s="47">
        <f t="shared" si="28"/>
        <v>0</v>
      </c>
      <c r="I305" s="68"/>
      <c r="J305" s="68"/>
      <c r="K305" s="48">
        <f t="shared" si="29"/>
        <v>0</v>
      </c>
      <c r="L305" s="49">
        <f t="shared" si="30"/>
        <v>0</v>
      </c>
      <c r="M305" s="47">
        <f t="shared" si="31"/>
        <v>0</v>
      </c>
      <c r="N305" s="47">
        <f t="shared" si="32"/>
        <v>0</v>
      </c>
      <c r="O305" s="47">
        <f t="shared" si="33"/>
        <v>0</v>
      </c>
      <c r="P305" s="48">
        <f t="shared" si="34"/>
        <v>0</v>
      </c>
    </row>
    <row r="306" spans="1:16" ht="12" hidden="1" thickBot="1" x14ac:dyDescent="0.25">
      <c r="A306" s="38"/>
      <c r="B306" s="39"/>
      <c r="C306" s="46"/>
      <c r="D306" s="24"/>
      <c r="E306" s="70"/>
      <c r="F306" s="74"/>
      <c r="G306" s="68"/>
      <c r="H306" s="47">
        <f t="shared" si="28"/>
        <v>0</v>
      </c>
      <c r="I306" s="68"/>
      <c r="J306" s="68"/>
      <c r="K306" s="48">
        <f t="shared" si="29"/>
        <v>0</v>
      </c>
      <c r="L306" s="49">
        <f t="shared" si="30"/>
        <v>0</v>
      </c>
      <c r="M306" s="47">
        <f t="shared" si="31"/>
        <v>0</v>
      </c>
      <c r="N306" s="47">
        <f t="shared" si="32"/>
        <v>0</v>
      </c>
      <c r="O306" s="47">
        <f t="shared" si="33"/>
        <v>0</v>
      </c>
      <c r="P306" s="48">
        <f t="shared" si="34"/>
        <v>0</v>
      </c>
    </row>
    <row r="307" spans="1:16" ht="12" hidden="1" thickBot="1" x14ac:dyDescent="0.25">
      <c r="A307" s="38"/>
      <c r="B307" s="39"/>
      <c r="C307" s="46"/>
      <c r="D307" s="24"/>
      <c r="E307" s="70"/>
      <c r="F307" s="74"/>
      <c r="G307" s="68"/>
      <c r="H307" s="47">
        <f t="shared" si="28"/>
        <v>0</v>
      </c>
      <c r="I307" s="68"/>
      <c r="J307" s="68"/>
      <c r="K307" s="48">
        <f t="shared" si="29"/>
        <v>0</v>
      </c>
      <c r="L307" s="49">
        <f t="shared" si="30"/>
        <v>0</v>
      </c>
      <c r="M307" s="47">
        <f t="shared" si="31"/>
        <v>0</v>
      </c>
      <c r="N307" s="47">
        <f t="shared" si="32"/>
        <v>0</v>
      </c>
      <c r="O307" s="47">
        <f t="shared" si="33"/>
        <v>0</v>
      </c>
      <c r="P307" s="48">
        <f t="shared" si="34"/>
        <v>0</v>
      </c>
    </row>
    <row r="308" spans="1:16" ht="12" hidden="1" thickBot="1" x14ac:dyDescent="0.25">
      <c r="A308" s="38"/>
      <c r="B308" s="39"/>
      <c r="C308" s="46"/>
      <c r="D308" s="24"/>
      <c r="E308" s="70"/>
      <c r="F308" s="74"/>
      <c r="G308" s="68"/>
      <c r="H308" s="47">
        <f t="shared" si="28"/>
        <v>0</v>
      </c>
      <c r="I308" s="68"/>
      <c r="J308" s="68"/>
      <c r="K308" s="48">
        <f t="shared" si="29"/>
        <v>0</v>
      </c>
      <c r="L308" s="49">
        <f t="shared" si="30"/>
        <v>0</v>
      </c>
      <c r="M308" s="47">
        <f t="shared" si="31"/>
        <v>0</v>
      </c>
      <c r="N308" s="47">
        <f t="shared" si="32"/>
        <v>0</v>
      </c>
      <c r="O308" s="47">
        <f t="shared" si="33"/>
        <v>0</v>
      </c>
      <c r="P308" s="48">
        <f t="shared" si="34"/>
        <v>0</v>
      </c>
    </row>
    <row r="309" spans="1:16" ht="12" hidden="1" thickBot="1" x14ac:dyDescent="0.25">
      <c r="A309" s="38"/>
      <c r="B309" s="39"/>
      <c r="C309" s="46"/>
      <c r="D309" s="24"/>
      <c r="E309" s="70"/>
      <c r="F309" s="74"/>
      <c r="G309" s="68"/>
      <c r="H309" s="47">
        <f t="shared" si="28"/>
        <v>0</v>
      </c>
      <c r="I309" s="68"/>
      <c r="J309" s="68"/>
      <c r="K309" s="48">
        <f t="shared" si="29"/>
        <v>0</v>
      </c>
      <c r="L309" s="49">
        <f t="shared" si="30"/>
        <v>0</v>
      </c>
      <c r="M309" s="47">
        <f t="shared" si="31"/>
        <v>0</v>
      </c>
      <c r="N309" s="47">
        <f t="shared" si="32"/>
        <v>0</v>
      </c>
      <c r="O309" s="47">
        <f t="shared" si="33"/>
        <v>0</v>
      </c>
      <c r="P309" s="48">
        <f t="shared" si="34"/>
        <v>0</v>
      </c>
    </row>
    <row r="310" spans="1:16" ht="12" hidden="1" thickBot="1" x14ac:dyDescent="0.25">
      <c r="A310" s="38"/>
      <c r="B310" s="39"/>
      <c r="C310" s="46"/>
      <c r="D310" s="24"/>
      <c r="E310" s="70"/>
      <c r="F310" s="74"/>
      <c r="G310" s="68"/>
      <c r="H310" s="47">
        <f t="shared" si="28"/>
        <v>0</v>
      </c>
      <c r="I310" s="68"/>
      <c r="J310" s="68"/>
      <c r="K310" s="48">
        <f t="shared" si="29"/>
        <v>0</v>
      </c>
      <c r="L310" s="49">
        <f t="shared" si="30"/>
        <v>0</v>
      </c>
      <c r="M310" s="47">
        <f t="shared" si="31"/>
        <v>0</v>
      </c>
      <c r="N310" s="47">
        <f t="shared" si="32"/>
        <v>0</v>
      </c>
      <c r="O310" s="47">
        <f t="shared" si="33"/>
        <v>0</v>
      </c>
      <c r="P310" s="48">
        <f t="shared" si="34"/>
        <v>0</v>
      </c>
    </row>
    <row r="311" spans="1:16" ht="12" hidden="1" thickBot="1" x14ac:dyDescent="0.25">
      <c r="A311" s="38"/>
      <c r="B311" s="39"/>
      <c r="C311" s="46"/>
      <c r="D311" s="24"/>
      <c r="E311" s="70"/>
      <c r="F311" s="74"/>
      <c r="G311" s="68"/>
      <c r="H311" s="47">
        <f t="shared" si="28"/>
        <v>0</v>
      </c>
      <c r="I311" s="68"/>
      <c r="J311" s="68"/>
      <c r="K311" s="48">
        <f t="shared" si="29"/>
        <v>0</v>
      </c>
      <c r="L311" s="49">
        <f t="shared" si="30"/>
        <v>0</v>
      </c>
      <c r="M311" s="47">
        <f t="shared" si="31"/>
        <v>0</v>
      </c>
      <c r="N311" s="47">
        <f t="shared" si="32"/>
        <v>0</v>
      </c>
      <c r="O311" s="47">
        <f t="shared" si="33"/>
        <v>0</v>
      </c>
      <c r="P311" s="48">
        <f t="shared" si="34"/>
        <v>0</v>
      </c>
    </row>
    <row r="312" spans="1:16" ht="12" hidden="1" thickBot="1" x14ac:dyDescent="0.25">
      <c r="A312" s="38"/>
      <c r="B312" s="39"/>
      <c r="C312" s="46"/>
      <c r="D312" s="24"/>
      <c r="E312" s="70"/>
      <c r="F312" s="74"/>
      <c r="G312" s="68"/>
      <c r="H312" s="47">
        <f t="shared" si="28"/>
        <v>0</v>
      </c>
      <c r="I312" s="68"/>
      <c r="J312" s="68"/>
      <c r="K312" s="48">
        <f t="shared" si="29"/>
        <v>0</v>
      </c>
      <c r="L312" s="49">
        <f t="shared" si="30"/>
        <v>0</v>
      </c>
      <c r="M312" s="47">
        <f t="shared" si="31"/>
        <v>0</v>
      </c>
      <c r="N312" s="47">
        <f t="shared" si="32"/>
        <v>0</v>
      </c>
      <c r="O312" s="47">
        <f t="shared" si="33"/>
        <v>0</v>
      </c>
      <c r="P312" s="48">
        <f t="shared" si="34"/>
        <v>0</v>
      </c>
    </row>
    <row r="313" spans="1:16" ht="12" hidden="1" thickBot="1" x14ac:dyDescent="0.25">
      <c r="A313" s="38"/>
      <c r="B313" s="39"/>
      <c r="C313" s="46"/>
      <c r="D313" s="24"/>
      <c r="E313" s="70"/>
      <c r="F313" s="74"/>
      <c r="G313" s="68"/>
      <c r="H313" s="47">
        <f t="shared" si="28"/>
        <v>0</v>
      </c>
      <c r="I313" s="68"/>
      <c r="J313" s="68"/>
      <c r="K313" s="48">
        <f t="shared" si="29"/>
        <v>0</v>
      </c>
      <c r="L313" s="49">
        <f t="shared" si="30"/>
        <v>0</v>
      </c>
      <c r="M313" s="47">
        <f t="shared" si="31"/>
        <v>0</v>
      </c>
      <c r="N313" s="47">
        <f t="shared" si="32"/>
        <v>0</v>
      </c>
      <c r="O313" s="47">
        <f t="shared" si="33"/>
        <v>0</v>
      </c>
      <c r="P313" s="48">
        <f t="shared" si="34"/>
        <v>0</v>
      </c>
    </row>
    <row r="314" spans="1:16" ht="12" hidden="1" thickBot="1" x14ac:dyDescent="0.25">
      <c r="A314" s="38"/>
      <c r="B314" s="39"/>
      <c r="C314" s="46"/>
      <c r="D314" s="24"/>
      <c r="E314" s="70"/>
      <c r="F314" s="74"/>
      <c r="G314" s="68"/>
      <c r="H314" s="47">
        <f t="shared" si="28"/>
        <v>0</v>
      </c>
      <c r="I314" s="68"/>
      <c r="J314" s="68"/>
      <c r="K314" s="48">
        <f t="shared" si="29"/>
        <v>0</v>
      </c>
      <c r="L314" s="49">
        <f t="shared" si="30"/>
        <v>0</v>
      </c>
      <c r="M314" s="47">
        <f t="shared" si="31"/>
        <v>0</v>
      </c>
      <c r="N314" s="47">
        <f t="shared" si="32"/>
        <v>0</v>
      </c>
      <c r="O314" s="47">
        <f t="shared" si="33"/>
        <v>0</v>
      </c>
      <c r="P314" s="48">
        <f t="shared" si="34"/>
        <v>0</v>
      </c>
    </row>
    <row r="315" spans="1:16" ht="12" hidden="1" thickBot="1" x14ac:dyDescent="0.25">
      <c r="A315" s="38"/>
      <c r="B315" s="39"/>
      <c r="C315" s="46"/>
      <c r="D315" s="24"/>
      <c r="E315" s="70"/>
      <c r="F315" s="74"/>
      <c r="G315" s="68"/>
      <c r="H315" s="47">
        <f t="shared" si="28"/>
        <v>0</v>
      </c>
      <c r="I315" s="68"/>
      <c r="J315" s="68"/>
      <c r="K315" s="48">
        <f t="shared" si="29"/>
        <v>0</v>
      </c>
      <c r="L315" s="49">
        <f t="shared" si="30"/>
        <v>0</v>
      </c>
      <c r="M315" s="47">
        <f t="shared" si="31"/>
        <v>0</v>
      </c>
      <c r="N315" s="47">
        <f t="shared" si="32"/>
        <v>0</v>
      </c>
      <c r="O315" s="47">
        <f t="shared" si="33"/>
        <v>0</v>
      </c>
      <c r="P315" s="48">
        <f t="shared" si="34"/>
        <v>0</v>
      </c>
    </row>
    <row r="316" spans="1:16" ht="12" hidden="1" thickBot="1" x14ac:dyDescent="0.25">
      <c r="A316" s="38"/>
      <c r="B316" s="39"/>
      <c r="C316" s="46"/>
      <c r="D316" s="24"/>
      <c r="E316" s="70"/>
      <c r="F316" s="74"/>
      <c r="G316" s="68"/>
      <c r="H316" s="47">
        <f t="shared" si="28"/>
        <v>0</v>
      </c>
      <c r="I316" s="68"/>
      <c r="J316" s="68"/>
      <c r="K316" s="48">
        <f t="shared" si="29"/>
        <v>0</v>
      </c>
      <c r="L316" s="49">
        <f t="shared" si="30"/>
        <v>0</v>
      </c>
      <c r="M316" s="47">
        <f t="shared" si="31"/>
        <v>0</v>
      </c>
      <c r="N316" s="47">
        <f t="shared" si="32"/>
        <v>0</v>
      </c>
      <c r="O316" s="47">
        <f t="shared" si="33"/>
        <v>0</v>
      </c>
      <c r="P316" s="48">
        <f t="shared" si="34"/>
        <v>0</v>
      </c>
    </row>
    <row r="317" spans="1:16" ht="12" hidden="1" thickBot="1" x14ac:dyDescent="0.25">
      <c r="A317" s="38"/>
      <c r="B317" s="39"/>
      <c r="C317" s="46"/>
      <c r="D317" s="24"/>
      <c r="E317" s="70"/>
      <c r="F317" s="74"/>
      <c r="G317" s="68"/>
      <c r="H317" s="47">
        <f t="shared" si="28"/>
        <v>0</v>
      </c>
      <c r="I317" s="68"/>
      <c r="J317" s="68"/>
      <c r="K317" s="48">
        <f t="shared" si="29"/>
        <v>0</v>
      </c>
      <c r="L317" s="49">
        <f t="shared" si="30"/>
        <v>0</v>
      </c>
      <c r="M317" s="47">
        <f t="shared" si="31"/>
        <v>0</v>
      </c>
      <c r="N317" s="47">
        <f t="shared" si="32"/>
        <v>0</v>
      </c>
      <c r="O317" s="47">
        <f t="shared" si="33"/>
        <v>0</v>
      </c>
      <c r="P317" s="48">
        <f t="shared" si="34"/>
        <v>0</v>
      </c>
    </row>
    <row r="318" spans="1:16" ht="12" hidden="1" thickBot="1" x14ac:dyDescent="0.25">
      <c r="A318" s="38"/>
      <c r="B318" s="39"/>
      <c r="C318" s="46"/>
      <c r="D318" s="24"/>
      <c r="E318" s="70"/>
      <c r="F318" s="74"/>
      <c r="G318" s="68"/>
      <c r="H318" s="47">
        <f t="shared" si="28"/>
        <v>0</v>
      </c>
      <c r="I318" s="68"/>
      <c r="J318" s="68"/>
      <c r="K318" s="48">
        <f t="shared" si="29"/>
        <v>0</v>
      </c>
      <c r="L318" s="49">
        <f t="shared" si="30"/>
        <v>0</v>
      </c>
      <c r="M318" s="47">
        <f t="shared" si="31"/>
        <v>0</v>
      </c>
      <c r="N318" s="47">
        <f t="shared" si="32"/>
        <v>0</v>
      </c>
      <c r="O318" s="47">
        <f t="shared" si="33"/>
        <v>0</v>
      </c>
      <c r="P318" s="48">
        <f t="shared" si="34"/>
        <v>0</v>
      </c>
    </row>
    <row r="319" spans="1:16" ht="12" hidden="1" thickBot="1" x14ac:dyDescent="0.25">
      <c r="A319" s="38"/>
      <c r="B319" s="39"/>
      <c r="C319" s="46"/>
      <c r="D319" s="24"/>
      <c r="E319" s="70"/>
      <c r="F319" s="74"/>
      <c r="G319" s="68"/>
      <c r="H319" s="47">
        <f t="shared" si="28"/>
        <v>0</v>
      </c>
      <c r="I319" s="68"/>
      <c r="J319" s="68"/>
      <c r="K319" s="48">
        <f t="shared" si="29"/>
        <v>0</v>
      </c>
      <c r="L319" s="49">
        <f t="shared" si="30"/>
        <v>0</v>
      </c>
      <c r="M319" s="47">
        <f t="shared" si="31"/>
        <v>0</v>
      </c>
      <c r="N319" s="47">
        <f t="shared" si="32"/>
        <v>0</v>
      </c>
      <c r="O319" s="47">
        <f t="shared" si="33"/>
        <v>0</v>
      </c>
      <c r="P319" s="48">
        <f t="shared" si="34"/>
        <v>0</v>
      </c>
    </row>
    <row r="320" spans="1:16" ht="12" hidden="1" thickBot="1" x14ac:dyDescent="0.25">
      <c r="A320" s="38"/>
      <c r="B320" s="39"/>
      <c r="C320" s="46"/>
      <c r="D320" s="24"/>
      <c r="E320" s="70"/>
      <c r="F320" s="74"/>
      <c r="G320" s="68"/>
      <c r="H320" s="47">
        <f t="shared" si="28"/>
        <v>0</v>
      </c>
      <c r="I320" s="68"/>
      <c r="J320" s="68"/>
      <c r="K320" s="48">
        <f t="shared" si="29"/>
        <v>0</v>
      </c>
      <c r="L320" s="49">
        <f t="shared" si="30"/>
        <v>0</v>
      </c>
      <c r="M320" s="47">
        <f t="shared" si="31"/>
        <v>0</v>
      </c>
      <c r="N320" s="47">
        <f t="shared" si="32"/>
        <v>0</v>
      </c>
      <c r="O320" s="47">
        <f t="shared" si="33"/>
        <v>0</v>
      </c>
      <c r="P320" s="48">
        <f t="shared" si="34"/>
        <v>0</v>
      </c>
    </row>
    <row r="321" spans="1:16" ht="12" hidden="1" thickBot="1" x14ac:dyDescent="0.25">
      <c r="A321" s="38"/>
      <c r="B321" s="39"/>
      <c r="C321" s="46"/>
      <c r="D321" s="24"/>
      <c r="E321" s="70"/>
      <c r="F321" s="74"/>
      <c r="G321" s="68"/>
      <c r="H321" s="47">
        <f t="shared" si="28"/>
        <v>0</v>
      </c>
      <c r="I321" s="68"/>
      <c r="J321" s="68"/>
      <c r="K321" s="48">
        <f t="shared" si="29"/>
        <v>0</v>
      </c>
      <c r="L321" s="49">
        <f t="shared" si="30"/>
        <v>0</v>
      </c>
      <c r="M321" s="47">
        <f t="shared" si="31"/>
        <v>0</v>
      </c>
      <c r="N321" s="47">
        <f t="shared" si="32"/>
        <v>0</v>
      </c>
      <c r="O321" s="47">
        <f t="shared" si="33"/>
        <v>0</v>
      </c>
      <c r="P321" s="48">
        <f t="shared" si="34"/>
        <v>0</v>
      </c>
    </row>
    <row r="322" spans="1:16" ht="12" hidden="1" thickBot="1" x14ac:dyDescent="0.25">
      <c r="A322" s="38"/>
      <c r="B322" s="39"/>
      <c r="C322" s="46"/>
      <c r="D322" s="24"/>
      <c r="E322" s="70"/>
      <c r="F322" s="74"/>
      <c r="G322" s="68"/>
      <c r="H322" s="47">
        <f t="shared" si="28"/>
        <v>0</v>
      </c>
      <c r="I322" s="68"/>
      <c r="J322" s="68"/>
      <c r="K322" s="48">
        <f t="shared" si="29"/>
        <v>0</v>
      </c>
      <c r="L322" s="49">
        <f t="shared" si="30"/>
        <v>0</v>
      </c>
      <c r="M322" s="47">
        <f t="shared" si="31"/>
        <v>0</v>
      </c>
      <c r="N322" s="47">
        <f t="shared" si="32"/>
        <v>0</v>
      </c>
      <c r="O322" s="47">
        <f t="shared" si="33"/>
        <v>0</v>
      </c>
      <c r="P322" s="48">
        <f t="shared" si="34"/>
        <v>0</v>
      </c>
    </row>
    <row r="323" spans="1:16" ht="12" hidden="1" thickBot="1" x14ac:dyDescent="0.25">
      <c r="A323" s="38"/>
      <c r="B323" s="39"/>
      <c r="C323" s="46"/>
      <c r="D323" s="24"/>
      <c r="E323" s="70"/>
      <c r="F323" s="74"/>
      <c r="G323" s="68"/>
      <c r="H323" s="47">
        <f t="shared" si="28"/>
        <v>0</v>
      </c>
      <c r="I323" s="68"/>
      <c r="J323" s="68"/>
      <c r="K323" s="48">
        <f t="shared" si="29"/>
        <v>0</v>
      </c>
      <c r="L323" s="49">
        <f t="shared" si="30"/>
        <v>0</v>
      </c>
      <c r="M323" s="47">
        <f t="shared" si="31"/>
        <v>0</v>
      </c>
      <c r="N323" s="47">
        <f t="shared" si="32"/>
        <v>0</v>
      </c>
      <c r="O323" s="47">
        <f t="shared" si="33"/>
        <v>0</v>
      </c>
      <c r="P323" s="48">
        <f t="shared" si="34"/>
        <v>0</v>
      </c>
    </row>
    <row r="324" spans="1:16" ht="12" hidden="1" thickBot="1" x14ac:dyDescent="0.25">
      <c r="A324" s="38"/>
      <c r="B324" s="39"/>
      <c r="C324" s="46"/>
      <c r="D324" s="24"/>
      <c r="E324" s="70"/>
      <c r="F324" s="74"/>
      <c r="G324" s="68"/>
      <c r="H324" s="47">
        <f t="shared" si="28"/>
        <v>0</v>
      </c>
      <c r="I324" s="68"/>
      <c r="J324" s="68"/>
      <c r="K324" s="48">
        <f t="shared" si="29"/>
        <v>0</v>
      </c>
      <c r="L324" s="49">
        <f t="shared" si="30"/>
        <v>0</v>
      </c>
      <c r="M324" s="47">
        <f t="shared" si="31"/>
        <v>0</v>
      </c>
      <c r="N324" s="47">
        <f t="shared" si="32"/>
        <v>0</v>
      </c>
      <c r="O324" s="47">
        <f t="shared" si="33"/>
        <v>0</v>
      </c>
      <c r="P324" s="48">
        <f t="shared" si="34"/>
        <v>0</v>
      </c>
    </row>
    <row r="325" spans="1:16" ht="12" hidden="1" thickBot="1" x14ac:dyDescent="0.25">
      <c r="A325" s="38"/>
      <c r="B325" s="39"/>
      <c r="C325" s="46"/>
      <c r="D325" s="24"/>
      <c r="E325" s="70"/>
      <c r="F325" s="74"/>
      <c r="G325" s="68"/>
      <c r="H325" s="47">
        <f t="shared" si="28"/>
        <v>0</v>
      </c>
      <c r="I325" s="68"/>
      <c r="J325" s="68"/>
      <c r="K325" s="48">
        <f t="shared" si="29"/>
        <v>0</v>
      </c>
      <c r="L325" s="49">
        <f t="shared" si="30"/>
        <v>0</v>
      </c>
      <c r="M325" s="47">
        <f t="shared" si="31"/>
        <v>0</v>
      </c>
      <c r="N325" s="47">
        <f t="shared" si="32"/>
        <v>0</v>
      </c>
      <c r="O325" s="47">
        <f t="shared" si="33"/>
        <v>0</v>
      </c>
      <c r="P325" s="48">
        <f t="shared" si="34"/>
        <v>0</v>
      </c>
    </row>
    <row r="326" spans="1:16" ht="12" hidden="1" thickBot="1" x14ac:dyDescent="0.25">
      <c r="A326" s="38"/>
      <c r="B326" s="39"/>
      <c r="C326" s="46"/>
      <c r="D326" s="24"/>
      <c r="E326" s="70"/>
      <c r="F326" s="74"/>
      <c r="G326" s="68"/>
      <c r="H326" s="47">
        <f t="shared" si="28"/>
        <v>0</v>
      </c>
      <c r="I326" s="68"/>
      <c r="J326" s="68"/>
      <c r="K326" s="48">
        <f t="shared" si="29"/>
        <v>0</v>
      </c>
      <c r="L326" s="49">
        <f t="shared" si="30"/>
        <v>0</v>
      </c>
      <c r="M326" s="47">
        <f t="shared" si="31"/>
        <v>0</v>
      </c>
      <c r="N326" s="47">
        <f t="shared" si="32"/>
        <v>0</v>
      </c>
      <c r="O326" s="47">
        <f t="shared" si="33"/>
        <v>0</v>
      </c>
      <c r="P326" s="48">
        <f t="shared" si="34"/>
        <v>0</v>
      </c>
    </row>
    <row r="327" spans="1:16" ht="12" hidden="1" thickBot="1" x14ac:dyDescent="0.25">
      <c r="A327" s="38"/>
      <c r="B327" s="39"/>
      <c r="C327" s="46"/>
      <c r="D327" s="24"/>
      <c r="E327" s="70"/>
      <c r="F327" s="74"/>
      <c r="G327" s="68"/>
      <c r="H327" s="47">
        <f t="shared" si="28"/>
        <v>0</v>
      </c>
      <c r="I327" s="68"/>
      <c r="J327" s="68"/>
      <c r="K327" s="48">
        <f t="shared" si="29"/>
        <v>0</v>
      </c>
      <c r="L327" s="49">
        <f t="shared" si="30"/>
        <v>0</v>
      </c>
      <c r="M327" s="47">
        <f t="shared" si="31"/>
        <v>0</v>
      </c>
      <c r="N327" s="47">
        <f t="shared" si="32"/>
        <v>0</v>
      </c>
      <c r="O327" s="47">
        <f t="shared" si="33"/>
        <v>0</v>
      </c>
      <c r="P327" s="48">
        <f t="shared" si="34"/>
        <v>0</v>
      </c>
    </row>
    <row r="328" spans="1:16" ht="12" hidden="1" thickBot="1" x14ac:dyDescent="0.25">
      <c r="A328" s="38"/>
      <c r="B328" s="39"/>
      <c r="C328" s="46"/>
      <c r="D328" s="24"/>
      <c r="E328" s="70"/>
      <c r="F328" s="74"/>
      <c r="G328" s="68"/>
      <c r="H328" s="47">
        <f t="shared" si="28"/>
        <v>0</v>
      </c>
      <c r="I328" s="68"/>
      <c r="J328" s="68"/>
      <c r="K328" s="48">
        <f t="shared" si="29"/>
        <v>0</v>
      </c>
      <c r="L328" s="49">
        <f t="shared" si="30"/>
        <v>0</v>
      </c>
      <c r="M328" s="47">
        <f t="shared" si="31"/>
        <v>0</v>
      </c>
      <c r="N328" s="47">
        <f t="shared" si="32"/>
        <v>0</v>
      </c>
      <c r="O328" s="47">
        <f t="shared" si="33"/>
        <v>0</v>
      </c>
      <c r="P328" s="48">
        <f t="shared" si="34"/>
        <v>0</v>
      </c>
    </row>
    <row r="329" spans="1:16" ht="12" hidden="1" thickBot="1" x14ac:dyDescent="0.25">
      <c r="A329" s="38"/>
      <c r="B329" s="39"/>
      <c r="C329" s="46"/>
      <c r="D329" s="24"/>
      <c r="E329" s="70"/>
      <c r="F329" s="74"/>
      <c r="G329" s="68"/>
      <c r="H329" s="47">
        <f t="shared" si="28"/>
        <v>0</v>
      </c>
      <c r="I329" s="68"/>
      <c r="J329" s="68"/>
      <c r="K329" s="48">
        <f t="shared" si="29"/>
        <v>0</v>
      </c>
      <c r="L329" s="49">
        <f t="shared" si="30"/>
        <v>0</v>
      </c>
      <c r="M329" s="47">
        <f t="shared" si="31"/>
        <v>0</v>
      </c>
      <c r="N329" s="47">
        <f t="shared" si="32"/>
        <v>0</v>
      </c>
      <c r="O329" s="47">
        <f t="shared" si="33"/>
        <v>0</v>
      </c>
      <c r="P329" s="48">
        <f t="shared" si="34"/>
        <v>0</v>
      </c>
    </row>
    <row r="330" spans="1:16" ht="12" hidden="1" thickBot="1" x14ac:dyDescent="0.25">
      <c r="A330" s="38"/>
      <c r="B330" s="39"/>
      <c r="C330" s="46"/>
      <c r="D330" s="24"/>
      <c r="E330" s="70"/>
      <c r="F330" s="74"/>
      <c r="G330" s="68"/>
      <c r="H330" s="47">
        <f t="shared" si="28"/>
        <v>0</v>
      </c>
      <c r="I330" s="68"/>
      <c r="J330" s="68"/>
      <c r="K330" s="48">
        <f t="shared" si="29"/>
        <v>0</v>
      </c>
      <c r="L330" s="49">
        <f t="shared" si="30"/>
        <v>0</v>
      </c>
      <c r="M330" s="47">
        <f t="shared" si="31"/>
        <v>0</v>
      </c>
      <c r="N330" s="47">
        <f t="shared" si="32"/>
        <v>0</v>
      </c>
      <c r="O330" s="47">
        <f t="shared" si="33"/>
        <v>0</v>
      </c>
      <c r="P330" s="48">
        <f t="shared" si="34"/>
        <v>0</v>
      </c>
    </row>
    <row r="331" spans="1:16" ht="12" hidden="1" thickBot="1" x14ac:dyDescent="0.25">
      <c r="A331" s="38"/>
      <c r="B331" s="39"/>
      <c r="C331" s="46"/>
      <c r="D331" s="24"/>
      <c r="E331" s="70"/>
      <c r="F331" s="74"/>
      <c r="G331" s="68"/>
      <c r="H331" s="47">
        <f t="shared" si="28"/>
        <v>0</v>
      </c>
      <c r="I331" s="68"/>
      <c r="J331" s="68"/>
      <c r="K331" s="48">
        <f t="shared" si="29"/>
        <v>0</v>
      </c>
      <c r="L331" s="49">
        <f t="shared" si="30"/>
        <v>0</v>
      </c>
      <c r="M331" s="47">
        <f t="shared" si="31"/>
        <v>0</v>
      </c>
      <c r="N331" s="47">
        <f t="shared" si="32"/>
        <v>0</v>
      </c>
      <c r="O331" s="47">
        <f t="shared" si="33"/>
        <v>0</v>
      </c>
      <c r="P331" s="48">
        <f t="shared" si="34"/>
        <v>0</v>
      </c>
    </row>
    <row r="332" spans="1:16" ht="12" hidden="1" thickBot="1" x14ac:dyDescent="0.25">
      <c r="A332" s="38"/>
      <c r="B332" s="39"/>
      <c r="C332" s="46"/>
      <c r="D332" s="24"/>
      <c r="E332" s="70"/>
      <c r="F332" s="74"/>
      <c r="G332" s="68"/>
      <c r="H332" s="47">
        <f t="shared" si="28"/>
        <v>0</v>
      </c>
      <c r="I332" s="68"/>
      <c r="J332" s="68"/>
      <c r="K332" s="48">
        <f t="shared" si="29"/>
        <v>0</v>
      </c>
      <c r="L332" s="49">
        <f t="shared" si="30"/>
        <v>0</v>
      </c>
      <c r="M332" s="47">
        <f t="shared" si="31"/>
        <v>0</v>
      </c>
      <c r="N332" s="47">
        <f t="shared" si="32"/>
        <v>0</v>
      </c>
      <c r="O332" s="47">
        <f t="shared" si="33"/>
        <v>0</v>
      </c>
      <c r="P332" s="48">
        <f t="shared" si="34"/>
        <v>0</v>
      </c>
    </row>
    <row r="333" spans="1:16" ht="12" hidden="1" thickBot="1" x14ac:dyDescent="0.25">
      <c r="A333" s="38"/>
      <c r="B333" s="39"/>
      <c r="C333" s="46"/>
      <c r="D333" s="24"/>
      <c r="E333" s="70"/>
      <c r="F333" s="74"/>
      <c r="G333" s="68"/>
      <c r="H333" s="47">
        <f t="shared" si="28"/>
        <v>0</v>
      </c>
      <c r="I333" s="68"/>
      <c r="J333" s="68"/>
      <c r="K333" s="48">
        <f t="shared" si="29"/>
        <v>0</v>
      </c>
      <c r="L333" s="49">
        <f t="shared" si="30"/>
        <v>0</v>
      </c>
      <c r="M333" s="47">
        <f t="shared" si="31"/>
        <v>0</v>
      </c>
      <c r="N333" s="47">
        <f t="shared" si="32"/>
        <v>0</v>
      </c>
      <c r="O333" s="47">
        <f t="shared" si="33"/>
        <v>0</v>
      </c>
      <c r="P333" s="48">
        <f t="shared" si="34"/>
        <v>0</v>
      </c>
    </row>
    <row r="334" spans="1:16" ht="12" hidden="1" thickBot="1" x14ac:dyDescent="0.25">
      <c r="A334" s="38"/>
      <c r="B334" s="39"/>
      <c r="C334" s="46"/>
      <c r="D334" s="24"/>
      <c r="E334" s="70"/>
      <c r="F334" s="74"/>
      <c r="G334" s="68"/>
      <c r="H334" s="47">
        <f t="shared" si="28"/>
        <v>0</v>
      </c>
      <c r="I334" s="68"/>
      <c r="J334" s="68"/>
      <c r="K334" s="48">
        <f t="shared" si="29"/>
        <v>0</v>
      </c>
      <c r="L334" s="49">
        <f t="shared" si="30"/>
        <v>0</v>
      </c>
      <c r="M334" s="47">
        <f t="shared" si="31"/>
        <v>0</v>
      </c>
      <c r="N334" s="47">
        <f t="shared" si="32"/>
        <v>0</v>
      </c>
      <c r="O334" s="47">
        <f t="shared" si="33"/>
        <v>0</v>
      </c>
      <c r="P334" s="48">
        <f t="shared" si="34"/>
        <v>0</v>
      </c>
    </row>
    <row r="335" spans="1:16" ht="12" hidden="1" thickBot="1" x14ac:dyDescent="0.25">
      <c r="A335" s="38"/>
      <c r="B335" s="39"/>
      <c r="C335" s="46"/>
      <c r="D335" s="24"/>
      <c r="E335" s="70"/>
      <c r="F335" s="74"/>
      <c r="G335" s="68"/>
      <c r="H335" s="47">
        <f t="shared" si="28"/>
        <v>0</v>
      </c>
      <c r="I335" s="68"/>
      <c r="J335" s="68"/>
      <c r="K335" s="48">
        <f t="shared" si="29"/>
        <v>0</v>
      </c>
      <c r="L335" s="49">
        <f t="shared" si="30"/>
        <v>0</v>
      </c>
      <c r="M335" s="47">
        <f t="shared" si="31"/>
        <v>0</v>
      </c>
      <c r="N335" s="47">
        <f t="shared" si="32"/>
        <v>0</v>
      </c>
      <c r="O335" s="47">
        <f t="shared" si="33"/>
        <v>0</v>
      </c>
      <c r="P335" s="48">
        <f t="shared" si="34"/>
        <v>0</v>
      </c>
    </row>
    <row r="336" spans="1:16" ht="12" hidden="1" thickBot="1" x14ac:dyDescent="0.25">
      <c r="A336" s="38"/>
      <c r="B336" s="39"/>
      <c r="C336" s="46"/>
      <c r="D336" s="24"/>
      <c r="E336" s="70"/>
      <c r="F336" s="74"/>
      <c r="G336" s="68"/>
      <c r="H336" s="47">
        <f t="shared" si="28"/>
        <v>0</v>
      </c>
      <c r="I336" s="68"/>
      <c r="J336" s="68"/>
      <c r="K336" s="48">
        <f t="shared" si="29"/>
        <v>0</v>
      </c>
      <c r="L336" s="49">
        <f t="shared" si="30"/>
        <v>0</v>
      </c>
      <c r="M336" s="47">
        <f t="shared" si="31"/>
        <v>0</v>
      </c>
      <c r="N336" s="47">
        <f t="shared" si="32"/>
        <v>0</v>
      </c>
      <c r="O336" s="47">
        <f t="shared" si="33"/>
        <v>0</v>
      </c>
      <c r="P336" s="48">
        <f t="shared" si="34"/>
        <v>0</v>
      </c>
    </row>
    <row r="337" spans="1:16" ht="12" hidden="1" thickBot="1" x14ac:dyDescent="0.25">
      <c r="A337" s="38"/>
      <c r="B337" s="39"/>
      <c r="C337" s="46"/>
      <c r="D337" s="24"/>
      <c r="E337" s="70"/>
      <c r="F337" s="74"/>
      <c r="G337" s="68"/>
      <c r="H337" s="47">
        <f t="shared" ref="H337:H400" si="35">ROUND(F337*G337,2)</f>
        <v>0</v>
      </c>
      <c r="I337" s="68"/>
      <c r="J337" s="68"/>
      <c r="K337" s="48">
        <f t="shared" ref="K337:K400" si="36">SUM(H337:J337)</f>
        <v>0</v>
      </c>
      <c r="L337" s="49">
        <f t="shared" ref="L337:L400" si="37">ROUND(E337*F337,2)</f>
        <v>0</v>
      </c>
      <c r="M337" s="47">
        <f t="shared" ref="M337:M400" si="38">ROUND(H337*E337,2)</f>
        <v>0</v>
      </c>
      <c r="N337" s="47">
        <f t="shared" ref="N337:N400" si="39">ROUND(I337*E337,2)</f>
        <v>0</v>
      </c>
      <c r="O337" s="47">
        <f t="shared" ref="O337:O400" si="40">ROUND(J337*E337,2)</f>
        <v>0</v>
      </c>
      <c r="P337" s="48">
        <f t="shared" ref="P337:P400" si="41">SUM(M337:O337)</f>
        <v>0</v>
      </c>
    </row>
    <row r="338" spans="1:16" ht="12" hidden="1" thickBot="1" x14ac:dyDescent="0.25">
      <c r="A338" s="38"/>
      <c r="B338" s="39"/>
      <c r="C338" s="46"/>
      <c r="D338" s="24"/>
      <c r="E338" s="70"/>
      <c r="F338" s="74"/>
      <c r="G338" s="68"/>
      <c r="H338" s="47">
        <f t="shared" si="35"/>
        <v>0</v>
      </c>
      <c r="I338" s="68"/>
      <c r="J338" s="68"/>
      <c r="K338" s="48">
        <f t="shared" si="36"/>
        <v>0</v>
      </c>
      <c r="L338" s="49">
        <f t="shared" si="37"/>
        <v>0</v>
      </c>
      <c r="M338" s="47">
        <f t="shared" si="38"/>
        <v>0</v>
      </c>
      <c r="N338" s="47">
        <f t="shared" si="39"/>
        <v>0</v>
      </c>
      <c r="O338" s="47">
        <f t="shared" si="40"/>
        <v>0</v>
      </c>
      <c r="P338" s="48">
        <f t="shared" si="41"/>
        <v>0</v>
      </c>
    </row>
    <row r="339" spans="1:16" ht="12" hidden="1" thickBot="1" x14ac:dyDescent="0.25">
      <c r="A339" s="38"/>
      <c r="B339" s="39"/>
      <c r="C339" s="46"/>
      <c r="D339" s="24"/>
      <c r="E339" s="70"/>
      <c r="F339" s="74"/>
      <c r="G339" s="68"/>
      <c r="H339" s="47">
        <f t="shared" si="35"/>
        <v>0</v>
      </c>
      <c r="I339" s="68"/>
      <c r="J339" s="68"/>
      <c r="K339" s="48">
        <f t="shared" si="36"/>
        <v>0</v>
      </c>
      <c r="L339" s="49">
        <f t="shared" si="37"/>
        <v>0</v>
      </c>
      <c r="M339" s="47">
        <f t="shared" si="38"/>
        <v>0</v>
      </c>
      <c r="N339" s="47">
        <f t="shared" si="39"/>
        <v>0</v>
      </c>
      <c r="O339" s="47">
        <f t="shared" si="40"/>
        <v>0</v>
      </c>
      <c r="P339" s="48">
        <f t="shared" si="41"/>
        <v>0</v>
      </c>
    </row>
    <row r="340" spans="1:16" ht="12" hidden="1" thickBot="1" x14ac:dyDescent="0.25">
      <c r="A340" s="38"/>
      <c r="B340" s="39"/>
      <c r="C340" s="46"/>
      <c r="D340" s="24"/>
      <c r="E340" s="70"/>
      <c r="F340" s="74"/>
      <c r="G340" s="68"/>
      <c r="H340" s="47">
        <f t="shared" si="35"/>
        <v>0</v>
      </c>
      <c r="I340" s="68"/>
      <c r="J340" s="68"/>
      <c r="K340" s="48">
        <f t="shared" si="36"/>
        <v>0</v>
      </c>
      <c r="L340" s="49">
        <f t="shared" si="37"/>
        <v>0</v>
      </c>
      <c r="M340" s="47">
        <f t="shared" si="38"/>
        <v>0</v>
      </c>
      <c r="N340" s="47">
        <f t="shared" si="39"/>
        <v>0</v>
      </c>
      <c r="O340" s="47">
        <f t="shared" si="40"/>
        <v>0</v>
      </c>
      <c r="P340" s="48">
        <f t="shared" si="41"/>
        <v>0</v>
      </c>
    </row>
    <row r="341" spans="1:16" ht="12" hidden="1" thickBot="1" x14ac:dyDescent="0.25">
      <c r="A341" s="38"/>
      <c r="B341" s="39"/>
      <c r="C341" s="46"/>
      <c r="D341" s="24"/>
      <c r="E341" s="70"/>
      <c r="F341" s="74"/>
      <c r="G341" s="68"/>
      <c r="H341" s="47">
        <f t="shared" si="35"/>
        <v>0</v>
      </c>
      <c r="I341" s="68"/>
      <c r="J341" s="68"/>
      <c r="K341" s="48">
        <f t="shared" si="36"/>
        <v>0</v>
      </c>
      <c r="L341" s="49">
        <f t="shared" si="37"/>
        <v>0</v>
      </c>
      <c r="M341" s="47">
        <f t="shared" si="38"/>
        <v>0</v>
      </c>
      <c r="N341" s="47">
        <f t="shared" si="39"/>
        <v>0</v>
      </c>
      <c r="O341" s="47">
        <f t="shared" si="40"/>
        <v>0</v>
      </c>
      <c r="P341" s="48">
        <f t="shared" si="41"/>
        <v>0</v>
      </c>
    </row>
    <row r="342" spans="1:16" ht="12" hidden="1" thickBot="1" x14ac:dyDescent="0.25">
      <c r="A342" s="38"/>
      <c r="B342" s="39"/>
      <c r="C342" s="46"/>
      <c r="D342" s="24"/>
      <c r="E342" s="70"/>
      <c r="F342" s="74"/>
      <c r="G342" s="68"/>
      <c r="H342" s="47">
        <f t="shared" si="35"/>
        <v>0</v>
      </c>
      <c r="I342" s="68"/>
      <c r="J342" s="68"/>
      <c r="K342" s="48">
        <f t="shared" si="36"/>
        <v>0</v>
      </c>
      <c r="L342" s="49">
        <f t="shared" si="37"/>
        <v>0</v>
      </c>
      <c r="M342" s="47">
        <f t="shared" si="38"/>
        <v>0</v>
      </c>
      <c r="N342" s="47">
        <f t="shared" si="39"/>
        <v>0</v>
      </c>
      <c r="O342" s="47">
        <f t="shared" si="40"/>
        <v>0</v>
      </c>
      <c r="P342" s="48">
        <f t="shared" si="41"/>
        <v>0</v>
      </c>
    </row>
    <row r="343" spans="1:16" ht="12" hidden="1" thickBot="1" x14ac:dyDescent="0.25">
      <c r="A343" s="38"/>
      <c r="B343" s="39"/>
      <c r="C343" s="46"/>
      <c r="D343" s="24"/>
      <c r="E343" s="70"/>
      <c r="F343" s="74"/>
      <c r="G343" s="68"/>
      <c r="H343" s="47">
        <f t="shared" si="35"/>
        <v>0</v>
      </c>
      <c r="I343" s="68"/>
      <c r="J343" s="68"/>
      <c r="K343" s="48">
        <f t="shared" si="36"/>
        <v>0</v>
      </c>
      <c r="L343" s="49">
        <f t="shared" si="37"/>
        <v>0</v>
      </c>
      <c r="M343" s="47">
        <f t="shared" si="38"/>
        <v>0</v>
      </c>
      <c r="N343" s="47">
        <f t="shared" si="39"/>
        <v>0</v>
      </c>
      <c r="O343" s="47">
        <f t="shared" si="40"/>
        <v>0</v>
      </c>
      <c r="P343" s="48">
        <f t="shared" si="41"/>
        <v>0</v>
      </c>
    </row>
    <row r="344" spans="1:16" ht="12" hidden="1" thickBot="1" x14ac:dyDescent="0.25">
      <c r="A344" s="38"/>
      <c r="B344" s="39"/>
      <c r="C344" s="46"/>
      <c r="D344" s="24"/>
      <c r="E344" s="70"/>
      <c r="F344" s="74"/>
      <c r="G344" s="68"/>
      <c r="H344" s="47">
        <f t="shared" si="35"/>
        <v>0</v>
      </c>
      <c r="I344" s="68"/>
      <c r="J344" s="68"/>
      <c r="K344" s="48">
        <f t="shared" si="36"/>
        <v>0</v>
      </c>
      <c r="L344" s="49">
        <f t="shared" si="37"/>
        <v>0</v>
      </c>
      <c r="M344" s="47">
        <f t="shared" si="38"/>
        <v>0</v>
      </c>
      <c r="N344" s="47">
        <f t="shared" si="39"/>
        <v>0</v>
      </c>
      <c r="O344" s="47">
        <f t="shared" si="40"/>
        <v>0</v>
      </c>
      <c r="P344" s="48">
        <f t="shared" si="41"/>
        <v>0</v>
      </c>
    </row>
    <row r="345" spans="1:16" ht="12" hidden="1" thickBot="1" x14ac:dyDescent="0.25">
      <c r="A345" s="38"/>
      <c r="B345" s="39"/>
      <c r="C345" s="46"/>
      <c r="D345" s="24"/>
      <c r="E345" s="70"/>
      <c r="F345" s="74"/>
      <c r="G345" s="68"/>
      <c r="H345" s="47">
        <f t="shared" si="35"/>
        <v>0</v>
      </c>
      <c r="I345" s="68"/>
      <c r="J345" s="68"/>
      <c r="K345" s="48">
        <f t="shared" si="36"/>
        <v>0</v>
      </c>
      <c r="L345" s="49">
        <f t="shared" si="37"/>
        <v>0</v>
      </c>
      <c r="M345" s="47">
        <f t="shared" si="38"/>
        <v>0</v>
      </c>
      <c r="N345" s="47">
        <f t="shared" si="39"/>
        <v>0</v>
      </c>
      <c r="O345" s="47">
        <f t="shared" si="40"/>
        <v>0</v>
      </c>
      <c r="P345" s="48">
        <f t="shared" si="41"/>
        <v>0</v>
      </c>
    </row>
    <row r="346" spans="1:16" ht="12" hidden="1" thickBot="1" x14ac:dyDescent="0.25">
      <c r="A346" s="38"/>
      <c r="B346" s="39"/>
      <c r="C346" s="46"/>
      <c r="D346" s="24"/>
      <c r="E346" s="70"/>
      <c r="F346" s="74"/>
      <c r="G346" s="68"/>
      <c r="H346" s="47">
        <f t="shared" si="35"/>
        <v>0</v>
      </c>
      <c r="I346" s="68"/>
      <c r="J346" s="68"/>
      <c r="K346" s="48">
        <f t="shared" si="36"/>
        <v>0</v>
      </c>
      <c r="L346" s="49">
        <f t="shared" si="37"/>
        <v>0</v>
      </c>
      <c r="M346" s="47">
        <f t="shared" si="38"/>
        <v>0</v>
      </c>
      <c r="N346" s="47">
        <f t="shared" si="39"/>
        <v>0</v>
      </c>
      <c r="O346" s="47">
        <f t="shared" si="40"/>
        <v>0</v>
      </c>
      <c r="P346" s="48">
        <f t="shared" si="41"/>
        <v>0</v>
      </c>
    </row>
    <row r="347" spans="1:16" ht="12" hidden="1" thickBot="1" x14ac:dyDescent="0.25">
      <c r="A347" s="38"/>
      <c r="B347" s="39"/>
      <c r="C347" s="46"/>
      <c r="D347" s="24"/>
      <c r="E347" s="70"/>
      <c r="F347" s="74"/>
      <c r="G347" s="68"/>
      <c r="H347" s="47">
        <f t="shared" si="35"/>
        <v>0</v>
      </c>
      <c r="I347" s="68"/>
      <c r="J347" s="68"/>
      <c r="K347" s="48">
        <f t="shared" si="36"/>
        <v>0</v>
      </c>
      <c r="L347" s="49">
        <f t="shared" si="37"/>
        <v>0</v>
      </c>
      <c r="M347" s="47">
        <f t="shared" si="38"/>
        <v>0</v>
      </c>
      <c r="N347" s="47">
        <f t="shared" si="39"/>
        <v>0</v>
      </c>
      <c r="O347" s="47">
        <f t="shared" si="40"/>
        <v>0</v>
      </c>
      <c r="P347" s="48">
        <f t="shared" si="41"/>
        <v>0</v>
      </c>
    </row>
    <row r="348" spans="1:16" ht="12" hidden="1" thickBot="1" x14ac:dyDescent="0.25">
      <c r="A348" s="38"/>
      <c r="B348" s="39"/>
      <c r="C348" s="46"/>
      <c r="D348" s="24"/>
      <c r="E348" s="70"/>
      <c r="F348" s="74"/>
      <c r="G348" s="68"/>
      <c r="H348" s="47">
        <f t="shared" si="35"/>
        <v>0</v>
      </c>
      <c r="I348" s="68"/>
      <c r="J348" s="68"/>
      <c r="K348" s="48">
        <f t="shared" si="36"/>
        <v>0</v>
      </c>
      <c r="L348" s="49">
        <f t="shared" si="37"/>
        <v>0</v>
      </c>
      <c r="M348" s="47">
        <f t="shared" si="38"/>
        <v>0</v>
      </c>
      <c r="N348" s="47">
        <f t="shared" si="39"/>
        <v>0</v>
      </c>
      <c r="O348" s="47">
        <f t="shared" si="40"/>
        <v>0</v>
      </c>
      <c r="P348" s="48">
        <f t="shared" si="41"/>
        <v>0</v>
      </c>
    </row>
    <row r="349" spans="1:16" ht="12" hidden="1" thickBot="1" x14ac:dyDescent="0.25">
      <c r="A349" s="38"/>
      <c r="B349" s="39"/>
      <c r="C349" s="46"/>
      <c r="D349" s="24"/>
      <c r="E349" s="70"/>
      <c r="F349" s="74"/>
      <c r="G349" s="68"/>
      <c r="H349" s="47">
        <f t="shared" si="35"/>
        <v>0</v>
      </c>
      <c r="I349" s="68"/>
      <c r="J349" s="68"/>
      <c r="K349" s="48">
        <f t="shared" si="36"/>
        <v>0</v>
      </c>
      <c r="L349" s="49">
        <f t="shared" si="37"/>
        <v>0</v>
      </c>
      <c r="M349" s="47">
        <f t="shared" si="38"/>
        <v>0</v>
      </c>
      <c r="N349" s="47">
        <f t="shared" si="39"/>
        <v>0</v>
      </c>
      <c r="O349" s="47">
        <f t="shared" si="40"/>
        <v>0</v>
      </c>
      <c r="P349" s="48">
        <f t="shared" si="41"/>
        <v>0</v>
      </c>
    </row>
    <row r="350" spans="1:16" ht="12" hidden="1" thickBot="1" x14ac:dyDescent="0.25">
      <c r="A350" s="38"/>
      <c r="B350" s="39"/>
      <c r="C350" s="46"/>
      <c r="D350" s="24"/>
      <c r="E350" s="70"/>
      <c r="F350" s="74"/>
      <c r="G350" s="68"/>
      <c r="H350" s="47">
        <f t="shared" si="35"/>
        <v>0</v>
      </c>
      <c r="I350" s="68"/>
      <c r="J350" s="68"/>
      <c r="K350" s="48">
        <f t="shared" si="36"/>
        <v>0</v>
      </c>
      <c r="L350" s="49">
        <f t="shared" si="37"/>
        <v>0</v>
      </c>
      <c r="M350" s="47">
        <f t="shared" si="38"/>
        <v>0</v>
      </c>
      <c r="N350" s="47">
        <f t="shared" si="39"/>
        <v>0</v>
      </c>
      <c r="O350" s="47">
        <f t="shared" si="40"/>
        <v>0</v>
      </c>
      <c r="P350" s="48">
        <f t="shared" si="41"/>
        <v>0</v>
      </c>
    </row>
    <row r="351" spans="1:16" ht="12" hidden="1" thickBot="1" x14ac:dyDescent="0.25">
      <c r="A351" s="38"/>
      <c r="B351" s="39"/>
      <c r="C351" s="46"/>
      <c r="D351" s="24"/>
      <c r="E351" s="70"/>
      <c r="F351" s="74"/>
      <c r="G351" s="68"/>
      <c r="H351" s="47">
        <f t="shared" si="35"/>
        <v>0</v>
      </c>
      <c r="I351" s="68"/>
      <c r="J351" s="68"/>
      <c r="K351" s="48">
        <f t="shared" si="36"/>
        <v>0</v>
      </c>
      <c r="L351" s="49">
        <f t="shared" si="37"/>
        <v>0</v>
      </c>
      <c r="M351" s="47">
        <f t="shared" si="38"/>
        <v>0</v>
      </c>
      <c r="N351" s="47">
        <f t="shared" si="39"/>
        <v>0</v>
      </c>
      <c r="O351" s="47">
        <f t="shared" si="40"/>
        <v>0</v>
      </c>
      <c r="P351" s="48">
        <f t="shared" si="41"/>
        <v>0</v>
      </c>
    </row>
    <row r="352" spans="1:16" ht="12" hidden="1" thickBot="1" x14ac:dyDescent="0.25">
      <c r="A352" s="38"/>
      <c r="B352" s="39"/>
      <c r="C352" s="46"/>
      <c r="D352" s="24"/>
      <c r="E352" s="70"/>
      <c r="F352" s="74"/>
      <c r="G352" s="68"/>
      <c r="H352" s="47">
        <f t="shared" si="35"/>
        <v>0</v>
      </c>
      <c r="I352" s="68"/>
      <c r="J352" s="68"/>
      <c r="K352" s="48">
        <f t="shared" si="36"/>
        <v>0</v>
      </c>
      <c r="L352" s="49">
        <f t="shared" si="37"/>
        <v>0</v>
      </c>
      <c r="M352" s="47">
        <f t="shared" si="38"/>
        <v>0</v>
      </c>
      <c r="N352" s="47">
        <f t="shared" si="39"/>
        <v>0</v>
      </c>
      <c r="O352" s="47">
        <f t="shared" si="40"/>
        <v>0</v>
      </c>
      <c r="P352" s="48">
        <f t="shared" si="41"/>
        <v>0</v>
      </c>
    </row>
    <row r="353" spans="1:16" ht="12" hidden="1" thickBot="1" x14ac:dyDescent="0.25">
      <c r="A353" s="38"/>
      <c r="B353" s="39"/>
      <c r="C353" s="46"/>
      <c r="D353" s="24"/>
      <c r="E353" s="70"/>
      <c r="F353" s="74"/>
      <c r="G353" s="68"/>
      <c r="H353" s="47">
        <f t="shared" si="35"/>
        <v>0</v>
      </c>
      <c r="I353" s="68"/>
      <c r="J353" s="68"/>
      <c r="K353" s="48">
        <f t="shared" si="36"/>
        <v>0</v>
      </c>
      <c r="L353" s="49">
        <f t="shared" si="37"/>
        <v>0</v>
      </c>
      <c r="M353" s="47">
        <f t="shared" si="38"/>
        <v>0</v>
      </c>
      <c r="N353" s="47">
        <f t="shared" si="39"/>
        <v>0</v>
      </c>
      <c r="O353" s="47">
        <f t="shared" si="40"/>
        <v>0</v>
      </c>
      <c r="P353" s="48">
        <f t="shared" si="41"/>
        <v>0</v>
      </c>
    </row>
    <row r="354" spans="1:16" ht="12" hidden="1" thickBot="1" x14ac:dyDescent="0.25">
      <c r="A354" s="38"/>
      <c r="B354" s="39"/>
      <c r="C354" s="46"/>
      <c r="D354" s="24"/>
      <c r="E354" s="70"/>
      <c r="F354" s="74"/>
      <c r="G354" s="68"/>
      <c r="H354" s="47">
        <f t="shared" si="35"/>
        <v>0</v>
      </c>
      <c r="I354" s="68"/>
      <c r="J354" s="68"/>
      <c r="K354" s="48">
        <f t="shared" si="36"/>
        <v>0</v>
      </c>
      <c r="L354" s="49">
        <f t="shared" si="37"/>
        <v>0</v>
      </c>
      <c r="M354" s="47">
        <f t="shared" si="38"/>
        <v>0</v>
      </c>
      <c r="N354" s="47">
        <f t="shared" si="39"/>
        <v>0</v>
      </c>
      <c r="O354" s="47">
        <f t="shared" si="40"/>
        <v>0</v>
      </c>
      <c r="P354" s="48">
        <f t="shared" si="41"/>
        <v>0</v>
      </c>
    </row>
    <row r="355" spans="1:16" ht="12" hidden="1" thickBot="1" x14ac:dyDescent="0.25">
      <c r="A355" s="38"/>
      <c r="B355" s="39"/>
      <c r="C355" s="46"/>
      <c r="D355" s="24"/>
      <c r="E355" s="70"/>
      <c r="F355" s="74"/>
      <c r="G355" s="68"/>
      <c r="H355" s="47">
        <f t="shared" si="35"/>
        <v>0</v>
      </c>
      <c r="I355" s="68"/>
      <c r="J355" s="68"/>
      <c r="K355" s="48">
        <f t="shared" si="36"/>
        <v>0</v>
      </c>
      <c r="L355" s="49">
        <f t="shared" si="37"/>
        <v>0</v>
      </c>
      <c r="M355" s="47">
        <f t="shared" si="38"/>
        <v>0</v>
      </c>
      <c r="N355" s="47">
        <f t="shared" si="39"/>
        <v>0</v>
      </c>
      <c r="O355" s="47">
        <f t="shared" si="40"/>
        <v>0</v>
      </c>
      <c r="P355" s="48">
        <f t="shared" si="41"/>
        <v>0</v>
      </c>
    </row>
    <row r="356" spans="1:16" ht="12" hidden="1" thickBot="1" x14ac:dyDescent="0.25">
      <c r="A356" s="38"/>
      <c r="B356" s="39"/>
      <c r="C356" s="46"/>
      <c r="D356" s="24"/>
      <c r="E356" s="70"/>
      <c r="F356" s="74"/>
      <c r="G356" s="68"/>
      <c r="H356" s="47">
        <f t="shared" si="35"/>
        <v>0</v>
      </c>
      <c r="I356" s="68"/>
      <c r="J356" s="68"/>
      <c r="K356" s="48">
        <f t="shared" si="36"/>
        <v>0</v>
      </c>
      <c r="L356" s="49">
        <f t="shared" si="37"/>
        <v>0</v>
      </c>
      <c r="M356" s="47">
        <f t="shared" si="38"/>
        <v>0</v>
      </c>
      <c r="N356" s="47">
        <f t="shared" si="39"/>
        <v>0</v>
      </c>
      <c r="O356" s="47">
        <f t="shared" si="40"/>
        <v>0</v>
      </c>
      <c r="P356" s="48">
        <f t="shared" si="41"/>
        <v>0</v>
      </c>
    </row>
    <row r="357" spans="1:16" ht="12" hidden="1" thickBot="1" x14ac:dyDescent="0.25">
      <c r="A357" s="38"/>
      <c r="B357" s="39"/>
      <c r="C357" s="46"/>
      <c r="D357" s="24"/>
      <c r="E357" s="70"/>
      <c r="F357" s="74"/>
      <c r="G357" s="68"/>
      <c r="H357" s="47">
        <f t="shared" si="35"/>
        <v>0</v>
      </c>
      <c r="I357" s="68"/>
      <c r="J357" s="68"/>
      <c r="K357" s="48">
        <f t="shared" si="36"/>
        <v>0</v>
      </c>
      <c r="L357" s="49">
        <f t="shared" si="37"/>
        <v>0</v>
      </c>
      <c r="M357" s="47">
        <f t="shared" si="38"/>
        <v>0</v>
      </c>
      <c r="N357" s="47">
        <f t="shared" si="39"/>
        <v>0</v>
      </c>
      <c r="O357" s="47">
        <f t="shared" si="40"/>
        <v>0</v>
      </c>
      <c r="P357" s="48">
        <f t="shared" si="41"/>
        <v>0</v>
      </c>
    </row>
    <row r="358" spans="1:16" ht="12" hidden="1" thickBot="1" x14ac:dyDescent="0.25">
      <c r="A358" s="38"/>
      <c r="B358" s="39"/>
      <c r="C358" s="46"/>
      <c r="D358" s="24"/>
      <c r="E358" s="70"/>
      <c r="F358" s="74"/>
      <c r="G358" s="68"/>
      <c r="H358" s="47">
        <f t="shared" si="35"/>
        <v>0</v>
      </c>
      <c r="I358" s="68"/>
      <c r="J358" s="68"/>
      <c r="K358" s="48">
        <f t="shared" si="36"/>
        <v>0</v>
      </c>
      <c r="L358" s="49">
        <f t="shared" si="37"/>
        <v>0</v>
      </c>
      <c r="M358" s="47">
        <f t="shared" si="38"/>
        <v>0</v>
      </c>
      <c r="N358" s="47">
        <f t="shared" si="39"/>
        <v>0</v>
      </c>
      <c r="O358" s="47">
        <f t="shared" si="40"/>
        <v>0</v>
      </c>
      <c r="P358" s="48">
        <f t="shared" si="41"/>
        <v>0</v>
      </c>
    </row>
    <row r="359" spans="1:16" ht="12" hidden="1" thickBot="1" x14ac:dyDescent="0.25">
      <c r="A359" s="38"/>
      <c r="B359" s="39"/>
      <c r="C359" s="46"/>
      <c r="D359" s="24"/>
      <c r="E359" s="70"/>
      <c r="F359" s="74"/>
      <c r="G359" s="68"/>
      <c r="H359" s="47">
        <f t="shared" si="35"/>
        <v>0</v>
      </c>
      <c r="I359" s="68"/>
      <c r="J359" s="68"/>
      <c r="K359" s="48">
        <f t="shared" si="36"/>
        <v>0</v>
      </c>
      <c r="L359" s="49">
        <f t="shared" si="37"/>
        <v>0</v>
      </c>
      <c r="M359" s="47">
        <f t="shared" si="38"/>
        <v>0</v>
      </c>
      <c r="N359" s="47">
        <f t="shared" si="39"/>
        <v>0</v>
      </c>
      <c r="O359" s="47">
        <f t="shared" si="40"/>
        <v>0</v>
      </c>
      <c r="P359" s="48">
        <f t="shared" si="41"/>
        <v>0</v>
      </c>
    </row>
    <row r="360" spans="1:16" ht="12" hidden="1" thickBot="1" x14ac:dyDescent="0.25">
      <c r="A360" s="38"/>
      <c r="B360" s="39"/>
      <c r="C360" s="46"/>
      <c r="D360" s="24"/>
      <c r="E360" s="70"/>
      <c r="F360" s="74"/>
      <c r="G360" s="68"/>
      <c r="H360" s="47">
        <f t="shared" si="35"/>
        <v>0</v>
      </c>
      <c r="I360" s="68"/>
      <c r="J360" s="68"/>
      <c r="K360" s="48">
        <f t="shared" si="36"/>
        <v>0</v>
      </c>
      <c r="L360" s="49">
        <f t="shared" si="37"/>
        <v>0</v>
      </c>
      <c r="M360" s="47">
        <f t="shared" si="38"/>
        <v>0</v>
      </c>
      <c r="N360" s="47">
        <f t="shared" si="39"/>
        <v>0</v>
      </c>
      <c r="O360" s="47">
        <f t="shared" si="40"/>
        <v>0</v>
      </c>
      <c r="P360" s="48">
        <f t="shared" si="41"/>
        <v>0</v>
      </c>
    </row>
    <row r="361" spans="1:16" ht="12" hidden="1" thickBot="1" x14ac:dyDescent="0.25">
      <c r="A361" s="38"/>
      <c r="B361" s="39"/>
      <c r="C361" s="46"/>
      <c r="D361" s="24"/>
      <c r="E361" s="70"/>
      <c r="F361" s="74"/>
      <c r="G361" s="68"/>
      <c r="H361" s="47">
        <f t="shared" si="35"/>
        <v>0</v>
      </c>
      <c r="I361" s="68"/>
      <c r="J361" s="68"/>
      <c r="K361" s="48">
        <f t="shared" si="36"/>
        <v>0</v>
      </c>
      <c r="L361" s="49">
        <f t="shared" si="37"/>
        <v>0</v>
      </c>
      <c r="M361" s="47">
        <f t="shared" si="38"/>
        <v>0</v>
      </c>
      <c r="N361" s="47">
        <f t="shared" si="39"/>
        <v>0</v>
      </c>
      <c r="O361" s="47">
        <f t="shared" si="40"/>
        <v>0</v>
      </c>
      <c r="P361" s="48">
        <f t="shared" si="41"/>
        <v>0</v>
      </c>
    </row>
    <row r="362" spans="1:16" ht="12" hidden="1" thickBot="1" x14ac:dyDescent="0.25">
      <c r="A362" s="38"/>
      <c r="B362" s="39"/>
      <c r="C362" s="46"/>
      <c r="D362" s="24"/>
      <c r="E362" s="70"/>
      <c r="F362" s="74"/>
      <c r="G362" s="68"/>
      <c r="H362" s="47">
        <f t="shared" si="35"/>
        <v>0</v>
      </c>
      <c r="I362" s="68"/>
      <c r="J362" s="68"/>
      <c r="K362" s="48">
        <f t="shared" si="36"/>
        <v>0</v>
      </c>
      <c r="L362" s="49">
        <f t="shared" si="37"/>
        <v>0</v>
      </c>
      <c r="M362" s="47">
        <f t="shared" si="38"/>
        <v>0</v>
      </c>
      <c r="N362" s="47">
        <f t="shared" si="39"/>
        <v>0</v>
      </c>
      <c r="O362" s="47">
        <f t="shared" si="40"/>
        <v>0</v>
      </c>
      <c r="P362" s="48">
        <f t="shared" si="41"/>
        <v>0</v>
      </c>
    </row>
    <row r="363" spans="1:16" ht="12" hidden="1" thickBot="1" x14ac:dyDescent="0.25">
      <c r="A363" s="38"/>
      <c r="B363" s="39"/>
      <c r="C363" s="46"/>
      <c r="D363" s="24"/>
      <c r="E363" s="70"/>
      <c r="F363" s="74"/>
      <c r="G363" s="68"/>
      <c r="H363" s="47">
        <f t="shared" si="35"/>
        <v>0</v>
      </c>
      <c r="I363" s="68"/>
      <c r="J363" s="68"/>
      <c r="K363" s="48">
        <f t="shared" si="36"/>
        <v>0</v>
      </c>
      <c r="L363" s="49">
        <f t="shared" si="37"/>
        <v>0</v>
      </c>
      <c r="M363" s="47">
        <f t="shared" si="38"/>
        <v>0</v>
      </c>
      <c r="N363" s="47">
        <f t="shared" si="39"/>
        <v>0</v>
      </c>
      <c r="O363" s="47">
        <f t="shared" si="40"/>
        <v>0</v>
      </c>
      <c r="P363" s="48">
        <f t="shared" si="41"/>
        <v>0</v>
      </c>
    </row>
    <row r="364" spans="1:16" ht="12" hidden="1" thickBot="1" x14ac:dyDescent="0.25">
      <c r="A364" s="38"/>
      <c r="B364" s="39"/>
      <c r="C364" s="46"/>
      <c r="D364" s="24"/>
      <c r="E364" s="70"/>
      <c r="F364" s="74"/>
      <c r="G364" s="68"/>
      <c r="H364" s="47">
        <f t="shared" si="35"/>
        <v>0</v>
      </c>
      <c r="I364" s="68"/>
      <c r="J364" s="68"/>
      <c r="K364" s="48">
        <f t="shared" si="36"/>
        <v>0</v>
      </c>
      <c r="L364" s="49">
        <f t="shared" si="37"/>
        <v>0</v>
      </c>
      <c r="M364" s="47">
        <f t="shared" si="38"/>
        <v>0</v>
      </c>
      <c r="N364" s="47">
        <f t="shared" si="39"/>
        <v>0</v>
      </c>
      <c r="O364" s="47">
        <f t="shared" si="40"/>
        <v>0</v>
      </c>
      <c r="P364" s="48">
        <f t="shared" si="41"/>
        <v>0</v>
      </c>
    </row>
    <row r="365" spans="1:16" ht="12" hidden="1" thickBot="1" x14ac:dyDescent="0.25">
      <c r="A365" s="38"/>
      <c r="B365" s="39"/>
      <c r="C365" s="46"/>
      <c r="D365" s="24"/>
      <c r="E365" s="70"/>
      <c r="F365" s="74"/>
      <c r="G365" s="68"/>
      <c r="H365" s="47">
        <f t="shared" si="35"/>
        <v>0</v>
      </c>
      <c r="I365" s="68"/>
      <c r="J365" s="68"/>
      <c r="K365" s="48">
        <f t="shared" si="36"/>
        <v>0</v>
      </c>
      <c r="L365" s="49">
        <f t="shared" si="37"/>
        <v>0</v>
      </c>
      <c r="M365" s="47">
        <f t="shared" si="38"/>
        <v>0</v>
      </c>
      <c r="N365" s="47">
        <f t="shared" si="39"/>
        <v>0</v>
      </c>
      <c r="O365" s="47">
        <f t="shared" si="40"/>
        <v>0</v>
      </c>
      <c r="P365" s="48">
        <f t="shared" si="41"/>
        <v>0</v>
      </c>
    </row>
    <row r="366" spans="1:16" ht="12" hidden="1" thickBot="1" x14ac:dyDescent="0.25">
      <c r="A366" s="38"/>
      <c r="B366" s="39"/>
      <c r="C366" s="46"/>
      <c r="D366" s="24"/>
      <c r="E366" s="70"/>
      <c r="F366" s="74"/>
      <c r="G366" s="68"/>
      <c r="H366" s="47">
        <f t="shared" si="35"/>
        <v>0</v>
      </c>
      <c r="I366" s="68"/>
      <c r="J366" s="68"/>
      <c r="K366" s="48">
        <f t="shared" si="36"/>
        <v>0</v>
      </c>
      <c r="L366" s="49">
        <f t="shared" si="37"/>
        <v>0</v>
      </c>
      <c r="M366" s="47">
        <f t="shared" si="38"/>
        <v>0</v>
      </c>
      <c r="N366" s="47">
        <f t="shared" si="39"/>
        <v>0</v>
      </c>
      <c r="O366" s="47">
        <f t="shared" si="40"/>
        <v>0</v>
      </c>
      <c r="P366" s="48">
        <f t="shared" si="41"/>
        <v>0</v>
      </c>
    </row>
    <row r="367" spans="1:16" ht="12" hidden="1" thickBot="1" x14ac:dyDescent="0.25">
      <c r="A367" s="38"/>
      <c r="B367" s="39"/>
      <c r="C367" s="46"/>
      <c r="D367" s="24"/>
      <c r="E367" s="70"/>
      <c r="F367" s="74"/>
      <c r="G367" s="68"/>
      <c r="H367" s="47">
        <f t="shared" si="35"/>
        <v>0</v>
      </c>
      <c r="I367" s="68"/>
      <c r="J367" s="68"/>
      <c r="K367" s="48">
        <f t="shared" si="36"/>
        <v>0</v>
      </c>
      <c r="L367" s="49">
        <f t="shared" si="37"/>
        <v>0</v>
      </c>
      <c r="M367" s="47">
        <f t="shared" si="38"/>
        <v>0</v>
      </c>
      <c r="N367" s="47">
        <f t="shared" si="39"/>
        <v>0</v>
      </c>
      <c r="O367" s="47">
        <f t="shared" si="40"/>
        <v>0</v>
      </c>
      <c r="P367" s="48">
        <f t="shared" si="41"/>
        <v>0</v>
      </c>
    </row>
    <row r="368" spans="1:16" ht="12" hidden="1" thickBot="1" x14ac:dyDescent="0.25">
      <c r="A368" s="38"/>
      <c r="B368" s="39"/>
      <c r="C368" s="46"/>
      <c r="D368" s="24"/>
      <c r="E368" s="70"/>
      <c r="F368" s="74"/>
      <c r="G368" s="68"/>
      <c r="H368" s="47">
        <f t="shared" si="35"/>
        <v>0</v>
      </c>
      <c r="I368" s="68"/>
      <c r="J368" s="68"/>
      <c r="K368" s="48">
        <f t="shared" si="36"/>
        <v>0</v>
      </c>
      <c r="L368" s="49">
        <f t="shared" si="37"/>
        <v>0</v>
      </c>
      <c r="M368" s="47">
        <f t="shared" si="38"/>
        <v>0</v>
      </c>
      <c r="N368" s="47">
        <f t="shared" si="39"/>
        <v>0</v>
      </c>
      <c r="O368" s="47">
        <f t="shared" si="40"/>
        <v>0</v>
      </c>
      <c r="P368" s="48">
        <f t="shared" si="41"/>
        <v>0</v>
      </c>
    </row>
    <row r="369" spans="1:16" ht="12" hidden="1" thickBot="1" x14ac:dyDescent="0.25">
      <c r="A369" s="38"/>
      <c r="B369" s="39"/>
      <c r="C369" s="46"/>
      <c r="D369" s="24"/>
      <c r="E369" s="70"/>
      <c r="F369" s="74"/>
      <c r="G369" s="68"/>
      <c r="H369" s="47">
        <f t="shared" si="35"/>
        <v>0</v>
      </c>
      <c r="I369" s="68"/>
      <c r="J369" s="68"/>
      <c r="K369" s="48">
        <f t="shared" si="36"/>
        <v>0</v>
      </c>
      <c r="L369" s="49">
        <f t="shared" si="37"/>
        <v>0</v>
      </c>
      <c r="M369" s="47">
        <f t="shared" si="38"/>
        <v>0</v>
      </c>
      <c r="N369" s="47">
        <f t="shared" si="39"/>
        <v>0</v>
      </c>
      <c r="O369" s="47">
        <f t="shared" si="40"/>
        <v>0</v>
      </c>
      <c r="P369" s="48">
        <f t="shared" si="41"/>
        <v>0</v>
      </c>
    </row>
    <row r="370" spans="1:16" ht="12" hidden="1" thickBot="1" x14ac:dyDescent="0.25">
      <c r="A370" s="38"/>
      <c r="B370" s="39"/>
      <c r="C370" s="46"/>
      <c r="D370" s="24"/>
      <c r="E370" s="70"/>
      <c r="F370" s="74"/>
      <c r="G370" s="68"/>
      <c r="H370" s="47">
        <f t="shared" si="35"/>
        <v>0</v>
      </c>
      <c r="I370" s="68"/>
      <c r="J370" s="68"/>
      <c r="K370" s="48">
        <f t="shared" si="36"/>
        <v>0</v>
      </c>
      <c r="L370" s="49">
        <f t="shared" si="37"/>
        <v>0</v>
      </c>
      <c r="M370" s="47">
        <f t="shared" si="38"/>
        <v>0</v>
      </c>
      <c r="N370" s="47">
        <f t="shared" si="39"/>
        <v>0</v>
      </c>
      <c r="O370" s="47">
        <f t="shared" si="40"/>
        <v>0</v>
      </c>
      <c r="P370" s="48">
        <f t="shared" si="41"/>
        <v>0</v>
      </c>
    </row>
    <row r="371" spans="1:16" ht="12" hidden="1" thickBot="1" x14ac:dyDescent="0.25">
      <c r="A371" s="38"/>
      <c r="B371" s="39"/>
      <c r="C371" s="46"/>
      <c r="D371" s="24"/>
      <c r="E371" s="70"/>
      <c r="F371" s="74"/>
      <c r="G371" s="68"/>
      <c r="H371" s="47">
        <f t="shared" si="35"/>
        <v>0</v>
      </c>
      <c r="I371" s="68"/>
      <c r="J371" s="68"/>
      <c r="K371" s="48">
        <f t="shared" si="36"/>
        <v>0</v>
      </c>
      <c r="L371" s="49">
        <f t="shared" si="37"/>
        <v>0</v>
      </c>
      <c r="M371" s="47">
        <f t="shared" si="38"/>
        <v>0</v>
      </c>
      <c r="N371" s="47">
        <f t="shared" si="39"/>
        <v>0</v>
      </c>
      <c r="O371" s="47">
        <f t="shared" si="40"/>
        <v>0</v>
      </c>
      <c r="P371" s="48">
        <f t="shared" si="41"/>
        <v>0</v>
      </c>
    </row>
    <row r="372" spans="1:16" ht="12" hidden="1" thickBot="1" x14ac:dyDescent="0.25">
      <c r="A372" s="38"/>
      <c r="B372" s="39"/>
      <c r="C372" s="46"/>
      <c r="D372" s="24"/>
      <c r="E372" s="70"/>
      <c r="F372" s="74"/>
      <c r="G372" s="68"/>
      <c r="H372" s="47">
        <f t="shared" si="35"/>
        <v>0</v>
      </c>
      <c r="I372" s="68"/>
      <c r="J372" s="68"/>
      <c r="K372" s="48">
        <f t="shared" si="36"/>
        <v>0</v>
      </c>
      <c r="L372" s="49">
        <f t="shared" si="37"/>
        <v>0</v>
      </c>
      <c r="M372" s="47">
        <f t="shared" si="38"/>
        <v>0</v>
      </c>
      <c r="N372" s="47">
        <f t="shared" si="39"/>
        <v>0</v>
      </c>
      <c r="O372" s="47">
        <f t="shared" si="40"/>
        <v>0</v>
      </c>
      <c r="P372" s="48">
        <f t="shared" si="41"/>
        <v>0</v>
      </c>
    </row>
    <row r="373" spans="1:16" ht="12" hidden="1" thickBot="1" x14ac:dyDescent="0.25">
      <c r="A373" s="38"/>
      <c r="B373" s="39"/>
      <c r="C373" s="46"/>
      <c r="D373" s="24"/>
      <c r="E373" s="70"/>
      <c r="F373" s="74"/>
      <c r="G373" s="68"/>
      <c r="H373" s="47">
        <f t="shared" si="35"/>
        <v>0</v>
      </c>
      <c r="I373" s="68"/>
      <c r="J373" s="68"/>
      <c r="K373" s="48">
        <f t="shared" si="36"/>
        <v>0</v>
      </c>
      <c r="L373" s="49">
        <f t="shared" si="37"/>
        <v>0</v>
      </c>
      <c r="M373" s="47">
        <f t="shared" si="38"/>
        <v>0</v>
      </c>
      <c r="N373" s="47">
        <f t="shared" si="39"/>
        <v>0</v>
      </c>
      <c r="O373" s="47">
        <f t="shared" si="40"/>
        <v>0</v>
      </c>
      <c r="P373" s="48">
        <f t="shared" si="41"/>
        <v>0</v>
      </c>
    </row>
    <row r="374" spans="1:16" ht="12" hidden="1" thickBot="1" x14ac:dyDescent="0.25">
      <c r="A374" s="38"/>
      <c r="B374" s="39"/>
      <c r="C374" s="46"/>
      <c r="D374" s="24"/>
      <c r="E374" s="70"/>
      <c r="F374" s="74"/>
      <c r="G374" s="68"/>
      <c r="H374" s="47">
        <f t="shared" si="35"/>
        <v>0</v>
      </c>
      <c r="I374" s="68"/>
      <c r="J374" s="68"/>
      <c r="K374" s="48">
        <f t="shared" si="36"/>
        <v>0</v>
      </c>
      <c r="L374" s="49">
        <f t="shared" si="37"/>
        <v>0</v>
      </c>
      <c r="M374" s="47">
        <f t="shared" si="38"/>
        <v>0</v>
      </c>
      <c r="N374" s="47">
        <f t="shared" si="39"/>
        <v>0</v>
      </c>
      <c r="O374" s="47">
        <f t="shared" si="40"/>
        <v>0</v>
      </c>
      <c r="P374" s="48">
        <f t="shared" si="41"/>
        <v>0</v>
      </c>
    </row>
    <row r="375" spans="1:16" ht="12" hidden="1" thickBot="1" x14ac:dyDescent="0.25">
      <c r="A375" s="38"/>
      <c r="B375" s="39"/>
      <c r="C375" s="46"/>
      <c r="D375" s="24"/>
      <c r="E375" s="70"/>
      <c r="F375" s="74"/>
      <c r="G375" s="68"/>
      <c r="H375" s="47">
        <f t="shared" si="35"/>
        <v>0</v>
      </c>
      <c r="I375" s="68"/>
      <c r="J375" s="68"/>
      <c r="K375" s="48">
        <f t="shared" si="36"/>
        <v>0</v>
      </c>
      <c r="L375" s="49">
        <f t="shared" si="37"/>
        <v>0</v>
      </c>
      <c r="M375" s="47">
        <f t="shared" si="38"/>
        <v>0</v>
      </c>
      <c r="N375" s="47">
        <f t="shared" si="39"/>
        <v>0</v>
      </c>
      <c r="O375" s="47">
        <f t="shared" si="40"/>
        <v>0</v>
      </c>
      <c r="P375" s="48">
        <f t="shared" si="41"/>
        <v>0</v>
      </c>
    </row>
    <row r="376" spans="1:16" ht="12" hidden="1" thickBot="1" x14ac:dyDescent="0.25">
      <c r="A376" s="38"/>
      <c r="B376" s="39"/>
      <c r="C376" s="46"/>
      <c r="D376" s="24"/>
      <c r="E376" s="70"/>
      <c r="F376" s="74"/>
      <c r="G376" s="68"/>
      <c r="H376" s="47">
        <f t="shared" si="35"/>
        <v>0</v>
      </c>
      <c r="I376" s="68"/>
      <c r="J376" s="68"/>
      <c r="K376" s="48">
        <f t="shared" si="36"/>
        <v>0</v>
      </c>
      <c r="L376" s="49">
        <f t="shared" si="37"/>
        <v>0</v>
      </c>
      <c r="M376" s="47">
        <f t="shared" si="38"/>
        <v>0</v>
      </c>
      <c r="N376" s="47">
        <f t="shared" si="39"/>
        <v>0</v>
      </c>
      <c r="O376" s="47">
        <f t="shared" si="40"/>
        <v>0</v>
      </c>
      <c r="P376" s="48">
        <f t="shared" si="41"/>
        <v>0</v>
      </c>
    </row>
    <row r="377" spans="1:16" ht="12" hidden="1" thickBot="1" x14ac:dyDescent="0.25">
      <c r="A377" s="38"/>
      <c r="B377" s="39"/>
      <c r="C377" s="46"/>
      <c r="D377" s="24"/>
      <c r="E377" s="70"/>
      <c r="F377" s="74"/>
      <c r="G377" s="68"/>
      <c r="H377" s="47">
        <f t="shared" si="35"/>
        <v>0</v>
      </c>
      <c r="I377" s="68"/>
      <c r="J377" s="68"/>
      <c r="K377" s="48">
        <f t="shared" si="36"/>
        <v>0</v>
      </c>
      <c r="L377" s="49">
        <f t="shared" si="37"/>
        <v>0</v>
      </c>
      <c r="M377" s="47">
        <f t="shared" si="38"/>
        <v>0</v>
      </c>
      <c r="N377" s="47">
        <f t="shared" si="39"/>
        <v>0</v>
      </c>
      <c r="O377" s="47">
        <f t="shared" si="40"/>
        <v>0</v>
      </c>
      <c r="P377" s="48">
        <f t="shared" si="41"/>
        <v>0</v>
      </c>
    </row>
    <row r="378" spans="1:16" ht="12" hidden="1" thickBot="1" x14ac:dyDescent="0.25">
      <c r="A378" s="38"/>
      <c r="B378" s="39"/>
      <c r="C378" s="46"/>
      <c r="D378" s="24"/>
      <c r="E378" s="70"/>
      <c r="F378" s="74"/>
      <c r="G378" s="68"/>
      <c r="H378" s="47">
        <f t="shared" si="35"/>
        <v>0</v>
      </c>
      <c r="I378" s="68"/>
      <c r="J378" s="68"/>
      <c r="K378" s="48">
        <f t="shared" si="36"/>
        <v>0</v>
      </c>
      <c r="L378" s="49">
        <f t="shared" si="37"/>
        <v>0</v>
      </c>
      <c r="M378" s="47">
        <f t="shared" si="38"/>
        <v>0</v>
      </c>
      <c r="N378" s="47">
        <f t="shared" si="39"/>
        <v>0</v>
      </c>
      <c r="O378" s="47">
        <f t="shared" si="40"/>
        <v>0</v>
      </c>
      <c r="P378" s="48">
        <f t="shared" si="41"/>
        <v>0</v>
      </c>
    </row>
    <row r="379" spans="1:16" ht="12" hidden="1" thickBot="1" x14ac:dyDescent="0.25">
      <c r="A379" s="38"/>
      <c r="B379" s="39"/>
      <c r="C379" s="46"/>
      <c r="D379" s="24"/>
      <c r="E379" s="70"/>
      <c r="F379" s="74"/>
      <c r="G379" s="68"/>
      <c r="H379" s="47">
        <f t="shared" si="35"/>
        <v>0</v>
      </c>
      <c r="I379" s="68"/>
      <c r="J379" s="68"/>
      <c r="K379" s="48">
        <f t="shared" si="36"/>
        <v>0</v>
      </c>
      <c r="L379" s="49">
        <f t="shared" si="37"/>
        <v>0</v>
      </c>
      <c r="M379" s="47">
        <f t="shared" si="38"/>
        <v>0</v>
      </c>
      <c r="N379" s="47">
        <f t="shared" si="39"/>
        <v>0</v>
      </c>
      <c r="O379" s="47">
        <f t="shared" si="40"/>
        <v>0</v>
      </c>
      <c r="P379" s="48">
        <f t="shared" si="41"/>
        <v>0</v>
      </c>
    </row>
    <row r="380" spans="1:16" ht="12" hidden="1" thickBot="1" x14ac:dyDescent="0.25">
      <c r="A380" s="38"/>
      <c r="B380" s="39"/>
      <c r="C380" s="46"/>
      <c r="D380" s="24"/>
      <c r="E380" s="70"/>
      <c r="F380" s="74"/>
      <c r="G380" s="68"/>
      <c r="H380" s="47">
        <f t="shared" si="35"/>
        <v>0</v>
      </c>
      <c r="I380" s="68"/>
      <c r="J380" s="68"/>
      <c r="K380" s="48">
        <f t="shared" si="36"/>
        <v>0</v>
      </c>
      <c r="L380" s="49">
        <f t="shared" si="37"/>
        <v>0</v>
      </c>
      <c r="M380" s="47">
        <f t="shared" si="38"/>
        <v>0</v>
      </c>
      <c r="N380" s="47">
        <f t="shared" si="39"/>
        <v>0</v>
      </c>
      <c r="O380" s="47">
        <f t="shared" si="40"/>
        <v>0</v>
      </c>
      <c r="P380" s="48">
        <f t="shared" si="41"/>
        <v>0</v>
      </c>
    </row>
    <row r="381" spans="1:16" ht="12" hidden="1" thickBot="1" x14ac:dyDescent="0.25">
      <c r="A381" s="38"/>
      <c r="B381" s="39"/>
      <c r="C381" s="46"/>
      <c r="D381" s="24"/>
      <c r="E381" s="70"/>
      <c r="F381" s="74"/>
      <c r="G381" s="68"/>
      <c r="H381" s="47">
        <f t="shared" si="35"/>
        <v>0</v>
      </c>
      <c r="I381" s="68"/>
      <c r="J381" s="68"/>
      <c r="K381" s="48">
        <f t="shared" si="36"/>
        <v>0</v>
      </c>
      <c r="L381" s="49">
        <f t="shared" si="37"/>
        <v>0</v>
      </c>
      <c r="M381" s="47">
        <f t="shared" si="38"/>
        <v>0</v>
      </c>
      <c r="N381" s="47">
        <f t="shared" si="39"/>
        <v>0</v>
      </c>
      <c r="O381" s="47">
        <f t="shared" si="40"/>
        <v>0</v>
      </c>
      <c r="P381" s="48">
        <f t="shared" si="41"/>
        <v>0</v>
      </c>
    </row>
    <row r="382" spans="1:16" ht="12" hidden="1" thickBot="1" x14ac:dyDescent="0.25">
      <c r="A382" s="38"/>
      <c r="B382" s="39"/>
      <c r="C382" s="46"/>
      <c r="D382" s="24"/>
      <c r="E382" s="70"/>
      <c r="F382" s="74"/>
      <c r="G382" s="68"/>
      <c r="H382" s="47">
        <f t="shared" si="35"/>
        <v>0</v>
      </c>
      <c r="I382" s="68"/>
      <c r="J382" s="68"/>
      <c r="K382" s="48">
        <f t="shared" si="36"/>
        <v>0</v>
      </c>
      <c r="L382" s="49">
        <f t="shared" si="37"/>
        <v>0</v>
      </c>
      <c r="M382" s="47">
        <f t="shared" si="38"/>
        <v>0</v>
      </c>
      <c r="N382" s="47">
        <f t="shared" si="39"/>
        <v>0</v>
      </c>
      <c r="O382" s="47">
        <f t="shared" si="40"/>
        <v>0</v>
      </c>
      <c r="P382" s="48">
        <f t="shared" si="41"/>
        <v>0</v>
      </c>
    </row>
    <row r="383" spans="1:16" ht="12" hidden="1" thickBot="1" x14ac:dyDescent="0.25">
      <c r="A383" s="38"/>
      <c r="B383" s="39"/>
      <c r="C383" s="46"/>
      <c r="D383" s="24"/>
      <c r="E383" s="70"/>
      <c r="F383" s="74"/>
      <c r="G383" s="68"/>
      <c r="H383" s="47">
        <f t="shared" si="35"/>
        <v>0</v>
      </c>
      <c r="I383" s="68"/>
      <c r="J383" s="68"/>
      <c r="K383" s="48">
        <f t="shared" si="36"/>
        <v>0</v>
      </c>
      <c r="L383" s="49">
        <f t="shared" si="37"/>
        <v>0</v>
      </c>
      <c r="M383" s="47">
        <f t="shared" si="38"/>
        <v>0</v>
      </c>
      <c r="N383" s="47">
        <f t="shared" si="39"/>
        <v>0</v>
      </c>
      <c r="O383" s="47">
        <f t="shared" si="40"/>
        <v>0</v>
      </c>
      <c r="P383" s="48">
        <f t="shared" si="41"/>
        <v>0</v>
      </c>
    </row>
    <row r="384" spans="1:16" ht="12" hidden="1" thickBot="1" x14ac:dyDescent="0.25">
      <c r="A384" s="38"/>
      <c r="B384" s="39"/>
      <c r="C384" s="46"/>
      <c r="D384" s="24"/>
      <c r="E384" s="70"/>
      <c r="F384" s="74"/>
      <c r="G384" s="68"/>
      <c r="H384" s="47">
        <f t="shared" si="35"/>
        <v>0</v>
      </c>
      <c r="I384" s="68"/>
      <c r="J384" s="68"/>
      <c r="K384" s="48">
        <f t="shared" si="36"/>
        <v>0</v>
      </c>
      <c r="L384" s="49">
        <f t="shared" si="37"/>
        <v>0</v>
      </c>
      <c r="M384" s="47">
        <f t="shared" si="38"/>
        <v>0</v>
      </c>
      <c r="N384" s="47">
        <f t="shared" si="39"/>
        <v>0</v>
      </c>
      <c r="O384" s="47">
        <f t="shared" si="40"/>
        <v>0</v>
      </c>
      <c r="P384" s="48">
        <f t="shared" si="41"/>
        <v>0</v>
      </c>
    </row>
    <row r="385" spans="1:16" ht="12" hidden="1" thickBot="1" x14ac:dyDescent="0.25">
      <c r="A385" s="38"/>
      <c r="B385" s="39"/>
      <c r="C385" s="46"/>
      <c r="D385" s="24"/>
      <c r="E385" s="70"/>
      <c r="F385" s="74"/>
      <c r="G385" s="68"/>
      <c r="H385" s="47">
        <f t="shared" si="35"/>
        <v>0</v>
      </c>
      <c r="I385" s="68"/>
      <c r="J385" s="68"/>
      <c r="K385" s="48">
        <f t="shared" si="36"/>
        <v>0</v>
      </c>
      <c r="L385" s="49">
        <f t="shared" si="37"/>
        <v>0</v>
      </c>
      <c r="M385" s="47">
        <f t="shared" si="38"/>
        <v>0</v>
      </c>
      <c r="N385" s="47">
        <f t="shared" si="39"/>
        <v>0</v>
      </c>
      <c r="O385" s="47">
        <f t="shared" si="40"/>
        <v>0</v>
      </c>
      <c r="P385" s="48">
        <f t="shared" si="41"/>
        <v>0</v>
      </c>
    </row>
    <row r="386" spans="1:16" ht="12" hidden="1" thickBot="1" x14ac:dyDescent="0.25">
      <c r="A386" s="38"/>
      <c r="B386" s="39"/>
      <c r="C386" s="46"/>
      <c r="D386" s="24"/>
      <c r="E386" s="70"/>
      <c r="F386" s="74"/>
      <c r="G386" s="68"/>
      <c r="H386" s="47">
        <f t="shared" si="35"/>
        <v>0</v>
      </c>
      <c r="I386" s="68"/>
      <c r="J386" s="68"/>
      <c r="K386" s="48">
        <f t="shared" si="36"/>
        <v>0</v>
      </c>
      <c r="L386" s="49">
        <f t="shared" si="37"/>
        <v>0</v>
      </c>
      <c r="M386" s="47">
        <f t="shared" si="38"/>
        <v>0</v>
      </c>
      <c r="N386" s="47">
        <f t="shared" si="39"/>
        <v>0</v>
      </c>
      <c r="O386" s="47">
        <f t="shared" si="40"/>
        <v>0</v>
      </c>
      <c r="P386" s="48">
        <f t="shared" si="41"/>
        <v>0</v>
      </c>
    </row>
    <row r="387" spans="1:16" ht="12" hidden="1" thickBot="1" x14ac:dyDescent="0.25">
      <c r="A387" s="38"/>
      <c r="B387" s="39"/>
      <c r="C387" s="46"/>
      <c r="D387" s="24"/>
      <c r="E387" s="70"/>
      <c r="F387" s="74"/>
      <c r="G387" s="68"/>
      <c r="H387" s="47">
        <f t="shared" si="35"/>
        <v>0</v>
      </c>
      <c r="I387" s="68"/>
      <c r="J387" s="68"/>
      <c r="K387" s="48">
        <f t="shared" si="36"/>
        <v>0</v>
      </c>
      <c r="L387" s="49">
        <f t="shared" si="37"/>
        <v>0</v>
      </c>
      <c r="M387" s="47">
        <f t="shared" si="38"/>
        <v>0</v>
      </c>
      <c r="N387" s="47">
        <f t="shared" si="39"/>
        <v>0</v>
      </c>
      <c r="O387" s="47">
        <f t="shared" si="40"/>
        <v>0</v>
      </c>
      <c r="P387" s="48">
        <f t="shared" si="41"/>
        <v>0</v>
      </c>
    </row>
    <row r="388" spans="1:16" ht="12" hidden="1" thickBot="1" x14ac:dyDescent="0.25">
      <c r="A388" s="38"/>
      <c r="B388" s="39"/>
      <c r="C388" s="46"/>
      <c r="D388" s="24"/>
      <c r="E388" s="70"/>
      <c r="F388" s="74"/>
      <c r="G388" s="68"/>
      <c r="H388" s="47">
        <f t="shared" si="35"/>
        <v>0</v>
      </c>
      <c r="I388" s="68"/>
      <c r="J388" s="68"/>
      <c r="K388" s="48">
        <f t="shared" si="36"/>
        <v>0</v>
      </c>
      <c r="L388" s="49">
        <f t="shared" si="37"/>
        <v>0</v>
      </c>
      <c r="M388" s="47">
        <f t="shared" si="38"/>
        <v>0</v>
      </c>
      <c r="N388" s="47">
        <f t="shared" si="39"/>
        <v>0</v>
      </c>
      <c r="O388" s="47">
        <f t="shared" si="40"/>
        <v>0</v>
      </c>
      <c r="P388" s="48">
        <f t="shared" si="41"/>
        <v>0</v>
      </c>
    </row>
    <row r="389" spans="1:16" ht="12" hidden="1" thickBot="1" x14ac:dyDescent="0.25">
      <c r="A389" s="38"/>
      <c r="B389" s="39"/>
      <c r="C389" s="46"/>
      <c r="D389" s="24"/>
      <c r="E389" s="70"/>
      <c r="F389" s="74"/>
      <c r="G389" s="68"/>
      <c r="H389" s="47">
        <f t="shared" si="35"/>
        <v>0</v>
      </c>
      <c r="I389" s="68"/>
      <c r="J389" s="68"/>
      <c r="K389" s="48">
        <f t="shared" si="36"/>
        <v>0</v>
      </c>
      <c r="L389" s="49">
        <f t="shared" si="37"/>
        <v>0</v>
      </c>
      <c r="M389" s="47">
        <f t="shared" si="38"/>
        <v>0</v>
      </c>
      <c r="N389" s="47">
        <f t="shared" si="39"/>
        <v>0</v>
      </c>
      <c r="O389" s="47">
        <f t="shared" si="40"/>
        <v>0</v>
      </c>
      <c r="P389" s="48">
        <f t="shared" si="41"/>
        <v>0</v>
      </c>
    </row>
    <row r="390" spans="1:16" ht="12" hidden="1" thickBot="1" x14ac:dyDescent="0.25">
      <c r="A390" s="38"/>
      <c r="B390" s="39"/>
      <c r="C390" s="46"/>
      <c r="D390" s="24"/>
      <c r="E390" s="70"/>
      <c r="F390" s="74"/>
      <c r="G390" s="68"/>
      <c r="H390" s="47">
        <f t="shared" si="35"/>
        <v>0</v>
      </c>
      <c r="I390" s="68"/>
      <c r="J390" s="68"/>
      <c r="K390" s="48">
        <f t="shared" si="36"/>
        <v>0</v>
      </c>
      <c r="L390" s="49">
        <f t="shared" si="37"/>
        <v>0</v>
      </c>
      <c r="M390" s="47">
        <f t="shared" si="38"/>
        <v>0</v>
      </c>
      <c r="N390" s="47">
        <f t="shared" si="39"/>
        <v>0</v>
      </c>
      <c r="O390" s="47">
        <f t="shared" si="40"/>
        <v>0</v>
      </c>
      <c r="P390" s="48">
        <f t="shared" si="41"/>
        <v>0</v>
      </c>
    </row>
    <row r="391" spans="1:16" ht="12" hidden="1" thickBot="1" x14ac:dyDescent="0.25">
      <c r="A391" s="38"/>
      <c r="B391" s="39"/>
      <c r="C391" s="46"/>
      <c r="D391" s="24"/>
      <c r="E391" s="70"/>
      <c r="F391" s="74"/>
      <c r="G391" s="68"/>
      <c r="H391" s="47">
        <f t="shared" si="35"/>
        <v>0</v>
      </c>
      <c r="I391" s="68"/>
      <c r="J391" s="68"/>
      <c r="K391" s="48">
        <f t="shared" si="36"/>
        <v>0</v>
      </c>
      <c r="L391" s="49">
        <f t="shared" si="37"/>
        <v>0</v>
      </c>
      <c r="M391" s="47">
        <f t="shared" si="38"/>
        <v>0</v>
      </c>
      <c r="N391" s="47">
        <f t="shared" si="39"/>
        <v>0</v>
      </c>
      <c r="O391" s="47">
        <f t="shared" si="40"/>
        <v>0</v>
      </c>
      <c r="P391" s="48">
        <f t="shared" si="41"/>
        <v>0</v>
      </c>
    </row>
    <row r="392" spans="1:16" ht="12" hidden="1" thickBot="1" x14ac:dyDescent="0.25">
      <c r="A392" s="38"/>
      <c r="B392" s="39"/>
      <c r="C392" s="46"/>
      <c r="D392" s="24"/>
      <c r="E392" s="70"/>
      <c r="F392" s="74"/>
      <c r="G392" s="68"/>
      <c r="H392" s="47">
        <f t="shared" si="35"/>
        <v>0</v>
      </c>
      <c r="I392" s="68"/>
      <c r="J392" s="68"/>
      <c r="K392" s="48">
        <f t="shared" si="36"/>
        <v>0</v>
      </c>
      <c r="L392" s="49">
        <f t="shared" si="37"/>
        <v>0</v>
      </c>
      <c r="M392" s="47">
        <f t="shared" si="38"/>
        <v>0</v>
      </c>
      <c r="N392" s="47">
        <f t="shared" si="39"/>
        <v>0</v>
      </c>
      <c r="O392" s="47">
        <f t="shared" si="40"/>
        <v>0</v>
      </c>
      <c r="P392" s="48">
        <f t="shared" si="41"/>
        <v>0</v>
      </c>
    </row>
    <row r="393" spans="1:16" ht="12" hidden="1" thickBot="1" x14ac:dyDescent="0.25">
      <c r="A393" s="38"/>
      <c r="B393" s="39"/>
      <c r="C393" s="46"/>
      <c r="D393" s="24"/>
      <c r="E393" s="70"/>
      <c r="F393" s="74"/>
      <c r="G393" s="68"/>
      <c r="H393" s="47">
        <f t="shared" si="35"/>
        <v>0</v>
      </c>
      <c r="I393" s="68"/>
      <c r="J393" s="68"/>
      <c r="K393" s="48">
        <f t="shared" si="36"/>
        <v>0</v>
      </c>
      <c r="L393" s="49">
        <f t="shared" si="37"/>
        <v>0</v>
      </c>
      <c r="M393" s="47">
        <f t="shared" si="38"/>
        <v>0</v>
      </c>
      <c r="N393" s="47">
        <f t="shared" si="39"/>
        <v>0</v>
      </c>
      <c r="O393" s="47">
        <f t="shared" si="40"/>
        <v>0</v>
      </c>
      <c r="P393" s="48">
        <f t="shared" si="41"/>
        <v>0</v>
      </c>
    </row>
    <row r="394" spans="1:16" ht="12" hidden="1" thickBot="1" x14ac:dyDescent="0.25">
      <c r="A394" s="38"/>
      <c r="B394" s="39"/>
      <c r="C394" s="46"/>
      <c r="D394" s="24"/>
      <c r="E394" s="70"/>
      <c r="F394" s="74"/>
      <c r="G394" s="68"/>
      <c r="H394" s="47">
        <f t="shared" si="35"/>
        <v>0</v>
      </c>
      <c r="I394" s="68"/>
      <c r="J394" s="68"/>
      <c r="K394" s="48">
        <f t="shared" si="36"/>
        <v>0</v>
      </c>
      <c r="L394" s="49">
        <f t="shared" si="37"/>
        <v>0</v>
      </c>
      <c r="M394" s="47">
        <f t="shared" si="38"/>
        <v>0</v>
      </c>
      <c r="N394" s="47">
        <f t="shared" si="39"/>
        <v>0</v>
      </c>
      <c r="O394" s="47">
        <f t="shared" si="40"/>
        <v>0</v>
      </c>
      <c r="P394" s="48">
        <f t="shared" si="41"/>
        <v>0</v>
      </c>
    </row>
    <row r="395" spans="1:16" ht="12" hidden="1" thickBot="1" x14ac:dyDescent="0.25">
      <c r="A395" s="38"/>
      <c r="B395" s="39"/>
      <c r="C395" s="46"/>
      <c r="D395" s="24"/>
      <c r="E395" s="70"/>
      <c r="F395" s="74"/>
      <c r="G395" s="68"/>
      <c r="H395" s="47">
        <f t="shared" si="35"/>
        <v>0</v>
      </c>
      <c r="I395" s="68"/>
      <c r="J395" s="68"/>
      <c r="K395" s="48">
        <f t="shared" si="36"/>
        <v>0</v>
      </c>
      <c r="L395" s="49">
        <f t="shared" si="37"/>
        <v>0</v>
      </c>
      <c r="M395" s="47">
        <f t="shared" si="38"/>
        <v>0</v>
      </c>
      <c r="N395" s="47">
        <f t="shared" si="39"/>
        <v>0</v>
      </c>
      <c r="O395" s="47">
        <f t="shared" si="40"/>
        <v>0</v>
      </c>
      <c r="P395" s="48">
        <f t="shared" si="41"/>
        <v>0</v>
      </c>
    </row>
    <row r="396" spans="1:16" ht="12" hidden="1" thickBot="1" x14ac:dyDescent="0.25">
      <c r="A396" s="38"/>
      <c r="B396" s="39"/>
      <c r="C396" s="46"/>
      <c r="D396" s="24"/>
      <c r="E396" s="70"/>
      <c r="F396" s="74"/>
      <c r="G396" s="68"/>
      <c r="H396" s="47">
        <f t="shared" si="35"/>
        <v>0</v>
      </c>
      <c r="I396" s="68"/>
      <c r="J396" s="68"/>
      <c r="K396" s="48">
        <f t="shared" si="36"/>
        <v>0</v>
      </c>
      <c r="L396" s="49">
        <f t="shared" si="37"/>
        <v>0</v>
      </c>
      <c r="M396" s="47">
        <f t="shared" si="38"/>
        <v>0</v>
      </c>
      <c r="N396" s="47">
        <f t="shared" si="39"/>
        <v>0</v>
      </c>
      <c r="O396" s="47">
        <f t="shared" si="40"/>
        <v>0</v>
      </c>
      <c r="P396" s="48">
        <f t="shared" si="41"/>
        <v>0</v>
      </c>
    </row>
    <row r="397" spans="1:16" ht="12" hidden="1" thickBot="1" x14ac:dyDescent="0.25">
      <c r="A397" s="38"/>
      <c r="B397" s="39"/>
      <c r="C397" s="46"/>
      <c r="D397" s="24"/>
      <c r="E397" s="70"/>
      <c r="F397" s="74"/>
      <c r="G397" s="68"/>
      <c r="H397" s="47">
        <f t="shared" si="35"/>
        <v>0</v>
      </c>
      <c r="I397" s="68"/>
      <c r="J397" s="68"/>
      <c r="K397" s="48">
        <f t="shared" si="36"/>
        <v>0</v>
      </c>
      <c r="L397" s="49">
        <f t="shared" si="37"/>
        <v>0</v>
      </c>
      <c r="M397" s="47">
        <f t="shared" si="38"/>
        <v>0</v>
      </c>
      <c r="N397" s="47">
        <f t="shared" si="39"/>
        <v>0</v>
      </c>
      <c r="O397" s="47">
        <f t="shared" si="40"/>
        <v>0</v>
      </c>
      <c r="P397" s="48">
        <f t="shared" si="41"/>
        <v>0</v>
      </c>
    </row>
    <row r="398" spans="1:16" ht="12" hidden="1" thickBot="1" x14ac:dyDescent="0.25">
      <c r="A398" s="38"/>
      <c r="B398" s="39"/>
      <c r="C398" s="46"/>
      <c r="D398" s="24"/>
      <c r="E398" s="70"/>
      <c r="F398" s="74"/>
      <c r="G398" s="68"/>
      <c r="H398" s="47">
        <f t="shared" si="35"/>
        <v>0</v>
      </c>
      <c r="I398" s="68"/>
      <c r="J398" s="68"/>
      <c r="K398" s="48">
        <f t="shared" si="36"/>
        <v>0</v>
      </c>
      <c r="L398" s="49">
        <f t="shared" si="37"/>
        <v>0</v>
      </c>
      <c r="M398" s="47">
        <f t="shared" si="38"/>
        <v>0</v>
      </c>
      <c r="N398" s="47">
        <f t="shared" si="39"/>
        <v>0</v>
      </c>
      <c r="O398" s="47">
        <f t="shared" si="40"/>
        <v>0</v>
      </c>
      <c r="P398" s="48">
        <f t="shared" si="41"/>
        <v>0</v>
      </c>
    </row>
    <row r="399" spans="1:16" ht="12" hidden="1" thickBot="1" x14ac:dyDescent="0.25">
      <c r="A399" s="38"/>
      <c r="B399" s="39"/>
      <c r="C399" s="46"/>
      <c r="D399" s="24"/>
      <c r="E399" s="70"/>
      <c r="F399" s="74"/>
      <c r="G399" s="68"/>
      <c r="H399" s="47">
        <f t="shared" si="35"/>
        <v>0</v>
      </c>
      <c r="I399" s="68"/>
      <c r="J399" s="68"/>
      <c r="K399" s="48">
        <f t="shared" si="36"/>
        <v>0</v>
      </c>
      <c r="L399" s="49">
        <f t="shared" si="37"/>
        <v>0</v>
      </c>
      <c r="M399" s="47">
        <f t="shared" si="38"/>
        <v>0</v>
      </c>
      <c r="N399" s="47">
        <f t="shared" si="39"/>
        <v>0</v>
      </c>
      <c r="O399" s="47">
        <f t="shared" si="40"/>
        <v>0</v>
      </c>
      <c r="P399" s="48">
        <f t="shared" si="41"/>
        <v>0</v>
      </c>
    </row>
    <row r="400" spans="1:16" ht="12" hidden="1" thickBot="1" x14ac:dyDescent="0.25">
      <c r="A400" s="38"/>
      <c r="B400" s="39"/>
      <c r="C400" s="46"/>
      <c r="D400" s="24"/>
      <c r="E400" s="70"/>
      <c r="F400" s="74"/>
      <c r="G400" s="68"/>
      <c r="H400" s="47">
        <f t="shared" si="35"/>
        <v>0</v>
      </c>
      <c r="I400" s="68"/>
      <c r="J400" s="68"/>
      <c r="K400" s="48">
        <f t="shared" si="36"/>
        <v>0</v>
      </c>
      <c r="L400" s="49">
        <f t="shared" si="37"/>
        <v>0</v>
      </c>
      <c r="M400" s="47">
        <f t="shared" si="38"/>
        <v>0</v>
      </c>
      <c r="N400" s="47">
        <f t="shared" si="39"/>
        <v>0</v>
      </c>
      <c r="O400" s="47">
        <f t="shared" si="40"/>
        <v>0</v>
      </c>
      <c r="P400" s="48">
        <f t="shared" si="41"/>
        <v>0</v>
      </c>
    </row>
    <row r="401" spans="1:16" ht="12" hidden="1" thickBot="1" x14ac:dyDescent="0.25">
      <c r="A401" s="38"/>
      <c r="B401" s="39"/>
      <c r="C401" s="46"/>
      <c r="D401" s="24"/>
      <c r="E401" s="70"/>
      <c r="F401" s="74"/>
      <c r="G401" s="68"/>
      <c r="H401" s="47">
        <f t="shared" ref="H401:H464" si="42">ROUND(F401*G401,2)</f>
        <v>0</v>
      </c>
      <c r="I401" s="68"/>
      <c r="J401" s="68"/>
      <c r="K401" s="48">
        <f t="shared" ref="K401:K464" si="43">SUM(H401:J401)</f>
        <v>0</v>
      </c>
      <c r="L401" s="49">
        <f t="shared" ref="L401:L464" si="44">ROUND(E401*F401,2)</f>
        <v>0</v>
      </c>
      <c r="M401" s="47">
        <f t="shared" ref="M401:M464" si="45">ROUND(H401*E401,2)</f>
        <v>0</v>
      </c>
      <c r="N401" s="47">
        <f t="shared" ref="N401:N464" si="46">ROUND(I401*E401,2)</f>
        <v>0</v>
      </c>
      <c r="O401" s="47">
        <f t="shared" ref="O401:O464" si="47">ROUND(J401*E401,2)</f>
        <v>0</v>
      </c>
      <c r="P401" s="48">
        <f t="shared" ref="P401:P464" si="48">SUM(M401:O401)</f>
        <v>0</v>
      </c>
    </row>
    <row r="402" spans="1:16" ht="12" hidden="1" thickBot="1" x14ac:dyDescent="0.25">
      <c r="A402" s="38"/>
      <c r="B402" s="39"/>
      <c r="C402" s="46"/>
      <c r="D402" s="24"/>
      <c r="E402" s="70"/>
      <c r="F402" s="74"/>
      <c r="G402" s="68"/>
      <c r="H402" s="47">
        <f t="shared" si="42"/>
        <v>0</v>
      </c>
      <c r="I402" s="68"/>
      <c r="J402" s="68"/>
      <c r="K402" s="48">
        <f t="shared" si="43"/>
        <v>0</v>
      </c>
      <c r="L402" s="49">
        <f t="shared" si="44"/>
        <v>0</v>
      </c>
      <c r="M402" s="47">
        <f t="shared" si="45"/>
        <v>0</v>
      </c>
      <c r="N402" s="47">
        <f t="shared" si="46"/>
        <v>0</v>
      </c>
      <c r="O402" s="47">
        <f t="shared" si="47"/>
        <v>0</v>
      </c>
      <c r="P402" s="48">
        <f t="shared" si="48"/>
        <v>0</v>
      </c>
    </row>
    <row r="403" spans="1:16" ht="12" hidden="1" thickBot="1" x14ac:dyDescent="0.25">
      <c r="A403" s="38"/>
      <c r="B403" s="39"/>
      <c r="C403" s="46"/>
      <c r="D403" s="24"/>
      <c r="E403" s="70"/>
      <c r="F403" s="74"/>
      <c r="G403" s="68"/>
      <c r="H403" s="47">
        <f t="shared" si="42"/>
        <v>0</v>
      </c>
      <c r="I403" s="68"/>
      <c r="J403" s="68"/>
      <c r="K403" s="48">
        <f t="shared" si="43"/>
        <v>0</v>
      </c>
      <c r="L403" s="49">
        <f t="shared" si="44"/>
        <v>0</v>
      </c>
      <c r="M403" s="47">
        <f t="shared" si="45"/>
        <v>0</v>
      </c>
      <c r="N403" s="47">
        <f t="shared" si="46"/>
        <v>0</v>
      </c>
      <c r="O403" s="47">
        <f t="shared" si="47"/>
        <v>0</v>
      </c>
      <c r="P403" s="48">
        <f t="shared" si="48"/>
        <v>0</v>
      </c>
    </row>
    <row r="404" spans="1:16" ht="12" hidden="1" thickBot="1" x14ac:dyDescent="0.25">
      <c r="A404" s="38"/>
      <c r="B404" s="39"/>
      <c r="C404" s="46"/>
      <c r="D404" s="24"/>
      <c r="E404" s="70"/>
      <c r="F404" s="74"/>
      <c r="G404" s="68"/>
      <c r="H404" s="47">
        <f t="shared" si="42"/>
        <v>0</v>
      </c>
      <c r="I404" s="68"/>
      <c r="J404" s="68"/>
      <c r="K404" s="48">
        <f t="shared" si="43"/>
        <v>0</v>
      </c>
      <c r="L404" s="49">
        <f t="shared" si="44"/>
        <v>0</v>
      </c>
      <c r="M404" s="47">
        <f t="shared" si="45"/>
        <v>0</v>
      </c>
      <c r="N404" s="47">
        <f t="shared" si="46"/>
        <v>0</v>
      </c>
      <c r="O404" s="47">
        <f t="shared" si="47"/>
        <v>0</v>
      </c>
      <c r="P404" s="48">
        <f t="shared" si="48"/>
        <v>0</v>
      </c>
    </row>
    <row r="405" spans="1:16" ht="12" hidden="1" thickBot="1" x14ac:dyDescent="0.25">
      <c r="A405" s="38"/>
      <c r="B405" s="39"/>
      <c r="C405" s="46"/>
      <c r="D405" s="24"/>
      <c r="E405" s="70"/>
      <c r="F405" s="74"/>
      <c r="G405" s="68"/>
      <c r="H405" s="47">
        <f t="shared" si="42"/>
        <v>0</v>
      </c>
      <c r="I405" s="68"/>
      <c r="J405" s="68"/>
      <c r="K405" s="48">
        <f t="shared" si="43"/>
        <v>0</v>
      </c>
      <c r="L405" s="49">
        <f t="shared" si="44"/>
        <v>0</v>
      </c>
      <c r="M405" s="47">
        <f t="shared" si="45"/>
        <v>0</v>
      </c>
      <c r="N405" s="47">
        <f t="shared" si="46"/>
        <v>0</v>
      </c>
      <c r="O405" s="47">
        <f t="shared" si="47"/>
        <v>0</v>
      </c>
      <c r="P405" s="48">
        <f t="shared" si="48"/>
        <v>0</v>
      </c>
    </row>
    <row r="406" spans="1:16" ht="12" hidden="1" thickBot="1" x14ac:dyDescent="0.25">
      <c r="A406" s="38"/>
      <c r="B406" s="39"/>
      <c r="C406" s="46"/>
      <c r="D406" s="24"/>
      <c r="E406" s="70"/>
      <c r="F406" s="74"/>
      <c r="G406" s="68"/>
      <c r="H406" s="47">
        <f t="shared" si="42"/>
        <v>0</v>
      </c>
      <c r="I406" s="68"/>
      <c r="J406" s="68"/>
      <c r="K406" s="48">
        <f t="shared" si="43"/>
        <v>0</v>
      </c>
      <c r="L406" s="49">
        <f t="shared" si="44"/>
        <v>0</v>
      </c>
      <c r="M406" s="47">
        <f t="shared" si="45"/>
        <v>0</v>
      </c>
      <c r="N406" s="47">
        <f t="shared" si="46"/>
        <v>0</v>
      </c>
      <c r="O406" s="47">
        <f t="shared" si="47"/>
        <v>0</v>
      </c>
      <c r="P406" s="48">
        <f t="shared" si="48"/>
        <v>0</v>
      </c>
    </row>
    <row r="407" spans="1:16" ht="12" hidden="1" thickBot="1" x14ac:dyDescent="0.25">
      <c r="A407" s="38"/>
      <c r="B407" s="39"/>
      <c r="C407" s="46"/>
      <c r="D407" s="24"/>
      <c r="E407" s="70"/>
      <c r="F407" s="74"/>
      <c r="G407" s="68"/>
      <c r="H407" s="47">
        <f t="shared" si="42"/>
        <v>0</v>
      </c>
      <c r="I407" s="68"/>
      <c r="J407" s="68"/>
      <c r="K407" s="48">
        <f t="shared" si="43"/>
        <v>0</v>
      </c>
      <c r="L407" s="49">
        <f t="shared" si="44"/>
        <v>0</v>
      </c>
      <c r="M407" s="47">
        <f t="shared" si="45"/>
        <v>0</v>
      </c>
      <c r="N407" s="47">
        <f t="shared" si="46"/>
        <v>0</v>
      </c>
      <c r="O407" s="47">
        <f t="shared" si="47"/>
        <v>0</v>
      </c>
      <c r="P407" s="48">
        <f t="shared" si="48"/>
        <v>0</v>
      </c>
    </row>
    <row r="408" spans="1:16" ht="12" hidden="1" thickBot="1" x14ac:dyDescent="0.25">
      <c r="A408" s="38"/>
      <c r="B408" s="39"/>
      <c r="C408" s="46"/>
      <c r="D408" s="24"/>
      <c r="E408" s="70"/>
      <c r="F408" s="74"/>
      <c r="G408" s="68"/>
      <c r="H408" s="47">
        <f t="shared" si="42"/>
        <v>0</v>
      </c>
      <c r="I408" s="68"/>
      <c r="J408" s="68"/>
      <c r="K408" s="48">
        <f t="shared" si="43"/>
        <v>0</v>
      </c>
      <c r="L408" s="49">
        <f t="shared" si="44"/>
        <v>0</v>
      </c>
      <c r="M408" s="47">
        <f t="shared" si="45"/>
        <v>0</v>
      </c>
      <c r="N408" s="47">
        <f t="shared" si="46"/>
        <v>0</v>
      </c>
      <c r="O408" s="47">
        <f t="shared" si="47"/>
        <v>0</v>
      </c>
      <c r="P408" s="48">
        <f t="shared" si="48"/>
        <v>0</v>
      </c>
    </row>
    <row r="409" spans="1:16" ht="12" hidden="1" thickBot="1" x14ac:dyDescent="0.25">
      <c r="A409" s="38"/>
      <c r="B409" s="39"/>
      <c r="C409" s="46"/>
      <c r="D409" s="24"/>
      <c r="E409" s="70"/>
      <c r="F409" s="74"/>
      <c r="G409" s="68"/>
      <c r="H409" s="47">
        <f t="shared" si="42"/>
        <v>0</v>
      </c>
      <c r="I409" s="68"/>
      <c r="J409" s="68"/>
      <c r="K409" s="48">
        <f t="shared" si="43"/>
        <v>0</v>
      </c>
      <c r="L409" s="49">
        <f t="shared" si="44"/>
        <v>0</v>
      </c>
      <c r="M409" s="47">
        <f t="shared" si="45"/>
        <v>0</v>
      </c>
      <c r="N409" s="47">
        <f t="shared" si="46"/>
        <v>0</v>
      </c>
      <c r="O409" s="47">
        <f t="shared" si="47"/>
        <v>0</v>
      </c>
      <c r="P409" s="48">
        <f t="shared" si="48"/>
        <v>0</v>
      </c>
    </row>
    <row r="410" spans="1:16" ht="12" hidden="1" thickBot="1" x14ac:dyDescent="0.25">
      <c r="A410" s="38"/>
      <c r="B410" s="39"/>
      <c r="C410" s="46"/>
      <c r="D410" s="24"/>
      <c r="E410" s="70"/>
      <c r="F410" s="74"/>
      <c r="G410" s="68"/>
      <c r="H410" s="47">
        <f t="shared" si="42"/>
        <v>0</v>
      </c>
      <c r="I410" s="68"/>
      <c r="J410" s="68"/>
      <c r="K410" s="48">
        <f t="shared" si="43"/>
        <v>0</v>
      </c>
      <c r="L410" s="49">
        <f t="shared" si="44"/>
        <v>0</v>
      </c>
      <c r="M410" s="47">
        <f t="shared" si="45"/>
        <v>0</v>
      </c>
      <c r="N410" s="47">
        <f t="shared" si="46"/>
        <v>0</v>
      </c>
      <c r="O410" s="47">
        <f t="shared" si="47"/>
        <v>0</v>
      </c>
      <c r="P410" s="48">
        <f t="shared" si="48"/>
        <v>0</v>
      </c>
    </row>
    <row r="411" spans="1:16" ht="12" hidden="1" thickBot="1" x14ac:dyDescent="0.25">
      <c r="A411" s="38"/>
      <c r="B411" s="39"/>
      <c r="C411" s="46"/>
      <c r="D411" s="24"/>
      <c r="E411" s="70"/>
      <c r="F411" s="74"/>
      <c r="G411" s="68"/>
      <c r="H411" s="47">
        <f t="shared" si="42"/>
        <v>0</v>
      </c>
      <c r="I411" s="68"/>
      <c r="J411" s="68"/>
      <c r="K411" s="48">
        <f t="shared" si="43"/>
        <v>0</v>
      </c>
      <c r="L411" s="49">
        <f t="shared" si="44"/>
        <v>0</v>
      </c>
      <c r="M411" s="47">
        <f t="shared" si="45"/>
        <v>0</v>
      </c>
      <c r="N411" s="47">
        <f t="shared" si="46"/>
        <v>0</v>
      </c>
      <c r="O411" s="47">
        <f t="shared" si="47"/>
        <v>0</v>
      </c>
      <c r="P411" s="48">
        <f t="shared" si="48"/>
        <v>0</v>
      </c>
    </row>
    <row r="412" spans="1:16" ht="12" hidden="1" thickBot="1" x14ac:dyDescent="0.25">
      <c r="A412" s="38"/>
      <c r="B412" s="39"/>
      <c r="C412" s="46"/>
      <c r="D412" s="24"/>
      <c r="E412" s="70"/>
      <c r="F412" s="74"/>
      <c r="G412" s="68"/>
      <c r="H412" s="47">
        <f t="shared" si="42"/>
        <v>0</v>
      </c>
      <c r="I412" s="68"/>
      <c r="J412" s="68"/>
      <c r="K412" s="48">
        <f t="shared" si="43"/>
        <v>0</v>
      </c>
      <c r="L412" s="49">
        <f t="shared" si="44"/>
        <v>0</v>
      </c>
      <c r="M412" s="47">
        <f t="shared" si="45"/>
        <v>0</v>
      </c>
      <c r="N412" s="47">
        <f t="shared" si="46"/>
        <v>0</v>
      </c>
      <c r="O412" s="47">
        <f t="shared" si="47"/>
        <v>0</v>
      </c>
      <c r="P412" s="48">
        <f t="shared" si="48"/>
        <v>0</v>
      </c>
    </row>
    <row r="413" spans="1:16" ht="12" hidden="1" thickBot="1" x14ac:dyDescent="0.25">
      <c r="A413" s="38"/>
      <c r="B413" s="39"/>
      <c r="C413" s="46"/>
      <c r="D413" s="24"/>
      <c r="E413" s="70"/>
      <c r="F413" s="74"/>
      <c r="G413" s="68"/>
      <c r="H413" s="47">
        <f t="shared" si="42"/>
        <v>0</v>
      </c>
      <c r="I413" s="68"/>
      <c r="J413" s="68"/>
      <c r="K413" s="48">
        <f t="shared" si="43"/>
        <v>0</v>
      </c>
      <c r="L413" s="49">
        <f t="shared" si="44"/>
        <v>0</v>
      </c>
      <c r="M413" s="47">
        <f t="shared" si="45"/>
        <v>0</v>
      </c>
      <c r="N413" s="47">
        <f t="shared" si="46"/>
        <v>0</v>
      </c>
      <c r="O413" s="47">
        <f t="shared" si="47"/>
        <v>0</v>
      </c>
      <c r="P413" s="48">
        <f t="shared" si="48"/>
        <v>0</v>
      </c>
    </row>
    <row r="414" spans="1:16" ht="12" hidden="1" thickBot="1" x14ac:dyDescent="0.25">
      <c r="A414" s="38"/>
      <c r="B414" s="39"/>
      <c r="C414" s="46"/>
      <c r="D414" s="24"/>
      <c r="E414" s="70"/>
      <c r="F414" s="74"/>
      <c r="G414" s="68"/>
      <c r="H414" s="47">
        <f t="shared" si="42"/>
        <v>0</v>
      </c>
      <c r="I414" s="68"/>
      <c r="J414" s="68"/>
      <c r="K414" s="48">
        <f t="shared" si="43"/>
        <v>0</v>
      </c>
      <c r="L414" s="49">
        <f t="shared" si="44"/>
        <v>0</v>
      </c>
      <c r="M414" s="47">
        <f t="shared" si="45"/>
        <v>0</v>
      </c>
      <c r="N414" s="47">
        <f t="shared" si="46"/>
        <v>0</v>
      </c>
      <c r="O414" s="47">
        <f t="shared" si="47"/>
        <v>0</v>
      </c>
      <c r="P414" s="48">
        <f t="shared" si="48"/>
        <v>0</v>
      </c>
    </row>
    <row r="415" spans="1:16" ht="12" hidden="1" thickBot="1" x14ac:dyDescent="0.25">
      <c r="A415" s="38"/>
      <c r="B415" s="39"/>
      <c r="C415" s="46"/>
      <c r="D415" s="24"/>
      <c r="E415" s="70"/>
      <c r="F415" s="74"/>
      <c r="G415" s="68"/>
      <c r="H415" s="47">
        <f t="shared" si="42"/>
        <v>0</v>
      </c>
      <c r="I415" s="68"/>
      <c r="J415" s="68"/>
      <c r="K415" s="48">
        <f t="shared" si="43"/>
        <v>0</v>
      </c>
      <c r="L415" s="49">
        <f t="shared" si="44"/>
        <v>0</v>
      </c>
      <c r="M415" s="47">
        <f t="shared" si="45"/>
        <v>0</v>
      </c>
      <c r="N415" s="47">
        <f t="shared" si="46"/>
        <v>0</v>
      </c>
      <c r="O415" s="47">
        <f t="shared" si="47"/>
        <v>0</v>
      </c>
      <c r="P415" s="48">
        <f t="shared" si="48"/>
        <v>0</v>
      </c>
    </row>
    <row r="416" spans="1:16" ht="12" hidden="1" thickBot="1" x14ac:dyDescent="0.25">
      <c r="A416" s="38"/>
      <c r="B416" s="39"/>
      <c r="C416" s="46"/>
      <c r="D416" s="24"/>
      <c r="E416" s="70"/>
      <c r="F416" s="74"/>
      <c r="G416" s="68"/>
      <c r="H416" s="47">
        <f t="shared" si="42"/>
        <v>0</v>
      </c>
      <c r="I416" s="68"/>
      <c r="J416" s="68"/>
      <c r="K416" s="48">
        <f t="shared" si="43"/>
        <v>0</v>
      </c>
      <c r="L416" s="49">
        <f t="shared" si="44"/>
        <v>0</v>
      </c>
      <c r="M416" s="47">
        <f t="shared" si="45"/>
        <v>0</v>
      </c>
      <c r="N416" s="47">
        <f t="shared" si="46"/>
        <v>0</v>
      </c>
      <c r="O416" s="47">
        <f t="shared" si="47"/>
        <v>0</v>
      </c>
      <c r="P416" s="48">
        <f t="shared" si="48"/>
        <v>0</v>
      </c>
    </row>
    <row r="417" spans="1:16" ht="12" hidden="1" thickBot="1" x14ac:dyDescent="0.25">
      <c r="A417" s="38"/>
      <c r="B417" s="39"/>
      <c r="C417" s="46"/>
      <c r="D417" s="24"/>
      <c r="E417" s="70"/>
      <c r="F417" s="74"/>
      <c r="G417" s="68"/>
      <c r="H417" s="47">
        <f t="shared" si="42"/>
        <v>0</v>
      </c>
      <c r="I417" s="68"/>
      <c r="J417" s="68"/>
      <c r="K417" s="48">
        <f t="shared" si="43"/>
        <v>0</v>
      </c>
      <c r="L417" s="49">
        <f t="shared" si="44"/>
        <v>0</v>
      </c>
      <c r="M417" s="47">
        <f t="shared" si="45"/>
        <v>0</v>
      </c>
      <c r="N417" s="47">
        <f t="shared" si="46"/>
        <v>0</v>
      </c>
      <c r="O417" s="47">
        <f t="shared" si="47"/>
        <v>0</v>
      </c>
      <c r="P417" s="48">
        <f t="shared" si="48"/>
        <v>0</v>
      </c>
    </row>
    <row r="418" spans="1:16" ht="12" hidden="1" thickBot="1" x14ac:dyDescent="0.25">
      <c r="A418" s="38"/>
      <c r="B418" s="39"/>
      <c r="C418" s="46"/>
      <c r="D418" s="24"/>
      <c r="E418" s="70"/>
      <c r="F418" s="74"/>
      <c r="G418" s="68"/>
      <c r="H418" s="47">
        <f t="shared" si="42"/>
        <v>0</v>
      </c>
      <c r="I418" s="68"/>
      <c r="J418" s="68"/>
      <c r="K418" s="48">
        <f t="shared" si="43"/>
        <v>0</v>
      </c>
      <c r="L418" s="49">
        <f t="shared" si="44"/>
        <v>0</v>
      </c>
      <c r="M418" s="47">
        <f t="shared" si="45"/>
        <v>0</v>
      </c>
      <c r="N418" s="47">
        <f t="shared" si="46"/>
        <v>0</v>
      </c>
      <c r="O418" s="47">
        <f t="shared" si="47"/>
        <v>0</v>
      </c>
      <c r="P418" s="48">
        <f t="shared" si="48"/>
        <v>0</v>
      </c>
    </row>
    <row r="419" spans="1:16" ht="12" hidden="1" thickBot="1" x14ac:dyDescent="0.25">
      <c r="A419" s="38"/>
      <c r="B419" s="39"/>
      <c r="C419" s="46"/>
      <c r="D419" s="24"/>
      <c r="E419" s="70"/>
      <c r="F419" s="74"/>
      <c r="G419" s="68"/>
      <c r="H419" s="47">
        <f t="shared" si="42"/>
        <v>0</v>
      </c>
      <c r="I419" s="68"/>
      <c r="J419" s="68"/>
      <c r="K419" s="48">
        <f t="shared" si="43"/>
        <v>0</v>
      </c>
      <c r="L419" s="49">
        <f t="shared" si="44"/>
        <v>0</v>
      </c>
      <c r="M419" s="47">
        <f t="shared" si="45"/>
        <v>0</v>
      </c>
      <c r="N419" s="47">
        <f t="shared" si="46"/>
        <v>0</v>
      </c>
      <c r="O419" s="47">
        <f t="shared" si="47"/>
        <v>0</v>
      </c>
      <c r="P419" s="48">
        <f t="shared" si="48"/>
        <v>0</v>
      </c>
    </row>
    <row r="420" spans="1:16" ht="12" hidden="1" thickBot="1" x14ac:dyDescent="0.25">
      <c r="A420" s="38"/>
      <c r="B420" s="39"/>
      <c r="C420" s="46"/>
      <c r="D420" s="24"/>
      <c r="E420" s="70"/>
      <c r="F420" s="74"/>
      <c r="G420" s="68"/>
      <c r="H420" s="47">
        <f t="shared" si="42"/>
        <v>0</v>
      </c>
      <c r="I420" s="68"/>
      <c r="J420" s="68"/>
      <c r="K420" s="48">
        <f t="shared" si="43"/>
        <v>0</v>
      </c>
      <c r="L420" s="49">
        <f t="shared" si="44"/>
        <v>0</v>
      </c>
      <c r="M420" s="47">
        <f t="shared" si="45"/>
        <v>0</v>
      </c>
      <c r="N420" s="47">
        <f t="shared" si="46"/>
        <v>0</v>
      </c>
      <c r="O420" s="47">
        <f t="shared" si="47"/>
        <v>0</v>
      </c>
      <c r="P420" s="48">
        <f t="shared" si="48"/>
        <v>0</v>
      </c>
    </row>
    <row r="421" spans="1:16" ht="12" hidden="1" thickBot="1" x14ac:dyDescent="0.25">
      <c r="A421" s="38"/>
      <c r="B421" s="39"/>
      <c r="C421" s="46"/>
      <c r="D421" s="24"/>
      <c r="E421" s="70"/>
      <c r="F421" s="74"/>
      <c r="G421" s="68"/>
      <c r="H421" s="47">
        <f t="shared" si="42"/>
        <v>0</v>
      </c>
      <c r="I421" s="68"/>
      <c r="J421" s="68"/>
      <c r="K421" s="48">
        <f t="shared" si="43"/>
        <v>0</v>
      </c>
      <c r="L421" s="49">
        <f t="shared" si="44"/>
        <v>0</v>
      </c>
      <c r="M421" s="47">
        <f t="shared" si="45"/>
        <v>0</v>
      </c>
      <c r="N421" s="47">
        <f t="shared" si="46"/>
        <v>0</v>
      </c>
      <c r="O421" s="47">
        <f t="shared" si="47"/>
        <v>0</v>
      </c>
      <c r="P421" s="48">
        <f t="shared" si="48"/>
        <v>0</v>
      </c>
    </row>
    <row r="422" spans="1:16" ht="12" hidden="1" thickBot="1" x14ac:dyDescent="0.25">
      <c r="A422" s="38"/>
      <c r="B422" s="39"/>
      <c r="C422" s="46"/>
      <c r="D422" s="24"/>
      <c r="E422" s="70"/>
      <c r="F422" s="74"/>
      <c r="G422" s="68"/>
      <c r="H422" s="47">
        <f t="shared" si="42"/>
        <v>0</v>
      </c>
      <c r="I422" s="68"/>
      <c r="J422" s="68"/>
      <c r="K422" s="48">
        <f t="shared" si="43"/>
        <v>0</v>
      </c>
      <c r="L422" s="49">
        <f t="shared" si="44"/>
        <v>0</v>
      </c>
      <c r="M422" s="47">
        <f t="shared" si="45"/>
        <v>0</v>
      </c>
      <c r="N422" s="47">
        <f t="shared" si="46"/>
        <v>0</v>
      </c>
      <c r="O422" s="47">
        <f t="shared" si="47"/>
        <v>0</v>
      </c>
      <c r="P422" s="48">
        <f t="shared" si="48"/>
        <v>0</v>
      </c>
    </row>
    <row r="423" spans="1:16" ht="12" hidden="1" thickBot="1" x14ac:dyDescent="0.25">
      <c r="A423" s="38"/>
      <c r="B423" s="39"/>
      <c r="C423" s="46"/>
      <c r="D423" s="24"/>
      <c r="E423" s="70"/>
      <c r="F423" s="74"/>
      <c r="G423" s="68"/>
      <c r="H423" s="47">
        <f t="shared" si="42"/>
        <v>0</v>
      </c>
      <c r="I423" s="68"/>
      <c r="J423" s="68"/>
      <c r="K423" s="48">
        <f t="shared" si="43"/>
        <v>0</v>
      </c>
      <c r="L423" s="49">
        <f t="shared" si="44"/>
        <v>0</v>
      </c>
      <c r="M423" s="47">
        <f t="shared" si="45"/>
        <v>0</v>
      </c>
      <c r="N423" s="47">
        <f t="shared" si="46"/>
        <v>0</v>
      </c>
      <c r="O423" s="47">
        <f t="shared" si="47"/>
        <v>0</v>
      </c>
      <c r="P423" s="48">
        <f t="shared" si="48"/>
        <v>0</v>
      </c>
    </row>
    <row r="424" spans="1:16" ht="12" hidden="1" thickBot="1" x14ac:dyDescent="0.25">
      <c r="A424" s="38"/>
      <c r="B424" s="39"/>
      <c r="C424" s="46"/>
      <c r="D424" s="24"/>
      <c r="E424" s="70"/>
      <c r="F424" s="74"/>
      <c r="G424" s="68"/>
      <c r="H424" s="47">
        <f t="shared" si="42"/>
        <v>0</v>
      </c>
      <c r="I424" s="68"/>
      <c r="J424" s="68"/>
      <c r="K424" s="48">
        <f t="shared" si="43"/>
        <v>0</v>
      </c>
      <c r="L424" s="49">
        <f t="shared" si="44"/>
        <v>0</v>
      </c>
      <c r="M424" s="47">
        <f t="shared" si="45"/>
        <v>0</v>
      </c>
      <c r="N424" s="47">
        <f t="shared" si="46"/>
        <v>0</v>
      </c>
      <c r="O424" s="47">
        <f t="shared" si="47"/>
        <v>0</v>
      </c>
      <c r="P424" s="48">
        <f t="shared" si="48"/>
        <v>0</v>
      </c>
    </row>
    <row r="425" spans="1:16" ht="12" hidden="1" thickBot="1" x14ac:dyDescent="0.25">
      <c r="A425" s="38"/>
      <c r="B425" s="39"/>
      <c r="C425" s="46"/>
      <c r="D425" s="24"/>
      <c r="E425" s="70"/>
      <c r="F425" s="74"/>
      <c r="G425" s="68"/>
      <c r="H425" s="47">
        <f t="shared" si="42"/>
        <v>0</v>
      </c>
      <c r="I425" s="68"/>
      <c r="J425" s="68"/>
      <c r="K425" s="48">
        <f t="shared" si="43"/>
        <v>0</v>
      </c>
      <c r="L425" s="49">
        <f t="shared" si="44"/>
        <v>0</v>
      </c>
      <c r="M425" s="47">
        <f t="shared" si="45"/>
        <v>0</v>
      </c>
      <c r="N425" s="47">
        <f t="shared" si="46"/>
        <v>0</v>
      </c>
      <c r="O425" s="47">
        <f t="shared" si="47"/>
        <v>0</v>
      </c>
      <c r="P425" s="48">
        <f t="shared" si="48"/>
        <v>0</v>
      </c>
    </row>
    <row r="426" spans="1:16" ht="12" hidden="1" thickBot="1" x14ac:dyDescent="0.25">
      <c r="A426" s="38"/>
      <c r="B426" s="39"/>
      <c r="C426" s="46"/>
      <c r="D426" s="24"/>
      <c r="E426" s="70"/>
      <c r="F426" s="74"/>
      <c r="G426" s="68"/>
      <c r="H426" s="47">
        <f t="shared" si="42"/>
        <v>0</v>
      </c>
      <c r="I426" s="68"/>
      <c r="J426" s="68"/>
      <c r="K426" s="48">
        <f t="shared" si="43"/>
        <v>0</v>
      </c>
      <c r="L426" s="49">
        <f t="shared" si="44"/>
        <v>0</v>
      </c>
      <c r="M426" s="47">
        <f t="shared" si="45"/>
        <v>0</v>
      </c>
      <c r="N426" s="47">
        <f t="shared" si="46"/>
        <v>0</v>
      </c>
      <c r="O426" s="47">
        <f t="shared" si="47"/>
        <v>0</v>
      </c>
      <c r="P426" s="48">
        <f t="shared" si="48"/>
        <v>0</v>
      </c>
    </row>
    <row r="427" spans="1:16" ht="12" hidden="1" thickBot="1" x14ac:dyDescent="0.25">
      <c r="A427" s="38"/>
      <c r="B427" s="39"/>
      <c r="C427" s="46"/>
      <c r="D427" s="24"/>
      <c r="E427" s="70"/>
      <c r="F427" s="74"/>
      <c r="G427" s="68"/>
      <c r="H427" s="47">
        <f t="shared" si="42"/>
        <v>0</v>
      </c>
      <c r="I427" s="68"/>
      <c r="J427" s="68"/>
      <c r="K427" s="48">
        <f t="shared" si="43"/>
        <v>0</v>
      </c>
      <c r="L427" s="49">
        <f t="shared" si="44"/>
        <v>0</v>
      </c>
      <c r="M427" s="47">
        <f t="shared" si="45"/>
        <v>0</v>
      </c>
      <c r="N427" s="47">
        <f t="shared" si="46"/>
        <v>0</v>
      </c>
      <c r="O427" s="47">
        <f t="shared" si="47"/>
        <v>0</v>
      </c>
      <c r="P427" s="48">
        <f t="shared" si="48"/>
        <v>0</v>
      </c>
    </row>
    <row r="428" spans="1:16" ht="12" hidden="1" thickBot="1" x14ac:dyDescent="0.25">
      <c r="A428" s="38"/>
      <c r="B428" s="39"/>
      <c r="C428" s="46"/>
      <c r="D428" s="24"/>
      <c r="E428" s="70"/>
      <c r="F428" s="74"/>
      <c r="G428" s="68"/>
      <c r="H428" s="47">
        <f t="shared" si="42"/>
        <v>0</v>
      </c>
      <c r="I428" s="68"/>
      <c r="J428" s="68"/>
      <c r="K428" s="48">
        <f t="shared" si="43"/>
        <v>0</v>
      </c>
      <c r="L428" s="49">
        <f t="shared" si="44"/>
        <v>0</v>
      </c>
      <c r="M428" s="47">
        <f t="shared" si="45"/>
        <v>0</v>
      </c>
      <c r="N428" s="47">
        <f t="shared" si="46"/>
        <v>0</v>
      </c>
      <c r="O428" s="47">
        <f t="shared" si="47"/>
        <v>0</v>
      </c>
      <c r="P428" s="48">
        <f t="shared" si="48"/>
        <v>0</v>
      </c>
    </row>
    <row r="429" spans="1:16" ht="12" hidden="1" thickBot="1" x14ac:dyDescent="0.25">
      <c r="A429" s="38"/>
      <c r="B429" s="39"/>
      <c r="C429" s="46"/>
      <c r="D429" s="24"/>
      <c r="E429" s="70"/>
      <c r="F429" s="74"/>
      <c r="G429" s="68"/>
      <c r="H429" s="47">
        <f t="shared" si="42"/>
        <v>0</v>
      </c>
      <c r="I429" s="68"/>
      <c r="J429" s="68"/>
      <c r="K429" s="48">
        <f t="shared" si="43"/>
        <v>0</v>
      </c>
      <c r="L429" s="49">
        <f t="shared" si="44"/>
        <v>0</v>
      </c>
      <c r="M429" s="47">
        <f t="shared" si="45"/>
        <v>0</v>
      </c>
      <c r="N429" s="47">
        <f t="shared" si="46"/>
        <v>0</v>
      </c>
      <c r="O429" s="47">
        <f t="shared" si="47"/>
        <v>0</v>
      </c>
      <c r="P429" s="48">
        <f t="shared" si="48"/>
        <v>0</v>
      </c>
    </row>
    <row r="430" spans="1:16" ht="12" hidden="1" thickBot="1" x14ac:dyDescent="0.25">
      <c r="A430" s="38"/>
      <c r="B430" s="39"/>
      <c r="C430" s="46"/>
      <c r="D430" s="24"/>
      <c r="E430" s="70"/>
      <c r="F430" s="74"/>
      <c r="G430" s="68"/>
      <c r="H430" s="47">
        <f t="shared" si="42"/>
        <v>0</v>
      </c>
      <c r="I430" s="68"/>
      <c r="J430" s="68"/>
      <c r="K430" s="48">
        <f t="shared" si="43"/>
        <v>0</v>
      </c>
      <c r="L430" s="49">
        <f t="shared" si="44"/>
        <v>0</v>
      </c>
      <c r="M430" s="47">
        <f t="shared" si="45"/>
        <v>0</v>
      </c>
      <c r="N430" s="47">
        <f t="shared" si="46"/>
        <v>0</v>
      </c>
      <c r="O430" s="47">
        <f t="shared" si="47"/>
        <v>0</v>
      </c>
      <c r="P430" s="48">
        <f t="shared" si="48"/>
        <v>0</v>
      </c>
    </row>
    <row r="431" spans="1:16" ht="12" hidden="1" thickBot="1" x14ac:dyDescent="0.25">
      <c r="A431" s="38"/>
      <c r="B431" s="39"/>
      <c r="C431" s="46"/>
      <c r="D431" s="24"/>
      <c r="E431" s="70"/>
      <c r="F431" s="74"/>
      <c r="G431" s="68"/>
      <c r="H431" s="47">
        <f t="shared" si="42"/>
        <v>0</v>
      </c>
      <c r="I431" s="68"/>
      <c r="J431" s="68"/>
      <c r="K431" s="48">
        <f t="shared" si="43"/>
        <v>0</v>
      </c>
      <c r="L431" s="49">
        <f t="shared" si="44"/>
        <v>0</v>
      </c>
      <c r="M431" s="47">
        <f t="shared" si="45"/>
        <v>0</v>
      </c>
      <c r="N431" s="47">
        <f t="shared" si="46"/>
        <v>0</v>
      </c>
      <c r="O431" s="47">
        <f t="shared" si="47"/>
        <v>0</v>
      </c>
      <c r="P431" s="48">
        <f t="shared" si="48"/>
        <v>0</v>
      </c>
    </row>
    <row r="432" spans="1:16" ht="12" hidden="1" thickBot="1" x14ac:dyDescent="0.25">
      <c r="A432" s="38"/>
      <c r="B432" s="39"/>
      <c r="C432" s="46"/>
      <c r="D432" s="24"/>
      <c r="E432" s="70"/>
      <c r="F432" s="74"/>
      <c r="G432" s="68"/>
      <c r="H432" s="47">
        <f t="shared" si="42"/>
        <v>0</v>
      </c>
      <c r="I432" s="68"/>
      <c r="J432" s="68"/>
      <c r="K432" s="48">
        <f t="shared" si="43"/>
        <v>0</v>
      </c>
      <c r="L432" s="49">
        <f t="shared" si="44"/>
        <v>0</v>
      </c>
      <c r="M432" s="47">
        <f t="shared" si="45"/>
        <v>0</v>
      </c>
      <c r="N432" s="47">
        <f t="shared" si="46"/>
        <v>0</v>
      </c>
      <c r="O432" s="47">
        <f t="shared" si="47"/>
        <v>0</v>
      </c>
      <c r="P432" s="48">
        <f t="shared" si="48"/>
        <v>0</v>
      </c>
    </row>
    <row r="433" spans="1:16" ht="12" hidden="1" thickBot="1" x14ac:dyDescent="0.25">
      <c r="A433" s="38"/>
      <c r="B433" s="39"/>
      <c r="C433" s="46"/>
      <c r="D433" s="24"/>
      <c r="E433" s="70"/>
      <c r="F433" s="74"/>
      <c r="G433" s="68"/>
      <c r="H433" s="47">
        <f t="shared" si="42"/>
        <v>0</v>
      </c>
      <c r="I433" s="68"/>
      <c r="J433" s="68"/>
      <c r="K433" s="48">
        <f t="shared" si="43"/>
        <v>0</v>
      </c>
      <c r="L433" s="49">
        <f t="shared" si="44"/>
        <v>0</v>
      </c>
      <c r="M433" s="47">
        <f t="shared" si="45"/>
        <v>0</v>
      </c>
      <c r="N433" s="47">
        <f t="shared" si="46"/>
        <v>0</v>
      </c>
      <c r="O433" s="47">
        <f t="shared" si="47"/>
        <v>0</v>
      </c>
      <c r="P433" s="48">
        <f t="shared" si="48"/>
        <v>0</v>
      </c>
    </row>
    <row r="434" spans="1:16" ht="12" hidden="1" thickBot="1" x14ac:dyDescent="0.25">
      <c r="A434" s="38"/>
      <c r="B434" s="39"/>
      <c r="C434" s="46"/>
      <c r="D434" s="24"/>
      <c r="E434" s="70"/>
      <c r="F434" s="74"/>
      <c r="G434" s="68"/>
      <c r="H434" s="47">
        <f t="shared" si="42"/>
        <v>0</v>
      </c>
      <c r="I434" s="68"/>
      <c r="J434" s="68"/>
      <c r="K434" s="48">
        <f t="shared" si="43"/>
        <v>0</v>
      </c>
      <c r="L434" s="49">
        <f t="shared" si="44"/>
        <v>0</v>
      </c>
      <c r="M434" s="47">
        <f t="shared" si="45"/>
        <v>0</v>
      </c>
      <c r="N434" s="47">
        <f t="shared" si="46"/>
        <v>0</v>
      </c>
      <c r="O434" s="47">
        <f t="shared" si="47"/>
        <v>0</v>
      </c>
      <c r="P434" s="48">
        <f t="shared" si="48"/>
        <v>0</v>
      </c>
    </row>
    <row r="435" spans="1:16" ht="12" hidden="1" thickBot="1" x14ac:dyDescent="0.25">
      <c r="A435" s="38"/>
      <c r="B435" s="39"/>
      <c r="C435" s="46"/>
      <c r="D435" s="24"/>
      <c r="E435" s="70"/>
      <c r="F435" s="74"/>
      <c r="G435" s="68"/>
      <c r="H435" s="47">
        <f t="shared" si="42"/>
        <v>0</v>
      </c>
      <c r="I435" s="68"/>
      <c r="J435" s="68"/>
      <c r="K435" s="48">
        <f t="shared" si="43"/>
        <v>0</v>
      </c>
      <c r="L435" s="49">
        <f t="shared" si="44"/>
        <v>0</v>
      </c>
      <c r="M435" s="47">
        <f t="shared" si="45"/>
        <v>0</v>
      </c>
      <c r="N435" s="47">
        <f t="shared" si="46"/>
        <v>0</v>
      </c>
      <c r="O435" s="47">
        <f t="shared" si="47"/>
        <v>0</v>
      </c>
      <c r="P435" s="48">
        <f t="shared" si="48"/>
        <v>0</v>
      </c>
    </row>
    <row r="436" spans="1:16" ht="12" hidden="1" thickBot="1" x14ac:dyDescent="0.25">
      <c r="A436" s="38"/>
      <c r="B436" s="39"/>
      <c r="C436" s="46"/>
      <c r="D436" s="24"/>
      <c r="E436" s="70"/>
      <c r="F436" s="74"/>
      <c r="G436" s="68"/>
      <c r="H436" s="47">
        <f t="shared" si="42"/>
        <v>0</v>
      </c>
      <c r="I436" s="68"/>
      <c r="J436" s="68"/>
      <c r="K436" s="48">
        <f t="shared" si="43"/>
        <v>0</v>
      </c>
      <c r="L436" s="49">
        <f t="shared" si="44"/>
        <v>0</v>
      </c>
      <c r="M436" s="47">
        <f t="shared" si="45"/>
        <v>0</v>
      </c>
      <c r="N436" s="47">
        <f t="shared" si="46"/>
        <v>0</v>
      </c>
      <c r="O436" s="47">
        <f t="shared" si="47"/>
        <v>0</v>
      </c>
      <c r="P436" s="48">
        <f t="shared" si="48"/>
        <v>0</v>
      </c>
    </row>
    <row r="437" spans="1:16" ht="12" hidden="1" thickBot="1" x14ac:dyDescent="0.25">
      <c r="A437" s="38"/>
      <c r="B437" s="39"/>
      <c r="C437" s="46"/>
      <c r="D437" s="24"/>
      <c r="E437" s="70"/>
      <c r="F437" s="74"/>
      <c r="G437" s="68"/>
      <c r="H437" s="47">
        <f t="shared" si="42"/>
        <v>0</v>
      </c>
      <c r="I437" s="68"/>
      <c r="J437" s="68"/>
      <c r="K437" s="48">
        <f t="shared" si="43"/>
        <v>0</v>
      </c>
      <c r="L437" s="49">
        <f t="shared" si="44"/>
        <v>0</v>
      </c>
      <c r="M437" s="47">
        <f t="shared" si="45"/>
        <v>0</v>
      </c>
      <c r="N437" s="47">
        <f t="shared" si="46"/>
        <v>0</v>
      </c>
      <c r="O437" s="47">
        <f t="shared" si="47"/>
        <v>0</v>
      </c>
      <c r="P437" s="48">
        <f t="shared" si="48"/>
        <v>0</v>
      </c>
    </row>
    <row r="438" spans="1:16" ht="12" hidden="1" thickBot="1" x14ac:dyDescent="0.25">
      <c r="A438" s="38"/>
      <c r="B438" s="39"/>
      <c r="C438" s="46"/>
      <c r="D438" s="24"/>
      <c r="E438" s="70"/>
      <c r="F438" s="74"/>
      <c r="G438" s="68"/>
      <c r="H438" s="47">
        <f t="shared" si="42"/>
        <v>0</v>
      </c>
      <c r="I438" s="68"/>
      <c r="J438" s="68"/>
      <c r="K438" s="48">
        <f t="shared" si="43"/>
        <v>0</v>
      </c>
      <c r="L438" s="49">
        <f t="shared" si="44"/>
        <v>0</v>
      </c>
      <c r="M438" s="47">
        <f t="shared" si="45"/>
        <v>0</v>
      </c>
      <c r="N438" s="47">
        <f t="shared" si="46"/>
        <v>0</v>
      </c>
      <c r="O438" s="47">
        <f t="shared" si="47"/>
        <v>0</v>
      </c>
      <c r="P438" s="48">
        <f t="shared" si="48"/>
        <v>0</v>
      </c>
    </row>
    <row r="439" spans="1:16" ht="12" hidden="1" thickBot="1" x14ac:dyDescent="0.25">
      <c r="A439" s="38"/>
      <c r="B439" s="39"/>
      <c r="C439" s="46"/>
      <c r="D439" s="24"/>
      <c r="E439" s="70"/>
      <c r="F439" s="74"/>
      <c r="G439" s="68"/>
      <c r="H439" s="47">
        <f t="shared" si="42"/>
        <v>0</v>
      </c>
      <c r="I439" s="68"/>
      <c r="J439" s="68"/>
      <c r="K439" s="48">
        <f t="shared" si="43"/>
        <v>0</v>
      </c>
      <c r="L439" s="49">
        <f t="shared" si="44"/>
        <v>0</v>
      </c>
      <c r="M439" s="47">
        <f t="shared" si="45"/>
        <v>0</v>
      </c>
      <c r="N439" s="47">
        <f t="shared" si="46"/>
        <v>0</v>
      </c>
      <c r="O439" s="47">
        <f t="shared" si="47"/>
        <v>0</v>
      </c>
      <c r="P439" s="48">
        <f t="shared" si="48"/>
        <v>0</v>
      </c>
    </row>
    <row r="440" spans="1:16" ht="12" hidden="1" thickBot="1" x14ac:dyDescent="0.25">
      <c r="A440" s="38"/>
      <c r="B440" s="39"/>
      <c r="C440" s="46"/>
      <c r="D440" s="24"/>
      <c r="E440" s="70"/>
      <c r="F440" s="74"/>
      <c r="G440" s="68"/>
      <c r="H440" s="47">
        <f t="shared" si="42"/>
        <v>0</v>
      </c>
      <c r="I440" s="68"/>
      <c r="J440" s="68"/>
      <c r="K440" s="48">
        <f t="shared" si="43"/>
        <v>0</v>
      </c>
      <c r="L440" s="49">
        <f t="shared" si="44"/>
        <v>0</v>
      </c>
      <c r="M440" s="47">
        <f t="shared" si="45"/>
        <v>0</v>
      </c>
      <c r="N440" s="47">
        <f t="shared" si="46"/>
        <v>0</v>
      </c>
      <c r="O440" s="47">
        <f t="shared" si="47"/>
        <v>0</v>
      </c>
      <c r="P440" s="48">
        <f t="shared" si="48"/>
        <v>0</v>
      </c>
    </row>
    <row r="441" spans="1:16" ht="12" hidden="1" thickBot="1" x14ac:dyDescent="0.25">
      <c r="A441" s="38"/>
      <c r="B441" s="39"/>
      <c r="C441" s="46"/>
      <c r="D441" s="24"/>
      <c r="E441" s="70"/>
      <c r="F441" s="74"/>
      <c r="G441" s="68"/>
      <c r="H441" s="47">
        <f t="shared" si="42"/>
        <v>0</v>
      </c>
      <c r="I441" s="68"/>
      <c r="J441" s="68"/>
      <c r="K441" s="48">
        <f t="shared" si="43"/>
        <v>0</v>
      </c>
      <c r="L441" s="49">
        <f t="shared" si="44"/>
        <v>0</v>
      </c>
      <c r="M441" s="47">
        <f t="shared" si="45"/>
        <v>0</v>
      </c>
      <c r="N441" s="47">
        <f t="shared" si="46"/>
        <v>0</v>
      </c>
      <c r="O441" s="47">
        <f t="shared" si="47"/>
        <v>0</v>
      </c>
      <c r="P441" s="48">
        <f t="shared" si="48"/>
        <v>0</v>
      </c>
    </row>
    <row r="442" spans="1:16" ht="12" hidden="1" thickBot="1" x14ac:dyDescent="0.25">
      <c r="A442" s="38"/>
      <c r="B442" s="39"/>
      <c r="C442" s="46"/>
      <c r="D442" s="24"/>
      <c r="E442" s="70"/>
      <c r="F442" s="74"/>
      <c r="G442" s="68"/>
      <c r="H442" s="47">
        <f t="shared" si="42"/>
        <v>0</v>
      </c>
      <c r="I442" s="68"/>
      <c r="J442" s="68"/>
      <c r="K442" s="48">
        <f t="shared" si="43"/>
        <v>0</v>
      </c>
      <c r="L442" s="49">
        <f t="shared" si="44"/>
        <v>0</v>
      </c>
      <c r="M442" s="47">
        <f t="shared" si="45"/>
        <v>0</v>
      </c>
      <c r="N442" s="47">
        <f t="shared" si="46"/>
        <v>0</v>
      </c>
      <c r="O442" s="47">
        <f t="shared" si="47"/>
        <v>0</v>
      </c>
      <c r="P442" s="48">
        <f t="shared" si="48"/>
        <v>0</v>
      </c>
    </row>
    <row r="443" spans="1:16" ht="12" hidden="1" thickBot="1" x14ac:dyDescent="0.25">
      <c r="A443" s="38"/>
      <c r="B443" s="39"/>
      <c r="C443" s="46"/>
      <c r="D443" s="24"/>
      <c r="E443" s="70"/>
      <c r="F443" s="74"/>
      <c r="G443" s="68"/>
      <c r="H443" s="47">
        <f t="shared" si="42"/>
        <v>0</v>
      </c>
      <c r="I443" s="68"/>
      <c r="J443" s="68"/>
      <c r="K443" s="48">
        <f t="shared" si="43"/>
        <v>0</v>
      </c>
      <c r="L443" s="49">
        <f t="shared" si="44"/>
        <v>0</v>
      </c>
      <c r="M443" s="47">
        <f t="shared" si="45"/>
        <v>0</v>
      </c>
      <c r="N443" s="47">
        <f t="shared" si="46"/>
        <v>0</v>
      </c>
      <c r="O443" s="47">
        <f t="shared" si="47"/>
        <v>0</v>
      </c>
      <c r="P443" s="48">
        <f t="shared" si="48"/>
        <v>0</v>
      </c>
    </row>
    <row r="444" spans="1:16" ht="12" hidden="1" thickBot="1" x14ac:dyDescent="0.25">
      <c r="A444" s="38"/>
      <c r="B444" s="39"/>
      <c r="C444" s="46"/>
      <c r="D444" s="24"/>
      <c r="E444" s="70"/>
      <c r="F444" s="74"/>
      <c r="G444" s="68"/>
      <c r="H444" s="47">
        <f t="shared" si="42"/>
        <v>0</v>
      </c>
      <c r="I444" s="68"/>
      <c r="J444" s="68"/>
      <c r="K444" s="48">
        <f t="shared" si="43"/>
        <v>0</v>
      </c>
      <c r="L444" s="49">
        <f t="shared" si="44"/>
        <v>0</v>
      </c>
      <c r="M444" s="47">
        <f t="shared" si="45"/>
        <v>0</v>
      </c>
      <c r="N444" s="47">
        <f t="shared" si="46"/>
        <v>0</v>
      </c>
      <c r="O444" s="47">
        <f t="shared" si="47"/>
        <v>0</v>
      </c>
      <c r="P444" s="48">
        <f t="shared" si="48"/>
        <v>0</v>
      </c>
    </row>
    <row r="445" spans="1:16" ht="12" hidden="1" thickBot="1" x14ac:dyDescent="0.25">
      <c r="A445" s="38"/>
      <c r="B445" s="39"/>
      <c r="C445" s="46"/>
      <c r="D445" s="24"/>
      <c r="E445" s="70"/>
      <c r="F445" s="74"/>
      <c r="G445" s="68"/>
      <c r="H445" s="47">
        <f t="shared" si="42"/>
        <v>0</v>
      </c>
      <c r="I445" s="68"/>
      <c r="J445" s="68"/>
      <c r="K445" s="48">
        <f t="shared" si="43"/>
        <v>0</v>
      </c>
      <c r="L445" s="49">
        <f t="shared" si="44"/>
        <v>0</v>
      </c>
      <c r="M445" s="47">
        <f t="shared" si="45"/>
        <v>0</v>
      </c>
      <c r="N445" s="47">
        <f t="shared" si="46"/>
        <v>0</v>
      </c>
      <c r="O445" s="47">
        <f t="shared" si="47"/>
        <v>0</v>
      </c>
      <c r="P445" s="48">
        <f t="shared" si="48"/>
        <v>0</v>
      </c>
    </row>
    <row r="446" spans="1:16" ht="12" hidden="1" thickBot="1" x14ac:dyDescent="0.25">
      <c r="A446" s="38"/>
      <c r="B446" s="39"/>
      <c r="C446" s="46"/>
      <c r="D446" s="24"/>
      <c r="E446" s="70"/>
      <c r="F446" s="74"/>
      <c r="G446" s="68"/>
      <c r="H446" s="47">
        <f t="shared" si="42"/>
        <v>0</v>
      </c>
      <c r="I446" s="68"/>
      <c r="J446" s="68"/>
      <c r="K446" s="48">
        <f t="shared" si="43"/>
        <v>0</v>
      </c>
      <c r="L446" s="49">
        <f t="shared" si="44"/>
        <v>0</v>
      </c>
      <c r="M446" s="47">
        <f t="shared" si="45"/>
        <v>0</v>
      </c>
      <c r="N446" s="47">
        <f t="shared" si="46"/>
        <v>0</v>
      </c>
      <c r="O446" s="47">
        <f t="shared" si="47"/>
        <v>0</v>
      </c>
      <c r="P446" s="48">
        <f t="shared" si="48"/>
        <v>0</v>
      </c>
    </row>
    <row r="447" spans="1:16" ht="12" hidden="1" thickBot="1" x14ac:dyDescent="0.25">
      <c r="A447" s="38"/>
      <c r="B447" s="39"/>
      <c r="C447" s="46"/>
      <c r="D447" s="24"/>
      <c r="E447" s="70"/>
      <c r="F447" s="74"/>
      <c r="G447" s="68"/>
      <c r="H447" s="47">
        <f t="shared" si="42"/>
        <v>0</v>
      </c>
      <c r="I447" s="68"/>
      <c r="J447" s="68"/>
      <c r="K447" s="48">
        <f t="shared" si="43"/>
        <v>0</v>
      </c>
      <c r="L447" s="49">
        <f t="shared" si="44"/>
        <v>0</v>
      </c>
      <c r="M447" s="47">
        <f t="shared" si="45"/>
        <v>0</v>
      </c>
      <c r="N447" s="47">
        <f t="shared" si="46"/>
        <v>0</v>
      </c>
      <c r="O447" s="47">
        <f t="shared" si="47"/>
        <v>0</v>
      </c>
      <c r="P447" s="48">
        <f t="shared" si="48"/>
        <v>0</v>
      </c>
    </row>
    <row r="448" spans="1:16" ht="12" hidden="1" thickBot="1" x14ac:dyDescent="0.25">
      <c r="A448" s="38"/>
      <c r="B448" s="39"/>
      <c r="C448" s="46"/>
      <c r="D448" s="24"/>
      <c r="E448" s="70"/>
      <c r="F448" s="74"/>
      <c r="G448" s="68"/>
      <c r="H448" s="47">
        <f t="shared" si="42"/>
        <v>0</v>
      </c>
      <c r="I448" s="68"/>
      <c r="J448" s="68"/>
      <c r="K448" s="48">
        <f t="shared" si="43"/>
        <v>0</v>
      </c>
      <c r="L448" s="49">
        <f t="shared" si="44"/>
        <v>0</v>
      </c>
      <c r="M448" s="47">
        <f t="shared" si="45"/>
        <v>0</v>
      </c>
      <c r="N448" s="47">
        <f t="shared" si="46"/>
        <v>0</v>
      </c>
      <c r="O448" s="47">
        <f t="shared" si="47"/>
        <v>0</v>
      </c>
      <c r="P448" s="48">
        <f t="shared" si="48"/>
        <v>0</v>
      </c>
    </row>
    <row r="449" spans="1:16" ht="12" hidden="1" thickBot="1" x14ac:dyDescent="0.25">
      <c r="A449" s="38"/>
      <c r="B449" s="39"/>
      <c r="C449" s="46"/>
      <c r="D449" s="24"/>
      <c r="E449" s="70"/>
      <c r="F449" s="74"/>
      <c r="G449" s="68"/>
      <c r="H449" s="47">
        <f t="shared" si="42"/>
        <v>0</v>
      </c>
      <c r="I449" s="68"/>
      <c r="J449" s="68"/>
      <c r="K449" s="48">
        <f t="shared" si="43"/>
        <v>0</v>
      </c>
      <c r="L449" s="49">
        <f t="shared" si="44"/>
        <v>0</v>
      </c>
      <c r="M449" s="47">
        <f t="shared" si="45"/>
        <v>0</v>
      </c>
      <c r="N449" s="47">
        <f t="shared" si="46"/>
        <v>0</v>
      </c>
      <c r="O449" s="47">
        <f t="shared" si="47"/>
        <v>0</v>
      </c>
      <c r="P449" s="48">
        <f t="shared" si="48"/>
        <v>0</v>
      </c>
    </row>
    <row r="450" spans="1:16" ht="12" hidden="1" thickBot="1" x14ac:dyDescent="0.25">
      <c r="A450" s="38"/>
      <c r="B450" s="39"/>
      <c r="C450" s="46"/>
      <c r="D450" s="24"/>
      <c r="E450" s="70"/>
      <c r="F450" s="74"/>
      <c r="G450" s="68"/>
      <c r="H450" s="47">
        <f t="shared" si="42"/>
        <v>0</v>
      </c>
      <c r="I450" s="68"/>
      <c r="J450" s="68"/>
      <c r="K450" s="48">
        <f t="shared" si="43"/>
        <v>0</v>
      </c>
      <c r="L450" s="49">
        <f t="shared" si="44"/>
        <v>0</v>
      </c>
      <c r="M450" s="47">
        <f t="shared" si="45"/>
        <v>0</v>
      </c>
      <c r="N450" s="47">
        <f t="shared" si="46"/>
        <v>0</v>
      </c>
      <c r="O450" s="47">
        <f t="shared" si="47"/>
        <v>0</v>
      </c>
      <c r="P450" s="48">
        <f t="shared" si="48"/>
        <v>0</v>
      </c>
    </row>
    <row r="451" spans="1:16" ht="12" hidden="1" thickBot="1" x14ac:dyDescent="0.25">
      <c r="A451" s="38"/>
      <c r="B451" s="39"/>
      <c r="C451" s="46"/>
      <c r="D451" s="24"/>
      <c r="E451" s="70"/>
      <c r="F451" s="74"/>
      <c r="G451" s="68"/>
      <c r="H451" s="47">
        <f t="shared" si="42"/>
        <v>0</v>
      </c>
      <c r="I451" s="68"/>
      <c r="J451" s="68"/>
      <c r="K451" s="48">
        <f t="shared" si="43"/>
        <v>0</v>
      </c>
      <c r="L451" s="49">
        <f t="shared" si="44"/>
        <v>0</v>
      </c>
      <c r="M451" s="47">
        <f t="shared" si="45"/>
        <v>0</v>
      </c>
      <c r="N451" s="47">
        <f t="shared" si="46"/>
        <v>0</v>
      </c>
      <c r="O451" s="47">
        <f t="shared" si="47"/>
        <v>0</v>
      </c>
      <c r="P451" s="48">
        <f t="shared" si="48"/>
        <v>0</v>
      </c>
    </row>
    <row r="452" spans="1:16" ht="12" hidden="1" thickBot="1" x14ac:dyDescent="0.25">
      <c r="A452" s="38"/>
      <c r="B452" s="39"/>
      <c r="C452" s="46"/>
      <c r="D452" s="24"/>
      <c r="E452" s="70"/>
      <c r="F452" s="74"/>
      <c r="G452" s="68"/>
      <c r="H452" s="47">
        <f t="shared" si="42"/>
        <v>0</v>
      </c>
      <c r="I452" s="68"/>
      <c r="J452" s="68"/>
      <c r="K452" s="48">
        <f t="shared" si="43"/>
        <v>0</v>
      </c>
      <c r="L452" s="49">
        <f t="shared" si="44"/>
        <v>0</v>
      </c>
      <c r="M452" s="47">
        <f t="shared" si="45"/>
        <v>0</v>
      </c>
      <c r="N452" s="47">
        <f t="shared" si="46"/>
        <v>0</v>
      </c>
      <c r="O452" s="47">
        <f t="shared" si="47"/>
        <v>0</v>
      </c>
      <c r="P452" s="48">
        <f t="shared" si="48"/>
        <v>0</v>
      </c>
    </row>
    <row r="453" spans="1:16" ht="12" hidden="1" thickBot="1" x14ac:dyDescent="0.25">
      <c r="A453" s="38"/>
      <c r="B453" s="39"/>
      <c r="C453" s="46"/>
      <c r="D453" s="24"/>
      <c r="E453" s="70"/>
      <c r="F453" s="74"/>
      <c r="G453" s="68"/>
      <c r="H453" s="47">
        <f t="shared" si="42"/>
        <v>0</v>
      </c>
      <c r="I453" s="68"/>
      <c r="J453" s="68"/>
      <c r="K453" s="48">
        <f t="shared" si="43"/>
        <v>0</v>
      </c>
      <c r="L453" s="49">
        <f t="shared" si="44"/>
        <v>0</v>
      </c>
      <c r="M453" s="47">
        <f t="shared" si="45"/>
        <v>0</v>
      </c>
      <c r="N453" s="47">
        <f t="shared" si="46"/>
        <v>0</v>
      </c>
      <c r="O453" s="47">
        <f t="shared" si="47"/>
        <v>0</v>
      </c>
      <c r="P453" s="48">
        <f t="shared" si="48"/>
        <v>0</v>
      </c>
    </row>
    <row r="454" spans="1:16" ht="12" hidden="1" thickBot="1" x14ac:dyDescent="0.25">
      <c r="A454" s="38"/>
      <c r="B454" s="39"/>
      <c r="C454" s="46"/>
      <c r="D454" s="24"/>
      <c r="E454" s="70"/>
      <c r="F454" s="74"/>
      <c r="G454" s="68"/>
      <c r="H454" s="47">
        <f t="shared" si="42"/>
        <v>0</v>
      </c>
      <c r="I454" s="68"/>
      <c r="J454" s="68"/>
      <c r="K454" s="48">
        <f t="shared" si="43"/>
        <v>0</v>
      </c>
      <c r="L454" s="49">
        <f t="shared" si="44"/>
        <v>0</v>
      </c>
      <c r="M454" s="47">
        <f t="shared" si="45"/>
        <v>0</v>
      </c>
      <c r="N454" s="47">
        <f t="shared" si="46"/>
        <v>0</v>
      </c>
      <c r="O454" s="47">
        <f t="shared" si="47"/>
        <v>0</v>
      </c>
      <c r="P454" s="48">
        <f t="shared" si="48"/>
        <v>0</v>
      </c>
    </row>
    <row r="455" spans="1:16" ht="12" hidden="1" thickBot="1" x14ac:dyDescent="0.25">
      <c r="A455" s="38"/>
      <c r="B455" s="39"/>
      <c r="C455" s="46"/>
      <c r="D455" s="24"/>
      <c r="E455" s="70"/>
      <c r="F455" s="74"/>
      <c r="G455" s="68"/>
      <c r="H455" s="47">
        <f t="shared" si="42"/>
        <v>0</v>
      </c>
      <c r="I455" s="68"/>
      <c r="J455" s="68"/>
      <c r="K455" s="48">
        <f t="shared" si="43"/>
        <v>0</v>
      </c>
      <c r="L455" s="49">
        <f t="shared" si="44"/>
        <v>0</v>
      </c>
      <c r="M455" s="47">
        <f t="shared" si="45"/>
        <v>0</v>
      </c>
      <c r="N455" s="47">
        <f t="shared" si="46"/>
        <v>0</v>
      </c>
      <c r="O455" s="47">
        <f t="shared" si="47"/>
        <v>0</v>
      </c>
      <c r="P455" s="48">
        <f t="shared" si="48"/>
        <v>0</v>
      </c>
    </row>
    <row r="456" spans="1:16" ht="12" hidden="1" thickBot="1" x14ac:dyDescent="0.25">
      <c r="A456" s="38"/>
      <c r="B456" s="39"/>
      <c r="C456" s="46"/>
      <c r="D456" s="24"/>
      <c r="E456" s="70"/>
      <c r="F456" s="74"/>
      <c r="G456" s="68"/>
      <c r="H456" s="47">
        <f t="shared" si="42"/>
        <v>0</v>
      </c>
      <c r="I456" s="68"/>
      <c r="J456" s="68"/>
      <c r="K456" s="48">
        <f t="shared" si="43"/>
        <v>0</v>
      </c>
      <c r="L456" s="49">
        <f t="shared" si="44"/>
        <v>0</v>
      </c>
      <c r="M456" s="47">
        <f t="shared" si="45"/>
        <v>0</v>
      </c>
      <c r="N456" s="47">
        <f t="shared" si="46"/>
        <v>0</v>
      </c>
      <c r="O456" s="47">
        <f t="shared" si="47"/>
        <v>0</v>
      </c>
      <c r="P456" s="48">
        <f t="shared" si="48"/>
        <v>0</v>
      </c>
    </row>
    <row r="457" spans="1:16" ht="12" hidden="1" thickBot="1" x14ac:dyDescent="0.25">
      <c r="A457" s="38"/>
      <c r="B457" s="39"/>
      <c r="C457" s="46"/>
      <c r="D457" s="24"/>
      <c r="E457" s="70"/>
      <c r="F457" s="74"/>
      <c r="G457" s="68"/>
      <c r="H457" s="47">
        <f t="shared" si="42"/>
        <v>0</v>
      </c>
      <c r="I457" s="68"/>
      <c r="J457" s="68"/>
      <c r="K457" s="48">
        <f t="shared" si="43"/>
        <v>0</v>
      </c>
      <c r="L457" s="49">
        <f t="shared" si="44"/>
        <v>0</v>
      </c>
      <c r="M457" s="47">
        <f t="shared" si="45"/>
        <v>0</v>
      </c>
      <c r="N457" s="47">
        <f t="shared" si="46"/>
        <v>0</v>
      </c>
      <c r="O457" s="47">
        <f t="shared" si="47"/>
        <v>0</v>
      </c>
      <c r="P457" s="48">
        <f t="shared" si="48"/>
        <v>0</v>
      </c>
    </row>
    <row r="458" spans="1:16" ht="12" hidden="1" thickBot="1" x14ac:dyDescent="0.25">
      <c r="A458" s="38"/>
      <c r="B458" s="39"/>
      <c r="C458" s="46"/>
      <c r="D458" s="24"/>
      <c r="E458" s="70"/>
      <c r="F458" s="74"/>
      <c r="G458" s="68"/>
      <c r="H458" s="47">
        <f t="shared" si="42"/>
        <v>0</v>
      </c>
      <c r="I458" s="68"/>
      <c r="J458" s="68"/>
      <c r="K458" s="48">
        <f t="shared" si="43"/>
        <v>0</v>
      </c>
      <c r="L458" s="49">
        <f t="shared" si="44"/>
        <v>0</v>
      </c>
      <c r="M458" s="47">
        <f t="shared" si="45"/>
        <v>0</v>
      </c>
      <c r="N458" s="47">
        <f t="shared" si="46"/>
        <v>0</v>
      </c>
      <c r="O458" s="47">
        <f t="shared" si="47"/>
        <v>0</v>
      </c>
      <c r="P458" s="48">
        <f t="shared" si="48"/>
        <v>0</v>
      </c>
    </row>
    <row r="459" spans="1:16" ht="12" hidden="1" thickBot="1" x14ac:dyDescent="0.25">
      <c r="A459" s="38"/>
      <c r="B459" s="39"/>
      <c r="C459" s="46"/>
      <c r="D459" s="24"/>
      <c r="E459" s="70"/>
      <c r="F459" s="74"/>
      <c r="G459" s="68"/>
      <c r="H459" s="47">
        <f t="shared" si="42"/>
        <v>0</v>
      </c>
      <c r="I459" s="68"/>
      <c r="J459" s="68"/>
      <c r="K459" s="48">
        <f t="shared" si="43"/>
        <v>0</v>
      </c>
      <c r="L459" s="49">
        <f t="shared" si="44"/>
        <v>0</v>
      </c>
      <c r="M459" s="47">
        <f t="shared" si="45"/>
        <v>0</v>
      </c>
      <c r="N459" s="47">
        <f t="shared" si="46"/>
        <v>0</v>
      </c>
      <c r="O459" s="47">
        <f t="shared" si="47"/>
        <v>0</v>
      </c>
      <c r="P459" s="48">
        <f t="shared" si="48"/>
        <v>0</v>
      </c>
    </row>
    <row r="460" spans="1:16" ht="12" hidden="1" thickBot="1" x14ac:dyDescent="0.25">
      <c r="A460" s="38"/>
      <c r="B460" s="39"/>
      <c r="C460" s="46"/>
      <c r="D460" s="24"/>
      <c r="E460" s="70"/>
      <c r="F460" s="74"/>
      <c r="G460" s="68"/>
      <c r="H460" s="47">
        <f t="shared" si="42"/>
        <v>0</v>
      </c>
      <c r="I460" s="68"/>
      <c r="J460" s="68"/>
      <c r="K460" s="48">
        <f t="shared" si="43"/>
        <v>0</v>
      </c>
      <c r="L460" s="49">
        <f t="shared" si="44"/>
        <v>0</v>
      </c>
      <c r="M460" s="47">
        <f t="shared" si="45"/>
        <v>0</v>
      </c>
      <c r="N460" s="47">
        <f t="shared" si="46"/>
        <v>0</v>
      </c>
      <c r="O460" s="47">
        <f t="shared" si="47"/>
        <v>0</v>
      </c>
      <c r="P460" s="48">
        <f t="shared" si="48"/>
        <v>0</v>
      </c>
    </row>
    <row r="461" spans="1:16" ht="12" hidden="1" thickBot="1" x14ac:dyDescent="0.25">
      <c r="A461" s="38"/>
      <c r="B461" s="39"/>
      <c r="C461" s="46"/>
      <c r="D461" s="24"/>
      <c r="E461" s="70"/>
      <c r="F461" s="74"/>
      <c r="G461" s="68"/>
      <c r="H461" s="47">
        <f t="shared" si="42"/>
        <v>0</v>
      </c>
      <c r="I461" s="68"/>
      <c r="J461" s="68"/>
      <c r="K461" s="48">
        <f t="shared" si="43"/>
        <v>0</v>
      </c>
      <c r="L461" s="49">
        <f t="shared" si="44"/>
        <v>0</v>
      </c>
      <c r="M461" s="47">
        <f t="shared" si="45"/>
        <v>0</v>
      </c>
      <c r="N461" s="47">
        <f t="shared" si="46"/>
        <v>0</v>
      </c>
      <c r="O461" s="47">
        <f t="shared" si="47"/>
        <v>0</v>
      </c>
      <c r="P461" s="48">
        <f t="shared" si="48"/>
        <v>0</v>
      </c>
    </row>
    <row r="462" spans="1:16" ht="12" hidden="1" thickBot="1" x14ac:dyDescent="0.25">
      <c r="A462" s="38"/>
      <c r="B462" s="39"/>
      <c r="C462" s="46"/>
      <c r="D462" s="24"/>
      <c r="E462" s="70"/>
      <c r="F462" s="74"/>
      <c r="G462" s="68"/>
      <c r="H462" s="47">
        <f t="shared" si="42"/>
        <v>0</v>
      </c>
      <c r="I462" s="68"/>
      <c r="J462" s="68"/>
      <c r="K462" s="48">
        <f t="shared" si="43"/>
        <v>0</v>
      </c>
      <c r="L462" s="49">
        <f t="shared" si="44"/>
        <v>0</v>
      </c>
      <c r="M462" s="47">
        <f t="shared" si="45"/>
        <v>0</v>
      </c>
      <c r="N462" s="47">
        <f t="shared" si="46"/>
        <v>0</v>
      </c>
      <c r="O462" s="47">
        <f t="shared" si="47"/>
        <v>0</v>
      </c>
      <c r="P462" s="48">
        <f t="shared" si="48"/>
        <v>0</v>
      </c>
    </row>
    <row r="463" spans="1:16" ht="12" hidden="1" thickBot="1" x14ac:dyDescent="0.25">
      <c r="A463" s="38"/>
      <c r="B463" s="39"/>
      <c r="C463" s="46"/>
      <c r="D463" s="24"/>
      <c r="E463" s="70"/>
      <c r="F463" s="74"/>
      <c r="G463" s="68"/>
      <c r="H463" s="47">
        <f t="shared" si="42"/>
        <v>0</v>
      </c>
      <c r="I463" s="68"/>
      <c r="J463" s="68"/>
      <c r="K463" s="48">
        <f t="shared" si="43"/>
        <v>0</v>
      </c>
      <c r="L463" s="49">
        <f t="shared" si="44"/>
        <v>0</v>
      </c>
      <c r="M463" s="47">
        <f t="shared" si="45"/>
        <v>0</v>
      </c>
      <c r="N463" s="47">
        <f t="shared" si="46"/>
        <v>0</v>
      </c>
      <c r="O463" s="47">
        <f t="shared" si="47"/>
        <v>0</v>
      </c>
      <c r="P463" s="48">
        <f t="shared" si="48"/>
        <v>0</v>
      </c>
    </row>
    <row r="464" spans="1:16" ht="12" hidden="1" thickBot="1" x14ac:dyDescent="0.25">
      <c r="A464" s="38"/>
      <c r="B464" s="39"/>
      <c r="C464" s="46"/>
      <c r="D464" s="24"/>
      <c r="E464" s="70"/>
      <c r="F464" s="74"/>
      <c r="G464" s="68"/>
      <c r="H464" s="47">
        <f t="shared" si="42"/>
        <v>0</v>
      </c>
      <c r="I464" s="68"/>
      <c r="J464" s="68"/>
      <c r="K464" s="48">
        <f t="shared" si="43"/>
        <v>0</v>
      </c>
      <c r="L464" s="49">
        <f t="shared" si="44"/>
        <v>0</v>
      </c>
      <c r="M464" s="47">
        <f t="shared" si="45"/>
        <v>0</v>
      </c>
      <c r="N464" s="47">
        <f t="shared" si="46"/>
        <v>0</v>
      </c>
      <c r="O464" s="47">
        <f t="shared" si="47"/>
        <v>0</v>
      </c>
      <c r="P464" s="48">
        <f t="shared" si="48"/>
        <v>0</v>
      </c>
    </row>
    <row r="465" spans="1:16" ht="12" hidden="1" thickBot="1" x14ac:dyDescent="0.25">
      <c r="A465" s="38"/>
      <c r="B465" s="39"/>
      <c r="C465" s="46"/>
      <c r="D465" s="24"/>
      <c r="E465" s="70"/>
      <c r="F465" s="74"/>
      <c r="G465" s="68"/>
      <c r="H465" s="47">
        <f t="shared" ref="H465:H528" si="49">ROUND(F465*G465,2)</f>
        <v>0</v>
      </c>
      <c r="I465" s="68"/>
      <c r="J465" s="68"/>
      <c r="K465" s="48">
        <f t="shared" ref="K465:K528" si="50">SUM(H465:J465)</f>
        <v>0</v>
      </c>
      <c r="L465" s="49">
        <f t="shared" ref="L465:L528" si="51">ROUND(E465*F465,2)</f>
        <v>0</v>
      </c>
      <c r="M465" s="47">
        <f t="shared" ref="M465:M528" si="52">ROUND(H465*E465,2)</f>
        <v>0</v>
      </c>
      <c r="N465" s="47">
        <f t="shared" ref="N465:N528" si="53">ROUND(I465*E465,2)</f>
        <v>0</v>
      </c>
      <c r="O465" s="47">
        <f t="shared" ref="O465:O528" si="54">ROUND(J465*E465,2)</f>
        <v>0</v>
      </c>
      <c r="P465" s="48">
        <f t="shared" ref="P465:P528" si="55">SUM(M465:O465)</f>
        <v>0</v>
      </c>
    </row>
    <row r="466" spans="1:16" ht="12" hidden="1" thickBot="1" x14ac:dyDescent="0.25">
      <c r="A466" s="38"/>
      <c r="B466" s="39"/>
      <c r="C466" s="46"/>
      <c r="D466" s="24"/>
      <c r="E466" s="70"/>
      <c r="F466" s="74"/>
      <c r="G466" s="68"/>
      <c r="H466" s="47">
        <f t="shared" si="49"/>
        <v>0</v>
      </c>
      <c r="I466" s="68"/>
      <c r="J466" s="68"/>
      <c r="K466" s="48">
        <f t="shared" si="50"/>
        <v>0</v>
      </c>
      <c r="L466" s="49">
        <f t="shared" si="51"/>
        <v>0</v>
      </c>
      <c r="M466" s="47">
        <f t="shared" si="52"/>
        <v>0</v>
      </c>
      <c r="N466" s="47">
        <f t="shared" si="53"/>
        <v>0</v>
      </c>
      <c r="O466" s="47">
        <f t="shared" si="54"/>
        <v>0</v>
      </c>
      <c r="P466" s="48">
        <f t="shared" si="55"/>
        <v>0</v>
      </c>
    </row>
    <row r="467" spans="1:16" ht="12" hidden="1" thickBot="1" x14ac:dyDescent="0.25">
      <c r="A467" s="38"/>
      <c r="B467" s="39"/>
      <c r="C467" s="46"/>
      <c r="D467" s="24"/>
      <c r="E467" s="70"/>
      <c r="F467" s="74"/>
      <c r="G467" s="68"/>
      <c r="H467" s="47">
        <f t="shared" si="49"/>
        <v>0</v>
      </c>
      <c r="I467" s="68"/>
      <c r="J467" s="68"/>
      <c r="K467" s="48">
        <f t="shared" si="50"/>
        <v>0</v>
      </c>
      <c r="L467" s="49">
        <f t="shared" si="51"/>
        <v>0</v>
      </c>
      <c r="M467" s="47">
        <f t="shared" si="52"/>
        <v>0</v>
      </c>
      <c r="N467" s="47">
        <f t="shared" si="53"/>
        <v>0</v>
      </c>
      <c r="O467" s="47">
        <f t="shared" si="54"/>
        <v>0</v>
      </c>
      <c r="P467" s="48">
        <f t="shared" si="55"/>
        <v>0</v>
      </c>
    </row>
    <row r="468" spans="1:16" ht="12" hidden="1" thickBot="1" x14ac:dyDescent="0.25">
      <c r="A468" s="38"/>
      <c r="B468" s="39"/>
      <c r="C468" s="46"/>
      <c r="D468" s="24"/>
      <c r="E468" s="70"/>
      <c r="F468" s="74"/>
      <c r="G468" s="68"/>
      <c r="H468" s="47">
        <f t="shared" si="49"/>
        <v>0</v>
      </c>
      <c r="I468" s="68"/>
      <c r="J468" s="68"/>
      <c r="K468" s="48">
        <f t="shared" si="50"/>
        <v>0</v>
      </c>
      <c r="L468" s="49">
        <f t="shared" si="51"/>
        <v>0</v>
      </c>
      <c r="M468" s="47">
        <f t="shared" si="52"/>
        <v>0</v>
      </c>
      <c r="N468" s="47">
        <f t="shared" si="53"/>
        <v>0</v>
      </c>
      <c r="O468" s="47">
        <f t="shared" si="54"/>
        <v>0</v>
      </c>
      <c r="P468" s="48">
        <f t="shared" si="55"/>
        <v>0</v>
      </c>
    </row>
    <row r="469" spans="1:16" ht="12" hidden="1" thickBot="1" x14ac:dyDescent="0.25">
      <c r="A469" s="38"/>
      <c r="B469" s="39"/>
      <c r="C469" s="46"/>
      <c r="D469" s="24"/>
      <c r="E469" s="70"/>
      <c r="F469" s="74"/>
      <c r="G469" s="68"/>
      <c r="H469" s="47">
        <f t="shared" si="49"/>
        <v>0</v>
      </c>
      <c r="I469" s="68"/>
      <c r="J469" s="68"/>
      <c r="K469" s="48">
        <f t="shared" si="50"/>
        <v>0</v>
      </c>
      <c r="L469" s="49">
        <f t="shared" si="51"/>
        <v>0</v>
      </c>
      <c r="M469" s="47">
        <f t="shared" si="52"/>
        <v>0</v>
      </c>
      <c r="N469" s="47">
        <f t="shared" si="53"/>
        <v>0</v>
      </c>
      <c r="O469" s="47">
        <f t="shared" si="54"/>
        <v>0</v>
      </c>
      <c r="P469" s="48">
        <f t="shared" si="55"/>
        <v>0</v>
      </c>
    </row>
    <row r="470" spans="1:16" ht="12" hidden="1" thickBot="1" x14ac:dyDescent="0.25">
      <c r="A470" s="38"/>
      <c r="B470" s="39"/>
      <c r="C470" s="46"/>
      <c r="D470" s="24"/>
      <c r="E470" s="70"/>
      <c r="F470" s="74"/>
      <c r="G470" s="68"/>
      <c r="H470" s="47">
        <f t="shared" si="49"/>
        <v>0</v>
      </c>
      <c r="I470" s="68"/>
      <c r="J470" s="68"/>
      <c r="K470" s="48">
        <f t="shared" si="50"/>
        <v>0</v>
      </c>
      <c r="L470" s="49">
        <f t="shared" si="51"/>
        <v>0</v>
      </c>
      <c r="M470" s="47">
        <f t="shared" si="52"/>
        <v>0</v>
      </c>
      <c r="N470" s="47">
        <f t="shared" si="53"/>
        <v>0</v>
      </c>
      <c r="O470" s="47">
        <f t="shared" si="54"/>
        <v>0</v>
      </c>
      <c r="P470" s="48">
        <f t="shared" si="55"/>
        <v>0</v>
      </c>
    </row>
    <row r="471" spans="1:16" ht="12" hidden="1" thickBot="1" x14ac:dyDescent="0.25">
      <c r="A471" s="38"/>
      <c r="B471" s="39"/>
      <c r="C471" s="46"/>
      <c r="D471" s="24"/>
      <c r="E471" s="70"/>
      <c r="F471" s="74"/>
      <c r="G471" s="68"/>
      <c r="H471" s="47">
        <f t="shared" si="49"/>
        <v>0</v>
      </c>
      <c r="I471" s="68"/>
      <c r="J471" s="68"/>
      <c r="K471" s="48">
        <f t="shared" si="50"/>
        <v>0</v>
      </c>
      <c r="L471" s="49">
        <f t="shared" si="51"/>
        <v>0</v>
      </c>
      <c r="M471" s="47">
        <f t="shared" si="52"/>
        <v>0</v>
      </c>
      <c r="N471" s="47">
        <f t="shared" si="53"/>
        <v>0</v>
      </c>
      <c r="O471" s="47">
        <f t="shared" si="54"/>
        <v>0</v>
      </c>
      <c r="P471" s="48">
        <f t="shared" si="55"/>
        <v>0</v>
      </c>
    </row>
    <row r="472" spans="1:16" ht="12" hidden="1" thickBot="1" x14ac:dyDescent="0.25">
      <c r="A472" s="38"/>
      <c r="B472" s="39"/>
      <c r="C472" s="46"/>
      <c r="D472" s="24"/>
      <c r="E472" s="70"/>
      <c r="F472" s="74"/>
      <c r="G472" s="68"/>
      <c r="H472" s="47">
        <f t="shared" si="49"/>
        <v>0</v>
      </c>
      <c r="I472" s="68"/>
      <c r="J472" s="68"/>
      <c r="K472" s="48">
        <f t="shared" si="50"/>
        <v>0</v>
      </c>
      <c r="L472" s="49">
        <f t="shared" si="51"/>
        <v>0</v>
      </c>
      <c r="M472" s="47">
        <f t="shared" si="52"/>
        <v>0</v>
      </c>
      <c r="N472" s="47">
        <f t="shared" si="53"/>
        <v>0</v>
      </c>
      <c r="O472" s="47">
        <f t="shared" si="54"/>
        <v>0</v>
      </c>
      <c r="P472" s="48">
        <f t="shared" si="55"/>
        <v>0</v>
      </c>
    </row>
    <row r="473" spans="1:16" ht="12" hidden="1" thickBot="1" x14ac:dyDescent="0.25">
      <c r="A473" s="38"/>
      <c r="B473" s="39"/>
      <c r="C473" s="46"/>
      <c r="D473" s="24"/>
      <c r="E473" s="70"/>
      <c r="F473" s="74"/>
      <c r="G473" s="68"/>
      <c r="H473" s="47">
        <f t="shared" si="49"/>
        <v>0</v>
      </c>
      <c r="I473" s="68"/>
      <c r="J473" s="68"/>
      <c r="K473" s="48">
        <f t="shared" si="50"/>
        <v>0</v>
      </c>
      <c r="L473" s="49">
        <f t="shared" si="51"/>
        <v>0</v>
      </c>
      <c r="M473" s="47">
        <f t="shared" si="52"/>
        <v>0</v>
      </c>
      <c r="N473" s="47">
        <f t="shared" si="53"/>
        <v>0</v>
      </c>
      <c r="O473" s="47">
        <f t="shared" si="54"/>
        <v>0</v>
      </c>
      <c r="P473" s="48">
        <f t="shared" si="55"/>
        <v>0</v>
      </c>
    </row>
    <row r="474" spans="1:16" ht="12" hidden="1" thickBot="1" x14ac:dyDescent="0.25">
      <c r="A474" s="38"/>
      <c r="B474" s="39"/>
      <c r="C474" s="46"/>
      <c r="D474" s="24"/>
      <c r="E474" s="70"/>
      <c r="F474" s="74"/>
      <c r="G474" s="68"/>
      <c r="H474" s="47">
        <f t="shared" si="49"/>
        <v>0</v>
      </c>
      <c r="I474" s="68"/>
      <c r="J474" s="68"/>
      <c r="K474" s="48">
        <f t="shared" si="50"/>
        <v>0</v>
      </c>
      <c r="L474" s="49">
        <f t="shared" si="51"/>
        <v>0</v>
      </c>
      <c r="M474" s="47">
        <f t="shared" si="52"/>
        <v>0</v>
      </c>
      <c r="N474" s="47">
        <f t="shared" si="53"/>
        <v>0</v>
      </c>
      <c r="O474" s="47">
        <f t="shared" si="54"/>
        <v>0</v>
      </c>
      <c r="P474" s="48">
        <f t="shared" si="55"/>
        <v>0</v>
      </c>
    </row>
    <row r="475" spans="1:16" ht="12" hidden="1" thickBot="1" x14ac:dyDescent="0.25">
      <c r="A475" s="38"/>
      <c r="B475" s="39"/>
      <c r="C475" s="46"/>
      <c r="D475" s="24"/>
      <c r="E475" s="70"/>
      <c r="F475" s="74"/>
      <c r="G475" s="68"/>
      <c r="H475" s="47">
        <f t="shared" si="49"/>
        <v>0</v>
      </c>
      <c r="I475" s="68"/>
      <c r="J475" s="68"/>
      <c r="K475" s="48">
        <f t="shared" si="50"/>
        <v>0</v>
      </c>
      <c r="L475" s="49">
        <f t="shared" si="51"/>
        <v>0</v>
      </c>
      <c r="M475" s="47">
        <f t="shared" si="52"/>
        <v>0</v>
      </c>
      <c r="N475" s="47">
        <f t="shared" si="53"/>
        <v>0</v>
      </c>
      <c r="O475" s="47">
        <f t="shared" si="54"/>
        <v>0</v>
      </c>
      <c r="P475" s="48">
        <f t="shared" si="55"/>
        <v>0</v>
      </c>
    </row>
    <row r="476" spans="1:16" ht="12" hidden="1" thickBot="1" x14ac:dyDescent="0.25">
      <c r="A476" s="38"/>
      <c r="B476" s="39"/>
      <c r="C476" s="46"/>
      <c r="D476" s="24"/>
      <c r="E476" s="70"/>
      <c r="F476" s="74"/>
      <c r="G476" s="68"/>
      <c r="H476" s="47">
        <f t="shared" si="49"/>
        <v>0</v>
      </c>
      <c r="I476" s="68"/>
      <c r="J476" s="68"/>
      <c r="K476" s="48">
        <f t="shared" si="50"/>
        <v>0</v>
      </c>
      <c r="L476" s="49">
        <f t="shared" si="51"/>
        <v>0</v>
      </c>
      <c r="M476" s="47">
        <f t="shared" si="52"/>
        <v>0</v>
      </c>
      <c r="N476" s="47">
        <f t="shared" si="53"/>
        <v>0</v>
      </c>
      <c r="O476" s="47">
        <f t="shared" si="54"/>
        <v>0</v>
      </c>
      <c r="P476" s="48">
        <f t="shared" si="55"/>
        <v>0</v>
      </c>
    </row>
    <row r="477" spans="1:16" ht="12" hidden="1" thickBot="1" x14ac:dyDescent="0.25">
      <c r="A477" s="38"/>
      <c r="B477" s="39"/>
      <c r="C477" s="46"/>
      <c r="D477" s="24"/>
      <c r="E477" s="70"/>
      <c r="F477" s="74"/>
      <c r="G477" s="68"/>
      <c r="H477" s="47">
        <f t="shared" si="49"/>
        <v>0</v>
      </c>
      <c r="I477" s="68"/>
      <c r="J477" s="68"/>
      <c r="K477" s="48">
        <f t="shared" si="50"/>
        <v>0</v>
      </c>
      <c r="L477" s="49">
        <f t="shared" si="51"/>
        <v>0</v>
      </c>
      <c r="M477" s="47">
        <f t="shared" si="52"/>
        <v>0</v>
      </c>
      <c r="N477" s="47">
        <f t="shared" si="53"/>
        <v>0</v>
      </c>
      <c r="O477" s="47">
        <f t="shared" si="54"/>
        <v>0</v>
      </c>
      <c r="P477" s="48">
        <f t="shared" si="55"/>
        <v>0</v>
      </c>
    </row>
    <row r="478" spans="1:16" ht="12" hidden="1" thickBot="1" x14ac:dyDescent="0.25">
      <c r="A478" s="38"/>
      <c r="B478" s="39"/>
      <c r="C478" s="46"/>
      <c r="D478" s="24"/>
      <c r="E478" s="70"/>
      <c r="F478" s="74"/>
      <c r="G478" s="68"/>
      <c r="H478" s="47">
        <f t="shared" si="49"/>
        <v>0</v>
      </c>
      <c r="I478" s="68"/>
      <c r="J478" s="68"/>
      <c r="K478" s="48">
        <f t="shared" si="50"/>
        <v>0</v>
      </c>
      <c r="L478" s="49">
        <f t="shared" si="51"/>
        <v>0</v>
      </c>
      <c r="M478" s="47">
        <f t="shared" si="52"/>
        <v>0</v>
      </c>
      <c r="N478" s="47">
        <f t="shared" si="53"/>
        <v>0</v>
      </c>
      <c r="O478" s="47">
        <f t="shared" si="54"/>
        <v>0</v>
      </c>
      <c r="P478" s="48">
        <f t="shared" si="55"/>
        <v>0</v>
      </c>
    </row>
    <row r="479" spans="1:16" ht="12" hidden="1" thickBot="1" x14ac:dyDescent="0.25">
      <c r="A479" s="38"/>
      <c r="B479" s="39"/>
      <c r="C479" s="46"/>
      <c r="D479" s="24"/>
      <c r="E479" s="70"/>
      <c r="F479" s="74"/>
      <c r="G479" s="68"/>
      <c r="H479" s="47">
        <f t="shared" si="49"/>
        <v>0</v>
      </c>
      <c r="I479" s="68"/>
      <c r="J479" s="68"/>
      <c r="K479" s="48">
        <f t="shared" si="50"/>
        <v>0</v>
      </c>
      <c r="L479" s="49">
        <f t="shared" si="51"/>
        <v>0</v>
      </c>
      <c r="M479" s="47">
        <f t="shared" si="52"/>
        <v>0</v>
      </c>
      <c r="N479" s="47">
        <f t="shared" si="53"/>
        <v>0</v>
      </c>
      <c r="O479" s="47">
        <f t="shared" si="54"/>
        <v>0</v>
      </c>
      <c r="P479" s="48">
        <f t="shared" si="55"/>
        <v>0</v>
      </c>
    </row>
    <row r="480" spans="1:16" ht="12" hidden="1" thickBot="1" x14ac:dyDescent="0.25">
      <c r="A480" s="38"/>
      <c r="B480" s="39"/>
      <c r="C480" s="46"/>
      <c r="D480" s="24"/>
      <c r="E480" s="70"/>
      <c r="F480" s="74"/>
      <c r="G480" s="68"/>
      <c r="H480" s="47">
        <f t="shared" si="49"/>
        <v>0</v>
      </c>
      <c r="I480" s="68"/>
      <c r="J480" s="68"/>
      <c r="K480" s="48">
        <f t="shared" si="50"/>
        <v>0</v>
      </c>
      <c r="L480" s="49">
        <f t="shared" si="51"/>
        <v>0</v>
      </c>
      <c r="M480" s="47">
        <f t="shared" si="52"/>
        <v>0</v>
      </c>
      <c r="N480" s="47">
        <f t="shared" si="53"/>
        <v>0</v>
      </c>
      <c r="O480" s="47">
        <f t="shared" si="54"/>
        <v>0</v>
      </c>
      <c r="P480" s="48">
        <f t="shared" si="55"/>
        <v>0</v>
      </c>
    </row>
    <row r="481" spans="1:16" ht="12" hidden="1" thickBot="1" x14ac:dyDescent="0.25">
      <c r="A481" s="38"/>
      <c r="B481" s="39"/>
      <c r="C481" s="46"/>
      <c r="D481" s="24"/>
      <c r="E481" s="70"/>
      <c r="F481" s="74"/>
      <c r="G481" s="68"/>
      <c r="H481" s="47">
        <f t="shared" si="49"/>
        <v>0</v>
      </c>
      <c r="I481" s="68"/>
      <c r="J481" s="68"/>
      <c r="K481" s="48">
        <f t="shared" si="50"/>
        <v>0</v>
      </c>
      <c r="L481" s="49">
        <f t="shared" si="51"/>
        <v>0</v>
      </c>
      <c r="M481" s="47">
        <f t="shared" si="52"/>
        <v>0</v>
      </c>
      <c r="N481" s="47">
        <f t="shared" si="53"/>
        <v>0</v>
      </c>
      <c r="O481" s="47">
        <f t="shared" si="54"/>
        <v>0</v>
      </c>
      <c r="P481" s="48">
        <f t="shared" si="55"/>
        <v>0</v>
      </c>
    </row>
    <row r="482" spans="1:16" ht="12" hidden="1" thickBot="1" x14ac:dyDescent="0.25">
      <c r="A482" s="38"/>
      <c r="B482" s="39"/>
      <c r="C482" s="46"/>
      <c r="D482" s="24"/>
      <c r="E482" s="70"/>
      <c r="F482" s="74"/>
      <c r="G482" s="68"/>
      <c r="H482" s="47">
        <f t="shared" si="49"/>
        <v>0</v>
      </c>
      <c r="I482" s="68"/>
      <c r="J482" s="68"/>
      <c r="K482" s="48">
        <f t="shared" si="50"/>
        <v>0</v>
      </c>
      <c r="L482" s="49">
        <f t="shared" si="51"/>
        <v>0</v>
      </c>
      <c r="M482" s="47">
        <f t="shared" si="52"/>
        <v>0</v>
      </c>
      <c r="N482" s="47">
        <f t="shared" si="53"/>
        <v>0</v>
      </c>
      <c r="O482" s="47">
        <f t="shared" si="54"/>
        <v>0</v>
      </c>
      <c r="P482" s="48">
        <f t="shared" si="55"/>
        <v>0</v>
      </c>
    </row>
    <row r="483" spans="1:16" ht="12" hidden="1" thickBot="1" x14ac:dyDescent="0.25">
      <c r="A483" s="38"/>
      <c r="B483" s="39"/>
      <c r="C483" s="46"/>
      <c r="D483" s="24"/>
      <c r="E483" s="70"/>
      <c r="F483" s="74"/>
      <c r="G483" s="68"/>
      <c r="H483" s="47">
        <f t="shared" si="49"/>
        <v>0</v>
      </c>
      <c r="I483" s="68"/>
      <c r="J483" s="68"/>
      <c r="K483" s="48">
        <f t="shared" si="50"/>
        <v>0</v>
      </c>
      <c r="L483" s="49">
        <f t="shared" si="51"/>
        <v>0</v>
      </c>
      <c r="M483" s="47">
        <f t="shared" si="52"/>
        <v>0</v>
      </c>
      <c r="N483" s="47">
        <f t="shared" si="53"/>
        <v>0</v>
      </c>
      <c r="O483" s="47">
        <f t="shared" si="54"/>
        <v>0</v>
      </c>
      <c r="P483" s="48">
        <f t="shared" si="55"/>
        <v>0</v>
      </c>
    </row>
    <row r="484" spans="1:16" ht="12" hidden="1" thickBot="1" x14ac:dyDescent="0.25">
      <c r="A484" s="38"/>
      <c r="B484" s="39"/>
      <c r="C484" s="46"/>
      <c r="D484" s="24"/>
      <c r="E484" s="70"/>
      <c r="F484" s="74"/>
      <c r="G484" s="68"/>
      <c r="H484" s="47">
        <f t="shared" si="49"/>
        <v>0</v>
      </c>
      <c r="I484" s="68"/>
      <c r="J484" s="68"/>
      <c r="K484" s="48">
        <f t="shared" si="50"/>
        <v>0</v>
      </c>
      <c r="L484" s="49">
        <f t="shared" si="51"/>
        <v>0</v>
      </c>
      <c r="M484" s="47">
        <f t="shared" si="52"/>
        <v>0</v>
      </c>
      <c r="N484" s="47">
        <f t="shared" si="53"/>
        <v>0</v>
      </c>
      <c r="O484" s="47">
        <f t="shared" si="54"/>
        <v>0</v>
      </c>
      <c r="P484" s="48">
        <f t="shared" si="55"/>
        <v>0</v>
      </c>
    </row>
    <row r="485" spans="1:16" ht="12" hidden="1" thickBot="1" x14ac:dyDescent="0.25">
      <c r="A485" s="38"/>
      <c r="B485" s="39"/>
      <c r="C485" s="46"/>
      <c r="D485" s="24"/>
      <c r="E485" s="70"/>
      <c r="F485" s="74"/>
      <c r="G485" s="68"/>
      <c r="H485" s="47">
        <f t="shared" si="49"/>
        <v>0</v>
      </c>
      <c r="I485" s="68"/>
      <c r="J485" s="68"/>
      <c r="K485" s="48">
        <f t="shared" si="50"/>
        <v>0</v>
      </c>
      <c r="L485" s="49">
        <f t="shared" si="51"/>
        <v>0</v>
      </c>
      <c r="M485" s="47">
        <f t="shared" si="52"/>
        <v>0</v>
      </c>
      <c r="N485" s="47">
        <f t="shared" si="53"/>
        <v>0</v>
      </c>
      <c r="O485" s="47">
        <f t="shared" si="54"/>
        <v>0</v>
      </c>
      <c r="P485" s="48">
        <f t="shared" si="55"/>
        <v>0</v>
      </c>
    </row>
    <row r="486" spans="1:16" ht="12" hidden="1" thickBot="1" x14ac:dyDescent="0.25">
      <c r="A486" s="38"/>
      <c r="B486" s="39"/>
      <c r="C486" s="46"/>
      <c r="D486" s="24"/>
      <c r="E486" s="70"/>
      <c r="F486" s="74"/>
      <c r="G486" s="68"/>
      <c r="H486" s="47">
        <f t="shared" si="49"/>
        <v>0</v>
      </c>
      <c r="I486" s="68"/>
      <c r="J486" s="68"/>
      <c r="K486" s="48">
        <f t="shared" si="50"/>
        <v>0</v>
      </c>
      <c r="L486" s="49">
        <f t="shared" si="51"/>
        <v>0</v>
      </c>
      <c r="M486" s="47">
        <f t="shared" si="52"/>
        <v>0</v>
      </c>
      <c r="N486" s="47">
        <f t="shared" si="53"/>
        <v>0</v>
      </c>
      <c r="O486" s="47">
        <f t="shared" si="54"/>
        <v>0</v>
      </c>
      <c r="P486" s="48">
        <f t="shared" si="55"/>
        <v>0</v>
      </c>
    </row>
    <row r="487" spans="1:16" ht="12" hidden="1" thickBot="1" x14ac:dyDescent="0.25">
      <c r="A487" s="38"/>
      <c r="B487" s="39"/>
      <c r="C487" s="46"/>
      <c r="D487" s="24"/>
      <c r="E487" s="70"/>
      <c r="F487" s="74"/>
      <c r="G487" s="68"/>
      <c r="H487" s="47">
        <f t="shared" si="49"/>
        <v>0</v>
      </c>
      <c r="I487" s="68"/>
      <c r="J487" s="68"/>
      <c r="K487" s="48">
        <f t="shared" si="50"/>
        <v>0</v>
      </c>
      <c r="L487" s="49">
        <f t="shared" si="51"/>
        <v>0</v>
      </c>
      <c r="M487" s="47">
        <f t="shared" si="52"/>
        <v>0</v>
      </c>
      <c r="N487" s="47">
        <f t="shared" si="53"/>
        <v>0</v>
      </c>
      <c r="O487" s="47">
        <f t="shared" si="54"/>
        <v>0</v>
      </c>
      <c r="P487" s="48">
        <f t="shared" si="55"/>
        <v>0</v>
      </c>
    </row>
    <row r="488" spans="1:16" ht="12" hidden="1" thickBot="1" x14ac:dyDescent="0.25">
      <c r="A488" s="38"/>
      <c r="B488" s="39"/>
      <c r="C488" s="46"/>
      <c r="D488" s="24"/>
      <c r="E488" s="70"/>
      <c r="F488" s="74"/>
      <c r="G488" s="68"/>
      <c r="H488" s="47">
        <f t="shared" si="49"/>
        <v>0</v>
      </c>
      <c r="I488" s="68"/>
      <c r="J488" s="68"/>
      <c r="K488" s="48">
        <f t="shared" si="50"/>
        <v>0</v>
      </c>
      <c r="L488" s="49">
        <f t="shared" si="51"/>
        <v>0</v>
      </c>
      <c r="M488" s="47">
        <f t="shared" si="52"/>
        <v>0</v>
      </c>
      <c r="N488" s="47">
        <f t="shared" si="53"/>
        <v>0</v>
      </c>
      <c r="O488" s="47">
        <f t="shared" si="54"/>
        <v>0</v>
      </c>
      <c r="P488" s="48">
        <f t="shared" si="55"/>
        <v>0</v>
      </c>
    </row>
    <row r="489" spans="1:16" ht="12" hidden="1" thickBot="1" x14ac:dyDescent="0.25">
      <c r="A489" s="38"/>
      <c r="B489" s="39"/>
      <c r="C489" s="46"/>
      <c r="D489" s="24"/>
      <c r="E489" s="70"/>
      <c r="F489" s="74"/>
      <c r="G489" s="68"/>
      <c r="H489" s="47">
        <f t="shared" si="49"/>
        <v>0</v>
      </c>
      <c r="I489" s="68"/>
      <c r="J489" s="68"/>
      <c r="K489" s="48">
        <f t="shared" si="50"/>
        <v>0</v>
      </c>
      <c r="L489" s="49">
        <f t="shared" si="51"/>
        <v>0</v>
      </c>
      <c r="M489" s="47">
        <f t="shared" si="52"/>
        <v>0</v>
      </c>
      <c r="N489" s="47">
        <f t="shared" si="53"/>
        <v>0</v>
      </c>
      <c r="O489" s="47">
        <f t="shared" si="54"/>
        <v>0</v>
      </c>
      <c r="P489" s="48">
        <f t="shared" si="55"/>
        <v>0</v>
      </c>
    </row>
    <row r="490" spans="1:16" ht="12" hidden="1" thickBot="1" x14ac:dyDescent="0.25">
      <c r="A490" s="38"/>
      <c r="B490" s="39"/>
      <c r="C490" s="46"/>
      <c r="D490" s="24"/>
      <c r="E490" s="70"/>
      <c r="F490" s="74"/>
      <c r="G490" s="68"/>
      <c r="H490" s="47">
        <f t="shared" si="49"/>
        <v>0</v>
      </c>
      <c r="I490" s="68"/>
      <c r="J490" s="68"/>
      <c r="K490" s="48">
        <f t="shared" si="50"/>
        <v>0</v>
      </c>
      <c r="L490" s="49">
        <f t="shared" si="51"/>
        <v>0</v>
      </c>
      <c r="M490" s="47">
        <f t="shared" si="52"/>
        <v>0</v>
      </c>
      <c r="N490" s="47">
        <f t="shared" si="53"/>
        <v>0</v>
      </c>
      <c r="O490" s="47">
        <f t="shared" si="54"/>
        <v>0</v>
      </c>
      <c r="P490" s="48">
        <f t="shared" si="55"/>
        <v>0</v>
      </c>
    </row>
    <row r="491" spans="1:16" ht="12" hidden="1" thickBot="1" x14ac:dyDescent="0.25">
      <c r="A491" s="38"/>
      <c r="B491" s="39"/>
      <c r="C491" s="46"/>
      <c r="D491" s="24"/>
      <c r="E491" s="70"/>
      <c r="F491" s="74"/>
      <c r="G491" s="68"/>
      <c r="H491" s="47">
        <f t="shared" si="49"/>
        <v>0</v>
      </c>
      <c r="I491" s="68"/>
      <c r="J491" s="68"/>
      <c r="K491" s="48">
        <f t="shared" si="50"/>
        <v>0</v>
      </c>
      <c r="L491" s="49">
        <f t="shared" si="51"/>
        <v>0</v>
      </c>
      <c r="M491" s="47">
        <f t="shared" si="52"/>
        <v>0</v>
      </c>
      <c r="N491" s="47">
        <f t="shared" si="53"/>
        <v>0</v>
      </c>
      <c r="O491" s="47">
        <f t="shared" si="54"/>
        <v>0</v>
      </c>
      <c r="P491" s="48">
        <f t="shared" si="55"/>
        <v>0</v>
      </c>
    </row>
    <row r="492" spans="1:16" ht="12" hidden="1" thickBot="1" x14ac:dyDescent="0.25">
      <c r="A492" s="38"/>
      <c r="B492" s="39"/>
      <c r="C492" s="46"/>
      <c r="D492" s="24"/>
      <c r="E492" s="70"/>
      <c r="F492" s="74"/>
      <c r="G492" s="68"/>
      <c r="H492" s="47">
        <f t="shared" si="49"/>
        <v>0</v>
      </c>
      <c r="I492" s="68"/>
      <c r="J492" s="68"/>
      <c r="K492" s="48">
        <f t="shared" si="50"/>
        <v>0</v>
      </c>
      <c r="L492" s="49">
        <f t="shared" si="51"/>
        <v>0</v>
      </c>
      <c r="M492" s="47">
        <f t="shared" si="52"/>
        <v>0</v>
      </c>
      <c r="N492" s="47">
        <f t="shared" si="53"/>
        <v>0</v>
      </c>
      <c r="O492" s="47">
        <f t="shared" si="54"/>
        <v>0</v>
      </c>
      <c r="P492" s="48">
        <f t="shared" si="55"/>
        <v>0</v>
      </c>
    </row>
    <row r="493" spans="1:16" ht="12" hidden="1" thickBot="1" x14ac:dyDescent="0.25">
      <c r="A493" s="38"/>
      <c r="B493" s="39"/>
      <c r="C493" s="46"/>
      <c r="D493" s="24"/>
      <c r="E493" s="70"/>
      <c r="F493" s="74"/>
      <c r="G493" s="68"/>
      <c r="H493" s="47">
        <f t="shared" si="49"/>
        <v>0</v>
      </c>
      <c r="I493" s="68"/>
      <c r="J493" s="68"/>
      <c r="K493" s="48">
        <f t="shared" si="50"/>
        <v>0</v>
      </c>
      <c r="L493" s="49">
        <f t="shared" si="51"/>
        <v>0</v>
      </c>
      <c r="M493" s="47">
        <f t="shared" si="52"/>
        <v>0</v>
      </c>
      <c r="N493" s="47">
        <f t="shared" si="53"/>
        <v>0</v>
      </c>
      <c r="O493" s="47">
        <f t="shared" si="54"/>
        <v>0</v>
      </c>
      <c r="P493" s="48">
        <f t="shared" si="55"/>
        <v>0</v>
      </c>
    </row>
    <row r="494" spans="1:16" ht="12" hidden="1" thickBot="1" x14ac:dyDescent="0.25">
      <c r="A494" s="38"/>
      <c r="B494" s="39"/>
      <c r="C494" s="46"/>
      <c r="D494" s="24"/>
      <c r="E494" s="70"/>
      <c r="F494" s="74"/>
      <c r="G494" s="68"/>
      <c r="H494" s="47">
        <f t="shared" si="49"/>
        <v>0</v>
      </c>
      <c r="I494" s="68"/>
      <c r="J494" s="68"/>
      <c r="K494" s="48">
        <f t="shared" si="50"/>
        <v>0</v>
      </c>
      <c r="L494" s="49">
        <f t="shared" si="51"/>
        <v>0</v>
      </c>
      <c r="M494" s="47">
        <f t="shared" si="52"/>
        <v>0</v>
      </c>
      <c r="N494" s="47">
        <f t="shared" si="53"/>
        <v>0</v>
      </c>
      <c r="O494" s="47">
        <f t="shared" si="54"/>
        <v>0</v>
      </c>
      <c r="P494" s="48">
        <f t="shared" si="55"/>
        <v>0</v>
      </c>
    </row>
    <row r="495" spans="1:16" ht="12" hidden="1" thickBot="1" x14ac:dyDescent="0.25">
      <c r="A495" s="38"/>
      <c r="B495" s="39"/>
      <c r="C495" s="46"/>
      <c r="D495" s="24"/>
      <c r="E495" s="70"/>
      <c r="F495" s="74"/>
      <c r="G495" s="68"/>
      <c r="H495" s="47">
        <f t="shared" si="49"/>
        <v>0</v>
      </c>
      <c r="I495" s="68"/>
      <c r="J495" s="68"/>
      <c r="K495" s="48">
        <f t="shared" si="50"/>
        <v>0</v>
      </c>
      <c r="L495" s="49">
        <f t="shared" si="51"/>
        <v>0</v>
      </c>
      <c r="M495" s="47">
        <f t="shared" si="52"/>
        <v>0</v>
      </c>
      <c r="N495" s="47">
        <f t="shared" si="53"/>
        <v>0</v>
      </c>
      <c r="O495" s="47">
        <f t="shared" si="54"/>
        <v>0</v>
      </c>
      <c r="P495" s="48">
        <f t="shared" si="55"/>
        <v>0</v>
      </c>
    </row>
    <row r="496" spans="1:16" ht="12" hidden="1" thickBot="1" x14ac:dyDescent="0.25">
      <c r="A496" s="38"/>
      <c r="B496" s="39"/>
      <c r="C496" s="46"/>
      <c r="D496" s="24"/>
      <c r="E496" s="70"/>
      <c r="F496" s="74"/>
      <c r="G496" s="68"/>
      <c r="H496" s="47">
        <f t="shared" si="49"/>
        <v>0</v>
      </c>
      <c r="I496" s="68"/>
      <c r="J496" s="68"/>
      <c r="K496" s="48">
        <f t="shared" si="50"/>
        <v>0</v>
      </c>
      <c r="L496" s="49">
        <f t="shared" si="51"/>
        <v>0</v>
      </c>
      <c r="M496" s="47">
        <f t="shared" si="52"/>
        <v>0</v>
      </c>
      <c r="N496" s="47">
        <f t="shared" si="53"/>
        <v>0</v>
      </c>
      <c r="O496" s="47">
        <f t="shared" si="54"/>
        <v>0</v>
      </c>
      <c r="P496" s="48">
        <f t="shared" si="55"/>
        <v>0</v>
      </c>
    </row>
    <row r="497" spans="1:16" ht="12" hidden="1" thickBot="1" x14ac:dyDescent="0.25">
      <c r="A497" s="38"/>
      <c r="B497" s="39"/>
      <c r="C497" s="46"/>
      <c r="D497" s="24"/>
      <c r="E497" s="70"/>
      <c r="F497" s="74"/>
      <c r="G497" s="68"/>
      <c r="H497" s="47">
        <f t="shared" si="49"/>
        <v>0</v>
      </c>
      <c r="I497" s="68"/>
      <c r="J497" s="68"/>
      <c r="K497" s="48">
        <f t="shared" si="50"/>
        <v>0</v>
      </c>
      <c r="L497" s="49">
        <f t="shared" si="51"/>
        <v>0</v>
      </c>
      <c r="M497" s="47">
        <f t="shared" si="52"/>
        <v>0</v>
      </c>
      <c r="N497" s="47">
        <f t="shared" si="53"/>
        <v>0</v>
      </c>
      <c r="O497" s="47">
        <f t="shared" si="54"/>
        <v>0</v>
      </c>
      <c r="P497" s="48">
        <f t="shared" si="55"/>
        <v>0</v>
      </c>
    </row>
    <row r="498" spans="1:16" ht="12" hidden="1" thickBot="1" x14ac:dyDescent="0.25">
      <c r="A498" s="38"/>
      <c r="B498" s="39"/>
      <c r="C498" s="46"/>
      <c r="D498" s="24"/>
      <c r="E498" s="70"/>
      <c r="F498" s="74"/>
      <c r="G498" s="68"/>
      <c r="H498" s="47">
        <f t="shared" si="49"/>
        <v>0</v>
      </c>
      <c r="I498" s="68"/>
      <c r="J498" s="68"/>
      <c r="K498" s="48">
        <f t="shared" si="50"/>
        <v>0</v>
      </c>
      <c r="L498" s="49">
        <f t="shared" si="51"/>
        <v>0</v>
      </c>
      <c r="M498" s="47">
        <f t="shared" si="52"/>
        <v>0</v>
      </c>
      <c r="N498" s="47">
        <f t="shared" si="53"/>
        <v>0</v>
      </c>
      <c r="O498" s="47">
        <f t="shared" si="54"/>
        <v>0</v>
      </c>
      <c r="P498" s="48">
        <f t="shared" si="55"/>
        <v>0</v>
      </c>
    </row>
    <row r="499" spans="1:16" ht="12" hidden="1" thickBot="1" x14ac:dyDescent="0.25">
      <c r="A499" s="38"/>
      <c r="B499" s="39"/>
      <c r="C499" s="46"/>
      <c r="D499" s="24"/>
      <c r="E499" s="70"/>
      <c r="F499" s="74"/>
      <c r="G499" s="68"/>
      <c r="H499" s="47">
        <f t="shared" si="49"/>
        <v>0</v>
      </c>
      <c r="I499" s="68"/>
      <c r="J499" s="68"/>
      <c r="K499" s="48">
        <f t="shared" si="50"/>
        <v>0</v>
      </c>
      <c r="L499" s="49">
        <f t="shared" si="51"/>
        <v>0</v>
      </c>
      <c r="M499" s="47">
        <f t="shared" si="52"/>
        <v>0</v>
      </c>
      <c r="N499" s="47">
        <f t="shared" si="53"/>
        <v>0</v>
      </c>
      <c r="O499" s="47">
        <f t="shared" si="54"/>
        <v>0</v>
      </c>
      <c r="P499" s="48">
        <f t="shared" si="55"/>
        <v>0</v>
      </c>
    </row>
    <row r="500" spans="1:16" ht="12" hidden="1" thickBot="1" x14ac:dyDescent="0.25">
      <c r="A500" s="38"/>
      <c r="B500" s="39"/>
      <c r="C500" s="46"/>
      <c r="D500" s="24"/>
      <c r="E500" s="70"/>
      <c r="F500" s="74"/>
      <c r="G500" s="68"/>
      <c r="H500" s="47">
        <f t="shared" si="49"/>
        <v>0</v>
      </c>
      <c r="I500" s="68"/>
      <c r="J500" s="68"/>
      <c r="K500" s="48">
        <f t="shared" si="50"/>
        <v>0</v>
      </c>
      <c r="L500" s="49">
        <f t="shared" si="51"/>
        <v>0</v>
      </c>
      <c r="M500" s="47">
        <f t="shared" si="52"/>
        <v>0</v>
      </c>
      <c r="N500" s="47">
        <f t="shared" si="53"/>
        <v>0</v>
      </c>
      <c r="O500" s="47">
        <f t="shared" si="54"/>
        <v>0</v>
      </c>
      <c r="P500" s="48">
        <f t="shared" si="55"/>
        <v>0</v>
      </c>
    </row>
    <row r="501" spans="1:16" ht="12" hidden="1" thickBot="1" x14ac:dyDescent="0.25">
      <c r="A501" s="38"/>
      <c r="B501" s="39"/>
      <c r="C501" s="46"/>
      <c r="D501" s="24"/>
      <c r="E501" s="70"/>
      <c r="F501" s="74"/>
      <c r="G501" s="68"/>
      <c r="H501" s="47">
        <f t="shared" si="49"/>
        <v>0</v>
      </c>
      <c r="I501" s="68"/>
      <c r="J501" s="68"/>
      <c r="K501" s="48">
        <f t="shared" si="50"/>
        <v>0</v>
      </c>
      <c r="L501" s="49">
        <f t="shared" si="51"/>
        <v>0</v>
      </c>
      <c r="M501" s="47">
        <f t="shared" si="52"/>
        <v>0</v>
      </c>
      <c r="N501" s="47">
        <f t="shared" si="53"/>
        <v>0</v>
      </c>
      <c r="O501" s="47">
        <f t="shared" si="54"/>
        <v>0</v>
      </c>
      <c r="P501" s="48">
        <f t="shared" si="55"/>
        <v>0</v>
      </c>
    </row>
    <row r="502" spans="1:16" ht="12" hidden="1" thickBot="1" x14ac:dyDescent="0.25">
      <c r="A502" s="38"/>
      <c r="B502" s="39"/>
      <c r="C502" s="46"/>
      <c r="D502" s="24"/>
      <c r="E502" s="70"/>
      <c r="F502" s="74"/>
      <c r="G502" s="68"/>
      <c r="H502" s="47">
        <f t="shared" si="49"/>
        <v>0</v>
      </c>
      <c r="I502" s="68"/>
      <c r="J502" s="68"/>
      <c r="K502" s="48">
        <f t="shared" si="50"/>
        <v>0</v>
      </c>
      <c r="L502" s="49">
        <f t="shared" si="51"/>
        <v>0</v>
      </c>
      <c r="M502" s="47">
        <f t="shared" si="52"/>
        <v>0</v>
      </c>
      <c r="N502" s="47">
        <f t="shared" si="53"/>
        <v>0</v>
      </c>
      <c r="O502" s="47">
        <f t="shared" si="54"/>
        <v>0</v>
      </c>
      <c r="P502" s="48">
        <f t="shared" si="55"/>
        <v>0</v>
      </c>
    </row>
    <row r="503" spans="1:16" ht="12" hidden="1" thickBot="1" x14ac:dyDescent="0.25">
      <c r="A503" s="38"/>
      <c r="B503" s="39"/>
      <c r="C503" s="46"/>
      <c r="D503" s="24"/>
      <c r="E503" s="70"/>
      <c r="F503" s="74"/>
      <c r="G503" s="68"/>
      <c r="H503" s="47">
        <f t="shared" si="49"/>
        <v>0</v>
      </c>
      <c r="I503" s="68"/>
      <c r="J503" s="68"/>
      <c r="K503" s="48">
        <f t="shared" si="50"/>
        <v>0</v>
      </c>
      <c r="L503" s="49">
        <f t="shared" si="51"/>
        <v>0</v>
      </c>
      <c r="M503" s="47">
        <f t="shared" si="52"/>
        <v>0</v>
      </c>
      <c r="N503" s="47">
        <f t="shared" si="53"/>
        <v>0</v>
      </c>
      <c r="O503" s="47">
        <f t="shared" si="54"/>
        <v>0</v>
      </c>
      <c r="P503" s="48">
        <f t="shared" si="55"/>
        <v>0</v>
      </c>
    </row>
    <row r="504" spans="1:16" ht="12" hidden="1" thickBot="1" x14ac:dyDescent="0.25">
      <c r="A504" s="38"/>
      <c r="B504" s="39"/>
      <c r="C504" s="46"/>
      <c r="D504" s="24"/>
      <c r="E504" s="70"/>
      <c r="F504" s="74"/>
      <c r="G504" s="68"/>
      <c r="H504" s="47">
        <f t="shared" si="49"/>
        <v>0</v>
      </c>
      <c r="I504" s="68"/>
      <c r="J504" s="68"/>
      <c r="K504" s="48">
        <f t="shared" si="50"/>
        <v>0</v>
      </c>
      <c r="L504" s="49">
        <f t="shared" si="51"/>
        <v>0</v>
      </c>
      <c r="M504" s="47">
        <f t="shared" si="52"/>
        <v>0</v>
      </c>
      <c r="N504" s="47">
        <f t="shared" si="53"/>
        <v>0</v>
      </c>
      <c r="O504" s="47">
        <f t="shared" si="54"/>
        <v>0</v>
      </c>
      <c r="P504" s="48">
        <f t="shared" si="55"/>
        <v>0</v>
      </c>
    </row>
    <row r="505" spans="1:16" ht="12" hidden="1" thickBot="1" x14ac:dyDescent="0.25">
      <c r="A505" s="38"/>
      <c r="B505" s="39"/>
      <c r="C505" s="46"/>
      <c r="D505" s="24"/>
      <c r="E505" s="70"/>
      <c r="F505" s="74"/>
      <c r="G505" s="68"/>
      <c r="H505" s="47">
        <f t="shared" si="49"/>
        <v>0</v>
      </c>
      <c r="I505" s="68"/>
      <c r="J505" s="68"/>
      <c r="K505" s="48">
        <f t="shared" si="50"/>
        <v>0</v>
      </c>
      <c r="L505" s="49">
        <f t="shared" si="51"/>
        <v>0</v>
      </c>
      <c r="M505" s="47">
        <f t="shared" si="52"/>
        <v>0</v>
      </c>
      <c r="N505" s="47">
        <f t="shared" si="53"/>
        <v>0</v>
      </c>
      <c r="O505" s="47">
        <f t="shared" si="54"/>
        <v>0</v>
      </c>
      <c r="P505" s="48">
        <f t="shared" si="55"/>
        <v>0</v>
      </c>
    </row>
    <row r="506" spans="1:16" ht="12" hidden="1" thickBot="1" x14ac:dyDescent="0.25">
      <c r="A506" s="38"/>
      <c r="B506" s="39"/>
      <c r="C506" s="46"/>
      <c r="D506" s="24"/>
      <c r="E506" s="70"/>
      <c r="F506" s="74"/>
      <c r="G506" s="68"/>
      <c r="H506" s="47">
        <f t="shared" si="49"/>
        <v>0</v>
      </c>
      <c r="I506" s="68"/>
      <c r="J506" s="68"/>
      <c r="K506" s="48">
        <f t="shared" si="50"/>
        <v>0</v>
      </c>
      <c r="L506" s="49">
        <f t="shared" si="51"/>
        <v>0</v>
      </c>
      <c r="M506" s="47">
        <f t="shared" si="52"/>
        <v>0</v>
      </c>
      <c r="N506" s="47">
        <f t="shared" si="53"/>
        <v>0</v>
      </c>
      <c r="O506" s="47">
        <f t="shared" si="54"/>
        <v>0</v>
      </c>
      <c r="P506" s="48">
        <f t="shared" si="55"/>
        <v>0</v>
      </c>
    </row>
    <row r="507" spans="1:16" ht="12" hidden="1" thickBot="1" x14ac:dyDescent="0.25">
      <c r="A507" s="38"/>
      <c r="B507" s="39"/>
      <c r="C507" s="46"/>
      <c r="D507" s="24"/>
      <c r="E507" s="70"/>
      <c r="F507" s="74"/>
      <c r="G507" s="68"/>
      <c r="H507" s="47">
        <f t="shared" si="49"/>
        <v>0</v>
      </c>
      <c r="I507" s="68"/>
      <c r="J507" s="68"/>
      <c r="K507" s="48">
        <f t="shared" si="50"/>
        <v>0</v>
      </c>
      <c r="L507" s="49">
        <f t="shared" si="51"/>
        <v>0</v>
      </c>
      <c r="M507" s="47">
        <f t="shared" si="52"/>
        <v>0</v>
      </c>
      <c r="N507" s="47">
        <f t="shared" si="53"/>
        <v>0</v>
      </c>
      <c r="O507" s="47">
        <f t="shared" si="54"/>
        <v>0</v>
      </c>
      <c r="P507" s="48">
        <f t="shared" si="55"/>
        <v>0</v>
      </c>
    </row>
    <row r="508" spans="1:16" ht="12" hidden="1" thickBot="1" x14ac:dyDescent="0.25">
      <c r="A508" s="38"/>
      <c r="B508" s="39"/>
      <c r="C508" s="46"/>
      <c r="D508" s="24"/>
      <c r="E508" s="70"/>
      <c r="F508" s="74"/>
      <c r="G508" s="68"/>
      <c r="H508" s="47">
        <f t="shared" si="49"/>
        <v>0</v>
      </c>
      <c r="I508" s="68"/>
      <c r="J508" s="68"/>
      <c r="K508" s="48">
        <f t="shared" si="50"/>
        <v>0</v>
      </c>
      <c r="L508" s="49">
        <f t="shared" si="51"/>
        <v>0</v>
      </c>
      <c r="M508" s="47">
        <f t="shared" si="52"/>
        <v>0</v>
      </c>
      <c r="N508" s="47">
        <f t="shared" si="53"/>
        <v>0</v>
      </c>
      <c r="O508" s="47">
        <f t="shared" si="54"/>
        <v>0</v>
      </c>
      <c r="P508" s="48">
        <f t="shared" si="55"/>
        <v>0</v>
      </c>
    </row>
    <row r="509" spans="1:16" ht="12" hidden="1" thickBot="1" x14ac:dyDescent="0.25">
      <c r="A509" s="38"/>
      <c r="B509" s="39"/>
      <c r="C509" s="46"/>
      <c r="D509" s="24"/>
      <c r="E509" s="70"/>
      <c r="F509" s="74"/>
      <c r="G509" s="68"/>
      <c r="H509" s="47">
        <f t="shared" si="49"/>
        <v>0</v>
      </c>
      <c r="I509" s="68"/>
      <c r="J509" s="68"/>
      <c r="K509" s="48">
        <f t="shared" si="50"/>
        <v>0</v>
      </c>
      <c r="L509" s="49">
        <f t="shared" si="51"/>
        <v>0</v>
      </c>
      <c r="M509" s="47">
        <f t="shared" si="52"/>
        <v>0</v>
      </c>
      <c r="N509" s="47">
        <f t="shared" si="53"/>
        <v>0</v>
      </c>
      <c r="O509" s="47">
        <f t="shared" si="54"/>
        <v>0</v>
      </c>
      <c r="P509" s="48">
        <f t="shared" si="55"/>
        <v>0</v>
      </c>
    </row>
    <row r="510" spans="1:16" ht="12" hidden="1" thickBot="1" x14ac:dyDescent="0.25">
      <c r="A510" s="38"/>
      <c r="B510" s="39"/>
      <c r="C510" s="46"/>
      <c r="D510" s="24"/>
      <c r="E510" s="70"/>
      <c r="F510" s="74"/>
      <c r="G510" s="68"/>
      <c r="H510" s="47">
        <f t="shared" si="49"/>
        <v>0</v>
      </c>
      <c r="I510" s="68"/>
      <c r="J510" s="68"/>
      <c r="K510" s="48">
        <f t="shared" si="50"/>
        <v>0</v>
      </c>
      <c r="L510" s="49">
        <f t="shared" si="51"/>
        <v>0</v>
      </c>
      <c r="M510" s="47">
        <f t="shared" si="52"/>
        <v>0</v>
      </c>
      <c r="N510" s="47">
        <f t="shared" si="53"/>
        <v>0</v>
      </c>
      <c r="O510" s="47">
        <f t="shared" si="54"/>
        <v>0</v>
      </c>
      <c r="P510" s="48">
        <f t="shared" si="55"/>
        <v>0</v>
      </c>
    </row>
    <row r="511" spans="1:16" ht="12" hidden="1" thickBot="1" x14ac:dyDescent="0.25">
      <c r="A511" s="38"/>
      <c r="B511" s="39"/>
      <c r="C511" s="46"/>
      <c r="D511" s="24"/>
      <c r="E511" s="70"/>
      <c r="F511" s="74"/>
      <c r="G511" s="68"/>
      <c r="H511" s="47">
        <f t="shared" si="49"/>
        <v>0</v>
      </c>
      <c r="I511" s="68"/>
      <c r="J511" s="68"/>
      <c r="K511" s="48">
        <f t="shared" si="50"/>
        <v>0</v>
      </c>
      <c r="L511" s="49">
        <f t="shared" si="51"/>
        <v>0</v>
      </c>
      <c r="M511" s="47">
        <f t="shared" si="52"/>
        <v>0</v>
      </c>
      <c r="N511" s="47">
        <f t="shared" si="53"/>
        <v>0</v>
      </c>
      <c r="O511" s="47">
        <f t="shared" si="54"/>
        <v>0</v>
      </c>
      <c r="P511" s="48">
        <f t="shared" si="55"/>
        <v>0</v>
      </c>
    </row>
    <row r="512" spans="1:16" ht="12" hidden="1" thickBot="1" x14ac:dyDescent="0.25">
      <c r="A512" s="38"/>
      <c r="B512" s="39"/>
      <c r="C512" s="46"/>
      <c r="D512" s="24"/>
      <c r="E512" s="70"/>
      <c r="F512" s="74"/>
      <c r="G512" s="68"/>
      <c r="H512" s="47">
        <f t="shared" si="49"/>
        <v>0</v>
      </c>
      <c r="I512" s="68"/>
      <c r="J512" s="68"/>
      <c r="K512" s="48">
        <f t="shared" si="50"/>
        <v>0</v>
      </c>
      <c r="L512" s="49">
        <f t="shared" si="51"/>
        <v>0</v>
      </c>
      <c r="M512" s="47">
        <f t="shared" si="52"/>
        <v>0</v>
      </c>
      <c r="N512" s="47">
        <f t="shared" si="53"/>
        <v>0</v>
      </c>
      <c r="O512" s="47">
        <f t="shared" si="54"/>
        <v>0</v>
      </c>
      <c r="P512" s="48">
        <f t="shared" si="55"/>
        <v>0</v>
      </c>
    </row>
    <row r="513" spans="1:16" ht="12" hidden="1" thickBot="1" x14ac:dyDescent="0.25">
      <c r="A513" s="38"/>
      <c r="B513" s="39"/>
      <c r="C513" s="46"/>
      <c r="D513" s="24"/>
      <c r="E513" s="70"/>
      <c r="F513" s="74"/>
      <c r="G513" s="68"/>
      <c r="H513" s="47">
        <f t="shared" si="49"/>
        <v>0</v>
      </c>
      <c r="I513" s="68"/>
      <c r="J513" s="68"/>
      <c r="K513" s="48">
        <f t="shared" si="50"/>
        <v>0</v>
      </c>
      <c r="L513" s="49">
        <f t="shared" si="51"/>
        <v>0</v>
      </c>
      <c r="M513" s="47">
        <f t="shared" si="52"/>
        <v>0</v>
      </c>
      <c r="N513" s="47">
        <f t="shared" si="53"/>
        <v>0</v>
      </c>
      <c r="O513" s="47">
        <f t="shared" si="54"/>
        <v>0</v>
      </c>
      <c r="P513" s="48">
        <f t="shared" si="55"/>
        <v>0</v>
      </c>
    </row>
    <row r="514" spans="1:16" ht="12" hidden="1" thickBot="1" x14ac:dyDescent="0.25">
      <c r="A514" s="38"/>
      <c r="B514" s="39"/>
      <c r="C514" s="46"/>
      <c r="D514" s="24"/>
      <c r="E514" s="70"/>
      <c r="F514" s="74"/>
      <c r="G514" s="68"/>
      <c r="H514" s="47">
        <f t="shared" si="49"/>
        <v>0</v>
      </c>
      <c r="I514" s="68"/>
      <c r="J514" s="68"/>
      <c r="K514" s="48">
        <f t="shared" si="50"/>
        <v>0</v>
      </c>
      <c r="L514" s="49">
        <f t="shared" si="51"/>
        <v>0</v>
      </c>
      <c r="M514" s="47">
        <f t="shared" si="52"/>
        <v>0</v>
      </c>
      <c r="N514" s="47">
        <f t="shared" si="53"/>
        <v>0</v>
      </c>
      <c r="O514" s="47">
        <f t="shared" si="54"/>
        <v>0</v>
      </c>
      <c r="P514" s="48">
        <f t="shared" si="55"/>
        <v>0</v>
      </c>
    </row>
    <row r="515" spans="1:16" ht="12" hidden="1" thickBot="1" x14ac:dyDescent="0.25">
      <c r="A515" s="38"/>
      <c r="B515" s="39"/>
      <c r="C515" s="46"/>
      <c r="D515" s="24"/>
      <c r="E515" s="70"/>
      <c r="F515" s="74"/>
      <c r="G515" s="68"/>
      <c r="H515" s="47">
        <f t="shared" si="49"/>
        <v>0</v>
      </c>
      <c r="I515" s="68"/>
      <c r="J515" s="68"/>
      <c r="K515" s="48">
        <f t="shared" si="50"/>
        <v>0</v>
      </c>
      <c r="L515" s="49">
        <f t="shared" si="51"/>
        <v>0</v>
      </c>
      <c r="M515" s="47">
        <f t="shared" si="52"/>
        <v>0</v>
      </c>
      <c r="N515" s="47">
        <f t="shared" si="53"/>
        <v>0</v>
      </c>
      <c r="O515" s="47">
        <f t="shared" si="54"/>
        <v>0</v>
      </c>
      <c r="P515" s="48">
        <f t="shared" si="55"/>
        <v>0</v>
      </c>
    </row>
    <row r="516" spans="1:16" ht="12" hidden="1" thickBot="1" x14ac:dyDescent="0.25">
      <c r="A516" s="38"/>
      <c r="B516" s="39"/>
      <c r="C516" s="46"/>
      <c r="D516" s="24"/>
      <c r="E516" s="70"/>
      <c r="F516" s="74"/>
      <c r="G516" s="68"/>
      <c r="H516" s="47">
        <f t="shared" si="49"/>
        <v>0</v>
      </c>
      <c r="I516" s="68"/>
      <c r="J516" s="68"/>
      <c r="K516" s="48">
        <f t="shared" si="50"/>
        <v>0</v>
      </c>
      <c r="L516" s="49">
        <f t="shared" si="51"/>
        <v>0</v>
      </c>
      <c r="M516" s="47">
        <f t="shared" si="52"/>
        <v>0</v>
      </c>
      <c r="N516" s="47">
        <f t="shared" si="53"/>
        <v>0</v>
      </c>
      <c r="O516" s="47">
        <f t="shared" si="54"/>
        <v>0</v>
      </c>
      <c r="P516" s="48">
        <f t="shared" si="55"/>
        <v>0</v>
      </c>
    </row>
    <row r="517" spans="1:16" ht="12" hidden="1" thickBot="1" x14ac:dyDescent="0.25">
      <c r="A517" s="38"/>
      <c r="B517" s="39"/>
      <c r="C517" s="46"/>
      <c r="D517" s="24"/>
      <c r="E517" s="70"/>
      <c r="F517" s="74"/>
      <c r="G517" s="68"/>
      <c r="H517" s="47">
        <f t="shared" si="49"/>
        <v>0</v>
      </c>
      <c r="I517" s="68"/>
      <c r="J517" s="68"/>
      <c r="K517" s="48">
        <f t="shared" si="50"/>
        <v>0</v>
      </c>
      <c r="L517" s="49">
        <f t="shared" si="51"/>
        <v>0</v>
      </c>
      <c r="M517" s="47">
        <f t="shared" si="52"/>
        <v>0</v>
      </c>
      <c r="N517" s="47">
        <f t="shared" si="53"/>
        <v>0</v>
      </c>
      <c r="O517" s="47">
        <f t="shared" si="54"/>
        <v>0</v>
      </c>
      <c r="P517" s="48">
        <f t="shared" si="55"/>
        <v>0</v>
      </c>
    </row>
    <row r="518" spans="1:16" ht="12" hidden="1" thickBot="1" x14ac:dyDescent="0.25">
      <c r="A518" s="38"/>
      <c r="B518" s="39"/>
      <c r="C518" s="46"/>
      <c r="D518" s="24"/>
      <c r="E518" s="70"/>
      <c r="F518" s="74"/>
      <c r="G518" s="68"/>
      <c r="H518" s="47">
        <f t="shared" si="49"/>
        <v>0</v>
      </c>
      <c r="I518" s="68"/>
      <c r="J518" s="68"/>
      <c r="K518" s="48">
        <f t="shared" si="50"/>
        <v>0</v>
      </c>
      <c r="L518" s="49">
        <f t="shared" si="51"/>
        <v>0</v>
      </c>
      <c r="M518" s="47">
        <f t="shared" si="52"/>
        <v>0</v>
      </c>
      <c r="N518" s="47">
        <f t="shared" si="53"/>
        <v>0</v>
      </c>
      <c r="O518" s="47">
        <f t="shared" si="54"/>
        <v>0</v>
      </c>
      <c r="P518" s="48">
        <f t="shared" si="55"/>
        <v>0</v>
      </c>
    </row>
    <row r="519" spans="1:16" ht="12" hidden="1" thickBot="1" x14ac:dyDescent="0.25">
      <c r="A519" s="38"/>
      <c r="B519" s="39"/>
      <c r="C519" s="46"/>
      <c r="D519" s="24"/>
      <c r="E519" s="70"/>
      <c r="F519" s="74"/>
      <c r="G519" s="68"/>
      <c r="H519" s="47">
        <f t="shared" si="49"/>
        <v>0</v>
      </c>
      <c r="I519" s="68"/>
      <c r="J519" s="68"/>
      <c r="K519" s="48">
        <f t="shared" si="50"/>
        <v>0</v>
      </c>
      <c r="L519" s="49">
        <f t="shared" si="51"/>
        <v>0</v>
      </c>
      <c r="M519" s="47">
        <f t="shared" si="52"/>
        <v>0</v>
      </c>
      <c r="N519" s="47">
        <f t="shared" si="53"/>
        <v>0</v>
      </c>
      <c r="O519" s="47">
        <f t="shared" si="54"/>
        <v>0</v>
      </c>
      <c r="P519" s="48">
        <f t="shared" si="55"/>
        <v>0</v>
      </c>
    </row>
    <row r="520" spans="1:16" ht="12" hidden="1" thickBot="1" x14ac:dyDescent="0.25">
      <c r="A520" s="38"/>
      <c r="B520" s="39"/>
      <c r="C520" s="46"/>
      <c r="D520" s="24"/>
      <c r="E520" s="70"/>
      <c r="F520" s="74"/>
      <c r="G520" s="68"/>
      <c r="H520" s="47">
        <f t="shared" si="49"/>
        <v>0</v>
      </c>
      <c r="I520" s="68"/>
      <c r="J520" s="68"/>
      <c r="K520" s="48">
        <f t="shared" si="50"/>
        <v>0</v>
      </c>
      <c r="L520" s="49">
        <f t="shared" si="51"/>
        <v>0</v>
      </c>
      <c r="M520" s="47">
        <f t="shared" si="52"/>
        <v>0</v>
      </c>
      <c r="N520" s="47">
        <f t="shared" si="53"/>
        <v>0</v>
      </c>
      <c r="O520" s="47">
        <f t="shared" si="54"/>
        <v>0</v>
      </c>
      <c r="P520" s="48">
        <f t="shared" si="55"/>
        <v>0</v>
      </c>
    </row>
    <row r="521" spans="1:16" ht="12" hidden="1" thickBot="1" x14ac:dyDescent="0.25">
      <c r="A521" s="38"/>
      <c r="B521" s="39"/>
      <c r="C521" s="46"/>
      <c r="D521" s="24"/>
      <c r="E521" s="70"/>
      <c r="F521" s="74"/>
      <c r="G521" s="68"/>
      <c r="H521" s="47">
        <f t="shared" si="49"/>
        <v>0</v>
      </c>
      <c r="I521" s="68"/>
      <c r="J521" s="68"/>
      <c r="K521" s="48">
        <f t="shared" si="50"/>
        <v>0</v>
      </c>
      <c r="L521" s="49">
        <f t="shared" si="51"/>
        <v>0</v>
      </c>
      <c r="M521" s="47">
        <f t="shared" si="52"/>
        <v>0</v>
      </c>
      <c r="N521" s="47">
        <f t="shared" si="53"/>
        <v>0</v>
      </c>
      <c r="O521" s="47">
        <f t="shared" si="54"/>
        <v>0</v>
      </c>
      <c r="P521" s="48">
        <f t="shared" si="55"/>
        <v>0</v>
      </c>
    </row>
    <row r="522" spans="1:16" ht="12" hidden="1" thickBot="1" x14ac:dyDescent="0.25">
      <c r="A522" s="38"/>
      <c r="B522" s="39"/>
      <c r="C522" s="46"/>
      <c r="D522" s="24"/>
      <c r="E522" s="70"/>
      <c r="F522" s="74"/>
      <c r="G522" s="68"/>
      <c r="H522" s="47">
        <f t="shared" si="49"/>
        <v>0</v>
      </c>
      <c r="I522" s="68"/>
      <c r="J522" s="68"/>
      <c r="K522" s="48">
        <f t="shared" si="50"/>
        <v>0</v>
      </c>
      <c r="L522" s="49">
        <f t="shared" si="51"/>
        <v>0</v>
      </c>
      <c r="M522" s="47">
        <f t="shared" si="52"/>
        <v>0</v>
      </c>
      <c r="N522" s="47">
        <f t="shared" si="53"/>
        <v>0</v>
      </c>
      <c r="O522" s="47">
        <f t="shared" si="54"/>
        <v>0</v>
      </c>
      <c r="P522" s="48">
        <f t="shared" si="55"/>
        <v>0</v>
      </c>
    </row>
    <row r="523" spans="1:16" ht="12" hidden="1" thickBot="1" x14ac:dyDescent="0.25">
      <c r="A523" s="38"/>
      <c r="B523" s="39"/>
      <c r="C523" s="46"/>
      <c r="D523" s="24"/>
      <c r="E523" s="70"/>
      <c r="F523" s="74"/>
      <c r="G523" s="68"/>
      <c r="H523" s="47">
        <f t="shared" si="49"/>
        <v>0</v>
      </c>
      <c r="I523" s="68"/>
      <c r="J523" s="68"/>
      <c r="K523" s="48">
        <f t="shared" si="50"/>
        <v>0</v>
      </c>
      <c r="L523" s="49">
        <f t="shared" si="51"/>
        <v>0</v>
      </c>
      <c r="M523" s="47">
        <f t="shared" si="52"/>
        <v>0</v>
      </c>
      <c r="N523" s="47">
        <f t="shared" si="53"/>
        <v>0</v>
      </c>
      <c r="O523" s="47">
        <f t="shared" si="54"/>
        <v>0</v>
      </c>
      <c r="P523" s="48">
        <f t="shared" si="55"/>
        <v>0</v>
      </c>
    </row>
    <row r="524" spans="1:16" ht="12" hidden="1" thickBot="1" x14ac:dyDescent="0.25">
      <c r="A524" s="38"/>
      <c r="B524" s="39"/>
      <c r="C524" s="46"/>
      <c r="D524" s="24"/>
      <c r="E524" s="70"/>
      <c r="F524" s="74"/>
      <c r="G524" s="68"/>
      <c r="H524" s="47">
        <f t="shared" si="49"/>
        <v>0</v>
      </c>
      <c r="I524" s="68"/>
      <c r="J524" s="68"/>
      <c r="K524" s="48">
        <f t="shared" si="50"/>
        <v>0</v>
      </c>
      <c r="L524" s="49">
        <f t="shared" si="51"/>
        <v>0</v>
      </c>
      <c r="M524" s="47">
        <f t="shared" si="52"/>
        <v>0</v>
      </c>
      <c r="N524" s="47">
        <f t="shared" si="53"/>
        <v>0</v>
      </c>
      <c r="O524" s="47">
        <f t="shared" si="54"/>
        <v>0</v>
      </c>
      <c r="P524" s="48">
        <f t="shared" si="55"/>
        <v>0</v>
      </c>
    </row>
    <row r="525" spans="1:16" ht="12" hidden="1" thickBot="1" x14ac:dyDescent="0.25">
      <c r="A525" s="38"/>
      <c r="B525" s="39"/>
      <c r="C525" s="46"/>
      <c r="D525" s="24"/>
      <c r="E525" s="70"/>
      <c r="F525" s="74"/>
      <c r="G525" s="68"/>
      <c r="H525" s="47">
        <f t="shared" si="49"/>
        <v>0</v>
      </c>
      <c r="I525" s="68"/>
      <c r="J525" s="68"/>
      <c r="K525" s="48">
        <f t="shared" si="50"/>
        <v>0</v>
      </c>
      <c r="L525" s="49">
        <f t="shared" si="51"/>
        <v>0</v>
      </c>
      <c r="M525" s="47">
        <f t="shared" si="52"/>
        <v>0</v>
      </c>
      <c r="N525" s="47">
        <f t="shared" si="53"/>
        <v>0</v>
      </c>
      <c r="O525" s="47">
        <f t="shared" si="54"/>
        <v>0</v>
      </c>
      <c r="P525" s="48">
        <f t="shared" si="55"/>
        <v>0</v>
      </c>
    </row>
    <row r="526" spans="1:16" ht="12" hidden="1" thickBot="1" x14ac:dyDescent="0.25">
      <c r="A526" s="38"/>
      <c r="B526" s="39"/>
      <c r="C526" s="46"/>
      <c r="D526" s="24"/>
      <c r="E526" s="70"/>
      <c r="F526" s="74"/>
      <c r="G526" s="68"/>
      <c r="H526" s="47">
        <f t="shared" si="49"/>
        <v>0</v>
      </c>
      <c r="I526" s="68"/>
      <c r="J526" s="68"/>
      <c r="K526" s="48">
        <f t="shared" si="50"/>
        <v>0</v>
      </c>
      <c r="L526" s="49">
        <f t="shared" si="51"/>
        <v>0</v>
      </c>
      <c r="M526" s="47">
        <f t="shared" si="52"/>
        <v>0</v>
      </c>
      <c r="N526" s="47">
        <f t="shared" si="53"/>
        <v>0</v>
      </c>
      <c r="O526" s="47">
        <f t="shared" si="54"/>
        <v>0</v>
      </c>
      <c r="P526" s="48">
        <f t="shared" si="55"/>
        <v>0</v>
      </c>
    </row>
    <row r="527" spans="1:16" ht="12" hidden="1" thickBot="1" x14ac:dyDescent="0.25">
      <c r="A527" s="38"/>
      <c r="B527" s="39"/>
      <c r="C527" s="46"/>
      <c r="D527" s="24"/>
      <c r="E527" s="70"/>
      <c r="F527" s="74"/>
      <c r="G527" s="68"/>
      <c r="H527" s="47">
        <f t="shared" si="49"/>
        <v>0</v>
      </c>
      <c r="I527" s="68"/>
      <c r="J527" s="68"/>
      <c r="K527" s="48">
        <f t="shared" si="50"/>
        <v>0</v>
      </c>
      <c r="L527" s="49">
        <f t="shared" si="51"/>
        <v>0</v>
      </c>
      <c r="M527" s="47">
        <f t="shared" si="52"/>
        <v>0</v>
      </c>
      <c r="N527" s="47">
        <f t="shared" si="53"/>
        <v>0</v>
      </c>
      <c r="O527" s="47">
        <f t="shared" si="54"/>
        <v>0</v>
      </c>
      <c r="P527" s="48">
        <f t="shared" si="55"/>
        <v>0</v>
      </c>
    </row>
    <row r="528" spans="1:16" ht="12" hidden="1" thickBot="1" x14ac:dyDescent="0.25">
      <c r="A528" s="38"/>
      <c r="B528" s="39"/>
      <c r="C528" s="46"/>
      <c r="D528" s="24"/>
      <c r="E528" s="70"/>
      <c r="F528" s="74"/>
      <c r="G528" s="68"/>
      <c r="H528" s="47">
        <f t="shared" si="49"/>
        <v>0</v>
      </c>
      <c r="I528" s="68"/>
      <c r="J528" s="68"/>
      <c r="K528" s="48">
        <f t="shared" si="50"/>
        <v>0</v>
      </c>
      <c r="L528" s="49">
        <f t="shared" si="51"/>
        <v>0</v>
      </c>
      <c r="M528" s="47">
        <f t="shared" si="52"/>
        <v>0</v>
      </c>
      <c r="N528" s="47">
        <f t="shared" si="53"/>
        <v>0</v>
      </c>
      <c r="O528" s="47">
        <f t="shared" si="54"/>
        <v>0</v>
      </c>
      <c r="P528" s="48">
        <f t="shared" si="55"/>
        <v>0</v>
      </c>
    </row>
    <row r="529" spans="1:16" ht="12" hidden="1" thickBot="1" x14ac:dyDescent="0.25">
      <c r="A529" s="38"/>
      <c r="B529" s="39"/>
      <c r="C529" s="46"/>
      <c r="D529" s="24"/>
      <c r="E529" s="70"/>
      <c r="F529" s="74"/>
      <c r="G529" s="68"/>
      <c r="H529" s="47">
        <f t="shared" ref="H529:H592" si="56">ROUND(F529*G529,2)</f>
        <v>0</v>
      </c>
      <c r="I529" s="68"/>
      <c r="J529" s="68"/>
      <c r="K529" s="48">
        <f t="shared" ref="K529:K592" si="57">SUM(H529:J529)</f>
        <v>0</v>
      </c>
      <c r="L529" s="49">
        <f t="shared" ref="L529:L592" si="58">ROUND(E529*F529,2)</f>
        <v>0</v>
      </c>
      <c r="M529" s="47">
        <f t="shared" ref="M529:M592" si="59">ROUND(H529*E529,2)</f>
        <v>0</v>
      </c>
      <c r="N529" s="47">
        <f t="shared" ref="N529:N592" si="60">ROUND(I529*E529,2)</f>
        <v>0</v>
      </c>
      <c r="O529" s="47">
        <f t="shared" ref="O529:O592" si="61">ROUND(J529*E529,2)</f>
        <v>0</v>
      </c>
      <c r="P529" s="48">
        <f t="shared" ref="P529:P592" si="62">SUM(M529:O529)</f>
        <v>0</v>
      </c>
    </row>
    <row r="530" spans="1:16" ht="12" hidden="1" thickBot="1" x14ac:dyDescent="0.25">
      <c r="A530" s="38"/>
      <c r="B530" s="39"/>
      <c r="C530" s="46"/>
      <c r="D530" s="24"/>
      <c r="E530" s="70"/>
      <c r="F530" s="74"/>
      <c r="G530" s="68"/>
      <c r="H530" s="47">
        <f t="shared" si="56"/>
        <v>0</v>
      </c>
      <c r="I530" s="68"/>
      <c r="J530" s="68"/>
      <c r="K530" s="48">
        <f t="shared" si="57"/>
        <v>0</v>
      </c>
      <c r="L530" s="49">
        <f t="shared" si="58"/>
        <v>0</v>
      </c>
      <c r="M530" s="47">
        <f t="shared" si="59"/>
        <v>0</v>
      </c>
      <c r="N530" s="47">
        <f t="shared" si="60"/>
        <v>0</v>
      </c>
      <c r="O530" s="47">
        <f t="shared" si="61"/>
        <v>0</v>
      </c>
      <c r="P530" s="48">
        <f t="shared" si="62"/>
        <v>0</v>
      </c>
    </row>
    <row r="531" spans="1:16" ht="12" hidden="1" thickBot="1" x14ac:dyDescent="0.25">
      <c r="A531" s="38"/>
      <c r="B531" s="39"/>
      <c r="C531" s="46"/>
      <c r="D531" s="24"/>
      <c r="E531" s="70"/>
      <c r="F531" s="74"/>
      <c r="G531" s="68"/>
      <c r="H531" s="47">
        <f t="shared" si="56"/>
        <v>0</v>
      </c>
      <c r="I531" s="68"/>
      <c r="J531" s="68"/>
      <c r="K531" s="48">
        <f t="shared" si="57"/>
        <v>0</v>
      </c>
      <c r="L531" s="49">
        <f t="shared" si="58"/>
        <v>0</v>
      </c>
      <c r="M531" s="47">
        <f t="shared" si="59"/>
        <v>0</v>
      </c>
      <c r="N531" s="47">
        <f t="shared" si="60"/>
        <v>0</v>
      </c>
      <c r="O531" s="47">
        <f t="shared" si="61"/>
        <v>0</v>
      </c>
      <c r="P531" s="48">
        <f t="shared" si="62"/>
        <v>0</v>
      </c>
    </row>
    <row r="532" spans="1:16" ht="12" hidden="1" thickBot="1" x14ac:dyDescent="0.25">
      <c r="A532" s="38"/>
      <c r="B532" s="39"/>
      <c r="C532" s="46"/>
      <c r="D532" s="24"/>
      <c r="E532" s="70"/>
      <c r="F532" s="74"/>
      <c r="G532" s="68"/>
      <c r="H532" s="47">
        <f t="shared" si="56"/>
        <v>0</v>
      </c>
      <c r="I532" s="68"/>
      <c r="J532" s="68"/>
      <c r="K532" s="48">
        <f t="shared" si="57"/>
        <v>0</v>
      </c>
      <c r="L532" s="49">
        <f t="shared" si="58"/>
        <v>0</v>
      </c>
      <c r="M532" s="47">
        <f t="shared" si="59"/>
        <v>0</v>
      </c>
      <c r="N532" s="47">
        <f t="shared" si="60"/>
        <v>0</v>
      </c>
      <c r="O532" s="47">
        <f t="shared" si="61"/>
        <v>0</v>
      </c>
      <c r="P532" s="48">
        <f t="shared" si="62"/>
        <v>0</v>
      </c>
    </row>
    <row r="533" spans="1:16" ht="12" hidden="1" thickBot="1" x14ac:dyDescent="0.25">
      <c r="A533" s="38"/>
      <c r="B533" s="39"/>
      <c r="C533" s="46"/>
      <c r="D533" s="24"/>
      <c r="E533" s="70"/>
      <c r="F533" s="74"/>
      <c r="G533" s="68"/>
      <c r="H533" s="47">
        <f t="shared" si="56"/>
        <v>0</v>
      </c>
      <c r="I533" s="68"/>
      <c r="J533" s="68"/>
      <c r="K533" s="48">
        <f t="shared" si="57"/>
        <v>0</v>
      </c>
      <c r="L533" s="49">
        <f t="shared" si="58"/>
        <v>0</v>
      </c>
      <c r="M533" s="47">
        <f t="shared" si="59"/>
        <v>0</v>
      </c>
      <c r="N533" s="47">
        <f t="shared" si="60"/>
        <v>0</v>
      </c>
      <c r="O533" s="47">
        <f t="shared" si="61"/>
        <v>0</v>
      </c>
      <c r="P533" s="48">
        <f t="shared" si="62"/>
        <v>0</v>
      </c>
    </row>
    <row r="534" spans="1:16" ht="12" hidden="1" thickBot="1" x14ac:dyDescent="0.25">
      <c r="A534" s="38"/>
      <c r="B534" s="39"/>
      <c r="C534" s="46"/>
      <c r="D534" s="24"/>
      <c r="E534" s="70"/>
      <c r="F534" s="74"/>
      <c r="G534" s="68"/>
      <c r="H534" s="47">
        <f t="shared" si="56"/>
        <v>0</v>
      </c>
      <c r="I534" s="68"/>
      <c r="J534" s="68"/>
      <c r="K534" s="48">
        <f t="shared" si="57"/>
        <v>0</v>
      </c>
      <c r="L534" s="49">
        <f t="shared" si="58"/>
        <v>0</v>
      </c>
      <c r="M534" s="47">
        <f t="shared" si="59"/>
        <v>0</v>
      </c>
      <c r="N534" s="47">
        <f t="shared" si="60"/>
        <v>0</v>
      </c>
      <c r="O534" s="47">
        <f t="shared" si="61"/>
        <v>0</v>
      </c>
      <c r="P534" s="48">
        <f t="shared" si="62"/>
        <v>0</v>
      </c>
    </row>
    <row r="535" spans="1:16" ht="12" hidden="1" thickBot="1" x14ac:dyDescent="0.25">
      <c r="A535" s="38"/>
      <c r="B535" s="39"/>
      <c r="C535" s="46"/>
      <c r="D535" s="24"/>
      <c r="E535" s="70"/>
      <c r="F535" s="74"/>
      <c r="G535" s="68"/>
      <c r="H535" s="47">
        <f t="shared" si="56"/>
        <v>0</v>
      </c>
      <c r="I535" s="68"/>
      <c r="J535" s="68"/>
      <c r="K535" s="48">
        <f t="shared" si="57"/>
        <v>0</v>
      </c>
      <c r="L535" s="49">
        <f t="shared" si="58"/>
        <v>0</v>
      </c>
      <c r="M535" s="47">
        <f t="shared" si="59"/>
        <v>0</v>
      </c>
      <c r="N535" s="47">
        <f t="shared" si="60"/>
        <v>0</v>
      </c>
      <c r="O535" s="47">
        <f t="shared" si="61"/>
        <v>0</v>
      </c>
      <c r="P535" s="48">
        <f t="shared" si="62"/>
        <v>0</v>
      </c>
    </row>
    <row r="536" spans="1:16" ht="12" hidden="1" thickBot="1" x14ac:dyDescent="0.25">
      <c r="A536" s="38"/>
      <c r="B536" s="39"/>
      <c r="C536" s="46"/>
      <c r="D536" s="24"/>
      <c r="E536" s="70"/>
      <c r="F536" s="74"/>
      <c r="G536" s="68"/>
      <c r="H536" s="47">
        <f t="shared" si="56"/>
        <v>0</v>
      </c>
      <c r="I536" s="68"/>
      <c r="J536" s="68"/>
      <c r="K536" s="48">
        <f t="shared" si="57"/>
        <v>0</v>
      </c>
      <c r="L536" s="49">
        <f t="shared" si="58"/>
        <v>0</v>
      </c>
      <c r="M536" s="47">
        <f t="shared" si="59"/>
        <v>0</v>
      </c>
      <c r="N536" s="47">
        <f t="shared" si="60"/>
        <v>0</v>
      </c>
      <c r="O536" s="47">
        <f t="shared" si="61"/>
        <v>0</v>
      </c>
      <c r="P536" s="48">
        <f t="shared" si="62"/>
        <v>0</v>
      </c>
    </row>
    <row r="537" spans="1:16" ht="12" hidden="1" thickBot="1" x14ac:dyDescent="0.25">
      <c r="A537" s="38"/>
      <c r="B537" s="39"/>
      <c r="C537" s="46"/>
      <c r="D537" s="24"/>
      <c r="E537" s="70"/>
      <c r="F537" s="74"/>
      <c r="G537" s="68"/>
      <c r="H537" s="47">
        <f t="shared" si="56"/>
        <v>0</v>
      </c>
      <c r="I537" s="68"/>
      <c r="J537" s="68"/>
      <c r="K537" s="48">
        <f t="shared" si="57"/>
        <v>0</v>
      </c>
      <c r="L537" s="49">
        <f t="shared" si="58"/>
        <v>0</v>
      </c>
      <c r="M537" s="47">
        <f t="shared" si="59"/>
        <v>0</v>
      </c>
      <c r="N537" s="47">
        <f t="shared" si="60"/>
        <v>0</v>
      </c>
      <c r="O537" s="47">
        <f t="shared" si="61"/>
        <v>0</v>
      </c>
      <c r="P537" s="48">
        <f t="shared" si="62"/>
        <v>0</v>
      </c>
    </row>
    <row r="538" spans="1:16" ht="12" hidden="1" thickBot="1" x14ac:dyDescent="0.25">
      <c r="A538" s="38"/>
      <c r="B538" s="39"/>
      <c r="C538" s="46"/>
      <c r="D538" s="24"/>
      <c r="E538" s="70"/>
      <c r="F538" s="74"/>
      <c r="G538" s="68"/>
      <c r="H538" s="47">
        <f t="shared" si="56"/>
        <v>0</v>
      </c>
      <c r="I538" s="68"/>
      <c r="J538" s="68"/>
      <c r="K538" s="48">
        <f t="shared" si="57"/>
        <v>0</v>
      </c>
      <c r="L538" s="49">
        <f t="shared" si="58"/>
        <v>0</v>
      </c>
      <c r="M538" s="47">
        <f t="shared" si="59"/>
        <v>0</v>
      </c>
      <c r="N538" s="47">
        <f t="shared" si="60"/>
        <v>0</v>
      </c>
      <c r="O538" s="47">
        <f t="shared" si="61"/>
        <v>0</v>
      </c>
      <c r="P538" s="48">
        <f t="shared" si="62"/>
        <v>0</v>
      </c>
    </row>
    <row r="539" spans="1:16" ht="12" hidden="1" thickBot="1" x14ac:dyDescent="0.25">
      <c r="A539" s="38"/>
      <c r="B539" s="39"/>
      <c r="C539" s="46"/>
      <c r="D539" s="24"/>
      <c r="E539" s="70"/>
      <c r="F539" s="74"/>
      <c r="G539" s="68"/>
      <c r="H539" s="47">
        <f t="shared" si="56"/>
        <v>0</v>
      </c>
      <c r="I539" s="68"/>
      <c r="J539" s="68"/>
      <c r="K539" s="48">
        <f t="shared" si="57"/>
        <v>0</v>
      </c>
      <c r="L539" s="49">
        <f t="shared" si="58"/>
        <v>0</v>
      </c>
      <c r="M539" s="47">
        <f t="shared" si="59"/>
        <v>0</v>
      </c>
      <c r="N539" s="47">
        <f t="shared" si="60"/>
        <v>0</v>
      </c>
      <c r="O539" s="47">
        <f t="shared" si="61"/>
        <v>0</v>
      </c>
      <c r="P539" s="48">
        <f t="shared" si="62"/>
        <v>0</v>
      </c>
    </row>
    <row r="540" spans="1:16" ht="12" hidden="1" thickBot="1" x14ac:dyDescent="0.25">
      <c r="A540" s="38"/>
      <c r="B540" s="39"/>
      <c r="C540" s="46"/>
      <c r="D540" s="24"/>
      <c r="E540" s="70"/>
      <c r="F540" s="74"/>
      <c r="G540" s="68"/>
      <c r="H540" s="47">
        <f t="shared" si="56"/>
        <v>0</v>
      </c>
      <c r="I540" s="68"/>
      <c r="J540" s="68"/>
      <c r="K540" s="48">
        <f t="shared" si="57"/>
        <v>0</v>
      </c>
      <c r="L540" s="49">
        <f t="shared" si="58"/>
        <v>0</v>
      </c>
      <c r="M540" s="47">
        <f t="shared" si="59"/>
        <v>0</v>
      </c>
      <c r="N540" s="47">
        <f t="shared" si="60"/>
        <v>0</v>
      </c>
      <c r="O540" s="47">
        <f t="shared" si="61"/>
        <v>0</v>
      </c>
      <c r="P540" s="48">
        <f t="shared" si="62"/>
        <v>0</v>
      </c>
    </row>
    <row r="541" spans="1:16" ht="12" hidden="1" thickBot="1" x14ac:dyDescent="0.25">
      <c r="A541" s="38"/>
      <c r="B541" s="39"/>
      <c r="C541" s="46"/>
      <c r="D541" s="24"/>
      <c r="E541" s="70"/>
      <c r="F541" s="74"/>
      <c r="G541" s="68"/>
      <c r="H541" s="47">
        <f t="shared" si="56"/>
        <v>0</v>
      </c>
      <c r="I541" s="68"/>
      <c r="J541" s="68"/>
      <c r="K541" s="48">
        <f t="shared" si="57"/>
        <v>0</v>
      </c>
      <c r="L541" s="49">
        <f t="shared" si="58"/>
        <v>0</v>
      </c>
      <c r="M541" s="47">
        <f t="shared" si="59"/>
        <v>0</v>
      </c>
      <c r="N541" s="47">
        <f t="shared" si="60"/>
        <v>0</v>
      </c>
      <c r="O541" s="47">
        <f t="shared" si="61"/>
        <v>0</v>
      </c>
      <c r="P541" s="48">
        <f t="shared" si="62"/>
        <v>0</v>
      </c>
    </row>
    <row r="542" spans="1:16" ht="12" hidden="1" thickBot="1" x14ac:dyDescent="0.25">
      <c r="A542" s="38"/>
      <c r="B542" s="39"/>
      <c r="C542" s="46"/>
      <c r="D542" s="24"/>
      <c r="E542" s="70"/>
      <c r="F542" s="74"/>
      <c r="G542" s="68"/>
      <c r="H542" s="47">
        <f t="shared" si="56"/>
        <v>0</v>
      </c>
      <c r="I542" s="68"/>
      <c r="J542" s="68"/>
      <c r="K542" s="48">
        <f t="shared" si="57"/>
        <v>0</v>
      </c>
      <c r="L542" s="49">
        <f t="shared" si="58"/>
        <v>0</v>
      </c>
      <c r="M542" s="47">
        <f t="shared" si="59"/>
        <v>0</v>
      </c>
      <c r="N542" s="47">
        <f t="shared" si="60"/>
        <v>0</v>
      </c>
      <c r="O542" s="47">
        <f t="shared" si="61"/>
        <v>0</v>
      </c>
      <c r="P542" s="48">
        <f t="shared" si="62"/>
        <v>0</v>
      </c>
    </row>
    <row r="543" spans="1:16" ht="12" hidden="1" thickBot="1" x14ac:dyDescent="0.25">
      <c r="A543" s="38"/>
      <c r="B543" s="39"/>
      <c r="C543" s="46"/>
      <c r="D543" s="24"/>
      <c r="E543" s="70"/>
      <c r="F543" s="74"/>
      <c r="G543" s="68"/>
      <c r="H543" s="47">
        <f t="shared" si="56"/>
        <v>0</v>
      </c>
      <c r="I543" s="68"/>
      <c r="J543" s="68"/>
      <c r="K543" s="48">
        <f t="shared" si="57"/>
        <v>0</v>
      </c>
      <c r="L543" s="49">
        <f t="shared" si="58"/>
        <v>0</v>
      </c>
      <c r="M543" s="47">
        <f t="shared" si="59"/>
        <v>0</v>
      </c>
      <c r="N543" s="47">
        <f t="shared" si="60"/>
        <v>0</v>
      </c>
      <c r="O543" s="47">
        <f t="shared" si="61"/>
        <v>0</v>
      </c>
      <c r="P543" s="48">
        <f t="shared" si="62"/>
        <v>0</v>
      </c>
    </row>
    <row r="544" spans="1:16" ht="12" hidden="1" thickBot="1" x14ac:dyDescent="0.25">
      <c r="A544" s="38"/>
      <c r="B544" s="39"/>
      <c r="C544" s="46"/>
      <c r="D544" s="24"/>
      <c r="E544" s="70"/>
      <c r="F544" s="74"/>
      <c r="G544" s="68"/>
      <c r="H544" s="47">
        <f t="shared" si="56"/>
        <v>0</v>
      </c>
      <c r="I544" s="68"/>
      <c r="J544" s="68"/>
      <c r="K544" s="48">
        <f t="shared" si="57"/>
        <v>0</v>
      </c>
      <c r="L544" s="49">
        <f t="shared" si="58"/>
        <v>0</v>
      </c>
      <c r="M544" s="47">
        <f t="shared" si="59"/>
        <v>0</v>
      </c>
      <c r="N544" s="47">
        <f t="shared" si="60"/>
        <v>0</v>
      </c>
      <c r="O544" s="47">
        <f t="shared" si="61"/>
        <v>0</v>
      </c>
      <c r="P544" s="48">
        <f t="shared" si="62"/>
        <v>0</v>
      </c>
    </row>
    <row r="545" spans="1:16" ht="12" hidden="1" thickBot="1" x14ac:dyDescent="0.25">
      <c r="A545" s="38"/>
      <c r="B545" s="39"/>
      <c r="C545" s="46"/>
      <c r="D545" s="24"/>
      <c r="E545" s="70"/>
      <c r="F545" s="74"/>
      <c r="G545" s="68"/>
      <c r="H545" s="47">
        <f t="shared" si="56"/>
        <v>0</v>
      </c>
      <c r="I545" s="68"/>
      <c r="J545" s="68"/>
      <c r="K545" s="48">
        <f t="shared" si="57"/>
        <v>0</v>
      </c>
      <c r="L545" s="49">
        <f t="shared" si="58"/>
        <v>0</v>
      </c>
      <c r="M545" s="47">
        <f t="shared" si="59"/>
        <v>0</v>
      </c>
      <c r="N545" s="47">
        <f t="shared" si="60"/>
        <v>0</v>
      </c>
      <c r="O545" s="47">
        <f t="shared" si="61"/>
        <v>0</v>
      </c>
      <c r="P545" s="48">
        <f t="shared" si="62"/>
        <v>0</v>
      </c>
    </row>
    <row r="546" spans="1:16" ht="12" hidden="1" thickBot="1" x14ac:dyDescent="0.25">
      <c r="A546" s="38"/>
      <c r="B546" s="39"/>
      <c r="C546" s="46"/>
      <c r="D546" s="24"/>
      <c r="E546" s="70"/>
      <c r="F546" s="74"/>
      <c r="G546" s="68"/>
      <c r="H546" s="47">
        <f t="shared" si="56"/>
        <v>0</v>
      </c>
      <c r="I546" s="68"/>
      <c r="J546" s="68"/>
      <c r="K546" s="48">
        <f t="shared" si="57"/>
        <v>0</v>
      </c>
      <c r="L546" s="49">
        <f t="shared" si="58"/>
        <v>0</v>
      </c>
      <c r="M546" s="47">
        <f t="shared" si="59"/>
        <v>0</v>
      </c>
      <c r="N546" s="47">
        <f t="shared" si="60"/>
        <v>0</v>
      </c>
      <c r="O546" s="47">
        <f t="shared" si="61"/>
        <v>0</v>
      </c>
      <c r="P546" s="48">
        <f t="shared" si="62"/>
        <v>0</v>
      </c>
    </row>
    <row r="547" spans="1:16" ht="12" hidden="1" thickBot="1" x14ac:dyDescent="0.25">
      <c r="A547" s="38"/>
      <c r="B547" s="39"/>
      <c r="C547" s="46"/>
      <c r="D547" s="24"/>
      <c r="E547" s="70"/>
      <c r="F547" s="74"/>
      <c r="G547" s="68"/>
      <c r="H547" s="47">
        <f t="shared" si="56"/>
        <v>0</v>
      </c>
      <c r="I547" s="68"/>
      <c r="J547" s="68"/>
      <c r="K547" s="48">
        <f t="shared" si="57"/>
        <v>0</v>
      </c>
      <c r="L547" s="49">
        <f t="shared" si="58"/>
        <v>0</v>
      </c>
      <c r="M547" s="47">
        <f t="shared" si="59"/>
        <v>0</v>
      </c>
      <c r="N547" s="47">
        <f t="shared" si="60"/>
        <v>0</v>
      </c>
      <c r="O547" s="47">
        <f t="shared" si="61"/>
        <v>0</v>
      </c>
      <c r="P547" s="48">
        <f t="shared" si="62"/>
        <v>0</v>
      </c>
    </row>
    <row r="548" spans="1:16" ht="12" hidden="1" thickBot="1" x14ac:dyDescent="0.25">
      <c r="A548" s="38"/>
      <c r="B548" s="39"/>
      <c r="C548" s="46"/>
      <c r="D548" s="24"/>
      <c r="E548" s="70"/>
      <c r="F548" s="74"/>
      <c r="G548" s="68"/>
      <c r="H548" s="47">
        <f t="shared" si="56"/>
        <v>0</v>
      </c>
      <c r="I548" s="68"/>
      <c r="J548" s="68"/>
      <c r="K548" s="48">
        <f t="shared" si="57"/>
        <v>0</v>
      </c>
      <c r="L548" s="49">
        <f t="shared" si="58"/>
        <v>0</v>
      </c>
      <c r="M548" s="47">
        <f t="shared" si="59"/>
        <v>0</v>
      </c>
      <c r="N548" s="47">
        <f t="shared" si="60"/>
        <v>0</v>
      </c>
      <c r="O548" s="47">
        <f t="shared" si="61"/>
        <v>0</v>
      </c>
      <c r="P548" s="48">
        <f t="shared" si="62"/>
        <v>0</v>
      </c>
    </row>
    <row r="549" spans="1:16" ht="12" hidden="1" thickBot="1" x14ac:dyDescent="0.25">
      <c r="A549" s="38"/>
      <c r="B549" s="39"/>
      <c r="C549" s="46"/>
      <c r="D549" s="24"/>
      <c r="E549" s="70"/>
      <c r="F549" s="74"/>
      <c r="G549" s="68"/>
      <c r="H549" s="47">
        <f t="shared" si="56"/>
        <v>0</v>
      </c>
      <c r="I549" s="68"/>
      <c r="J549" s="68"/>
      <c r="K549" s="48">
        <f t="shared" si="57"/>
        <v>0</v>
      </c>
      <c r="L549" s="49">
        <f t="shared" si="58"/>
        <v>0</v>
      </c>
      <c r="M549" s="47">
        <f t="shared" si="59"/>
        <v>0</v>
      </c>
      <c r="N549" s="47">
        <f t="shared" si="60"/>
        <v>0</v>
      </c>
      <c r="O549" s="47">
        <f t="shared" si="61"/>
        <v>0</v>
      </c>
      <c r="P549" s="48">
        <f t="shared" si="62"/>
        <v>0</v>
      </c>
    </row>
    <row r="550" spans="1:16" ht="12" hidden="1" thickBot="1" x14ac:dyDescent="0.25">
      <c r="A550" s="38"/>
      <c r="B550" s="39"/>
      <c r="C550" s="46"/>
      <c r="D550" s="24"/>
      <c r="E550" s="70"/>
      <c r="F550" s="74"/>
      <c r="G550" s="68"/>
      <c r="H550" s="47">
        <f t="shared" si="56"/>
        <v>0</v>
      </c>
      <c r="I550" s="68"/>
      <c r="J550" s="68"/>
      <c r="K550" s="48">
        <f t="shared" si="57"/>
        <v>0</v>
      </c>
      <c r="L550" s="49">
        <f t="shared" si="58"/>
        <v>0</v>
      </c>
      <c r="M550" s="47">
        <f t="shared" si="59"/>
        <v>0</v>
      </c>
      <c r="N550" s="47">
        <f t="shared" si="60"/>
        <v>0</v>
      </c>
      <c r="O550" s="47">
        <f t="shared" si="61"/>
        <v>0</v>
      </c>
      <c r="P550" s="48">
        <f t="shared" si="62"/>
        <v>0</v>
      </c>
    </row>
    <row r="551" spans="1:16" ht="12" hidden="1" thickBot="1" x14ac:dyDescent="0.25">
      <c r="A551" s="38"/>
      <c r="B551" s="39"/>
      <c r="C551" s="46"/>
      <c r="D551" s="24"/>
      <c r="E551" s="70"/>
      <c r="F551" s="74"/>
      <c r="G551" s="68"/>
      <c r="H551" s="47">
        <f t="shared" si="56"/>
        <v>0</v>
      </c>
      <c r="I551" s="68"/>
      <c r="J551" s="68"/>
      <c r="K551" s="48">
        <f t="shared" si="57"/>
        <v>0</v>
      </c>
      <c r="L551" s="49">
        <f t="shared" si="58"/>
        <v>0</v>
      </c>
      <c r="M551" s="47">
        <f t="shared" si="59"/>
        <v>0</v>
      </c>
      <c r="N551" s="47">
        <f t="shared" si="60"/>
        <v>0</v>
      </c>
      <c r="O551" s="47">
        <f t="shared" si="61"/>
        <v>0</v>
      </c>
      <c r="P551" s="48">
        <f t="shared" si="62"/>
        <v>0</v>
      </c>
    </row>
    <row r="552" spans="1:16" ht="12" hidden="1" thickBot="1" x14ac:dyDescent="0.25">
      <c r="A552" s="38"/>
      <c r="B552" s="39"/>
      <c r="C552" s="46"/>
      <c r="D552" s="24"/>
      <c r="E552" s="70"/>
      <c r="F552" s="74"/>
      <c r="G552" s="68"/>
      <c r="H552" s="47">
        <f t="shared" si="56"/>
        <v>0</v>
      </c>
      <c r="I552" s="68"/>
      <c r="J552" s="68"/>
      <c r="K552" s="48">
        <f t="shared" si="57"/>
        <v>0</v>
      </c>
      <c r="L552" s="49">
        <f t="shared" si="58"/>
        <v>0</v>
      </c>
      <c r="M552" s="47">
        <f t="shared" si="59"/>
        <v>0</v>
      </c>
      <c r="N552" s="47">
        <f t="shared" si="60"/>
        <v>0</v>
      </c>
      <c r="O552" s="47">
        <f t="shared" si="61"/>
        <v>0</v>
      </c>
      <c r="P552" s="48">
        <f t="shared" si="62"/>
        <v>0</v>
      </c>
    </row>
    <row r="553" spans="1:16" ht="12" hidden="1" thickBot="1" x14ac:dyDescent="0.25">
      <c r="A553" s="38"/>
      <c r="B553" s="39"/>
      <c r="C553" s="46"/>
      <c r="D553" s="24"/>
      <c r="E553" s="70"/>
      <c r="F553" s="74"/>
      <c r="G553" s="68"/>
      <c r="H553" s="47">
        <f t="shared" si="56"/>
        <v>0</v>
      </c>
      <c r="I553" s="68"/>
      <c r="J553" s="68"/>
      <c r="K553" s="48">
        <f t="shared" si="57"/>
        <v>0</v>
      </c>
      <c r="L553" s="49">
        <f t="shared" si="58"/>
        <v>0</v>
      </c>
      <c r="M553" s="47">
        <f t="shared" si="59"/>
        <v>0</v>
      </c>
      <c r="N553" s="47">
        <f t="shared" si="60"/>
        <v>0</v>
      </c>
      <c r="O553" s="47">
        <f t="shared" si="61"/>
        <v>0</v>
      </c>
      <c r="P553" s="48">
        <f t="shared" si="62"/>
        <v>0</v>
      </c>
    </row>
    <row r="554" spans="1:16" ht="12" hidden="1" thickBot="1" x14ac:dyDescent="0.25">
      <c r="A554" s="38"/>
      <c r="B554" s="39"/>
      <c r="C554" s="46"/>
      <c r="D554" s="24"/>
      <c r="E554" s="70"/>
      <c r="F554" s="74"/>
      <c r="G554" s="68"/>
      <c r="H554" s="47">
        <f t="shared" si="56"/>
        <v>0</v>
      </c>
      <c r="I554" s="68"/>
      <c r="J554" s="68"/>
      <c r="K554" s="48">
        <f t="shared" si="57"/>
        <v>0</v>
      </c>
      <c r="L554" s="49">
        <f t="shared" si="58"/>
        <v>0</v>
      </c>
      <c r="M554" s="47">
        <f t="shared" si="59"/>
        <v>0</v>
      </c>
      <c r="N554" s="47">
        <f t="shared" si="60"/>
        <v>0</v>
      </c>
      <c r="O554" s="47">
        <f t="shared" si="61"/>
        <v>0</v>
      </c>
      <c r="P554" s="48">
        <f t="shared" si="62"/>
        <v>0</v>
      </c>
    </row>
    <row r="555" spans="1:16" ht="12" hidden="1" thickBot="1" x14ac:dyDescent="0.25">
      <c r="A555" s="38"/>
      <c r="B555" s="39"/>
      <c r="C555" s="46"/>
      <c r="D555" s="24"/>
      <c r="E555" s="70"/>
      <c r="F555" s="74"/>
      <c r="G555" s="68"/>
      <c r="H555" s="47">
        <f t="shared" si="56"/>
        <v>0</v>
      </c>
      <c r="I555" s="68"/>
      <c r="J555" s="68"/>
      <c r="K555" s="48">
        <f t="shared" si="57"/>
        <v>0</v>
      </c>
      <c r="L555" s="49">
        <f t="shared" si="58"/>
        <v>0</v>
      </c>
      <c r="M555" s="47">
        <f t="shared" si="59"/>
        <v>0</v>
      </c>
      <c r="N555" s="47">
        <f t="shared" si="60"/>
        <v>0</v>
      </c>
      <c r="O555" s="47">
        <f t="shared" si="61"/>
        <v>0</v>
      </c>
      <c r="P555" s="48">
        <f t="shared" si="62"/>
        <v>0</v>
      </c>
    </row>
    <row r="556" spans="1:16" ht="12" hidden="1" thickBot="1" x14ac:dyDescent="0.25">
      <c r="A556" s="38"/>
      <c r="B556" s="39"/>
      <c r="C556" s="46"/>
      <c r="D556" s="24"/>
      <c r="E556" s="70"/>
      <c r="F556" s="74"/>
      <c r="G556" s="68"/>
      <c r="H556" s="47">
        <f t="shared" si="56"/>
        <v>0</v>
      </c>
      <c r="I556" s="68"/>
      <c r="J556" s="68"/>
      <c r="K556" s="48">
        <f t="shared" si="57"/>
        <v>0</v>
      </c>
      <c r="L556" s="49">
        <f t="shared" si="58"/>
        <v>0</v>
      </c>
      <c r="M556" s="47">
        <f t="shared" si="59"/>
        <v>0</v>
      </c>
      <c r="N556" s="47">
        <f t="shared" si="60"/>
        <v>0</v>
      </c>
      <c r="O556" s="47">
        <f t="shared" si="61"/>
        <v>0</v>
      </c>
      <c r="P556" s="48">
        <f t="shared" si="62"/>
        <v>0</v>
      </c>
    </row>
    <row r="557" spans="1:16" ht="12" hidden="1" thickBot="1" x14ac:dyDescent="0.25">
      <c r="A557" s="38"/>
      <c r="B557" s="39"/>
      <c r="C557" s="46"/>
      <c r="D557" s="24"/>
      <c r="E557" s="70"/>
      <c r="F557" s="74"/>
      <c r="G557" s="68"/>
      <c r="H557" s="47">
        <f t="shared" si="56"/>
        <v>0</v>
      </c>
      <c r="I557" s="68"/>
      <c r="J557" s="68"/>
      <c r="K557" s="48">
        <f t="shared" si="57"/>
        <v>0</v>
      </c>
      <c r="L557" s="49">
        <f t="shared" si="58"/>
        <v>0</v>
      </c>
      <c r="M557" s="47">
        <f t="shared" si="59"/>
        <v>0</v>
      </c>
      <c r="N557" s="47">
        <f t="shared" si="60"/>
        <v>0</v>
      </c>
      <c r="O557" s="47">
        <f t="shared" si="61"/>
        <v>0</v>
      </c>
      <c r="P557" s="48">
        <f t="shared" si="62"/>
        <v>0</v>
      </c>
    </row>
    <row r="558" spans="1:16" ht="12" hidden="1" thickBot="1" x14ac:dyDescent="0.25">
      <c r="A558" s="38"/>
      <c r="B558" s="39"/>
      <c r="C558" s="46"/>
      <c r="D558" s="24"/>
      <c r="E558" s="70"/>
      <c r="F558" s="74"/>
      <c r="G558" s="68"/>
      <c r="H558" s="47">
        <f t="shared" si="56"/>
        <v>0</v>
      </c>
      <c r="I558" s="68"/>
      <c r="J558" s="68"/>
      <c r="K558" s="48">
        <f t="shared" si="57"/>
        <v>0</v>
      </c>
      <c r="L558" s="49">
        <f t="shared" si="58"/>
        <v>0</v>
      </c>
      <c r="M558" s="47">
        <f t="shared" si="59"/>
        <v>0</v>
      </c>
      <c r="N558" s="47">
        <f t="shared" si="60"/>
        <v>0</v>
      </c>
      <c r="O558" s="47">
        <f t="shared" si="61"/>
        <v>0</v>
      </c>
      <c r="P558" s="48">
        <f t="shared" si="62"/>
        <v>0</v>
      </c>
    </row>
    <row r="559" spans="1:16" ht="12" hidden="1" thickBot="1" x14ac:dyDescent="0.25">
      <c r="A559" s="38"/>
      <c r="B559" s="39"/>
      <c r="C559" s="46"/>
      <c r="D559" s="24"/>
      <c r="E559" s="70"/>
      <c r="F559" s="74"/>
      <c r="G559" s="68"/>
      <c r="H559" s="47">
        <f t="shared" si="56"/>
        <v>0</v>
      </c>
      <c r="I559" s="68"/>
      <c r="J559" s="68"/>
      <c r="K559" s="48">
        <f t="shared" si="57"/>
        <v>0</v>
      </c>
      <c r="L559" s="49">
        <f t="shared" si="58"/>
        <v>0</v>
      </c>
      <c r="M559" s="47">
        <f t="shared" si="59"/>
        <v>0</v>
      </c>
      <c r="N559" s="47">
        <f t="shared" si="60"/>
        <v>0</v>
      </c>
      <c r="O559" s="47">
        <f t="shared" si="61"/>
        <v>0</v>
      </c>
      <c r="P559" s="48">
        <f t="shared" si="62"/>
        <v>0</v>
      </c>
    </row>
    <row r="560" spans="1:16" ht="12" hidden="1" thickBot="1" x14ac:dyDescent="0.25">
      <c r="A560" s="38"/>
      <c r="B560" s="39"/>
      <c r="C560" s="46"/>
      <c r="D560" s="24"/>
      <c r="E560" s="70"/>
      <c r="F560" s="74"/>
      <c r="G560" s="68"/>
      <c r="H560" s="47">
        <f t="shared" si="56"/>
        <v>0</v>
      </c>
      <c r="I560" s="68"/>
      <c r="J560" s="68"/>
      <c r="K560" s="48">
        <f t="shared" si="57"/>
        <v>0</v>
      </c>
      <c r="L560" s="49">
        <f t="shared" si="58"/>
        <v>0</v>
      </c>
      <c r="M560" s="47">
        <f t="shared" si="59"/>
        <v>0</v>
      </c>
      <c r="N560" s="47">
        <f t="shared" si="60"/>
        <v>0</v>
      </c>
      <c r="O560" s="47">
        <f t="shared" si="61"/>
        <v>0</v>
      </c>
      <c r="P560" s="48">
        <f t="shared" si="62"/>
        <v>0</v>
      </c>
    </row>
    <row r="561" spans="1:16" ht="12" hidden="1" thickBot="1" x14ac:dyDescent="0.25">
      <c r="A561" s="38"/>
      <c r="B561" s="39"/>
      <c r="C561" s="46"/>
      <c r="D561" s="24"/>
      <c r="E561" s="70"/>
      <c r="F561" s="74"/>
      <c r="G561" s="68"/>
      <c r="H561" s="47">
        <f t="shared" si="56"/>
        <v>0</v>
      </c>
      <c r="I561" s="68"/>
      <c r="J561" s="68"/>
      <c r="K561" s="48">
        <f t="shared" si="57"/>
        <v>0</v>
      </c>
      <c r="L561" s="49">
        <f t="shared" si="58"/>
        <v>0</v>
      </c>
      <c r="M561" s="47">
        <f t="shared" si="59"/>
        <v>0</v>
      </c>
      <c r="N561" s="47">
        <f t="shared" si="60"/>
        <v>0</v>
      </c>
      <c r="O561" s="47">
        <f t="shared" si="61"/>
        <v>0</v>
      </c>
      <c r="P561" s="48">
        <f t="shared" si="62"/>
        <v>0</v>
      </c>
    </row>
    <row r="562" spans="1:16" ht="12" hidden="1" thickBot="1" x14ac:dyDescent="0.25">
      <c r="A562" s="38"/>
      <c r="B562" s="39"/>
      <c r="C562" s="46"/>
      <c r="D562" s="24"/>
      <c r="E562" s="70"/>
      <c r="F562" s="74"/>
      <c r="G562" s="68"/>
      <c r="H562" s="47">
        <f t="shared" si="56"/>
        <v>0</v>
      </c>
      <c r="I562" s="68"/>
      <c r="J562" s="68"/>
      <c r="K562" s="48">
        <f t="shared" si="57"/>
        <v>0</v>
      </c>
      <c r="L562" s="49">
        <f t="shared" si="58"/>
        <v>0</v>
      </c>
      <c r="M562" s="47">
        <f t="shared" si="59"/>
        <v>0</v>
      </c>
      <c r="N562" s="47">
        <f t="shared" si="60"/>
        <v>0</v>
      </c>
      <c r="O562" s="47">
        <f t="shared" si="61"/>
        <v>0</v>
      </c>
      <c r="P562" s="48">
        <f t="shared" si="62"/>
        <v>0</v>
      </c>
    </row>
    <row r="563" spans="1:16" ht="12" hidden="1" thickBot="1" x14ac:dyDescent="0.25">
      <c r="A563" s="38"/>
      <c r="B563" s="39"/>
      <c r="C563" s="46"/>
      <c r="D563" s="24"/>
      <c r="E563" s="70"/>
      <c r="F563" s="74"/>
      <c r="G563" s="68"/>
      <c r="H563" s="47">
        <f t="shared" si="56"/>
        <v>0</v>
      </c>
      <c r="I563" s="68"/>
      <c r="J563" s="68"/>
      <c r="K563" s="48">
        <f t="shared" si="57"/>
        <v>0</v>
      </c>
      <c r="L563" s="49">
        <f t="shared" si="58"/>
        <v>0</v>
      </c>
      <c r="M563" s="47">
        <f t="shared" si="59"/>
        <v>0</v>
      </c>
      <c r="N563" s="47">
        <f t="shared" si="60"/>
        <v>0</v>
      </c>
      <c r="O563" s="47">
        <f t="shared" si="61"/>
        <v>0</v>
      </c>
      <c r="P563" s="48">
        <f t="shared" si="62"/>
        <v>0</v>
      </c>
    </row>
    <row r="564" spans="1:16" ht="12" hidden="1" thickBot="1" x14ac:dyDescent="0.25">
      <c r="A564" s="38"/>
      <c r="B564" s="39"/>
      <c r="C564" s="46"/>
      <c r="D564" s="24"/>
      <c r="E564" s="70"/>
      <c r="F564" s="74"/>
      <c r="G564" s="68"/>
      <c r="H564" s="47">
        <f t="shared" si="56"/>
        <v>0</v>
      </c>
      <c r="I564" s="68"/>
      <c r="J564" s="68"/>
      <c r="K564" s="48">
        <f t="shared" si="57"/>
        <v>0</v>
      </c>
      <c r="L564" s="49">
        <f t="shared" si="58"/>
        <v>0</v>
      </c>
      <c r="M564" s="47">
        <f t="shared" si="59"/>
        <v>0</v>
      </c>
      <c r="N564" s="47">
        <f t="shared" si="60"/>
        <v>0</v>
      </c>
      <c r="O564" s="47">
        <f t="shared" si="61"/>
        <v>0</v>
      </c>
      <c r="P564" s="48">
        <f t="shared" si="62"/>
        <v>0</v>
      </c>
    </row>
    <row r="565" spans="1:16" ht="12" hidden="1" thickBot="1" x14ac:dyDescent="0.25">
      <c r="A565" s="38"/>
      <c r="B565" s="39"/>
      <c r="C565" s="46"/>
      <c r="D565" s="24"/>
      <c r="E565" s="70"/>
      <c r="F565" s="74"/>
      <c r="G565" s="68"/>
      <c r="H565" s="47">
        <f t="shared" si="56"/>
        <v>0</v>
      </c>
      <c r="I565" s="68"/>
      <c r="J565" s="68"/>
      <c r="K565" s="48">
        <f t="shared" si="57"/>
        <v>0</v>
      </c>
      <c r="L565" s="49">
        <f t="shared" si="58"/>
        <v>0</v>
      </c>
      <c r="M565" s="47">
        <f t="shared" si="59"/>
        <v>0</v>
      </c>
      <c r="N565" s="47">
        <f t="shared" si="60"/>
        <v>0</v>
      </c>
      <c r="O565" s="47">
        <f t="shared" si="61"/>
        <v>0</v>
      </c>
      <c r="P565" s="48">
        <f t="shared" si="62"/>
        <v>0</v>
      </c>
    </row>
    <row r="566" spans="1:16" ht="12" hidden="1" thickBot="1" x14ac:dyDescent="0.25">
      <c r="A566" s="38"/>
      <c r="B566" s="39"/>
      <c r="C566" s="46"/>
      <c r="D566" s="24"/>
      <c r="E566" s="70"/>
      <c r="F566" s="74"/>
      <c r="G566" s="68"/>
      <c r="H566" s="47">
        <f t="shared" si="56"/>
        <v>0</v>
      </c>
      <c r="I566" s="68"/>
      <c r="J566" s="68"/>
      <c r="K566" s="48">
        <f t="shared" si="57"/>
        <v>0</v>
      </c>
      <c r="L566" s="49">
        <f t="shared" si="58"/>
        <v>0</v>
      </c>
      <c r="M566" s="47">
        <f t="shared" si="59"/>
        <v>0</v>
      </c>
      <c r="N566" s="47">
        <f t="shared" si="60"/>
        <v>0</v>
      </c>
      <c r="O566" s="47">
        <f t="shared" si="61"/>
        <v>0</v>
      </c>
      <c r="P566" s="48">
        <f t="shared" si="62"/>
        <v>0</v>
      </c>
    </row>
    <row r="567" spans="1:16" ht="12" hidden="1" thickBot="1" x14ac:dyDescent="0.25">
      <c r="A567" s="38"/>
      <c r="B567" s="39"/>
      <c r="C567" s="46"/>
      <c r="D567" s="24"/>
      <c r="E567" s="70"/>
      <c r="F567" s="74"/>
      <c r="G567" s="68"/>
      <c r="H567" s="47">
        <f t="shared" si="56"/>
        <v>0</v>
      </c>
      <c r="I567" s="68"/>
      <c r="J567" s="68"/>
      <c r="K567" s="48">
        <f t="shared" si="57"/>
        <v>0</v>
      </c>
      <c r="L567" s="49">
        <f t="shared" si="58"/>
        <v>0</v>
      </c>
      <c r="M567" s="47">
        <f t="shared" si="59"/>
        <v>0</v>
      </c>
      <c r="N567" s="47">
        <f t="shared" si="60"/>
        <v>0</v>
      </c>
      <c r="O567" s="47">
        <f t="shared" si="61"/>
        <v>0</v>
      </c>
      <c r="P567" s="48">
        <f t="shared" si="62"/>
        <v>0</v>
      </c>
    </row>
    <row r="568" spans="1:16" ht="12" hidden="1" thickBot="1" x14ac:dyDescent="0.25">
      <c r="A568" s="38"/>
      <c r="B568" s="39"/>
      <c r="C568" s="46"/>
      <c r="D568" s="24"/>
      <c r="E568" s="70"/>
      <c r="F568" s="74"/>
      <c r="G568" s="68"/>
      <c r="H568" s="47">
        <f t="shared" si="56"/>
        <v>0</v>
      </c>
      <c r="I568" s="68"/>
      <c r="J568" s="68"/>
      <c r="K568" s="48">
        <f t="shared" si="57"/>
        <v>0</v>
      </c>
      <c r="L568" s="49">
        <f t="shared" si="58"/>
        <v>0</v>
      </c>
      <c r="M568" s="47">
        <f t="shared" si="59"/>
        <v>0</v>
      </c>
      <c r="N568" s="47">
        <f t="shared" si="60"/>
        <v>0</v>
      </c>
      <c r="O568" s="47">
        <f t="shared" si="61"/>
        <v>0</v>
      </c>
      <c r="P568" s="48">
        <f t="shared" si="62"/>
        <v>0</v>
      </c>
    </row>
    <row r="569" spans="1:16" ht="12" hidden="1" thickBot="1" x14ac:dyDescent="0.25">
      <c r="A569" s="38"/>
      <c r="B569" s="39"/>
      <c r="C569" s="46"/>
      <c r="D569" s="24"/>
      <c r="E569" s="70"/>
      <c r="F569" s="74"/>
      <c r="G569" s="68"/>
      <c r="H569" s="47">
        <f t="shared" si="56"/>
        <v>0</v>
      </c>
      <c r="I569" s="68"/>
      <c r="J569" s="68"/>
      <c r="K569" s="48">
        <f t="shared" si="57"/>
        <v>0</v>
      </c>
      <c r="L569" s="49">
        <f t="shared" si="58"/>
        <v>0</v>
      </c>
      <c r="M569" s="47">
        <f t="shared" si="59"/>
        <v>0</v>
      </c>
      <c r="N569" s="47">
        <f t="shared" si="60"/>
        <v>0</v>
      </c>
      <c r="O569" s="47">
        <f t="shared" si="61"/>
        <v>0</v>
      </c>
      <c r="P569" s="48">
        <f t="shared" si="62"/>
        <v>0</v>
      </c>
    </row>
    <row r="570" spans="1:16" ht="12" hidden="1" thickBot="1" x14ac:dyDescent="0.25">
      <c r="A570" s="38"/>
      <c r="B570" s="39"/>
      <c r="C570" s="46"/>
      <c r="D570" s="24"/>
      <c r="E570" s="70"/>
      <c r="F570" s="74"/>
      <c r="G570" s="68"/>
      <c r="H570" s="47">
        <f t="shared" si="56"/>
        <v>0</v>
      </c>
      <c r="I570" s="68"/>
      <c r="J570" s="68"/>
      <c r="K570" s="48">
        <f t="shared" si="57"/>
        <v>0</v>
      </c>
      <c r="L570" s="49">
        <f t="shared" si="58"/>
        <v>0</v>
      </c>
      <c r="M570" s="47">
        <f t="shared" si="59"/>
        <v>0</v>
      </c>
      <c r="N570" s="47">
        <f t="shared" si="60"/>
        <v>0</v>
      </c>
      <c r="O570" s="47">
        <f t="shared" si="61"/>
        <v>0</v>
      </c>
      <c r="P570" s="48">
        <f t="shared" si="62"/>
        <v>0</v>
      </c>
    </row>
    <row r="571" spans="1:16" ht="12" hidden="1" thickBot="1" x14ac:dyDescent="0.25">
      <c r="A571" s="38"/>
      <c r="B571" s="39"/>
      <c r="C571" s="46"/>
      <c r="D571" s="24"/>
      <c r="E571" s="70"/>
      <c r="F571" s="74"/>
      <c r="G571" s="68"/>
      <c r="H571" s="47">
        <f t="shared" si="56"/>
        <v>0</v>
      </c>
      <c r="I571" s="68"/>
      <c r="J571" s="68"/>
      <c r="K571" s="48">
        <f t="shared" si="57"/>
        <v>0</v>
      </c>
      <c r="L571" s="49">
        <f t="shared" si="58"/>
        <v>0</v>
      </c>
      <c r="M571" s="47">
        <f t="shared" si="59"/>
        <v>0</v>
      </c>
      <c r="N571" s="47">
        <f t="shared" si="60"/>
        <v>0</v>
      </c>
      <c r="O571" s="47">
        <f t="shared" si="61"/>
        <v>0</v>
      </c>
      <c r="P571" s="48">
        <f t="shared" si="62"/>
        <v>0</v>
      </c>
    </row>
    <row r="572" spans="1:16" ht="12" hidden="1" thickBot="1" x14ac:dyDescent="0.25">
      <c r="A572" s="38"/>
      <c r="B572" s="39"/>
      <c r="C572" s="46"/>
      <c r="D572" s="24"/>
      <c r="E572" s="70"/>
      <c r="F572" s="74"/>
      <c r="G572" s="68"/>
      <c r="H572" s="47">
        <f t="shared" si="56"/>
        <v>0</v>
      </c>
      <c r="I572" s="68"/>
      <c r="J572" s="68"/>
      <c r="K572" s="48">
        <f t="shared" si="57"/>
        <v>0</v>
      </c>
      <c r="L572" s="49">
        <f t="shared" si="58"/>
        <v>0</v>
      </c>
      <c r="M572" s="47">
        <f t="shared" si="59"/>
        <v>0</v>
      </c>
      <c r="N572" s="47">
        <f t="shared" si="60"/>
        <v>0</v>
      </c>
      <c r="O572" s="47">
        <f t="shared" si="61"/>
        <v>0</v>
      </c>
      <c r="P572" s="48">
        <f t="shared" si="62"/>
        <v>0</v>
      </c>
    </row>
    <row r="573" spans="1:16" ht="12" hidden="1" thickBot="1" x14ac:dyDescent="0.25">
      <c r="A573" s="38"/>
      <c r="B573" s="39"/>
      <c r="C573" s="46"/>
      <c r="D573" s="24"/>
      <c r="E573" s="70"/>
      <c r="F573" s="74"/>
      <c r="G573" s="68"/>
      <c r="H573" s="47">
        <f t="shared" si="56"/>
        <v>0</v>
      </c>
      <c r="I573" s="68"/>
      <c r="J573" s="68"/>
      <c r="K573" s="48">
        <f t="shared" si="57"/>
        <v>0</v>
      </c>
      <c r="L573" s="49">
        <f t="shared" si="58"/>
        <v>0</v>
      </c>
      <c r="M573" s="47">
        <f t="shared" si="59"/>
        <v>0</v>
      </c>
      <c r="N573" s="47">
        <f t="shared" si="60"/>
        <v>0</v>
      </c>
      <c r="O573" s="47">
        <f t="shared" si="61"/>
        <v>0</v>
      </c>
      <c r="P573" s="48">
        <f t="shared" si="62"/>
        <v>0</v>
      </c>
    </row>
    <row r="574" spans="1:16" ht="12" hidden="1" thickBot="1" x14ac:dyDescent="0.25">
      <c r="A574" s="38"/>
      <c r="B574" s="39"/>
      <c r="C574" s="46"/>
      <c r="D574" s="24"/>
      <c r="E574" s="70"/>
      <c r="F574" s="74"/>
      <c r="G574" s="68"/>
      <c r="H574" s="47">
        <f t="shared" si="56"/>
        <v>0</v>
      </c>
      <c r="I574" s="68"/>
      <c r="J574" s="68"/>
      <c r="K574" s="48">
        <f t="shared" si="57"/>
        <v>0</v>
      </c>
      <c r="L574" s="49">
        <f t="shared" si="58"/>
        <v>0</v>
      </c>
      <c r="M574" s="47">
        <f t="shared" si="59"/>
        <v>0</v>
      </c>
      <c r="N574" s="47">
        <f t="shared" si="60"/>
        <v>0</v>
      </c>
      <c r="O574" s="47">
        <f t="shared" si="61"/>
        <v>0</v>
      </c>
      <c r="P574" s="48">
        <f t="shared" si="62"/>
        <v>0</v>
      </c>
    </row>
    <row r="575" spans="1:16" ht="12" hidden="1" thickBot="1" x14ac:dyDescent="0.25">
      <c r="A575" s="38"/>
      <c r="B575" s="39"/>
      <c r="C575" s="46"/>
      <c r="D575" s="24"/>
      <c r="E575" s="70"/>
      <c r="F575" s="74"/>
      <c r="G575" s="68"/>
      <c r="H575" s="47">
        <f t="shared" si="56"/>
        <v>0</v>
      </c>
      <c r="I575" s="68"/>
      <c r="J575" s="68"/>
      <c r="K575" s="48">
        <f t="shared" si="57"/>
        <v>0</v>
      </c>
      <c r="L575" s="49">
        <f t="shared" si="58"/>
        <v>0</v>
      </c>
      <c r="M575" s="47">
        <f t="shared" si="59"/>
        <v>0</v>
      </c>
      <c r="N575" s="47">
        <f t="shared" si="60"/>
        <v>0</v>
      </c>
      <c r="O575" s="47">
        <f t="shared" si="61"/>
        <v>0</v>
      </c>
      <c r="P575" s="48">
        <f t="shared" si="62"/>
        <v>0</v>
      </c>
    </row>
    <row r="576" spans="1:16" ht="12" hidden="1" thickBot="1" x14ac:dyDescent="0.25">
      <c r="A576" s="38"/>
      <c r="B576" s="39"/>
      <c r="C576" s="46"/>
      <c r="D576" s="24"/>
      <c r="E576" s="70"/>
      <c r="F576" s="74"/>
      <c r="G576" s="68"/>
      <c r="H576" s="47">
        <f t="shared" si="56"/>
        <v>0</v>
      </c>
      <c r="I576" s="68"/>
      <c r="J576" s="68"/>
      <c r="K576" s="48">
        <f t="shared" si="57"/>
        <v>0</v>
      </c>
      <c r="L576" s="49">
        <f t="shared" si="58"/>
        <v>0</v>
      </c>
      <c r="M576" s="47">
        <f t="shared" si="59"/>
        <v>0</v>
      </c>
      <c r="N576" s="47">
        <f t="shared" si="60"/>
        <v>0</v>
      </c>
      <c r="O576" s="47">
        <f t="shared" si="61"/>
        <v>0</v>
      </c>
      <c r="P576" s="48">
        <f t="shared" si="62"/>
        <v>0</v>
      </c>
    </row>
    <row r="577" spans="1:16" ht="12" hidden="1" thickBot="1" x14ac:dyDescent="0.25">
      <c r="A577" s="38"/>
      <c r="B577" s="39"/>
      <c r="C577" s="46"/>
      <c r="D577" s="24"/>
      <c r="E577" s="70"/>
      <c r="F577" s="74"/>
      <c r="G577" s="68"/>
      <c r="H577" s="47">
        <f t="shared" si="56"/>
        <v>0</v>
      </c>
      <c r="I577" s="68"/>
      <c r="J577" s="68"/>
      <c r="K577" s="48">
        <f t="shared" si="57"/>
        <v>0</v>
      </c>
      <c r="L577" s="49">
        <f t="shared" si="58"/>
        <v>0</v>
      </c>
      <c r="M577" s="47">
        <f t="shared" si="59"/>
        <v>0</v>
      </c>
      <c r="N577" s="47">
        <f t="shared" si="60"/>
        <v>0</v>
      </c>
      <c r="O577" s="47">
        <f t="shared" si="61"/>
        <v>0</v>
      </c>
      <c r="P577" s="48">
        <f t="shared" si="62"/>
        <v>0</v>
      </c>
    </row>
    <row r="578" spans="1:16" ht="12" hidden="1" thickBot="1" x14ac:dyDescent="0.25">
      <c r="A578" s="38"/>
      <c r="B578" s="39"/>
      <c r="C578" s="46"/>
      <c r="D578" s="24"/>
      <c r="E578" s="70"/>
      <c r="F578" s="74"/>
      <c r="G578" s="68"/>
      <c r="H578" s="47">
        <f t="shared" si="56"/>
        <v>0</v>
      </c>
      <c r="I578" s="68"/>
      <c r="J578" s="68"/>
      <c r="K578" s="48">
        <f t="shared" si="57"/>
        <v>0</v>
      </c>
      <c r="L578" s="49">
        <f t="shared" si="58"/>
        <v>0</v>
      </c>
      <c r="M578" s="47">
        <f t="shared" si="59"/>
        <v>0</v>
      </c>
      <c r="N578" s="47">
        <f t="shared" si="60"/>
        <v>0</v>
      </c>
      <c r="O578" s="47">
        <f t="shared" si="61"/>
        <v>0</v>
      </c>
      <c r="P578" s="48">
        <f t="shared" si="62"/>
        <v>0</v>
      </c>
    </row>
    <row r="579" spans="1:16" ht="12" hidden="1" thickBot="1" x14ac:dyDescent="0.25">
      <c r="A579" s="38"/>
      <c r="B579" s="39"/>
      <c r="C579" s="46"/>
      <c r="D579" s="24"/>
      <c r="E579" s="70"/>
      <c r="F579" s="74"/>
      <c r="G579" s="68"/>
      <c r="H579" s="47">
        <f t="shared" si="56"/>
        <v>0</v>
      </c>
      <c r="I579" s="68"/>
      <c r="J579" s="68"/>
      <c r="K579" s="48">
        <f t="shared" si="57"/>
        <v>0</v>
      </c>
      <c r="L579" s="49">
        <f t="shared" si="58"/>
        <v>0</v>
      </c>
      <c r="M579" s="47">
        <f t="shared" si="59"/>
        <v>0</v>
      </c>
      <c r="N579" s="47">
        <f t="shared" si="60"/>
        <v>0</v>
      </c>
      <c r="O579" s="47">
        <f t="shared" si="61"/>
        <v>0</v>
      </c>
      <c r="P579" s="48">
        <f t="shared" si="62"/>
        <v>0</v>
      </c>
    </row>
    <row r="580" spans="1:16" ht="12" hidden="1" thickBot="1" x14ac:dyDescent="0.25">
      <c r="A580" s="38"/>
      <c r="B580" s="39"/>
      <c r="C580" s="46"/>
      <c r="D580" s="24"/>
      <c r="E580" s="70"/>
      <c r="F580" s="74"/>
      <c r="G580" s="68"/>
      <c r="H580" s="47">
        <f t="shared" si="56"/>
        <v>0</v>
      </c>
      <c r="I580" s="68"/>
      <c r="J580" s="68"/>
      <c r="K580" s="48">
        <f t="shared" si="57"/>
        <v>0</v>
      </c>
      <c r="L580" s="49">
        <f t="shared" si="58"/>
        <v>0</v>
      </c>
      <c r="M580" s="47">
        <f t="shared" si="59"/>
        <v>0</v>
      </c>
      <c r="N580" s="47">
        <f t="shared" si="60"/>
        <v>0</v>
      </c>
      <c r="O580" s="47">
        <f t="shared" si="61"/>
        <v>0</v>
      </c>
      <c r="P580" s="48">
        <f t="shared" si="62"/>
        <v>0</v>
      </c>
    </row>
    <row r="581" spans="1:16" ht="12" hidden="1" thickBot="1" x14ac:dyDescent="0.25">
      <c r="A581" s="38"/>
      <c r="B581" s="39"/>
      <c r="C581" s="46"/>
      <c r="D581" s="24"/>
      <c r="E581" s="70"/>
      <c r="F581" s="74"/>
      <c r="G581" s="68"/>
      <c r="H581" s="47">
        <f t="shared" si="56"/>
        <v>0</v>
      </c>
      <c r="I581" s="68"/>
      <c r="J581" s="68"/>
      <c r="K581" s="48">
        <f t="shared" si="57"/>
        <v>0</v>
      </c>
      <c r="L581" s="49">
        <f t="shared" si="58"/>
        <v>0</v>
      </c>
      <c r="M581" s="47">
        <f t="shared" si="59"/>
        <v>0</v>
      </c>
      <c r="N581" s="47">
        <f t="shared" si="60"/>
        <v>0</v>
      </c>
      <c r="O581" s="47">
        <f t="shared" si="61"/>
        <v>0</v>
      </c>
      <c r="P581" s="48">
        <f t="shared" si="62"/>
        <v>0</v>
      </c>
    </row>
    <row r="582" spans="1:16" ht="12" hidden="1" thickBot="1" x14ac:dyDescent="0.25">
      <c r="A582" s="38"/>
      <c r="B582" s="39"/>
      <c r="C582" s="46"/>
      <c r="D582" s="24"/>
      <c r="E582" s="70"/>
      <c r="F582" s="74"/>
      <c r="G582" s="68"/>
      <c r="H582" s="47">
        <f t="shared" si="56"/>
        <v>0</v>
      </c>
      <c r="I582" s="68"/>
      <c r="J582" s="68"/>
      <c r="K582" s="48">
        <f t="shared" si="57"/>
        <v>0</v>
      </c>
      <c r="L582" s="49">
        <f t="shared" si="58"/>
        <v>0</v>
      </c>
      <c r="M582" s="47">
        <f t="shared" si="59"/>
        <v>0</v>
      </c>
      <c r="N582" s="47">
        <f t="shared" si="60"/>
        <v>0</v>
      </c>
      <c r="O582" s="47">
        <f t="shared" si="61"/>
        <v>0</v>
      </c>
      <c r="P582" s="48">
        <f t="shared" si="62"/>
        <v>0</v>
      </c>
    </row>
    <row r="583" spans="1:16" ht="12" hidden="1" thickBot="1" x14ac:dyDescent="0.25">
      <c r="A583" s="38"/>
      <c r="B583" s="39"/>
      <c r="C583" s="46"/>
      <c r="D583" s="24"/>
      <c r="E583" s="70"/>
      <c r="F583" s="74"/>
      <c r="G583" s="68"/>
      <c r="H583" s="47">
        <f t="shared" si="56"/>
        <v>0</v>
      </c>
      <c r="I583" s="68"/>
      <c r="J583" s="68"/>
      <c r="K583" s="48">
        <f t="shared" si="57"/>
        <v>0</v>
      </c>
      <c r="L583" s="49">
        <f t="shared" si="58"/>
        <v>0</v>
      </c>
      <c r="M583" s="47">
        <f t="shared" si="59"/>
        <v>0</v>
      </c>
      <c r="N583" s="47">
        <f t="shared" si="60"/>
        <v>0</v>
      </c>
      <c r="O583" s="47">
        <f t="shared" si="61"/>
        <v>0</v>
      </c>
      <c r="P583" s="48">
        <f t="shared" si="62"/>
        <v>0</v>
      </c>
    </row>
    <row r="584" spans="1:16" ht="12" hidden="1" thickBot="1" x14ac:dyDescent="0.25">
      <c r="A584" s="38"/>
      <c r="B584" s="39"/>
      <c r="C584" s="46"/>
      <c r="D584" s="24"/>
      <c r="E584" s="70"/>
      <c r="F584" s="74"/>
      <c r="G584" s="68"/>
      <c r="H584" s="47">
        <f t="shared" si="56"/>
        <v>0</v>
      </c>
      <c r="I584" s="68"/>
      <c r="J584" s="68"/>
      <c r="K584" s="48">
        <f t="shared" si="57"/>
        <v>0</v>
      </c>
      <c r="L584" s="49">
        <f t="shared" si="58"/>
        <v>0</v>
      </c>
      <c r="M584" s="47">
        <f t="shared" si="59"/>
        <v>0</v>
      </c>
      <c r="N584" s="47">
        <f t="shared" si="60"/>
        <v>0</v>
      </c>
      <c r="O584" s="47">
        <f t="shared" si="61"/>
        <v>0</v>
      </c>
      <c r="P584" s="48">
        <f t="shared" si="62"/>
        <v>0</v>
      </c>
    </row>
    <row r="585" spans="1:16" ht="12" hidden="1" thickBot="1" x14ac:dyDescent="0.25">
      <c r="A585" s="38"/>
      <c r="B585" s="39"/>
      <c r="C585" s="46"/>
      <c r="D585" s="24"/>
      <c r="E585" s="70"/>
      <c r="F585" s="74"/>
      <c r="G585" s="68"/>
      <c r="H585" s="47">
        <f t="shared" si="56"/>
        <v>0</v>
      </c>
      <c r="I585" s="68"/>
      <c r="J585" s="68"/>
      <c r="K585" s="48">
        <f t="shared" si="57"/>
        <v>0</v>
      </c>
      <c r="L585" s="49">
        <f t="shared" si="58"/>
        <v>0</v>
      </c>
      <c r="M585" s="47">
        <f t="shared" si="59"/>
        <v>0</v>
      </c>
      <c r="N585" s="47">
        <f t="shared" si="60"/>
        <v>0</v>
      </c>
      <c r="O585" s="47">
        <f t="shared" si="61"/>
        <v>0</v>
      </c>
      <c r="P585" s="48">
        <f t="shared" si="62"/>
        <v>0</v>
      </c>
    </row>
    <row r="586" spans="1:16" ht="12" hidden="1" thickBot="1" x14ac:dyDescent="0.25">
      <c r="A586" s="38"/>
      <c r="B586" s="39"/>
      <c r="C586" s="46"/>
      <c r="D586" s="24"/>
      <c r="E586" s="70"/>
      <c r="F586" s="74"/>
      <c r="G586" s="68"/>
      <c r="H586" s="47">
        <f t="shared" si="56"/>
        <v>0</v>
      </c>
      <c r="I586" s="68"/>
      <c r="J586" s="68"/>
      <c r="K586" s="48">
        <f t="shared" si="57"/>
        <v>0</v>
      </c>
      <c r="L586" s="49">
        <f t="shared" si="58"/>
        <v>0</v>
      </c>
      <c r="M586" s="47">
        <f t="shared" si="59"/>
        <v>0</v>
      </c>
      <c r="N586" s="47">
        <f t="shared" si="60"/>
        <v>0</v>
      </c>
      <c r="O586" s="47">
        <f t="shared" si="61"/>
        <v>0</v>
      </c>
      <c r="P586" s="48">
        <f t="shared" si="62"/>
        <v>0</v>
      </c>
    </row>
    <row r="587" spans="1:16" ht="12" hidden="1" thickBot="1" x14ac:dyDescent="0.25">
      <c r="A587" s="38"/>
      <c r="B587" s="39"/>
      <c r="C587" s="46"/>
      <c r="D587" s="24"/>
      <c r="E587" s="70"/>
      <c r="F587" s="74"/>
      <c r="G587" s="68"/>
      <c r="H587" s="47">
        <f t="shared" si="56"/>
        <v>0</v>
      </c>
      <c r="I587" s="68"/>
      <c r="J587" s="68"/>
      <c r="K587" s="48">
        <f t="shared" si="57"/>
        <v>0</v>
      </c>
      <c r="L587" s="49">
        <f t="shared" si="58"/>
        <v>0</v>
      </c>
      <c r="M587" s="47">
        <f t="shared" si="59"/>
        <v>0</v>
      </c>
      <c r="N587" s="47">
        <f t="shared" si="60"/>
        <v>0</v>
      </c>
      <c r="O587" s="47">
        <f t="shared" si="61"/>
        <v>0</v>
      </c>
      <c r="P587" s="48">
        <f t="shared" si="62"/>
        <v>0</v>
      </c>
    </row>
    <row r="588" spans="1:16" ht="12" hidden="1" thickBot="1" x14ac:dyDescent="0.25">
      <c r="A588" s="38"/>
      <c r="B588" s="39"/>
      <c r="C588" s="46"/>
      <c r="D588" s="24"/>
      <c r="E588" s="70"/>
      <c r="F588" s="74"/>
      <c r="G588" s="68"/>
      <c r="H588" s="47">
        <f t="shared" si="56"/>
        <v>0</v>
      </c>
      <c r="I588" s="68"/>
      <c r="J588" s="68"/>
      <c r="K588" s="48">
        <f t="shared" si="57"/>
        <v>0</v>
      </c>
      <c r="L588" s="49">
        <f t="shared" si="58"/>
        <v>0</v>
      </c>
      <c r="M588" s="47">
        <f t="shared" si="59"/>
        <v>0</v>
      </c>
      <c r="N588" s="47">
        <f t="shared" si="60"/>
        <v>0</v>
      </c>
      <c r="O588" s="47">
        <f t="shared" si="61"/>
        <v>0</v>
      </c>
      <c r="P588" s="48">
        <f t="shared" si="62"/>
        <v>0</v>
      </c>
    </row>
    <row r="589" spans="1:16" ht="12" hidden="1" thickBot="1" x14ac:dyDescent="0.25">
      <c r="A589" s="38"/>
      <c r="B589" s="39"/>
      <c r="C589" s="46"/>
      <c r="D589" s="24"/>
      <c r="E589" s="70"/>
      <c r="F589" s="74"/>
      <c r="G589" s="68"/>
      <c r="H589" s="47">
        <f t="shared" si="56"/>
        <v>0</v>
      </c>
      <c r="I589" s="68"/>
      <c r="J589" s="68"/>
      <c r="K589" s="48">
        <f t="shared" si="57"/>
        <v>0</v>
      </c>
      <c r="L589" s="49">
        <f t="shared" si="58"/>
        <v>0</v>
      </c>
      <c r="M589" s="47">
        <f t="shared" si="59"/>
        <v>0</v>
      </c>
      <c r="N589" s="47">
        <f t="shared" si="60"/>
        <v>0</v>
      </c>
      <c r="O589" s="47">
        <f t="shared" si="61"/>
        <v>0</v>
      </c>
      <c r="P589" s="48">
        <f t="shared" si="62"/>
        <v>0</v>
      </c>
    </row>
    <row r="590" spans="1:16" ht="12" hidden="1" thickBot="1" x14ac:dyDescent="0.25">
      <c r="A590" s="38"/>
      <c r="B590" s="39"/>
      <c r="C590" s="46"/>
      <c r="D590" s="24"/>
      <c r="E590" s="70"/>
      <c r="F590" s="74"/>
      <c r="G590" s="68"/>
      <c r="H590" s="47">
        <f t="shared" si="56"/>
        <v>0</v>
      </c>
      <c r="I590" s="68"/>
      <c r="J590" s="68"/>
      <c r="K590" s="48">
        <f t="shared" si="57"/>
        <v>0</v>
      </c>
      <c r="L590" s="49">
        <f t="shared" si="58"/>
        <v>0</v>
      </c>
      <c r="M590" s="47">
        <f t="shared" si="59"/>
        <v>0</v>
      </c>
      <c r="N590" s="47">
        <f t="shared" si="60"/>
        <v>0</v>
      </c>
      <c r="O590" s="47">
        <f t="shared" si="61"/>
        <v>0</v>
      </c>
      <c r="P590" s="48">
        <f t="shared" si="62"/>
        <v>0</v>
      </c>
    </row>
    <row r="591" spans="1:16" ht="12" hidden="1" thickBot="1" x14ac:dyDescent="0.25">
      <c r="A591" s="38"/>
      <c r="B591" s="39"/>
      <c r="C591" s="46"/>
      <c r="D591" s="24"/>
      <c r="E591" s="70"/>
      <c r="F591" s="74"/>
      <c r="G591" s="68"/>
      <c r="H591" s="47">
        <f t="shared" si="56"/>
        <v>0</v>
      </c>
      <c r="I591" s="68"/>
      <c r="J591" s="68"/>
      <c r="K591" s="48">
        <f t="shared" si="57"/>
        <v>0</v>
      </c>
      <c r="L591" s="49">
        <f t="shared" si="58"/>
        <v>0</v>
      </c>
      <c r="M591" s="47">
        <f t="shared" si="59"/>
        <v>0</v>
      </c>
      <c r="N591" s="47">
        <f t="shared" si="60"/>
        <v>0</v>
      </c>
      <c r="O591" s="47">
        <f t="shared" si="61"/>
        <v>0</v>
      </c>
      <c r="P591" s="48">
        <f t="shared" si="62"/>
        <v>0</v>
      </c>
    </row>
    <row r="592" spans="1:16" ht="12" hidden="1" thickBot="1" x14ac:dyDescent="0.25">
      <c r="A592" s="38"/>
      <c r="B592" s="39"/>
      <c r="C592" s="46"/>
      <c r="D592" s="24"/>
      <c r="E592" s="70"/>
      <c r="F592" s="74"/>
      <c r="G592" s="68"/>
      <c r="H592" s="47">
        <f t="shared" si="56"/>
        <v>0</v>
      </c>
      <c r="I592" s="68"/>
      <c r="J592" s="68"/>
      <c r="K592" s="48">
        <f t="shared" si="57"/>
        <v>0</v>
      </c>
      <c r="L592" s="49">
        <f t="shared" si="58"/>
        <v>0</v>
      </c>
      <c r="M592" s="47">
        <f t="shared" si="59"/>
        <v>0</v>
      </c>
      <c r="N592" s="47">
        <f t="shared" si="60"/>
        <v>0</v>
      </c>
      <c r="O592" s="47">
        <f t="shared" si="61"/>
        <v>0</v>
      </c>
      <c r="P592" s="48">
        <f t="shared" si="62"/>
        <v>0</v>
      </c>
    </row>
    <row r="593" spans="1:16" ht="12" hidden="1" thickBot="1" x14ac:dyDescent="0.25">
      <c r="A593" s="38"/>
      <c r="B593" s="39"/>
      <c r="C593" s="46"/>
      <c r="D593" s="24"/>
      <c r="E593" s="70"/>
      <c r="F593" s="74"/>
      <c r="G593" s="68"/>
      <c r="H593" s="47">
        <f t="shared" ref="H593:H656" si="63">ROUND(F593*G593,2)</f>
        <v>0</v>
      </c>
      <c r="I593" s="68"/>
      <c r="J593" s="68"/>
      <c r="K593" s="48">
        <f t="shared" ref="K593:K656" si="64">SUM(H593:J593)</f>
        <v>0</v>
      </c>
      <c r="L593" s="49">
        <f t="shared" ref="L593:L656" si="65">ROUND(E593*F593,2)</f>
        <v>0</v>
      </c>
      <c r="M593" s="47">
        <f t="shared" ref="M593:M656" si="66">ROUND(H593*E593,2)</f>
        <v>0</v>
      </c>
      <c r="N593" s="47">
        <f t="shared" ref="N593:N656" si="67">ROUND(I593*E593,2)</f>
        <v>0</v>
      </c>
      <c r="O593" s="47">
        <f t="shared" ref="O593:O656" si="68">ROUND(J593*E593,2)</f>
        <v>0</v>
      </c>
      <c r="P593" s="48">
        <f t="shared" ref="P593:P656" si="69">SUM(M593:O593)</f>
        <v>0</v>
      </c>
    </row>
    <row r="594" spans="1:16" ht="12" hidden="1" thickBot="1" x14ac:dyDescent="0.25">
      <c r="A594" s="38"/>
      <c r="B594" s="39"/>
      <c r="C594" s="46"/>
      <c r="D594" s="24"/>
      <c r="E594" s="70"/>
      <c r="F594" s="74"/>
      <c r="G594" s="68"/>
      <c r="H594" s="47">
        <f t="shared" si="63"/>
        <v>0</v>
      </c>
      <c r="I594" s="68"/>
      <c r="J594" s="68"/>
      <c r="K594" s="48">
        <f t="shared" si="64"/>
        <v>0</v>
      </c>
      <c r="L594" s="49">
        <f t="shared" si="65"/>
        <v>0</v>
      </c>
      <c r="M594" s="47">
        <f t="shared" si="66"/>
        <v>0</v>
      </c>
      <c r="N594" s="47">
        <f t="shared" si="67"/>
        <v>0</v>
      </c>
      <c r="O594" s="47">
        <f t="shared" si="68"/>
        <v>0</v>
      </c>
      <c r="P594" s="48">
        <f t="shared" si="69"/>
        <v>0</v>
      </c>
    </row>
    <row r="595" spans="1:16" ht="12" hidden="1" thickBot="1" x14ac:dyDescent="0.25">
      <c r="A595" s="38"/>
      <c r="B595" s="39"/>
      <c r="C595" s="46"/>
      <c r="D595" s="24"/>
      <c r="E595" s="70"/>
      <c r="F595" s="74"/>
      <c r="G595" s="68"/>
      <c r="H595" s="47">
        <f t="shared" si="63"/>
        <v>0</v>
      </c>
      <c r="I595" s="68"/>
      <c r="J595" s="68"/>
      <c r="K595" s="48">
        <f t="shared" si="64"/>
        <v>0</v>
      </c>
      <c r="L595" s="49">
        <f t="shared" si="65"/>
        <v>0</v>
      </c>
      <c r="M595" s="47">
        <f t="shared" si="66"/>
        <v>0</v>
      </c>
      <c r="N595" s="47">
        <f t="shared" si="67"/>
        <v>0</v>
      </c>
      <c r="O595" s="47">
        <f t="shared" si="68"/>
        <v>0</v>
      </c>
      <c r="P595" s="48">
        <f t="shared" si="69"/>
        <v>0</v>
      </c>
    </row>
    <row r="596" spans="1:16" ht="12" hidden="1" thickBot="1" x14ac:dyDescent="0.25">
      <c r="A596" s="38"/>
      <c r="B596" s="39"/>
      <c r="C596" s="46"/>
      <c r="D596" s="24"/>
      <c r="E596" s="70"/>
      <c r="F596" s="74"/>
      <c r="G596" s="68"/>
      <c r="H596" s="47">
        <f t="shared" si="63"/>
        <v>0</v>
      </c>
      <c r="I596" s="68"/>
      <c r="J596" s="68"/>
      <c r="K596" s="48">
        <f t="shared" si="64"/>
        <v>0</v>
      </c>
      <c r="L596" s="49">
        <f t="shared" si="65"/>
        <v>0</v>
      </c>
      <c r="M596" s="47">
        <f t="shared" si="66"/>
        <v>0</v>
      </c>
      <c r="N596" s="47">
        <f t="shared" si="67"/>
        <v>0</v>
      </c>
      <c r="O596" s="47">
        <f t="shared" si="68"/>
        <v>0</v>
      </c>
      <c r="P596" s="48">
        <f t="shared" si="69"/>
        <v>0</v>
      </c>
    </row>
    <row r="597" spans="1:16" ht="12" hidden="1" thickBot="1" x14ac:dyDescent="0.25">
      <c r="A597" s="38"/>
      <c r="B597" s="39"/>
      <c r="C597" s="46"/>
      <c r="D597" s="24"/>
      <c r="E597" s="70"/>
      <c r="F597" s="74"/>
      <c r="G597" s="68"/>
      <c r="H597" s="47">
        <f t="shared" si="63"/>
        <v>0</v>
      </c>
      <c r="I597" s="68"/>
      <c r="J597" s="68"/>
      <c r="K597" s="48">
        <f t="shared" si="64"/>
        <v>0</v>
      </c>
      <c r="L597" s="49">
        <f t="shared" si="65"/>
        <v>0</v>
      </c>
      <c r="M597" s="47">
        <f t="shared" si="66"/>
        <v>0</v>
      </c>
      <c r="N597" s="47">
        <f t="shared" si="67"/>
        <v>0</v>
      </c>
      <c r="O597" s="47">
        <f t="shared" si="68"/>
        <v>0</v>
      </c>
      <c r="P597" s="48">
        <f t="shared" si="69"/>
        <v>0</v>
      </c>
    </row>
    <row r="598" spans="1:16" ht="12" hidden="1" thickBot="1" x14ac:dyDescent="0.25">
      <c r="A598" s="38"/>
      <c r="B598" s="39"/>
      <c r="C598" s="46"/>
      <c r="D598" s="24"/>
      <c r="E598" s="70"/>
      <c r="F598" s="74"/>
      <c r="G598" s="68"/>
      <c r="H598" s="47">
        <f t="shared" si="63"/>
        <v>0</v>
      </c>
      <c r="I598" s="68"/>
      <c r="J598" s="68"/>
      <c r="K598" s="48">
        <f t="shared" si="64"/>
        <v>0</v>
      </c>
      <c r="L598" s="49">
        <f t="shared" si="65"/>
        <v>0</v>
      </c>
      <c r="M598" s="47">
        <f t="shared" si="66"/>
        <v>0</v>
      </c>
      <c r="N598" s="47">
        <f t="shared" si="67"/>
        <v>0</v>
      </c>
      <c r="O598" s="47">
        <f t="shared" si="68"/>
        <v>0</v>
      </c>
      <c r="P598" s="48">
        <f t="shared" si="69"/>
        <v>0</v>
      </c>
    </row>
    <row r="599" spans="1:16" ht="12" hidden="1" thickBot="1" x14ac:dyDescent="0.25">
      <c r="A599" s="38"/>
      <c r="B599" s="39"/>
      <c r="C599" s="46"/>
      <c r="D599" s="24"/>
      <c r="E599" s="70"/>
      <c r="F599" s="74"/>
      <c r="G599" s="68"/>
      <c r="H599" s="47">
        <f t="shared" si="63"/>
        <v>0</v>
      </c>
      <c r="I599" s="68"/>
      <c r="J599" s="68"/>
      <c r="K599" s="48">
        <f t="shared" si="64"/>
        <v>0</v>
      </c>
      <c r="L599" s="49">
        <f t="shared" si="65"/>
        <v>0</v>
      </c>
      <c r="M599" s="47">
        <f t="shared" si="66"/>
        <v>0</v>
      </c>
      <c r="N599" s="47">
        <f t="shared" si="67"/>
        <v>0</v>
      </c>
      <c r="O599" s="47">
        <f t="shared" si="68"/>
        <v>0</v>
      </c>
      <c r="P599" s="48">
        <f t="shared" si="69"/>
        <v>0</v>
      </c>
    </row>
    <row r="600" spans="1:16" ht="12" hidden="1" thickBot="1" x14ac:dyDescent="0.25">
      <c r="A600" s="38"/>
      <c r="B600" s="39"/>
      <c r="C600" s="46"/>
      <c r="D600" s="24"/>
      <c r="E600" s="70"/>
      <c r="F600" s="74"/>
      <c r="G600" s="68"/>
      <c r="H600" s="47">
        <f t="shared" si="63"/>
        <v>0</v>
      </c>
      <c r="I600" s="68"/>
      <c r="J600" s="68"/>
      <c r="K600" s="48">
        <f t="shared" si="64"/>
        <v>0</v>
      </c>
      <c r="L600" s="49">
        <f t="shared" si="65"/>
        <v>0</v>
      </c>
      <c r="M600" s="47">
        <f t="shared" si="66"/>
        <v>0</v>
      </c>
      <c r="N600" s="47">
        <f t="shared" si="67"/>
        <v>0</v>
      </c>
      <c r="O600" s="47">
        <f t="shared" si="68"/>
        <v>0</v>
      </c>
      <c r="P600" s="48">
        <f t="shared" si="69"/>
        <v>0</v>
      </c>
    </row>
    <row r="601" spans="1:16" ht="12" hidden="1" thickBot="1" x14ac:dyDescent="0.25">
      <c r="A601" s="38"/>
      <c r="B601" s="39"/>
      <c r="C601" s="46"/>
      <c r="D601" s="24"/>
      <c r="E601" s="70"/>
      <c r="F601" s="74"/>
      <c r="G601" s="68"/>
      <c r="H601" s="47">
        <f t="shared" si="63"/>
        <v>0</v>
      </c>
      <c r="I601" s="68"/>
      <c r="J601" s="68"/>
      <c r="K601" s="48">
        <f t="shared" si="64"/>
        <v>0</v>
      </c>
      <c r="L601" s="49">
        <f t="shared" si="65"/>
        <v>0</v>
      </c>
      <c r="M601" s="47">
        <f t="shared" si="66"/>
        <v>0</v>
      </c>
      <c r="N601" s="47">
        <f t="shared" si="67"/>
        <v>0</v>
      </c>
      <c r="O601" s="47">
        <f t="shared" si="68"/>
        <v>0</v>
      </c>
      <c r="P601" s="48">
        <f t="shared" si="69"/>
        <v>0</v>
      </c>
    </row>
    <row r="602" spans="1:16" ht="12" hidden="1" thickBot="1" x14ac:dyDescent="0.25">
      <c r="A602" s="38"/>
      <c r="B602" s="39"/>
      <c r="C602" s="46"/>
      <c r="D602" s="24"/>
      <c r="E602" s="70"/>
      <c r="F602" s="74"/>
      <c r="G602" s="68"/>
      <c r="H602" s="47">
        <f t="shared" si="63"/>
        <v>0</v>
      </c>
      <c r="I602" s="68"/>
      <c r="J602" s="68"/>
      <c r="K602" s="48">
        <f t="shared" si="64"/>
        <v>0</v>
      </c>
      <c r="L602" s="49">
        <f t="shared" si="65"/>
        <v>0</v>
      </c>
      <c r="M602" s="47">
        <f t="shared" si="66"/>
        <v>0</v>
      </c>
      <c r="N602" s="47">
        <f t="shared" si="67"/>
        <v>0</v>
      </c>
      <c r="O602" s="47">
        <f t="shared" si="68"/>
        <v>0</v>
      </c>
      <c r="P602" s="48">
        <f t="shared" si="69"/>
        <v>0</v>
      </c>
    </row>
    <row r="603" spans="1:16" ht="12" hidden="1" thickBot="1" x14ac:dyDescent="0.25">
      <c r="A603" s="38"/>
      <c r="B603" s="39"/>
      <c r="C603" s="46"/>
      <c r="D603" s="24"/>
      <c r="E603" s="70"/>
      <c r="F603" s="74"/>
      <c r="G603" s="68"/>
      <c r="H603" s="47">
        <f t="shared" si="63"/>
        <v>0</v>
      </c>
      <c r="I603" s="68"/>
      <c r="J603" s="68"/>
      <c r="K603" s="48">
        <f t="shared" si="64"/>
        <v>0</v>
      </c>
      <c r="L603" s="49">
        <f t="shared" si="65"/>
        <v>0</v>
      </c>
      <c r="M603" s="47">
        <f t="shared" si="66"/>
        <v>0</v>
      </c>
      <c r="N603" s="47">
        <f t="shared" si="67"/>
        <v>0</v>
      </c>
      <c r="O603" s="47">
        <f t="shared" si="68"/>
        <v>0</v>
      </c>
      <c r="P603" s="48">
        <f t="shared" si="69"/>
        <v>0</v>
      </c>
    </row>
    <row r="604" spans="1:16" ht="12" hidden="1" thickBot="1" x14ac:dyDescent="0.25">
      <c r="A604" s="38"/>
      <c r="B604" s="39"/>
      <c r="C604" s="46"/>
      <c r="D604" s="24"/>
      <c r="E604" s="70"/>
      <c r="F604" s="74"/>
      <c r="G604" s="68"/>
      <c r="H604" s="47">
        <f t="shared" si="63"/>
        <v>0</v>
      </c>
      <c r="I604" s="68"/>
      <c r="J604" s="68"/>
      <c r="K604" s="48">
        <f t="shared" si="64"/>
        <v>0</v>
      </c>
      <c r="L604" s="49">
        <f t="shared" si="65"/>
        <v>0</v>
      </c>
      <c r="M604" s="47">
        <f t="shared" si="66"/>
        <v>0</v>
      </c>
      <c r="N604" s="47">
        <f t="shared" si="67"/>
        <v>0</v>
      </c>
      <c r="O604" s="47">
        <f t="shared" si="68"/>
        <v>0</v>
      </c>
      <c r="P604" s="48">
        <f t="shared" si="69"/>
        <v>0</v>
      </c>
    </row>
    <row r="605" spans="1:16" ht="12" hidden="1" thickBot="1" x14ac:dyDescent="0.25">
      <c r="A605" s="38"/>
      <c r="B605" s="39"/>
      <c r="C605" s="46"/>
      <c r="D605" s="24"/>
      <c r="E605" s="70"/>
      <c r="F605" s="74"/>
      <c r="G605" s="68"/>
      <c r="H605" s="47">
        <f t="shared" si="63"/>
        <v>0</v>
      </c>
      <c r="I605" s="68"/>
      <c r="J605" s="68"/>
      <c r="K605" s="48">
        <f t="shared" si="64"/>
        <v>0</v>
      </c>
      <c r="L605" s="49">
        <f t="shared" si="65"/>
        <v>0</v>
      </c>
      <c r="M605" s="47">
        <f t="shared" si="66"/>
        <v>0</v>
      </c>
      <c r="N605" s="47">
        <f t="shared" si="67"/>
        <v>0</v>
      </c>
      <c r="O605" s="47">
        <f t="shared" si="68"/>
        <v>0</v>
      </c>
      <c r="P605" s="48">
        <f t="shared" si="69"/>
        <v>0</v>
      </c>
    </row>
    <row r="606" spans="1:16" ht="12" hidden="1" thickBot="1" x14ac:dyDescent="0.25">
      <c r="A606" s="38"/>
      <c r="B606" s="39"/>
      <c r="C606" s="46"/>
      <c r="D606" s="24"/>
      <c r="E606" s="70"/>
      <c r="F606" s="74"/>
      <c r="G606" s="68"/>
      <c r="H606" s="47">
        <f t="shared" si="63"/>
        <v>0</v>
      </c>
      <c r="I606" s="68"/>
      <c r="J606" s="68"/>
      <c r="K606" s="48">
        <f t="shared" si="64"/>
        <v>0</v>
      </c>
      <c r="L606" s="49">
        <f t="shared" si="65"/>
        <v>0</v>
      </c>
      <c r="M606" s="47">
        <f t="shared" si="66"/>
        <v>0</v>
      </c>
      <c r="N606" s="47">
        <f t="shared" si="67"/>
        <v>0</v>
      </c>
      <c r="O606" s="47">
        <f t="shared" si="68"/>
        <v>0</v>
      </c>
      <c r="P606" s="48">
        <f t="shared" si="69"/>
        <v>0</v>
      </c>
    </row>
    <row r="607" spans="1:16" ht="12" hidden="1" thickBot="1" x14ac:dyDescent="0.25">
      <c r="A607" s="38"/>
      <c r="B607" s="39"/>
      <c r="C607" s="46"/>
      <c r="D607" s="24"/>
      <c r="E607" s="70"/>
      <c r="F607" s="74"/>
      <c r="G607" s="68"/>
      <c r="H607" s="47">
        <f t="shared" si="63"/>
        <v>0</v>
      </c>
      <c r="I607" s="68"/>
      <c r="J607" s="68"/>
      <c r="K607" s="48">
        <f t="shared" si="64"/>
        <v>0</v>
      </c>
      <c r="L607" s="49">
        <f t="shared" si="65"/>
        <v>0</v>
      </c>
      <c r="M607" s="47">
        <f t="shared" si="66"/>
        <v>0</v>
      </c>
      <c r="N607" s="47">
        <f t="shared" si="67"/>
        <v>0</v>
      </c>
      <c r="O607" s="47">
        <f t="shared" si="68"/>
        <v>0</v>
      </c>
      <c r="P607" s="48">
        <f t="shared" si="69"/>
        <v>0</v>
      </c>
    </row>
    <row r="608" spans="1:16" ht="12" hidden="1" thickBot="1" x14ac:dyDescent="0.25">
      <c r="A608" s="38"/>
      <c r="B608" s="39"/>
      <c r="C608" s="46"/>
      <c r="D608" s="24"/>
      <c r="E608" s="70"/>
      <c r="F608" s="74"/>
      <c r="G608" s="68"/>
      <c r="H608" s="47">
        <f t="shared" si="63"/>
        <v>0</v>
      </c>
      <c r="I608" s="68"/>
      <c r="J608" s="68"/>
      <c r="K608" s="48">
        <f t="shared" si="64"/>
        <v>0</v>
      </c>
      <c r="L608" s="49">
        <f t="shared" si="65"/>
        <v>0</v>
      </c>
      <c r="M608" s="47">
        <f t="shared" si="66"/>
        <v>0</v>
      </c>
      <c r="N608" s="47">
        <f t="shared" si="67"/>
        <v>0</v>
      </c>
      <c r="O608" s="47">
        <f t="shared" si="68"/>
        <v>0</v>
      </c>
      <c r="P608" s="48">
        <f t="shared" si="69"/>
        <v>0</v>
      </c>
    </row>
    <row r="609" spans="1:16" ht="12" hidden="1" thickBot="1" x14ac:dyDescent="0.25">
      <c r="A609" s="38"/>
      <c r="B609" s="39"/>
      <c r="C609" s="46"/>
      <c r="D609" s="24"/>
      <c r="E609" s="70"/>
      <c r="F609" s="74"/>
      <c r="G609" s="68"/>
      <c r="H609" s="47">
        <f t="shared" si="63"/>
        <v>0</v>
      </c>
      <c r="I609" s="68"/>
      <c r="J609" s="68"/>
      <c r="K609" s="48">
        <f t="shared" si="64"/>
        <v>0</v>
      </c>
      <c r="L609" s="49">
        <f t="shared" si="65"/>
        <v>0</v>
      </c>
      <c r="M609" s="47">
        <f t="shared" si="66"/>
        <v>0</v>
      </c>
      <c r="N609" s="47">
        <f t="shared" si="67"/>
        <v>0</v>
      </c>
      <c r="O609" s="47">
        <f t="shared" si="68"/>
        <v>0</v>
      </c>
      <c r="P609" s="48">
        <f t="shared" si="69"/>
        <v>0</v>
      </c>
    </row>
    <row r="610" spans="1:16" ht="12" hidden="1" thickBot="1" x14ac:dyDescent="0.25">
      <c r="A610" s="38"/>
      <c r="B610" s="39"/>
      <c r="C610" s="46"/>
      <c r="D610" s="24"/>
      <c r="E610" s="70"/>
      <c r="F610" s="74"/>
      <c r="G610" s="68"/>
      <c r="H610" s="47">
        <f t="shared" si="63"/>
        <v>0</v>
      </c>
      <c r="I610" s="68"/>
      <c r="J610" s="68"/>
      <c r="K610" s="48">
        <f t="shared" si="64"/>
        <v>0</v>
      </c>
      <c r="L610" s="49">
        <f t="shared" si="65"/>
        <v>0</v>
      </c>
      <c r="M610" s="47">
        <f t="shared" si="66"/>
        <v>0</v>
      </c>
      <c r="N610" s="47">
        <f t="shared" si="67"/>
        <v>0</v>
      </c>
      <c r="O610" s="47">
        <f t="shared" si="68"/>
        <v>0</v>
      </c>
      <c r="P610" s="48">
        <f t="shared" si="69"/>
        <v>0</v>
      </c>
    </row>
    <row r="611" spans="1:16" ht="12" hidden="1" thickBot="1" x14ac:dyDescent="0.25">
      <c r="A611" s="38"/>
      <c r="B611" s="39"/>
      <c r="C611" s="46"/>
      <c r="D611" s="24"/>
      <c r="E611" s="70"/>
      <c r="F611" s="74"/>
      <c r="G611" s="68"/>
      <c r="H611" s="47">
        <f t="shared" si="63"/>
        <v>0</v>
      </c>
      <c r="I611" s="68"/>
      <c r="J611" s="68"/>
      <c r="K611" s="48">
        <f t="shared" si="64"/>
        <v>0</v>
      </c>
      <c r="L611" s="49">
        <f t="shared" si="65"/>
        <v>0</v>
      </c>
      <c r="M611" s="47">
        <f t="shared" si="66"/>
        <v>0</v>
      </c>
      <c r="N611" s="47">
        <f t="shared" si="67"/>
        <v>0</v>
      </c>
      <c r="O611" s="47">
        <f t="shared" si="68"/>
        <v>0</v>
      </c>
      <c r="P611" s="48">
        <f t="shared" si="69"/>
        <v>0</v>
      </c>
    </row>
    <row r="612" spans="1:16" ht="12" hidden="1" thickBot="1" x14ac:dyDescent="0.25">
      <c r="A612" s="38"/>
      <c r="B612" s="39"/>
      <c r="C612" s="46"/>
      <c r="D612" s="24"/>
      <c r="E612" s="70"/>
      <c r="F612" s="74"/>
      <c r="G612" s="68"/>
      <c r="H612" s="47">
        <f t="shared" si="63"/>
        <v>0</v>
      </c>
      <c r="I612" s="68"/>
      <c r="J612" s="68"/>
      <c r="K612" s="48">
        <f t="shared" si="64"/>
        <v>0</v>
      </c>
      <c r="L612" s="49">
        <f t="shared" si="65"/>
        <v>0</v>
      </c>
      <c r="M612" s="47">
        <f t="shared" si="66"/>
        <v>0</v>
      </c>
      <c r="N612" s="47">
        <f t="shared" si="67"/>
        <v>0</v>
      </c>
      <c r="O612" s="47">
        <f t="shared" si="68"/>
        <v>0</v>
      </c>
      <c r="P612" s="48">
        <f t="shared" si="69"/>
        <v>0</v>
      </c>
    </row>
    <row r="613" spans="1:16" ht="12" hidden="1" thickBot="1" x14ac:dyDescent="0.25">
      <c r="A613" s="38"/>
      <c r="B613" s="39"/>
      <c r="C613" s="46"/>
      <c r="D613" s="24"/>
      <c r="E613" s="70"/>
      <c r="F613" s="74"/>
      <c r="G613" s="68"/>
      <c r="H613" s="47">
        <f t="shared" si="63"/>
        <v>0</v>
      </c>
      <c r="I613" s="68"/>
      <c r="J613" s="68"/>
      <c r="K613" s="48">
        <f t="shared" si="64"/>
        <v>0</v>
      </c>
      <c r="L613" s="49">
        <f t="shared" si="65"/>
        <v>0</v>
      </c>
      <c r="M613" s="47">
        <f t="shared" si="66"/>
        <v>0</v>
      </c>
      <c r="N613" s="47">
        <f t="shared" si="67"/>
        <v>0</v>
      </c>
      <c r="O613" s="47">
        <f t="shared" si="68"/>
        <v>0</v>
      </c>
      <c r="P613" s="48">
        <f t="shared" si="69"/>
        <v>0</v>
      </c>
    </row>
    <row r="614" spans="1:16" ht="12" hidden="1" thickBot="1" x14ac:dyDescent="0.25">
      <c r="A614" s="38"/>
      <c r="B614" s="39"/>
      <c r="C614" s="46"/>
      <c r="D614" s="24"/>
      <c r="E614" s="70"/>
      <c r="F614" s="74"/>
      <c r="G614" s="68"/>
      <c r="H614" s="47">
        <f t="shared" si="63"/>
        <v>0</v>
      </c>
      <c r="I614" s="68"/>
      <c r="J614" s="68"/>
      <c r="K614" s="48">
        <f t="shared" si="64"/>
        <v>0</v>
      </c>
      <c r="L614" s="49">
        <f t="shared" si="65"/>
        <v>0</v>
      </c>
      <c r="M614" s="47">
        <f t="shared" si="66"/>
        <v>0</v>
      </c>
      <c r="N614" s="47">
        <f t="shared" si="67"/>
        <v>0</v>
      </c>
      <c r="O614" s="47">
        <f t="shared" si="68"/>
        <v>0</v>
      </c>
      <c r="P614" s="48">
        <f t="shared" si="69"/>
        <v>0</v>
      </c>
    </row>
    <row r="615" spans="1:16" ht="12" hidden="1" thickBot="1" x14ac:dyDescent="0.25">
      <c r="A615" s="38"/>
      <c r="B615" s="39"/>
      <c r="C615" s="46"/>
      <c r="D615" s="24"/>
      <c r="E615" s="70"/>
      <c r="F615" s="74"/>
      <c r="G615" s="68"/>
      <c r="H615" s="47">
        <f t="shared" si="63"/>
        <v>0</v>
      </c>
      <c r="I615" s="68"/>
      <c r="J615" s="68"/>
      <c r="K615" s="48">
        <f t="shared" si="64"/>
        <v>0</v>
      </c>
      <c r="L615" s="49">
        <f t="shared" si="65"/>
        <v>0</v>
      </c>
      <c r="M615" s="47">
        <f t="shared" si="66"/>
        <v>0</v>
      </c>
      <c r="N615" s="47">
        <f t="shared" si="67"/>
        <v>0</v>
      </c>
      <c r="O615" s="47">
        <f t="shared" si="68"/>
        <v>0</v>
      </c>
      <c r="P615" s="48">
        <f t="shared" si="69"/>
        <v>0</v>
      </c>
    </row>
    <row r="616" spans="1:16" ht="12" hidden="1" thickBot="1" x14ac:dyDescent="0.25">
      <c r="A616" s="38"/>
      <c r="B616" s="39"/>
      <c r="C616" s="46"/>
      <c r="D616" s="24"/>
      <c r="E616" s="70"/>
      <c r="F616" s="74"/>
      <c r="G616" s="68"/>
      <c r="H616" s="47">
        <f t="shared" si="63"/>
        <v>0</v>
      </c>
      <c r="I616" s="68"/>
      <c r="J616" s="68"/>
      <c r="K616" s="48">
        <f t="shared" si="64"/>
        <v>0</v>
      </c>
      <c r="L616" s="49">
        <f t="shared" si="65"/>
        <v>0</v>
      </c>
      <c r="M616" s="47">
        <f t="shared" si="66"/>
        <v>0</v>
      </c>
      <c r="N616" s="47">
        <f t="shared" si="67"/>
        <v>0</v>
      </c>
      <c r="O616" s="47">
        <f t="shared" si="68"/>
        <v>0</v>
      </c>
      <c r="P616" s="48">
        <f t="shared" si="69"/>
        <v>0</v>
      </c>
    </row>
    <row r="617" spans="1:16" ht="12" hidden="1" thickBot="1" x14ac:dyDescent="0.25">
      <c r="A617" s="38"/>
      <c r="B617" s="39"/>
      <c r="C617" s="46"/>
      <c r="D617" s="24"/>
      <c r="E617" s="70"/>
      <c r="F617" s="74"/>
      <c r="G617" s="68"/>
      <c r="H617" s="47">
        <f t="shared" si="63"/>
        <v>0</v>
      </c>
      <c r="I617" s="68"/>
      <c r="J617" s="68"/>
      <c r="K617" s="48">
        <f t="shared" si="64"/>
        <v>0</v>
      </c>
      <c r="L617" s="49">
        <f t="shared" si="65"/>
        <v>0</v>
      </c>
      <c r="M617" s="47">
        <f t="shared" si="66"/>
        <v>0</v>
      </c>
      <c r="N617" s="47">
        <f t="shared" si="67"/>
        <v>0</v>
      </c>
      <c r="O617" s="47">
        <f t="shared" si="68"/>
        <v>0</v>
      </c>
      <c r="P617" s="48">
        <f t="shared" si="69"/>
        <v>0</v>
      </c>
    </row>
    <row r="618" spans="1:16" ht="12" hidden="1" thickBot="1" x14ac:dyDescent="0.25">
      <c r="A618" s="38"/>
      <c r="B618" s="39"/>
      <c r="C618" s="46"/>
      <c r="D618" s="24"/>
      <c r="E618" s="70"/>
      <c r="F618" s="74"/>
      <c r="G618" s="68"/>
      <c r="H618" s="47">
        <f t="shared" si="63"/>
        <v>0</v>
      </c>
      <c r="I618" s="68"/>
      <c r="J618" s="68"/>
      <c r="K618" s="48">
        <f t="shared" si="64"/>
        <v>0</v>
      </c>
      <c r="L618" s="49">
        <f t="shared" si="65"/>
        <v>0</v>
      </c>
      <c r="M618" s="47">
        <f t="shared" si="66"/>
        <v>0</v>
      </c>
      <c r="N618" s="47">
        <f t="shared" si="67"/>
        <v>0</v>
      </c>
      <c r="O618" s="47">
        <f t="shared" si="68"/>
        <v>0</v>
      </c>
      <c r="P618" s="48">
        <f t="shared" si="69"/>
        <v>0</v>
      </c>
    </row>
    <row r="619" spans="1:16" ht="12" hidden="1" thickBot="1" x14ac:dyDescent="0.25">
      <c r="A619" s="38"/>
      <c r="B619" s="39"/>
      <c r="C619" s="46"/>
      <c r="D619" s="24"/>
      <c r="E619" s="70"/>
      <c r="F619" s="74"/>
      <c r="G619" s="68"/>
      <c r="H619" s="47">
        <f t="shared" si="63"/>
        <v>0</v>
      </c>
      <c r="I619" s="68"/>
      <c r="J619" s="68"/>
      <c r="K619" s="48">
        <f t="shared" si="64"/>
        <v>0</v>
      </c>
      <c r="L619" s="49">
        <f t="shared" si="65"/>
        <v>0</v>
      </c>
      <c r="M619" s="47">
        <f t="shared" si="66"/>
        <v>0</v>
      </c>
      <c r="N619" s="47">
        <f t="shared" si="67"/>
        <v>0</v>
      </c>
      <c r="O619" s="47">
        <f t="shared" si="68"/>
        <v>0</v>
      </c>
      <c r="P619" s="48">
        <f t="shared" si="69"/>
        <v>0</v>
      </c>
    </row>
    <row r="620" spans="1:16" ht="12" hidden="1" thickBot="1" x14ac:dyDescent="0.25">
      <c r="A620" s="38"/>
      <c r="B620" s="39"/>
      <c r="C620" s="46"/>
      <c r="D620" s="24"/>
      <c r="E620" s="70"/>
      <c r="F620" s="74"/>
      <c r="G620" s="68"/>
      <c r="H620" s="47">
        <f t="shared" si="63"/>
        <v>0</v>
      </c>
      <c r="I620" s="68"/>
      <c r="J620" s="68"/>
      <c r="K620" s="48">
        <f t="shared" si="64"/>
        <v>0</v>
      </c>
      <c r="L620" s="49">
        <f t="shared" si="65"/>
        <v>0</v>
      </c>
      <c r="M620" s="47">
        <f t="shared" si="66"/>
        <v>0</v>
      </c>
      <c r="N620" s="47">
        <f t="shared" si="67"/>
        <v>0</v>
      </c>
      <c r="O620" s="47">
        <f t="shared" si="68"/>
        <v>0</v>
      </c>
      <c r="P620" s="48">
        <f t="shared" si="69"/>
        <v>0</v>
      </c>
    </row>
    <row r="621" spans="1:16" ht="12" hidden="1" thickBot="1" x14ac:dyDescent="0.25">
      <c r="A621" s="38"/>
      <c r="B621" s="39"/>
      <c r="C621" s="46"/>
      <c r="D621" s="24"/>
      <c r="E621" s="70"/>
      <c r="F621" s="74"/>
      <c r="G621" s="68"/>
      <c r="H621" s="47">
        <f t="shared" si="63"/>
        <v>0</v>
      </c>
      <c r="I621" s="68"/>
      <c r="J621" s="68"/>
      <c r="K621" s="48">
        <f t="shared" si="64"/>
        <v>0</v>
      </c>
      <c r="L621" s="49">
        <f t="shared" si="65"/>
        <v>0</v>
      </c>
      <c r="M621" s="47">
        <f t="shared" si="66"/>
        <v>0</v>
      </c>
      <c r="N621" s="47">
        <f t="shared" si="67"/>
        <v>0</v>
      </c>
      <c r="O621" s="47">
        <f t="shared" si="68"/>
        <v>0</v>
      </c>
      <c r="P621" s="48">
        <f t="shared" si="69"/>
        <v>0</v>
      </c>
    </row>
    <row r="622" spans="1:16" ht="12" hidden="1" thickBot="1" x14ac:dyDescent="0.25">
      <c r="A622" s="38"/>
      <c r="B622" s="39"/>
      <c r="C622" s="46"/>
      <c r="D622" s="24"/>
      <c r="E622" s="70"/>
      <c r="F622" s="74"/>
      <c r="G622" s="68"/>
      <c r="H622" s="47">
        <f t="shared" si="63"/>
        <v>0</v>
      </c>
      <c r="I622" s="68"/>
      <c r="J622" s="68"/>
      <c r="K622" s="48">
        <f t="shared" si="64"/>
        <v>0</v>
      </c>
      <c r="L622" s="49">
        <f t="shared" si="65"/>
        <v>0</v>
      </c>
      <c r="M622" s="47">
        <f t="shared" si="66"/>
        <v>0</v>
      </c>
      <c r="N622" s="47">
        <f t="shared" si="67"/>
        <v>0</v>
      </c>
      <c r="O622" s="47">
        <f t="shared" si="68"/>
        <v>0</v>
      </c>
      <c r="P622" s="48">
        <f t="shared" si="69"/>
        <v>0</v>
      </c>
    </row>
    <row r="623" spans="1:16" ht="12" hidden="1" thickBot="1" x14ac:dyDescent="0.25">
      <c r="A623" s="38"/>
      <c r="B623" s="39"/>
      <c r="C623" s="46"/>
      <c r="D623" s="24"/>
      <c r="E623" s="70"/>
      <c r="F623" s="74"/>
      <c r="G623" s="68"/>
      <c r="H623" s="47">
        <f t="shared" si="63"/>
        <v>0</v>
      </c>
      <c r="I623" s="68"/>
      <c r="J623" s="68"/>
      <c r="K623" s="48">
        <f t="shared" si="64"/>
        <v>0</v>
      </c>
      <c r="L623" s="49">
        <f t="shared" si="65"/>
        <v>0</v>
      </c>
      <c r="M623" s="47">
        <f t="shared" si="66"/>
        <v>0</v>
      </c>
      <c r="N623" s="47">
        <f t="shared" si="67"/>
        <v>0</v>
      </c>
      <c r="O623" s="47">
        <f t="shared" si="68"/>
        <v>0</v>
      </c>
      <c r="P623" s="48">
        <f t="shared" si="69"/>
        <v>0</v>
      </c>
    </row>
    <row r="624" spans="1:16" ht="12" hidden="1" thickBot="1" x14ac:dyDescent="0.25">
      <c r="A624" s="38"/>
      <c r="B624" s="39"/>
      <c r="C624" s="46"/>
      <c r="D624" s="24"/>
      <c r="E624" s="70"/>
      <c r="F624" s="74"/>
      <c r="G624" s="68"/>
      <c r="H624" s="47">
        <f t="shared" si="63"/>
        <v>0</v>
      </c>
      <c r="I624" s="68"/>
      <c r="J624" s="68"/>
      <c r="K624" s="48">
        <f t="shared" si="64"/>
        <v>0</v>
      </c>
      <c r="L624" s="49">
        <f t="shared" si="65"/>
        <v>0</v>
      </c>
      <c r="M624" s="47">
        <f t="shared" si="66"/>
        <v>0</v>
      </c>
      <c r="N624" s="47">
        <f t="shared" si="67"/>
        <v>0</v>
      </c>
      <c r="O624" s="47">
        <f t="shared" si="68"/>
        <v>0</v>
      </c>
      <c r="P624" s="48">
        <f t="shared" si="69"/>
        <v>0</v>
      </c>
    </row>
    <row r="625" spans="1:16" ht="12" hidden="1" thickBot="1" x14ac:dyDescent="0.25">
      <c r="A625" s="38"/>
      <c r="B625" s="39"/>
      <c r="C625" s="46"/>
      <c r="D625" s="24"/>
      <c r="E625" s="70"/>
      <c r="F625" s="74"/>
      <c r="G625" s="68"/>
      <c r="H625" s="47">
        <f t="shared" si="63"/>
        <v>0</v>
      </c>
      <c r="I625" s="68"/>
      <c r="J625" s="68"/>
      <c r="K625" s="48">
        <f t="shared" si="64"/>
        <v>0</v>
      </c>
      <c r="L625" s="49">
        <f t="shared" si="65"/>
        <v>0</v>
      </c>
      <c r="M625" s="47">
        <f t="shared" si="66"/>
        <v>0</v>
      </c>
      <c r="N625" s="47">
        <f t="shared" si="67"/>
        <v>0</v>
      </c>
      <c r="O625" s="47">
        <f t="shared" si="68"/>
        <v>0</v>
      </c>
      <c r="P625" s="48">
        <f t="shared" si="69"/>
        <v>0</v>
      </c>
    </row>
    <row r="626" spans="1:16" ht="12" hidden="1" thickBot="1" x14ac:dyDescent="0.25">
      <c r="A626" s="38"/>
      <c r="B626" s="39"/>
      <c r="C626" s="46"/>
      <c r="D626" s="24"/>
      <c r="E626" s="70"/>
      <c r="F626" s="74"/>
      <c r="G626" s="68"/>
      <c r="H626" s="47">
        <f t="shared" si="63"/>
        <v>0</v>
      </c>
      <c r="I626" s="68"/>
      <c r="J626" s="68"/>
      <c r="K626" s="48">
        <f t="shared" si="64"/>
        <v>0</v>
      </c>
      <c r="L626" s="49">
        <f t="shared" si="65"/>
        <v>0</v>
      </c>
      <c r="M626" s="47">
        <f t="shared" si="66"/>
        <v>0</v>
      </c>
      <c r="N626" s="47">
        <f t="shared" si="67"/>
        <v>0</v>
      </c>
      <c r="O626" s="47">
        <f t="shared" si="68"/>
        <v>0</v>
      </c>
      <c r="P626" s="48">
        <f t="shared" si="69"/>
        <v>0</v>
      </c>
    </row>
    <row r="627" spans="1:16" ht="12" hidden="1" thickBot="1" x14ac:dyDescent="0.25">
      <c r="A627" s="38"/>
      <c r="B627" s="39"/>
      <c r="C627" s="46"/>
      <c r="D627" s="24"/>
      <c r="E627" s="70"/>
      <c r="F627" s="74"/>
      <c r="G627" s="68"/>
      <c r="H627" s="47">
        <f t="shared" si="63"/>
        <v>0</v>
      </c>
      <c r="I627" s="68"/>
      <c r="J627" s="68"/>
      <c r="K627" s="48">
        <f t="shared" si="64"/>
        <v>0</v>
      </c>
      <c r="L627" s="49">
        <f t="shared" si="65"/>
        <v>0</v>
      </c>
      <c r="M627" s="47">
        <f t="shared" si="66"/>
        <v>0</v>
      </c>
      <c r="N627" s="47">
        <f t="shared" si="67"/>
        <v>0</v>
      </c>
      <c r="O627" s="47">
        <f t="shared" si="68"/>
        <v>0</v>
      </c>
      <c r="P627" s="48">
        <f t="shared" si="69"/>
        <v>0</v>
      </c>
    </row>
    <row r="628" spans="1:16" ht="12" hidden="1" thickBot="1" x14ac:dyDescent="0.25">
      <c r="A628" s="38"/>
      <c r="B628" s="39"/>
      <c r="C628" s="46"/>
      <c r="D628" s="24"/>
      <c r="E628" s="70"/>
      <c r="F628" s="74"/>
      <c r="G628" s="68"/>
      <c r="H628" s="47">
        <f t="shared" si="63"/>
        <v>0</v>
      </c>
      <c r="I628" s="68"/>
      <c r="J628" s="68"/>
      <c r="K628" s="48">
        <f t="shared" si="64"/>
        <v>0</v>
      </c>
      <c r="L628" s="49">
        <f t="shared" si="65"/>
        <v>0</v>
      </c>
      <c r="M628" s="47">
        <f t="shared" si="66"/>
        <v>0</v>
      </c>
      <c r="N628" s="47">
        <f t="shared" si="67"/>
        <v>0</v>
      </c>
      <c r="O628" s="47">
        <f t="shared" si="68"/>
        <v>0</v>
      </c>
      <c r="P628" s="48">
        <f t="shared" si="69"/>
        <v>0</v>
      </c>
    </row>
    <row r="629" spans="1:16" ht="12" hidden="1" thickBot="1" x14ac:dyDescent="0.25">
      <c r="A629" s="38"/>
      <c r="B629" s="39"/>
      <c r="C629" s="46"/>
      <c r="D629" s="24"/>
      <c r="E629" s="70"/>
      <c r="F629" s="74"/>
      <c r="G629" s="68"/>
      <c r="H629" s="47">
        <f t="shared" si="63"/>
        <v>0</v>
      </c>
      <c r="I629" s="68"/>
      <c r="J629" s="68"/>
      <c r="K629" s="48">
        <f t="shared" si="64"/>
        <v>0</v>
      </c>
      <c r="L629" s="49">
        <f t="shared" si="65"/>
        <v>0</v>
      </c>
      <c r="M629" s="47">
        <f t="shared" si="66"/>
        <v>0</v>
      </c>
      <c r="N629" s="47">
        <f t="shared" si="67"/>
        <v>0</v>
      </c>
      <c r="O629" s="47">
        <f t="shared" si="68"/>
        <v>0</v>
      </c>
      <c r="P629" s="48">
        <f t="shared" si="69"/>
        <v>0</v>
      </c>
    </row>
    <row r="630" spans="1:16" ht="12" hidden="1" thickBot="1" x14ac:dyDescent="0.25">
      <c r="A630" s="38"/>
      <c r="B630" s="39"/>
      <c r="C630" s="46"/>
      <c r="D630" s="24"/>
      <c r="E630" s="70"/>
      <c r="F630" s="74"/>
      <c r="G630" s="68"/>
      <c r="H630" s="47">
        <f t="shared" si="63"/>
        <v>0</v>
      </c>
      <c r="I630" s="68"/>
      <c r="J630" s="68"/>
      <c r="K630" s="48">
        <f t="shared" si="64"/>
        <v>0</v>
      </c>
      <c r="L630" s="49">
        <f t="shared" si="65"/>
        <v>0</v>
      </c>
      <c r="M630" s="47">
        <f t="shared" si="66"/>
        <v>0</v>
      </c>
      <c r="N630" s="47">
        <f t="shared" si="67"/>
        <v>0</v>
      </c>
      <c r="O630" s="47">
        <f t="shared" si="68"/>
        <v>0</v>
      </c>
      <c r="P630" s="48">
        <f t="shared" si="69"/>
        <v>0</v>
      </c>
    </row>
    <row r="631" spans="1:16" ht="12" hidden="1" thickBot="1" x14ac:dyDescent="0.25">
      <c r="A631" s="38"/>
      <c r="B631" s="39"/>
      <c r="C631" s="46"/>
      <c r="D631" s="24"/>
      <c r="E631" s="70"/>
      <c r="F631" s="74"/>
      <c r="G631" s="68"/>
      <c r="H631" s="47">
        <f t="shared" si="63"/>
        <v>0</v>
      </c>
      <c r="I631" s="68"/>
      <c r="J631" s="68"/>
      <c r="K631" s="48">
        <f t="shared" si="64"/>
        <v>0</v>
      </c>
      <c r="L631" s="49">
        <f t="shared" si="65"/>
        <v>0</v>
      </c>
      <c r="M631" s="47">
        <f t="shared" si="66"/>
        <v>0</v>
      </c>
      <c r="N631" s="47">
        <f t="shared" si="67"/>
        <v>0</v>
      </c>
      <c r="O631" s="47">
        <f t="shared" si="68"/>
        <v>0</v>
      </c>
      <c r="P631" s="48">
        <f t="shared" si="69"/>
        <v>0</v>
      </c>
    </row>
    <row r="632" spans="1:16" ht="12" hidden="1" thickBot="1" x14ac:dyDescent="0.25">
      <c r="A632" s="38"/>
      <c r="B632" s="39"/>
      <c r="C632" s="46"/>
      <c r="D632" s="24"/>
      <c r="E632" s="70"/>
      <c r="F632" s="74"/>
      <c r="G632" s="68"/>
      <c r="H632" s="47">
        <f t="shared" si="63"/>
        <v>0</v>
      </c>
      <c r="I632" s="68"/>
      <c r="J632" s="68"/>
      <c r="K632" s="48">
        <f t="shared" si="64"/>
        <v>0</v>
      </c>
      <c r="L632" s="49">
        <f t="shared" si="65"/>
        <v>0</v>
      </c>
      <c r="M632" s="47">
        <f t="shared" si="66"/>
        <v>0</v>
      </c>
      <c r="N632" s="47">
        <f t="shared" si="67"/>
        <v>0</v>
      </c>
      <c r="O632" s="47">
        <f t="shared" si="68"/>
        <v>0</v>
      </c>
      <c r="P632" s="48">
        <f t="shared" si="69"/>
        <v>0</v>
      </c>
    </row>
    <row r="633" spans="1:16" ht="12" hidden="1" thickBot="1" x14ac:dyDescent="0.25">
      <c r="A633" s="38"/>
      <c r="B633" s="39"/>
      <c r="C633" s="46"/>
      <c r="D633" s="24"/>
      <c r="E633" s="70"/>
      <c r="F633" s="74"/>
      <c r="G633" s="68"/>
      <c r="H633" s="47">
        <f t="shared" si="63"/>
        <v>0</v>
      </c>
      <c r="I633" s="68"/>
      <c r="J633" s="68"/>
      <c r="K633" s="48">
        <f t="shared" si="64"/>
        <v>0</v>
      </c>
      <c r="L633" s="49">
        <f t="shared" si="65"/>
        <v>0</v>
      </c>
      <c r="M633" s="47">
        <f t="shared" si="66"/>
        <v>0</v>
      </c>
      <c r="N633" s="47">
        <f t="shared" si="67"/>
        <v>0</v>
      </c>
      <c r="O633" s="47">
        <f t="shared" si="68"/>
        <v>0</v>
      </c>
      <c r="P633" s="48">
        <f t="shared" si="69"/>
        <v>0</v>
      </c>
    </row>
    <row r="634" spans="1:16" ht="12" hidden="1" thickBot="1" x14ac:dyDescent="0.25">
      <c r="A634" s="38"/>
      <c r="B634" s="39"/>
      <c r="C634" s="46"/>
      <c r="D634" s="24"/>
      <c r="E634" s="70"/>
      <c r="F634" s="74"/>
      <c r="G634" s="68"/>
      <c r="H634" s="47">
        <f t="shared" si="63"/>
        <v>0</v>
      </c>
      <c r="I634" s="68"/>
      <c r="J634" s="68"/>
      <c r="K634" s="48">
        <f t="shared" si="64"/>
        <v>0</v>
      </c>
      <c r="L634" s="49">
        <f t="shared" si="65"/>
        <v>0</v>
      </c>
      <c r="M634" s="47">
        <f t="shared" si="66"/>
        <v>0</v>
      </c>
      <c r="N634" s="47">
        <f t="shared" si="67"/>
        <v>0</v>
      </c>
      <c r="O634" s="47">
        <f t="shared" si="68"/>
        <v>0</v>
      </c>
      <c r="P634" s="48">
        <f t="shared" si="69"/>
        <v>0</v>
      </c>
    </row>
    <row r="635" spans="1:16" ht="12" hidden="1" thickBot="1" x14ac:dyDescent="0.25">
      <c r="A635" s="38"/>
      <c r="B635" s="39"/>
      <c r="C635" s="46"/>
      <c r="D635" s="24"/>
      <c r="E635" s="70"/>
      <c r="F635" s="74"/>
      <c r="G635" s="68"/>
      <c r="H635" s="47">
        <f t="shared" si="63"/>
        <v>0</v>
      </c>
      <c r="I635" s="68"/>
      <c r="J635" s="68"/>
      <c r="K635" s="48">
        <f t="shared" si="64"/>
        <v>0</v>
      </c>
      <c r="L635" s="49">
        <f t="shared" si="65"/>
        <v>0</v>
      </c>
      <c r="M635" s="47">
        <f t="shared" si="66"/>
        <v>0</v>
      </c>
      <c r="N635" s="47">
        <f t="shared" si="67"/>
        <v>0</v>
      </c>
      <c r="O635" s="47">
        <f t="shared" si="68"/>
        <v>0</v>
      </c>
      <c r="P635" s="48">
        <f t="shared" si="69"/>
        <v>0</v>
      </c>
    </row>
    <row r="636" spans="1:16" ht="12" hidden="1" thickBot="1" x14ac:dyDescent="0.25">
      <c r="A636" s="38"/>
      <c r="B636" s="39"/>
      <c r="C636" s="46"/>
      <c r="D636" s="24"/>
      <c r="E636" s="70"/>
      <c r="F636" s="74"/>
      <c r="G636" s="68"/>
      <c r="H636" s="47">
        <f t="shared" si="63"/>
        <v>0</v>
      </c>
      <c r="I636" s="68"/>
      <c r="J636" s="68"/>
      <c r="K636" s="48">
        <f t="shared" si="64"/>
        <v>0</v>
      </c>
      <c r="L636" s="49">
        <f t="shared" si="65"/>
        <v>0</v>
      </c>
      <c r="M636" s="47">
        <f t="shared" si="66"/>
        <v>0</v>
      </c>
      <c r="N636" s="47">
        <f t="shared" si="67"/>
        <v>0</v>
      </c>
      <c r="O636" s="47">
        <f t="shared" si="68"/>
        <v>0</v>
      </c>
      <c r="P636" s="48">
        <f t="shared" si="69"/>
        <v>0</v>
      </c>
    </row>
    <row r="637" spans="1:16" ht="12" hidden="1" thickBot="1" x14ac:dyDescent="0.25">
      <c r="A637" s="38"/>
      <c r="B637" s="39"/>
      <c r="C637" s="46"/>
      <c r="D637" s="24"/>
      <c r="E637" s="70"/>
      <c r="F637" s="74"/>
      <c r="G637" s="68"/>
      <c r="H637" s="47">
        <f t="shared" si="63"/>
        <v>0</v>
      </c>
      <c r="I637" s="68"/>
      <c r="J637" s="68"/>
      <c r="K637" s="48">
        <f t="shared" si="64"/>
        <v>0</v>
      </c>
      <c r="L637" s="49">
        <f t="shared" si="65"/>
        <v>0</v>
      </c>
      <c r="M637" s="47">
        <f t="shared" si="66"/>
        <v>0</v>
      </c>
      <c r="N637" s="47">
        <f t="shared" si="67"/>
        <v>0</v>
      </c>
      <c r="O637" s="47">
        <f t="shared" si="68"/>
        <v>0</v>
      </c>
      <c r="P637" s="48">
        <f t="shared" si="69"/>
        <v>0</v>
      </c>
    </row>
    <row r="638" spans="1:16" ht="12" hidden="1" thickBot="1" x14ac:dyDescent="0.25">
      <c r="A638" s="38"/>
      <c r="B638" s="39"/>
      <c r="C638" s="46"/>
      <c r="D638" s="24"/>
      <c r="E638" s="70"/>
      <c r="F638" s="74"/>
      <c r="G638" s="68"/>
      <c r="H638" s="47">
        <f t="shared" si="63"/>
        <v>0</v>
      </c>
      <c r="I638" s="68"/>
      <c r="J638" s="68"/>
      <c r="K638" s="48">
        <f t="shared" si="64"/>
        <v>0</v>
      </c>
      <c r="L638" s="49">
        <f t="shared" si="65"/>
        <v>0</v>
      </c>
      <c r="M638" s="47">
        <f t="shared" si="66"/>
        <v>0</v>
      </c>
      <c r="N638" s="47">
        <f t="shared" si="67"/>
        <v>0</v>
      </c>
      <c r="O638" s="47">
        <f t="shared" si="68"/>
        <v>0</v>
      </c>
      <c r="P638" s="48">
        <f t="shared" si="69"/>
        <v>0</v>
      </c>
    </row>
    <row r="639" spans="1:16" ht="12" hidden="1" thickBot="1" x14ac:dyDescent="0.25">
      <c r="A639" s="38"/>
      <c r="B639" s="39"/>
      <c r="C639" s="46"/>
      <c r="D639" s="24"/>
      <c r="E639" s="70"/>
      <c r="F639" s="74"/>
      <c r="G639" s="68"/>
      <c r="H639" s="47">
        <f t="shared" si="63"/>
        <v>0</v>
      </c>
      <c r="I639" s="68"/>
      <c r="J639" s="68"/>
      <c r="K639" s="48">
        <f t="shared" si="64"/>
        <v>0</v>
      </c>
      <c r="L639" s="49">
        <f t="shared" si="65"/>
        <v>0</v>
      </c>
      <c r="M639" s="47">
        <f t="shared" si="66"/>
        <v>0</v>
      </c>
      <c r="N639" s="47">
        <f t="shared" si="67"/>
        <v>0</v>
      </c>
      <c r="O639" s="47">
        <f t="shared" si="68"/>
        <v>0</v>
      </c>
      <c r="P639" s="48">
        <f t="shared" si="69"/>
        <v>0</v>
      </c>
    </row>
    <row r="640" spans="1:16" ht="12" hidden="1" thickBot="1" x14ac:dyDescent="0.25">
      <c r="A640" s="38"/>
      <c r="B640" s="39"/>
      <c r="C640" s="46"/>
      <c r="D640" s="24"/>
      <c r="E640" s="70"/>
      <c r="F640" s="74"/>
      <c r="G640" s="68"/>
      <c r="H640" s="47">
        <f t="shared" si="63"/>
        <v>0</v>
      </c>
      <c r="I640" s="68"/>
      <c r="J640" s="68"/>
      <c r="K640" s="48">
        <f t="shared" si="64"/>
        <v>0</v>
      </c>
      <c r="L640" s="49">
        <f t="shared" si="65"/>
        <v>0</v>
      </c>
      <c r="M640" s="47">
        <f t="shared" si="66"/>
        <v>0</v>
      </c>
      <c r="N640" s="47">
        <f t="shared" si="67"/>
        <v>0</v>
      </c>
      <c r="O640" s="47">
        <f t="shared" si="68"/>
        <v>0</v>
      </c>
      <c r="P640" s="48">
        <f t="shared" si="69"/>
        <v>0</v>
      </c>
    </row>
    <row r="641" spans="1:16" ht="12" hidden="1" thickBot="1" x14ac:dyDescent="0.25">
      <c r="A641" s="38"/>
      <c r="B641" s="39"/>
      <c r="C641" s="46"/>
      <c r="D641" s="24"/>
      <c r="E641" s="70"/>
      <c r="F641" s="74"/>
      <c r="G641" s="68"/>
      <c r="H641" s="47">
        <f t="shared" si="63"/>
        <v>0</v>
      </c>
      <c r="I641" s="68"/>
      <c r="J641" s="68"/>
      <c r="K641" s="48">
        <f t="shared" si="64"/>
        <v>0</v>
      </c>
      <c r="L641" s="49">
        <f t="shared" si="65"/>
        <v>0</v>
      </c>
      <c r="M641" s="47">
        <f t="shared" si="66"/>
        <v>0</v>
      </c>
      <c r="N641" s="47">
        <f t="shared" si="67"/>
        <v>0</v>
      </c>
      <c r="O641" s="47">
        <f t="shared" si="68"/>
        <v>0</v>
      </c>
      <c r="P641" s="48">
        <f t="shared" si="69"/>
        <v>0</v>
      </c>
    </row>
    <row r="642" spans="1:16" ht="12" hidden="1" thickBot="1" x14ac:dyDescent="0.25">
      <c r="A642" s="38"/>
      <c r="B642" s="39"/>
      <c r="C642" s="46"/>
      <c r="D642" s="24"/>
      <c r="E642" s="70"/>
      <c r="F642" s="74"/>
      <c r="G642" s="68"/>
      <c r="H642" s="47">
        <f t="shared" si="63"/>
        <v>0</v>
      </c>
      <c r="I642" s="68"/>
      <c r="J642" s="68"/>
      <c r="K642" s="48">
        <f t="shared" si="64"/>
        <v>0</v>
      </c>
      <c r="L642" s="49">
        <f t="shared" si="65"/>
        <v>0</v>
      </c>
      <c r="M642" s="47">
        <f t="shared" si="66"/>
        <v>0</v>
      </c>
      <c r="N642" s="47">
        <f t="shared" si="67"/>
        <v>0</v>
      </c>
      <c r="O642" s="47">
        <f t="shared" si="68"/>
        <v>0</v>
      </c>
      <c r="P642" s="48">
        <f t="shared" si="69"/>
        <v>0</v>
      </c>
    </row>
    <row r="643" spans="1:16" ht="12" hidden="1" thickBot="1" x14ac:dyDescent="0.25">
      <c r="A643" s="38"/>
      <c r="B643" s="39"/>
      <c r="C643" s="46"/>
      <c r="D643" s="24"/>
      <c r="E643" s="70"/>
      <c r="F643" s="74"/>
      <c r="G643" s="68"/>
      <c r="H643" s="47">
        <f t="shared" si="63"/>
        <v>0</v>
      </c>
      <c r="I643" s="68"/>
      <c r="J643" s="68"/>
      <c r="K643" s="48">
        <f t="shared" si="64"/>
        <v>0</v>
      </c>
      <c r="L643" s="49">
        <f t="shared" si="65"/>
        <v>0</v>
      </c>
      <c r="M643" s="47">
        <f t="shared" si="66"/>
        <v>0</v>
      </c>
      <c r="N643" s="47">
        <f t="shared" si="67"/>
        <v>0</v>
      </c>
      <c r="O643" s="47">
        <f t="shared" si="68"/>
        <v>0</v>
      </c>
      <c r="P643" s="48">
        <f t="shared" si="69"/>
        <v>0</v>
      </c>
    </row>
    <row r="644" spans="1:16" ht="12" hidden="1" thickBot="1" x14ac:dyDescent="0.25">
      <c r="A644" s="38"/>
      <c r="B644" s="39"/>
      <c r="C644" s="46"/>
      <c r="D644" s="24"/>
      <c r="E644" s="70"/>
      <c r="F644" s="74"/>
      <c r="G644" s="68"/>
      <c r="H644" s="47">
        <f t="shared" si="63"/>
        <v>0</v>
      </c>
      <c r="I644" s="68"/>
      <c r="J644" s="68"/>
      <c r="K644" s="48">
        <f t="shared" si="64"/>
        <v>0</v>
      </c>
      <c r="L644" s="49">
        <f t="shared" si="65"/>
        <v>0</v>
      </c>
      <c r="M644" s="47">
        <f t="shared" si="66"/>
        <v>0</v>
      </c>
      <c r="N644" s="47">
        <f t="shared" si="67"/>
        <v>0</v>
      </c>
      <c r="O644" s="47">
        <f t="shared" si="68"/>
        <v>0</v>
      </c>
      <c r="P644" s="48">
        <f t="shared" si="69"/>
        <v>0</v>
      </c>
    </row>
    <row r="645" spans="1:16" ht="12" hidden="1" thickBot="1" x14ac:dyDescent="0.25">
      <c r="A645" s="38"/>
      <c r="B645" s="39"/>
      <c r="C645" s="46"/>
      <c r="D645" s="24"/>
      <c r="E645" s="70"/>
      <c r="F645" s="74"/>
      <c r="G645" s="68"/>
      <c r="H645" s="47">
        <f t="shared" si="63"/>
        <v>0</v>
      </c>
      <c r="I645" s="68"/>
      <c r="J645" s="68"/>
      <c r="K645" s="48">
        <f t="shared" si="64"/>
        <v>0</v>
      </c>
      <c r="L645" s="49">
        <f t="shared" si="65"/>
        <v>0</v>
      </c>
      <c r="M645" s="47">
        <f t="shared" si="66"/>
        <v>0</v>
      </c>
      <c r="N645" s="47">
        <f t="shared" si="67"/>
        <v>0</v>
      </c>
      <c r="O645" s="47">
        <f t="shared" si="68"/>
        <v>0</v>
      </c>
      <c r="P645" s="48">
        <f t="shared" si="69"/>
        <v>0</v>
      </c>
    </row>
    <row r="646" spans="1:16" ht="12" hidden="1" thickBot="1" x14ac:dyDescent="0.25">
      <c r="A646" s="38"/>
      <c r="B646" s="39"/>
      <c r="C646" s="46"/>
      <c r="D646" s="24"/>
      <c r="E646" s="70"/>
      <c r="F646" s="74"/>
      <c r="G646" s="68"/>
      <c r="H646" s="47">
        <f t="shared" si="63"/>
        <v>0</v>
      </c>
      <c r="I646" s="68"/>
      <c r="J646" s="68"/>
      <c r="K646" s="48">
        <f t="shared" si="64"/>
        <v>0</v>
      </c>
      <c r="L646" s="49">
        <f t="shared" si="65"/>
        <v>0</v>
      </c>
      <c r="M646" s="47">
        <f t="shared" si="66"/>
        <v>0</v>
      </c>
      <c r="N646" s="47">
        <f t="shared" si="67"/>
        <v>0</v>
      </c>
      <c r="O646" s="47">
        <f t="shared" si="68"/>
        <v>0</v>
      </c>
      <c r="P646" s="48">
        <f t="shared" si="69"/>
        <v>0</v>
      </c>
    </row>
    <row r="647" spans="1:16" ht="12" hidden="1" thickBot="1" x14ac:dyDescent="0.25">
      <c r="A647" s="38"/>
      <c r="B647" s="39"/>
      <c r="C647" s="46"/>
      <c r="D647" s="24"/>
      <c r="E647" s="70"/>
      <c r="F647" s="74"/>
      <c r="G647" s="68"/>
      <c r="H647" s="47">
        <f t="shared" si="63"/>
        <v>0</v>
      </c>
      <c r="I647" s="68"/>
      <c r="J647" s="68"/>
      <c r="K647" s="48">
        <f t="shared" si="64"/>
        <v>0</v>
      </c>
      <c r="L647" s="49">
        <f t="shared" si="65"/>
        <v>0</v>
      </c>
      <c r="M647" s="47">
        <f t="shared" si="66"/>
        <v>0</v>
      </c>
      <c r="N647" s="47">
        <f t="shared" si="67"/>
        <v>0</v>
      </c>
      <c r="O647" s="47">
        <f t="shared" si="68"/>
        <v>0</v>
      </c>
      <c r="P647" s="48">
        <f t="shared" si="69"/>
        <v>0</v>
      </c>
    </row>
    <row r="648" spans="1:16" ht="12" hidden="1" thickBot="1" x14ac:dyDescent="0.25">
      <c r="A648" s="38"/>
      <c r="B648" s="39"/>
      <c r="C648" s="46"/>
      <c r="D648" s="24"/>
      <c r="E648" s="70"/>
      <c r="F648" s="74"/>
      <c r="G648" s="68"/>
      <c r="H648" s="47">
        <f t="shared" si="63"/>
        <v>0</v>
      </c>
      <c r="I648" s="68"/>
      <c r="J648" s="68"/>
      <c r="K648" s="48">
        <f t="shared" si="64"/>
        <v>0</v>
      </c>
      <c r="L648" s="49">
        <f t="shared" si="65"/>
        <v>0</v>
      </c>
      <c r="M648" s="47">
        <f t="shared" si="66"/>
        <v>0</v>
      </c>
      <c r="N648" s="47">
        <f t="shared" si="67"/>
        <v>0</v>
      </c>
      <c r="O648" s="47">
        <f t="shared" si="68"/>
        <v>0</v>
      </c>
      <c r="P648" s="48">
        <f t="shared" si="69"/>
        <v>0</v>
      </c>
    </row>
    <row r="649" spans="1:16" ht="12" hidden="1" thickBot="1" x14ac:dyDescent="0.25">
      <c r="A649" s="38"/>
      <c r="B649" s="39"/>
      <c r="C649" s="46"/>
      <c r="D649" s="24"/>
      <c r="E649" s="70"/>
      <c r="F649" s="74"/>
      <c r="G649" s="68"/>
      <c r="H649" s="47">
        <f t="shared" si="63"/>
        <v>0</v>
      </c>
      <c r="I649" s="68"/>
      <c r="J649" s="68"/>
      <c r="K649" s="48">
        <f t="shared" si="64"/>
        <v>0</v>
      </c>
      <c r="L649" s="49">
        <f t="shared" si="65"/>
        <v>0</v>
      </c>
      <c r="M649" s="47">
        <f t="shared" si="66"/>
        <v>0</v>
      </c>
      <c r="N649" s="47">
        <f t="shared" si="67"/>
        <v>0</v>
      </c>
      <c r="O649" s="47">
        <f t="shared" si="68"/>
        <v>0</v>
      </c>
      <c r="P649" s="48">
        <f t="shared" si="69"/>
        <v>0</v>
      </c>
    </row>
    <row r="650" spans="1:16" ht="12" hidden="1" thickBot="1" x14ac:dyDescent="0.25">
      <c r="A650" s="38"/>
      <c r="B650" s="39"/>
      <c r="C650" s="46"/>
      <c r="D650" s="24"/>
      <c r="E650" s="70"/>
      <c r="F650" s="74"/>
      <c r="G650" s="68"/>
      <c r="H650" s="47">
        <f t="shared" si="63"/>
        <v>0</v>
      </c>
      <c r="I650" s="68"/>
      <c r="J650" s="68"/>
      <c r="K650" s="48">
        <f t="shared" si="64"/>
        <v>0</v>
      </c>
      <c r="L650" s="49">
        <f t="shared" si="65"/>
        <v>0</v>
      </c>
      <c r="M650" s="47">
        <f t="shared" si="66"/>
        <v>0</v>
      </c>
      <c r="N650" s="47">
        <f t="shared" si="67"/>
        <v>0</v>
      </c>
      <c r="O650" s="47">
        <f t="shared" si="68"/>
        <v>0</v>
      </c>
      <c r="P650" s="48">
        <f t="shared" si="69"/>
        <v>0</v>
      </c>
    </row>
    <row r="651" spans="1:16" ht="12" hidden="1" thickBot="1" x14ac:dyDescent="0.25">
      <c r="A651" s="38"/>
      <c r="B651" s="39"/>
      <c r="C651" s="46"/>
      <c r="D651" s="24"/>
      <c r="E651" s="70"/>
      <c r="F651" s="74"/>
      <c r="G651" s="68"/>
      <c r="H651" s="47">
        <f t="shared" si="63"/>
        <v>0</v>
      </c>
      <c r="I651" s="68"/>
      <c r="J651" s="68"/>
      <c r="K651" s="48">
        <f t="shared" si="64"/>
        <v>0</v>
      </c>
      <c r="L651" s="49">
        <f t="shared" si="65"/>
        <v>0</v>
      </c>
      <c r="M651" s="47">
        <f t="shared" si="66"/>
        <v>0</v>
      </c>
      <c r="N651" s="47">
        <f t="shared" si="67"/>
        <v>0</v>
      </c>
      <c r="O651" s="47">
        <f t="shared" si="68"/>
        <v>0</v>
      </c>
      <c r="P651" s="48">
        <f t="shared" si="69"/>
        <v>0</v>
      </c>
    </row>
    <row r="652" spans="1:16" ht="12" hidden="1" thickBot="1" x14ac:dyDescent="0.25">
      <c r="A652" s="38"/>
      <c r="B652" s="39"/>
      <c r="C652" s="46"/>
      <c r="D652" s="24"/>
      <c r="E652" s="70"/>
      <c r="F652" s="74"/>
      <c r="G652" s="68"/>
      <c r="H652" s="47">
        <f t="shared" si="63"/>
        <v>0</v>
      </c>
      <c r="I652" s="68"/>
      <c r="J652" s="68"/>
      <c r="K652" s="48">
        <f t="shared" si="64"/>
        <v>0</v>
      </c>
      <c r="L652" s="49">
        <f t="shared" si="65"/>
        <v>0</v>
      </c>
      <c r="M652" s="47">
        <f t="shared" si="66"/>
        <v>0</v>
      </c>
      <c r="N652" s="47">
        <f t="shared" si="67"/>
        <v>0</v>
      </c>
      <c r="O652" s="47">
        <f t="shared" si="68"/>
        <v>0</v>
      </c>
      <c r="P652" s="48">
        <f t="shared" si="69"/>
        <v>0</v>
      </c>
    </row>
    <row r="653" spans="1:16" ht="12" hidden="1" thickBot="1" x14ac:dyDescent="0.25">
      <c r="A653" s="38"/>
      <c r="B653" s="39"/>
      <c r="C653" s="46"/>
      <c r="D653" s="24"/>
      <c r="E653" s="70"/>
      <c r="F653" s="74"/>
      <c r="G653" s="68"/>
      <c r="H653" s="47">
        <f t="shared" si="63"/>
        <v>0</v>
      </c>
      <c r="I653" s="68"/>
      <c r="J653" s="68"/>
      <c r="K653" s="48">
        <f t="shared" si="64"/>
        <v>0</v>
      </c>
      <c r="L653" s="49">
        <f t="shared" si="65"/>
        <v>0</v>
      </c>
      <c r="M653" s="47">
        <f t="shared" si="66"/>
        <v>0</v>
      </c>
      <c r="N653" s="47">
        <f t="shared" si="67"/>
        <v>0</v>
      </c>
      <c r="O653" s="47">
        <f t="shared" si="68"/>
        <v>0</v>
      </c>
      <c r="P653" s="48">
        <f t="shared" si="69"/>
        <v>0</v>
      </c>
    </row>
    <row r="654" spans="1:16" ht="12" hidden="1" thickBot="1" x14ac:dyDescent="0.25">
      <c r="A654" s="38"/>
      <c r="B654" s="39"/>
      <c r="C654" s="46"/>
      <c r="D654" s="24"/>
      <c r="E654" s="70"/>
      <c r="F654" s="74"/>
      <c r="G654" s="68"/>
      <c r="H654" s="47">
        <f t="shared" si="63"/>
        <v>0</v>
      </c>
      <c r="I654" s="68"/>
      <c r="J654" s="68"/>
      <c r="K654" s="48">
        <f t="shared" si="64"/>
        <v>0</v>
      </c>
      <c r="L654" s="49">
        <f t="shared" si="65"/>
        <v>0</v>
      </c>
      <c r="M654" s="47">
        <f t="shared" si="66"/>
        <v>0</v>
      </c>
      <c r="N654" s="47">
        <f t="shared" si="67"/>
        <v>0</v>
      </c>
      <c r="O654" s="47">
        <f t="shared" si="68"/>
        <v>0</v>
      </c>
      <c r="P654" s="48">
        <f t="shared" si="69"/>
        <v>0</v>
      </c>
    </row>
    <row r="655" spans="1:16" ht="12" hidden="1" thickBot="1" x14ac:dyDescent="0.25">
      <c r="A655" s="38"/>
      <c r="B655" s="39"/>
      <c r="C655" s="46"/>
      <c r="D655" s="24"/>
      <c r="E655" s="70"/>
      <c r="F655" s="74"/>
      <c r="G655" s="68"/>
      <c r="H655" s="47">
        <f t="shared" si="63"/>
        <v>0</v>
      </c>
      <c r="I655" s="68"/>
      <c r="J655" s="68"/>
      <c r="K655" s="48">
        <f t="shared" si="64"/>
        <v>0</v>
      </c>
      <c r="L655" s="49">
        <f t="shared" si="65"/>
        <v>0</v>
      </c>
      <c r="M655" s="47">
        <f t="shared" si="66"/>
        <v>0</v>
      </c>
      <c r="N655" s="47">
        <f t="shared" si="67"/>
        <v>0</v>
      </c>
      <c r="O655" s="47">
        <f t="shared" si="68"/>
        <v>0</v>
      </c>
      <c r="P655" s="48">
        <f t="shared" si="69"/>
        <v>0</v>
      </c>
    </row>
    <row r="656" spans="1:16" ht="12" hidden="1" thickBot="1" x14ac:dyDescent="0.25">
      <c r="A656" s="38"/>
      <c r="B656" s="39"/>
      <c r="C656" s="46"/>
      <c r="D656" s="24"/>
      <c r="E656" s="70"/>
      <c r="F656" s="74"/>
      <c r="G656" s="68"/>
      <c r="H656" s="47">
        <f t="shared" si="63"/>
        <v>0</v>
      </c>
      <c r="I656" s="68"/>
      <c r="J656" s="68"/>
      <c r="K656" s="48">
        <f t="shared" si="64"/>
        <v>0</v>
      </c>
      <c r="L656" s="49">
        <f t="shared" si="65"/>
        <v>0</v>
      </c>
      <c r="M656" s="47">
        <f t="shared" si="66"/>
        <v>0</v>
      </c>
      <c r="N656" s="47">
        <f t="shared" si="67"/>
        <v>0</v>
      </c>
      <c r="O656" s="47">
        <f t="shared" si="68"/>
        <v>0</v>
      </c>
      <c r="P656" s="48">
        <f t="shared" si="69"/>
        <v>0</v>
      </c>
    </row>
    <row r="657" spans="1:16" ht="12" hidden="1" thickBot="1" x14ac:dyDescent="0.25">
      <c r="A657" s="38"/>
      <c r="B657" s="39"/>
      <c r="C657" s="46"/>
      <c r="D657" s="24"/>
      <c r="E657" s="70"/>
      <c r="F657" s="74"/>
      <c r="G657" s="68"/>
      <c r="H657" s="47">
        <f t="shared" ref="H657:H720" si="70">ROUND(F657*G657,2)</f>
        <v>0</v>
      </c>
      <c r="I657" s="68"/>
      <c r="J657" s="68"/>
      <c r="K657" s="48">
        <f t="shared" ref="K657:K720" si="71">SUM(H657:J657)</f>
        <v>0</v>
      </c>
      <c r="L657" s="49">
        <f t="shared" ref="L657:L720" si="72">ROUND(E657*F657,2)</f>
        <v>0</v>
      </c>
      <c r="M657" s="47">
        <f t="shared" ref="M657:M720" si="73">ROUND(H657*E657,2)</f>
        <v>0</v>
      </c>
      <c r="N657" s="47">
        <f t="shared" ref="N657:N720" si="74">ROUND(I657*E657,2)</f>
        <v>0</v>
      </c>
      <c r="O657" s="47">
        <f t="shared" ref="O657:O720" si="75">ROUND(J657*E657,2)</f>
        <v>0</v>
      </c>
      <c r="P657" s="48">
        <f t="shared" ref="P657:P720" si="76">SUM(M657:O657)</f>
        <v>0</v>
      </c>
    </row>
    <row r="658" spans="1:16" ht="12" hidden="1" thickBot="1" x14ac:dyDescent="0.25">
      <c r="A658" s="38"/>
      <c r="B658" s="39"/>
      <c r="C658" s="46"/>
      <c r="D658" s="24"/>
      <c r="E658" s="70"/>
      <c r="F658" s="74"/>
      <c r="G658" s="68"/>
      <c r="H658" s="47">
        <f t="shared" si="70"/>
        <v>0</v>
      </c>
      <c r="I658" s="68"/>
      <c r="J658" s="68"/>
      <c r="K658" s="48">
        <f t="shared" si="71"/>
        <v>0</v>
      </c>
      <c r="L658" s="49">
        <f t="shared" si="72"/>
        <v>0</v>
      </c>
      <c r="M658" s="47">
        <f t="shared" si="73"/>
        <v>0</v>
      </c>
      <c r="N658" s="47">
        <f t="shared" si="74"/>
        <v>0</v>
      </c>
      <c r="O658" s="47">
        <f t="shared" si="75"/>
        <v>0</v>
      </c>
      <c r="P658" s="48">
        <f t="shared" si="76"/>
        <v>0</v>
      </c>
    </row>
    <row r="659" spans="1:16" ht="12" hidden="1" thickBot="1" x14ac:dyDescent="0.25">
      <c r="A659" s="38"/>
      <c r="B659" s="39"/>
      <c r="C659" s="46"/>
      <c r="D659" s="24"/>
      <c r="E659" s="70"/>
      <c r="F659" s="74"/>
      <c r="G659" s="68"/>
      <c r="H659" s="47">
        <f t="shared" si="70"/>
        <v>0</v>
      </c>
      <c r="I659" s="68"/>
      <c r="J659" s="68"/>
      <c r="K659" s="48">
        <f t="shared" si="71"/>
        <v>0</v>
      </c>
      <c r="L659" s="49">
        <f t="shared" si="72"/>
        <v>0</v>
      </c>
      <c r="M659" s="47">
        <f t="shared" si="73"/>
        <v>0</v>
      </c>
      <c r="N659" s="47">
        <f t="shared" si="74"/>
        <v>0</v>
      </c>
      <c r="O659" s="47">
        <f t="shared" si="75"/>
        <v>0</v>
      </c>
      <c r="P659" s="48">
        <f t="shared" si="76"/>
        <v>0</v>
      </c>
    </row>
    <row r="660" spans="1:16" ht="12" hidden="1" thickBot="1" x14ac:dyDescent="0.25">
      <c r="A660" s="38"/>
      <c r="B660" s="39"/>
      <c r="C660" s="46"/>
      <c r="D660" s="24"/>
      <c r="E660" s="70"/>
      <c r="F660" s="74"/>
      <c r="G660" s="68"/>
      <c r="H660" s="47">
        <f t="shared" si="70"/>
        <v>0</v>
      </c>
      <c r="I660" s="68"/>
      <c r="J660" s="68"/>
      <c r="K660" s="48">
        <f t="shared" si="71"/>
        <v>0</v>
      </c>
      <c r="L660" s="49">
        <f t="shared" si="72"/>
        <v>0</v>
      </c>
      <c r="M660" s="47">
        <f t="shared" si="73"/>
        <v>0</v>
      </c>
      <c r="N660" s="47">
        <f t="shared" si="74"/>
        <v>0</v>
      </c>
      <c r="O660" s="47">
        <f t="shared" si="75"/>
        <v>0</v>
      </c>
      <c r="P660" s="48">
        <f t="shared" si="76"/>
        <v>0</v>
      </c>
    </row>
    <row r="661" spans="1:16" ht="12" hidden="1" thickBot="1" x14ac:dyDescent="0.25">
      <c r="A661" s="38"/>
      <c r="B661" s="39"/>
      <c r="C661" s="46"/>
      <c r="D661" s="24"/>
      <c r="E661" s="70"/>
      <c r="F661" s="74"/>
      <c r="G661" s="68"/>
      <c r="H661" s="47">
        <f t="shared" si="70"/>
        <v>0</v>
      </c>
      <c r="I661" s="68"/>
      <c r="J661" s="68"/>
      <c r="K661" s="48">
        <f t="shared" si="71"/>
        <v>0</v>
      </c>
      <c r="L661" s="49">
        <f t="shared" si="72"/>
        <v>0</v>
      </c>
      <c r="M661" s="47">
        <f t="shared" si="73"/>
        <v>0</v>
      </c>
      <c r="N661" s="47">
        <f t="shared" si="74"/>
        <v>0</v>
      </c>
      <c r="O661" s="47">
        <f t="shared" si="75"/>
        <v>0</v>
      </c>
      <c r="P661" s="48">
        <f t="shared" si="76"/>
        <v>0</v>
      </c>
    </row>
    <row r="662" spans="1:16" ht="12" hidden="1" thickBot="1" x14ac:dyDescent="0.25">
      <c r="A662" s="38"/>
      <c r="B662" s="39"/>
      <c r="C662" s="46"/>
      <c r="D662" s="24"/>
      <c r="E662" s="70"/>
      <c r="F662" s="74"/>
      <c r="G662" s="68"/>
      <c r="H662" s="47">
        <f t="shared" si="70"/>
        <v>0</v>
      </c>
      <c r="I662" s="68"/>
      <c r="J662" s="68"/>
      <c r="K662" s="48">
        <f t="shared" si="71"/>
        <v>0</v>
      </c>
      <c r="L662" s="49">
        <f t="shared" si="72"/>
        <v>0</v>
      </c>
      <c r="M662" s="47">
        <f t="shared" si="73"/>
        <v>0</v>
      </c>
      <c r="N662" s="47">
        <f t="shared" si="74"/>
        <v>0</v>
      </c>
      <c r="O662" s="47">
        <f t="shared" si="75"/>
        <v>0</v>
      </c>
      <c r="P662" s="48">
        <f t="shared" si="76"/>
        <v>0</v>
      </c>
    </row>
    <row r="663" spans="1:16" ht="12" hidden="1" thickBot="1" x14ac:dyDescent="0.25">
      <c r="A663" s="38"/>
      <c r="B663" s="39"/>
      <c r="C663" s="46"/>
      <c r="D663" s="24"/>
      <c r="E663" s="70"/>
      <c r="F663" s="74"/>
      <c r="G663" s="68"/>
      <c r="H663" s="47">
        <f t="shared" si="70"/>
        <v>0</v>
      </c>
      <c r="I663" s="68"/>
      <c r="J663" s="68"/>
      <c r="K663" s="48">
        <f t="shared" si="71"/>
        <v>0</v>
      </c>
      <c r="L663" s="49">
        <f t="shared" si="72"/>
        <v>0</v>
      </c>
      <c r="M663" s="47">
        <f t="shared" si="73"/>
        <v>0</v>
      </c>
      <c r="N663" s="47">
        <f t="shared" si="74"/>
        <v>0</v>
      </c>
      <c r="O663" s="47">
        <f t="shared" si="75"/>
        <v>0</v>
      </c>
      <c r="P663" s="48">
        <f t="shared" si="76"/>
        <v>0</v>
      </c>
    </row>
    <row r="664" spans="1:16" ht="12" hidden="1" thickBot="1" x14ac:dyDescent="0.25">
      <c r="A664" s="38"/>
      <c r="B664" s="39"/>
      <c r="C664" s="46"/>
      <c r="D664" s="24"/>
      <c r="E664" s="70"/>
      <c r="F664" s="74"/>
      <c r="G664" s="68"/>
      <c r="H664" s="47">
        <f t="shared" si="70"/>
        <v>0</v>
      </c>
      <c r="I664" s="68"/>
      <c r="J664" s="68"/>
      <c r="K664" s="48">
        <f t="shared" si="71"/>
        <v>0</v>
      </c>
      <c r="L664" s="49">
        <f t="shared" si="72"/>
        <v>0</v>
      </c>
      <c r="M664" s="47">
        <f t="shared" si="73"/>
        <v>0</v>
      </c>
      <c r="N664" s="47">
        <f t="shared" si="74"/>
        <v>0</v>
      </c>
      <c r="O664" s="47">
        <f t="shared" si="75"/>
        <v>0</v>
      </c>
      <c r="P664" s="48">
        <f t="shared" si="76"/>
        <v>0</v>
      </c>
    </row>
    <row r="665" spans="1:16" ht="12" hidden="1" thickBot="1" x14ac:dyDescent="0.25">
      <c r="A665" s="38"/>
      <c r="B665" s="39"/>
      <c r="C665" s="46"/>
      <c r="D665" s="24"/>
      <c r="E665" s="70"/>
      <c r="F665" s="74"/>
      <c r="G665" s="68"/>
      <c r="H665" s="47">
        <f t="shared" si="70"/>
        <v>0</v>
      </c>
      <c r="I665" s="68"/>
      <c r="J665" s="68"/>
      <c r="K665" s="48">
        <f t="shared" si="71"/>
        <v>0</v>
      </c>
      <c r="L665" s="49">
        <f t="shared" si="72"/>
        <v>0</v>
      </c>
      <c r="M665" s="47">
        <f t="shared" si="73"/>
        <v>0</v>
      </c>
      <c r="N665" s="47">
        <f t="shared" si="74"/>
        <v>0</v>
      </c>
      <c r="O665" s="47">
        <f t="shared" si="75"/>
        <v>0</v>
      </c>
      <c r="P665" s="48">
        <f t="shared" si="76"/>
        <v>0</v>
      </c>
    </row>
    <row r="666" spans="1:16" ht="12" hidden="1" thickBot="1" x14ac:dyDescent="0.25">
      <c r="A666" s="38"/>
      <c r="B666" s="39"/>
      <c r="C666" s="46"/>
      <c r="D666" s="24"/>
      <c r="E666" s="70"/>
      <c r="F666" s="74"/>
      <c r="G666" s="68"/>
      <c r="H666" s="47">
        <f t="shared" si="70"/>
        <v>0</v>
      </c>
      <c r="I666" s="68"/>
      <c r="J666" s="68"/>
      <c r="K666" s="48">
        <f t="shared" si="71"/>
        <v>0</v>
      </c>
      <c r="L666" s="49">
        <f t="shared" si="72"/>
        <v>0</v>
      </c>
      <c r="M666" s="47">
        <f t="shared" si="73"/>
        <v>0</v>
      </c>
      <c r="N666" s="47">
        <f t="shared" si="74"/>
        <v>0</v>
      </c>
      <c r="O666" s="47">
        <f t="shared" si="75"/>
        <v>0</v>
      </c>
      <c r="P666" s="48">
        <f t="shared" si="76"/>
        <v>0</v>
      </c>
    </row>
    <row r="667" spans="1:16" ht="12" hidden="1" thickBot="1" x14ac:dyDescent="0.25">
      <c r="A667" s="38"/>
      <c r="B667" s="39"/>
      <c r="C667" s="46"/>
      <c r="D667" s="24"/>
      <c r="E667" s="70"/>
      <c r="F667" s="74"/>
      <c r="G667" s="68"/>
      <c r="H667" s="47">
        <f t="shared" si="70"/>
        <v>0</v>
      </c>
      <c r="I667" s="68"/>
      <c r="J667" s="68"/>
      <c r="K667" s="48">
        <f t="shared" si="71"/>
        <v>0</v>
      </c>
      <c r="L667" s="49">
        <f t="shared" si="72"/>
        <v>0</v>
      </c>
      <c r="M667" s="47">
        <f t="shared" si="73"/>
        <v>0</v>
      </c>
      <c r="N667" s="47">
        <f t="shared" si="74"/>
        <v>0</v>
      </c>
      <c r="O667" s="47">
        <f t="shared" si="75"/>
        <v>0</v>
      </c>
      <c r="P667" s="48">
        <f t="shared" si="76"/>
        <v>0</v>
      </c>
    </row>
    <row r="668" spans="1:16" ht="12" hidden="1" thickBot="1" x14ac:dyDescent="0.25">
      <c r="A668" s="38"/>
      <c r="B668" s="39"/>
      <c r="C668" s="46"/>
      <c r="D668" s="24"/>
      <c r="E668" s="70"/>
      <c r="F668" s="74"/>
      <c r="G668" s="68"/>
      <c r="H668" s="47">
        <f t="shared" si="70"/>
        <v>0</v>
      </c>
      <c r="I668" s="68"/>
      <c r="J668" s="68"/>
      <c r="K668" s="48">
        <f t="shared" si="71"/>
        <v>0</v>
      </c>
      <c r="L668" s="49">
        <f t="shared" si="72"/>
        <v>0</v>
      </c>
      <c r="M668" s="47">
        <f t="shared" si="73"/>
        <v>0</v>
      </c>
      <c r="N668" s="47">
        <f t="shared" si="74"/>
        <v>0</v>
      </c>
      <c r="O668" s="47">
        <f t="shared" si="75"/>
        <v>0</v>
      </c>
      <c r="P668" s="48">
        <f t="shared" si="76"/>
        <v>0</v>
      </c>
    </row>
    <row r="669" spans="1:16" ht="12" hidden="1" thickBot="1" x14ac:dyDescent="0.25">
      <c r="A669" s="38"/>
      <c r="B669" s="39"/>
      <c r="C669" s="46"/>
      <c r="D669" s="24"/>
      <c r="E669" s="70"/>
      <c r="F669" s="74"/>
      <c r="G669" s="68"/>
      <c r="H669" s="47">
        <f t="shared" si="70"/>
        <v>0</v>
      </c>
      <c r="I669" s="68"/>
      <c r="J669" s="68"/>
      <c r="K669" s="48">
        <f t="shared" si="71"/>
        <v>0</v>
      </c>
      <c r="L669" s="49">
        <f t="shared" si="72"/>
        <v>0</v>
      </c>
      <c r="M669" s="47">
        <f t="shared" si="73"/>
        <v>0</v>
      </c>
      <c r="N669" s="47">
        <f t="shared" si="74"/>
        <v>0</v>
      </c>
      <c r="O669" s="47">
        <f t="shared" si="75"/>
        <v>0</v>
      </c>
      <c r="P669" s="48">
        <f t="shared" si="76"/>
        <v>0</v>
      </c>
    </row>
    <row r="670" spans="1:16" ht="12" hidden="1" thickBot="1" x14ac:dyDescent="0.25">
      <c r="A670" s="38"/>
      <c r="B670" s="39"/>
      <c r="C670" s="46"/>
      <c r="D670" s="24"/>
      <c r="E670" s="70"/>
      <c r="F670" s="74"/>
      <c r="G670" s="68"/>
      <c r="H670" s="47">
        <f t="shared" si="70"/>
        <v>0</v>
      </c>
      <c r="I670" s="68"/>
      <c r="J670" s="68"/>
      <c r="K670" s="48">
        <f t="shared" si="71"/>
        <v>0</v>
      </c>
      <c r="L670" s="49">
        <f t="shared" si="72"/>
        <v>0</v>
      </c>
      <c r="M670" s="47">
        <f t="shared" si="73"/>
        <v>0</v>
      </c>
      <c r="N670" s="47">
        <f t="shared" si="74"/>
        <v>0</v>
      </c>
      <c r="O670" s="47">
        <f t="shared" si="75"/>
        <v>0</v>
      </c>
      <c r="P670" s="48">
        <f t="shared" si="76"/>
        <v>0</v>
      </c>
    </row>
    <row r="671" spans="1:16" ht="12" hidden="1" thickBot="1" x14ac:dyDescent="0.25">
      <c r="A671" s="38"/>
      <c r="B671" s="39"/>
      <c r="C671" s="46"/>
      <c r="D671" s="24"/>
      <c r="E671" s="70"/>
      <c r="F671" s="74"/>
      <c r="G671" s="68"/>
      <c r="H671" s="47">
        <f t="shared" si="70"/>
        <v>0</v>
      </c>
      <c r="I671" s="68"/>
      <c r="J671" s="68"/>
      <c r="K671" s="48">
        <f t="shared" si="71"/>
        <v>0</v>
      </c>
      <c r="L671" s="49">
        <f t="shared" si="72"/>
        <v>0</v>
      </c>
      <c r="M671" s="47">
        <f t="shared" si="73"/>
        <v>0</v>
      </c>
      <c r="N671" s="47">
        <f t="shared" si="74"/>
        <v>0</v>
      </c>
      <c r="O671" s="47">
        <f t="shared" si="75"/>
        <v>0</v>
      </c>
      <c r="P671" s="48">
        <f t="shared" si="76"/>
        <v>0</v>
      </c>
    </row>
    <row r="672" spans="1:16" ht="12" hidden="1" thickBot="1" x14ac:dyDescent="0.25">
      <c r="A672" s="38"/>
      <c r="B672" s="39"/>
      <c r="C672" s="46"/>
      <c r="D672" s="24"/>
      <c r="E672" s="70"/>
      <c r="F672" s="74"/>
      <c r="G672" s="68"/>
      <c r="H672" s="47">
        <f t="shared" si="70"/>
        <v>0</v>
      </c>
      <c r="I672" s="68"/>
      <c r="J672" s="68"/>
      <c r="K672" s="48">
        <f t="shared" si="71"/>
        <v>0</v>
      </c>
      <c r="L672" s="49">
        <f t="shared" si="72"/>
        <v>0</v>
      </c>
      <c r="M672" s="47">
        <f t="shared" si="73"/>
        <v>0</v>
      </c>
      <c r="N672" s="47">
        <f t="shared" si="74"/>
        <v>0</v>
      </c>
      <c r="O672" s="47">
        <f t="shared" si="75"/>
        <v>0</v>
      </c>
      <c r="P672" s="48">
        <f t="shared" si="76"/>
        <v>0</v>
      </c>
    </row>
    <row r="673" spans="1:16" ht="12" hidden="1" thickBot="1" x14ac:dyDescent="0.25">
      <c r="A673" s="38"/>
      <c r="B673" s="39"/>
      <c r="C673" s="46"/>
      <c r="D673" s="24"/>
      <c r="E673" s="70"/>
      <c r="F673" s="74"/>
      <c r="G673" s="68"/>
      <c r="H673" s="47">
        <f t="shared" si="70"/>
        <v>0</v>
      </c>
      <c r="I673" s="68"/>
      <c r="J673" s="68"/>
      <c r="K673" s="48">
        <f t="shared" si="71"/>
        <v>0</v>
      </c>
      <c r="L673" s="49">
        <f t="shared" si="72"/>
        <v>0</v>
      </c>
      <c r="M673" s="47">
        <f t="shared" si="73"/>
        <v>0</v>
      </c>
      <c r="N673" s="47">
        <f t="shared" si="74"/>
        <v>0</v>
      </c>
      <c r="O673" s="47">
        <f t="shared" si="75"/>
        <v>0</v>
      </c>
      <c r="P673" s="48">
        <f t="shared" si="76"/>
        <v>0</v>
      </c>
    </row>
    <row r="674" spans="1:16" ht="12" hidden="1" thickBot="1" x14ac:dyDescent="0.25">
      <c r="A674" s="38"/>
      <c r="B674" s="39"/>
      <c r="C674" s="46"/>
      <c r="D674" s="24"/>
      <c r="E674" s="70"/>
      <c r="F674" s="74"/>
      <c r="G674" s="68"/>
      <c r="H674" s="47">
        <f t="shared" si="70"/>
        <v>0</v>
      </c>
      <c r="I674" s="68"/>
      <c r="J674" s="68"/>
      <c r="K674" s="48">
        <f t="shared" si="71"/>
        <v>0</v>
      </c>
      <c r="L674" s="49">
        <f t="shared" si="72"/>
        <v>0</v>
      </c>
      <c r="M674" s="47">
        <f t="shared" si="73"/>
        <v>0</v>
      </c>
      <c r="N674" s="47">
        <f t="shared" si="74"/>
        <v>0</v>
      </c>
      <c r="O674" s="47">
        <f t="shared" si="75"/>
        <v>0</v>
      </c>
      <c r="P674" s="48">
        <f t="shared" si="76"/>
        <v>0</v>
      </c>
    </row>
    <row r="675" spans="1:16" ht="12" hidden="1" thickBot="1" x14ac:dyDescent="0.25">
      <c r="A675" s="38"/>
      <c r="B675" s="39"/>
      <c r="C675" s="46"/>
      <c r="D675" s="24"/>
      <c r="E675" s="70"/>
      <c r="F675" s="74"/>
      <c r="G675" s="68"/>
      <c r="H675" s="47">
        <f t="shared" si="70"/>
        <v>0</v>
      </c>
      <c r="I675" s="68"/>
      <c r="J675" s="68"/>
      <c r="K675" s="48">
        <f t="shared" si="71"/>
        <v>0</v>
      </c>
      <c r="L675" s="49">
        <f t="shared" si="72"/>
        <v>0</v>
      </c>
      <c r="M675" s="47">
        <f t="shared" si="73"/>
        <v>0</v>
      </c>
      <c r="N675" s="47">
        <f t="shared" si="74"/>
        <v>0</v>
      </c>
      <c r="O675" s="47">
        <f t="shared" si="75"/>
        <v>0</v>
      </c>
      <c r="P675" s="48">
        <f t="shared" si="76"/>
        <v>0</v>
      </c>
    </row>
    <row r="676" spans="1:16" ht="12" hidden="1" thickBot="1" x14ac:dyDescent="0.25">
      <c r="A676" s="38"/>
      <c r="B676" s="39"/>
      <c r="C676" s="46"/>
      <c r="D676" s="24"/>
      <c r="E676" s="70"/>
      <c r="F676" s="74"/>
      <c r="G676" s="68"/>
      <c r="H676" s="47">
        <f t="shared" si="70"/>
        <v>0</v>
      </c>
      <c r="I676" s="68"/>
      <c r="J676" s="68"/>
      <c r="K676" s="48">
        <f t="shared" si="71"/>
        <v>0</v>
      </c>
      <c r="L676" s="49">
        <f t="shared" si="72"/>
        <v>0</v>
      </c>
      <c r="M676" s="47">
        <f t="shared" si="73"/>
        <v>0</v>
      </c>
      <c r="N676" s="47">
        <f t="shared" si="74"/>
        <v>0</v>
      </c>
      <c r="O676" s="47">
        <f t="shared" si="75"/>
        <v>0</v>
      </c>
      <c r="P676" s="48">
        <f t="shared" si="76"/>
        <v>0</v>
      </c>
    </row>
    <row r="677" spans="1:16" ht="12" hidden="1" thickBot="1" x14ac:dyDescent="0.25">
      <c r="A677" s="38"/>
      <c r="B677" s="39"/>
      <c r="C677" s="46"/>
      <c r="D677" s="24"/>
      <c r="E677" s="70"/>
      <c r="F677" s="74"/>
      <c r="G677" s="68"/>
      <c r="H677" s="47">
        <f t="shared" si="70"/>
        <v>0</v>
      </c>
      <c r="I677" s="68"/>
      <c r="J677" s="68"/>
      <c r="K677" s="48">
        <f t="shared" si="71"/>
        <v>0</v>
      </c>
      <c r="L677" s="49">
        <f t="shared" si="72"/>
        <v>0</v>
      </c>
      <c r="M677" s="47">
        <f t="shared" si="73"/>
        <v>0</v>
      </c>
      <c r="N677" s="47">
        <f t="shared" si="74"/>
        <v>0</v>
      </c>
      <c r="O677" s="47">
        <f t="shared" si="75"/>
        <v>0</v>
      </c>
      <c r="P677" s="48">
        <f t="shared" si="76"/>
        <v>0</v>
      </c>
    </row>
    <row r="678" spans="1:16" ht="12" hidden="1" thickBot="1" x14ac:dyDescent="0.25">
      <c r="A678" s="38"/>
      <c r="B678" s="39"/>
      <c r="C678" s="46"/>
      <c r="D678" s="24"/>
      <c r="E678" s="70"/>
      <c r="F678" s="74"/>
      <c r="G678" s="68"/>
      <c r="H678" s="47">
        <f t="shared" si="70"/>
        <v>0</v>
      </c>
      <c r="I678" s="68"/>
      <c r="J678" s="68"/>
      <c r="K678" s="48">
        <f t="shared" si="71"/>
        <v>0</v>
      </c>
      <c r="L678" s="49">
        <f t="shared" si="72"/>
        <v>0</v>
      </c>
      <c r="M678" s="47">
        <f t="shared" si="73"/>
        <v>0</v>
      </c>
      <c r="N678" s="47">
        <f t="shared" si="74"/>
        <v>0</v>
      </c>
      <c r="O678" s="47">
        <f t="shared" si="75"/>
        <v>0</v>
      </c>
      <c r="P678" s="48">
        <f t="shared" si="76"/>
        <v>0</v>
      </c>
    </row>
    <row r="679" spans="1:16" ht="12" hidden="1" thickBot="1" x14ac:dyDescent="0.25">
      <c r="A679" s="38"/>
      <c r="B679" s="39"/>
      <c r="C679" s="46"/>
      <c r="D679" s="24"/>
      <c r="E679" s="70"/>
      <c r="F679" s="74"/>
      <c r="G679" s="68"/>
      <c r="H679" s="47">
        <f t="shared" si="70"/>
        <v>0</v>
      </c>
      <c r="I679" s="68"/>
      <c r="J679" s="68"/>
      <c r="K679" s="48">
        <f t="shared" si="71"/>
        <v>0</v>
      </c>
      <c r="L679" s="49">
        <f t="shared" si="72"/>
        <v>0</v>
      </c>
      <c r="M679" s="47">
        <f t="shared" si="73"/>
        <v>0</v>
      </c>
      <c r="N679" s="47">
        <f t="shared" si="74"/>
        <v>0</v>
      </c>
      <c r="O679" s="47">
        <f t="shared" si="75"/>
        <v>0</v>
      </c>
      <c r="P679" s="48">
        <f t="shared" si="76"/>
        <v>0</v>
      </c>
    </row>
    <row r="680" spans="1:16" ht="12" hidden="1" thickBot="1" x14ac:dyDescent="0.25">
      <c r="A680" s="38"/>
      <c r="B680" s="39"/>
      <c r="C680" s="46"/>
      <c r="D680" s="24"/>
      <c r="E680" s="70"/>
      <c r="F680" s="74"/>
      <c r="G680" s="68"/>
      <c r="H680" s="47">
        <f t="shared" si="70"/>
        <v>0</v>
      </c>
      <c r="I680" s="68"/>
      <c r="J680" s="68"/>
      <c r="K680" s="48">
        <f t="shared" si="71"/>
        <v>0</v>
      </c>
      <c r="L680" s="49">
        <f t="shared" si="72"/>
        <v>0</v>
      </c>
      <c r="M680" s="47">
        <f t="shared" si="73"/>
        <v>0</v>
      </c>
      <c r="N680" s="47">
        <f t="shared" si="74"/>
        <v>0</v>
      </c>
      <c r="O680" s="47">
        <f t="shared" si="75"/>
        <v>0</v>
      </c>
      <c r="P680" s="48">
        <f t="shared" si="76"/>
        <v>0</v>
      </c>
    </row>
    <row r="681" spans="1:16" ht="12" hidden="1" thickBot="1" x14ac:dyDescent="0.25">
      <c r="A681" s="38"/>
      <c r="B681" s="39"/>
      <c r="C681" s="46"/>
      <c r="D681" s="24"/>
      <c r="E681" s="70"/>
      <c r="F681" s="74"/>
      <c r="G681" s="68"/>
      <c r="H681" s="47">
        <f t="shared" si="70"/>
        <v>0</v>
      </c>
      <c r="I681" s="68"/>
      <c r="J681" s="68"/>
      <c r="K681" s="48">
        <f t="shared" si="71"/>
        <v>0</v>
      </c>
      <c r="L681" s="49">
        <f t="shared" si="72"/>
        <v>0</v>
      </c>
      <c r="M681" s="47">
        <f t="shared" si="73"/>
        <v>0</v>
      </c>
      <c r="N681" s="47">
        <f t="shared" si="74"/>
        <v>0</v>
      </c>
      <c r="O681" s="47">
        <f t="shared" si="75"/>
        <v>0</v>
      </c>
      <c r="P681" s="48">
        <f t="shared" si="76"/>
        <v>0</v>
      </c>
    </row>
    <row r="682" spans="1:16" ht="12" hidden="1" thickBot="1" x14ac:dyDescent="0.25">
      <c r="A682" s="38"/>
      <c r="B682" s="39"/>
      <c r="C682" s="46"/>
      <c r="D682" s="24"/>
      <c r="E682" s="70"/>
      <c r="F682" s="74"/>
      <c r="G682" s="68"/>
      <c r="H682" s="47">
        <f t="shared" si="70"/>
        <v>0</v>
      </c>
      <c r="I682" s="68"/>
      <c r="J682" s="68"/>
      <c r="K682" s="48">
        <f t="shared" si="71"/>
        <v>0</v>
      </c>
      <c r="L682" s="49">
        <f t="shared" si="72"/>
        <v>0</v>
      </c>
      <c r="M682" s="47">
        <f t="shared" si="73"/>
        <v>0</v>
      </c>
      <c r="N682" s="47">
        <f t="shared" si="74"/>
        <v>0</v>
      </c>
      <c r="O682" s="47">
        <f t="shared" si="75"/>
        <v>0</v>
      </c>
      <c r="P682" s="48">
        <f t="shared" si="76"/>
        <v>0</v>
      </c>
    </row>
    <row r="683" spans="1:16" ht="12" hidden="1" thickBot="1" x14ac:dyDescent="0.25">
      <c r="A683" s="38"/>
      <c r="B683" s="39"/>
      <c r="C683" s="46"/>
      <c r="D683" s="24"/>
      <c r="E683" s="70"/>
      <c r="F683" s="74"/>
      <c r="G683" s="68"/>
      <c r="H683" s="47">
        <f t="shared" si="70"/>
        <v>0</v>
      </c>
      <c r="I683" s="68"/>
      <c r="J683" s="68"/>
      <c r="K683" s="48">
        <f t="shared" si="71"/>
        <v>0</v>
      </c>
      <c r="L683" s="49">
        <f t="shared" si="72"/>
        <v>0</v>
      </c>
      <c r="M683" s="47">
        <f t="shared" si="73"/>
        <v>0</v>
      </c>
      <c r="N683" s="47">
        <f t="shared" si="74"/>
        <v>0</v>
      </c>
      <c r="O683" s="47">
        <f t="shared" si="75"/>
        <v>0</v>
      </c>
      <c r="P683" s="48">
        <f t="shared" si="76"/>
        <v>0</v>
      </c>
    </row>
    <row r="684" spans="1:16" ht="12" hidden="1" thickBot="1" x14ac:dyDescent="0.25">
      <c r="A684" s="38"/>
      <c r="B684" s="39"/>
      <c r="C684" s="46"/>
      <c r="D684" s="24"/>
      <c r="E684" s="70"/>
      <c r="F684" s="74"/>
      <c r="G684" s="68"/>
      <c r="H684" s="47">
        <f t="shared" si="70"/>
        <v>0</v>
      </c>
      <c r="I684" s="68"/>
      <c r="J684" s="68"/>
      <c r="K684" s="48">
        <f t="shared" si="71"/>
        <v>0</v>
      </c>
      <c r="L684" s="49">
        <f t="shared" si="72"/>
        <v>0</v>
      </c>
      <c r="M684" s="47">
        <f t="shared" si="73"/>
        <v>0</v>
      </c>
      <c r="N684" s="47">
        <f t="shared" si="74"/>
        <v>0</v>
      </c>
      <c r="O684" s="47">
        <f t="shared" si="75"/>
        <v>0</v>
      </c>
      <c r="P684" s="48">
        <f t="shared" si="76"/>
        <v>0</v>
      </c>
    </row>
    <row r="685" spans="1:16" ht="12" hidden="1" thickBot="1" x14ac:dyDescent="0.25">
      <c r="A685" s="38"/>
      <c r="B685" s="39"/>
      <c r="C685" s="46"/>
      <c r="D685" s="24"/>
      <c r="E685" s="70"/>
      <c r="F685" s="74"/>
      <c r="G685" s="68"/>
      <c r="H685" s="47">
        <f t="shared" si="70"/>
        <v>0</v>
      </c>
      <c r="I685" s="68"/>
      <c r="J685" s="68"/>
      <c r="K685" s="48">
        <f t="shared" si="71"/>
        <v>0</v>
      </c>
      <c r="L685" s="49">
        <f t="shared" si="72"/>
        <v>0</v>
      </c>
      <c r="M685" s="47">
        <f t="shared" si="73"/>
        <v>0</v>
      </c>
      <c r="N685" s="47">
        <f t="shared" si="74"/>
        <v>0</v>
      </c>
      <c r="O685" s="47">
        <f t="shared" si="75"/>
        <v>0</v>
      </c>
      <c r="P685" s="48">
        <f t="shared" si="76"/>
        <v>0</v>
      </c>
    </row>
    <row r="686" spans="1:16" ht="12" hidden="1" thickBot="1" x14ac:dyDescent="0.25">
      <c r="A686" s="38"/>
      <c r="B686" s="39"/>
      <c r="C686" s="46"/>
      <c r="D686" s="24"/>
      <c r="E686" s="70"/>
      <c r="F686" s="74"/>
      <c r="G686" s="68"/>
      <c r="H686" s="47">
        <f t="shared" si="70"/>
        <v>0</v>
      </c>
      <c r="I686" s="68"/>
      <c r="J686" s="68"/>
      <c r="K686" s="48">
        <f t="shared" si="71"/>
        <v>0</v>
      </c>
      <c r="L686" s="49">
        <f t="shared" si="72"/>
        <v>0</v>
      </c>
      <c r="M686" s="47">
        <f t="shared" si="73"/>
        <v>0</v>
      </c>
      <c r="N686" s="47">
        <f t="shared" si="74"/>
        <v>0</v>
      </c>
      <c r="O686" s="47">
        <f t="shared" si="75"/>
        <v>0</v>
      </c>
      <c r="P686" s="48">
        <f t="shared" si="76"/>
        <v>0</v>
      </c>
    </row>
    <row r="687" spans="1:16" ht="12" hidden="1" thickBot="1" x14ac:dyDescent="0.25">
      <c r="A687" s="38"/>
      <c r="B687" s="39"/>
      <c r="C687" s="46"/>
      <c r="D687" s="24"/>
      <c r="E687" s="70"/>
      <c r="F687" s="74"/>
      <c r="G687" s="68"/>
      <c r="H687" s="47">
        <f t="shared" si="70"/>
        <v>0</v>
      </c>
      <c r="I687" s="68"/>
      <c r="J687" s="68"/>
      <c r="K687" s="48">
        <f t="shared" si="71"/>
        <v>0</v>
      </c>
      <c r="L687" s="49">
        <f t="shared" si="72"/>
        <v>0</v>
      </c>
      <c r="M687" s="47">
        <f t="shared" si="73"/>
        <v>0</v>
      </c>
      <c r="N687" s="47">
        <f t="shared" si="74"/>
        <v>0</v>
      </c>
      <c r="O687" s="47">
        <f t="shared" si="75"/>
        <v>0</v>
      </c>
      <c r="P687" s="48">
        <f t="shared" si="76"/>
        <v>0</v>
      </c>
    </row>
    <row r="688" spans="1:16" ht="12" hidden="1" thickBot="1" x14ac:dyDescent="0.25">
      <c r="A688" s="38"/>
      <c r="B688" s="39"/>
      <c r="C688" s="46"/>
      <c r="D688" s="24"/>
      <c r="E688" s="70"/>
      <c r="F688" s="74"/>
      <c r="G688" s="68"/>
      <c r="H688" s="47">
        <f t="shared" si="70"/>
        <v>0</v>
      </c>
      <c r="I688" s="68"/>
      <c r="J688" s="68"/>
      <c r="K688" s="48">
        <f t="shared" si="71"/>
        <v>0</v>
      </c>
      <c r="L688" s="49">
        <f t="shared" si="72"/>
        <v>0</v>
      </c>
      <c r="M688" s="47">
        <f t="shared" si="73"/>
        <v>0</v>
      </c>
      <c r="N688" s="47">
        <f t="shared" si="74"/>
        <v>0</v>
      </c>
      <c r="O688" s="47">
        <f t="shared" si="75"/>
        <v>0</v>
      </c>
      <c r="P688" s="48">
        <f t="shared" si="76"/>
        <v>0</v>
      </c>
    </row>
    <row r="689" spans="1:16" ht="12" hidden="1" thickBot="1" x14ac:dyDescent="0.25">
      <c r="A689" s="38"/>
      <c r="B689" s="39"/>
      <c r="C689" s="46"/>
      <c r="D689" s="24"/>
      <c r="E689" s="70"/>
      <c r="F689" s="74"/>
      <c r="G689" s="68"/>
      <c r="H689" s="47">
        <f t="shared" si="70"/>
        <v>0</v>
      </c>
      <c r="I689" s="68"/>
      <c r="J689" s="68"/>
      <c r="K689" s="48">
        <f t="shared" si="71"/>
        <v>0</v>
      </c>
      <c r="L689" s="49">
        <f t="shared" si="72"/>
        <v>0</v>
      </c>
      <c r="M689" s="47">
        <f t="shared" si="73"/>
        <v>0</v>
      </c>
      <c r="N689" s="47">
        <f t="shared" si="74"/>
        <v>0</v>
      </c>
      <c r="O689" s="47">
        <f t="shared" si="75"/>
        <v>0</v>
      </c>
      <c r="P689" s="48">
        <f t="shared" si="76"/>
        <v>0</v>
      </c>
    </row>
    <row r="690" spans="1:16" ht="12" hidden="1" thickBot="1" x14ac:dyDescent="0.25">
      <c r="A690" s="38"/>
      <c r="B690" s="39"/>
      <c r="C690" s="46"/>
      <c r="D690" s="24"/>
      <c r="E690" s="70"/>
      <c r="F690" s="74"/>
      <c r="G690" s="68"/>
      <c r="H690" s="47">
        <f t="shared" si="70"/>
        <v>0</v>
      </c>
      <c r="I690" s="68"/>
      <c r="J690" s="68"/>
      <c r="K690" s="48">
        <f t="shared" si="71"/>
        <v>0</v>
      </c>
      <c r="L690" s="49">
        <f t="shared" si="72"/>
        <v>0</v>
      </c>
      <c r="M690" s="47">
        <f t="shared" si="73"/>
        <v>0</v>
      </c>
      <c r="N690" s="47">
        <f t="shared" si="74"/>
        <v>0</v>
      </c>
      <c r="O690" s="47">
        <f t="shared" si="75"/>
        <v>0</v>
      </c>
      <c r="P690" s="48">
        <f t="shared" si="76"/>
        <v>0</v>
      </c>
    </row>
    <row r="691" spans="1:16" ht="12" hidden="1" thickBot="1" x14ac:dyDescent="0.25">
      <c r="A691" s="38"/>
      <c r="B691" s="39"/>
      <c r="C691" s="46"/>
      <c r="D691" s="24"/>
      <c r="E691" s="70"/>
      <c r="F691" s="74"/>
      <c r="G691" s="68"/>
      <c r="H691" s="47">
        <f t="shared" si="70"/>
        <v>0</v>
      </c>
      <c r="I691" s="68"/>
      <c r="J691" s="68"/>
      <c r="K691" s="48">
        <f t="shared" si="71"/>
        <v>0</v>
      </c>
      <c r="L691" s="49">
        <f t="shared" si="72"/>
        <v>0</v>
      </c>
      <c r="M691" s="47">
        <f t="shared" si="73"/>
        <v>0</v>
      </c>
      <c r="N691" s="47">
        <f t="shared" si="74"/>
        <v>0</v>
      </c>
      <c r="O691" s="47">
        <f t="shared" si="75"/>
        <v>0</v>
      </c>
      <c r="P691" s="48">
        <f t="shared" si="76"/>
        <v>0</v>
      </c>
    </row>
    <row r="692" spans="1:16" ht="12" hidden="1" thickBot="1" x14ac:dyDescent="0.25">
      <c r="A692" s="38"/>
      <c r="B692" s="39"/>
      <c r="C692" s="46"/>
      <c r="D692" s="24"/>
      <c r="E692" s="70"/>
      <c r="F692" s="74"/>
      <c r="G692" s="68"/>
      <c r="H692" s="47">
        <f t="shared" si="70"/>
        <v>0</v>
      </c>
      <c r="I692" s="68"/>
      <c r="J692" s="68"/>
      <c r="K692" s="48">
        <f t="shared" si="71"/>
        <v>0</v>
      </c>
      <c r="L692" s="49">
        <f t="shared" si="72"/>
        <v>0</v>
      </c>
      <c r="M692" s="47">
        <f t="shared" si="73"/>
        <v>0</v>
      </c>
      <c r="N692" s="47">
        <f t="shared" si="74"/>
        <v>0</v>
      </c>
      <c r="O692" s="47">
        <f t="shared" si="75"/>
        <v>0</v>
      </c>
      <c r="P692" s="48">
        <f t="shared" si="76"/>
        <v>0</v>
      </c>
    </row>
    <row r="693" spans="1:16" ht="12" hidden="1" thickBot="1" x14ac:dyDescent="0.25">
      <c r="A693" s="38"/>
      <c r="B693" s="39"/>
      <c r="C693" s="46"/>
      <c r="D693" s="24"/>
      <c r="E693" s="70"/>
      <c r="F693" s="74"/>
      <c r="G693" s="68"/>
      <c r="H693" s="47">
        <f t="shared" si="70"/>
        <v>0</v>
      </c>
      <c r="I693" s="68"/>
      <c r="J693" s="68"/>
      <c r="K693" s="48">
        <f t="shared" si="71"/>
        <v>0</v>
      </c>
      <c r="L693" s="49">
        <f t="shared" si="72"/>
        <v>0</v>
      </c>
      <c r="M693" s="47">
        <f t="shared" si="73"/>
        <v>0</v>
      </c>
      <c r="N693" s="47">
        <f t="shared" si="74"/>
        <v>0</v>
      </c>
      <c r="O693" s="47">
        <f t="shared" si="75"/>
        <v>0</v>
      </c>
      <c r="P693" s="48">
        <f t="shared" si="76"/>
        <v>0</v>
      </c>
    </row>
    <row r="694" spans="1:16" ht="12" hidden="1" thickBot="1" x14ac:dyDescent="0.25">
      <c r="A694" s="38"/>
      <c r="B694" s="39"/>
      <c r="C694" s="46"/>
      <c r="D694" s="24"/>
      <c r="E694" s="70"/>
      <c r="F694" s="74"/>
      <c r="G694" s="68"/>
      <c r="H694" s="47">
        <f t="shared" si="70"/>
        <v>0</v>
      </c>
      <c r="I694" s="68"/>
      <c r="J694" s="68"/>
      <c r="K694" s="48">
        <f t="shared" si="71"/>
        <v>0</v>
      </c>
      <c r="L694" s="49">
        <f t="shared" si="72"/>
        <v>0</v>
      </c>
      <c r="M694" s="47">
        <f t="shared" si="73"/>
        <v>0</v>
      </c>
      <c r="N694" s="47">
        <f t="shared" si="74"/>
        <v>0</v>
      </c>
      <c r="O694" s="47">
        <f t="shared" si="75"/>
        <v>0</v>
      </c>
      <c r="P694" s="48">
        <f t="shared" si="76"/>
        <v>0</v>
      </c>
    </row>
    <row r="695" spans="1:16" ht="12" hidden="1" thickBot="1" x14ac:dyDescent="0.25">
      <c r="A695" s="38"/>
      <c r="B695" s="39"/>
      <c r="C695" s="46"/>
      <c r="D695" s="24"/>
      <c r="E695" s="70"/>
      <c r="F695" s="74"/>
      <c r="G695" s="68"/>
      <c r="H695" s="47">
        <f t="shared" si="70"/>
        <v>0</v>
      </c>
      <c r="I695" s="68"/>
      <c r="J695" s="68"/>
      <c r="K695" s="48">
        <f t="shared" si="71"/>
        <v>0</v>
      </c>
      <c r="L695" s="49">
        <f t="shared" si="72"/>
        <v>0</v>
      </c>
      <c r="M695" s="47">
        <f t="shared" si="73"/>
        <v>0</v>
      </c>
      <c r="N695" s="47">
        <f t="shared" si="74"/>
        <v>0</v>
      </c>
      <c r="O695" s="47">
        <f t="shared" si="75"/>
        <v>0</v>
      </c>
      <c r="P695" s="48">
        <f t="shared" si="76"/>
        <v>0</v>
      </c>
    </row>
    <row r="696" spans="1:16" ht="12" hidden="1" thickBot="1" x14ac:dyDescent="0.25">
      <c r="A696" s="38"/>
      <c r="B696" s="39"/>
      <c r="C696" s="46"/>
      <c r="D696" s="24"/>
      <c r="E696" s="70"/>
      <c r="F696" s="74"/>
      <c r="G696" s="68"/>
      <c r="H696" s="47">
        <f t="shared" si="70"/>
        <v>0</v>
      </c>
      <c r="I696" s="68"/>
      <c r="J696" s="68"/>
      <c r="K696" s="48">
        <f t="shared" si="71"/>
        <v>0</v>
      </c>
      <c r="L696" s="49">
        <f t="shared" si="72"/>
        <v>0</v>
      </c>
      <c r="M696" s="47">
        <f t="shared" si="73"/>
        <v>0</v>
      </c>
      <c r="N696" s="47">
        <f t="shared" si="74"/>
        <v>0</v>
      </c>
      <c r="O696" s="47">
        <f t="shared" si="75"/>
        <v>0</v>
      </c>
      <c r="P696" s="48">
        <f t="shared" si="76"/>
        <v>0</v>
      </c>
    </row>
    <row r="697" spans="1:16" ht="12" hidden="1" thickBot="1" x14ac:dyDescent="0.25">
      <c r="A697" s="38"/>
      <c r="B697" s="39"/>
      <c r="C697" s="46"/>
      <c r="D697" s="24"/>
      <c r="E697" s="70"/>
      <c r="F697" s="74"/>
      <c r="G697" s="68"/>
      <c r="H697" s="47">
        <f t="shared" si="70"/>
        <v>0</v>
      </c>
      <c r="I697" s="68"/>
      <c r="J697" s="68"/>
      <c r="K697" s="48">
        <f t="shared" si="71"/>
        <v>0</v>
      </c>
      <c r="L697" s="49">
        <f t="shared" si="72"/>
        <v>0</v>
      </c>
      <c r="M697" s="47">
        <f t="shared" si="73"/>
        <v>0</v>
      </c>
      <c r="N697" s="47">
        <f t="shared" si="74"/>
        <v>0</v>
      </c>
      <c r="O697" s="47">
        <f t="shared" si="75"/>
        <v>0</v>
      </c>
      <c r="P697" s="48">
        <f t="shared" si="76"/>
        <v>0</v>
      </c>
    </row>
    <row r="698" spans="1:16" ht="12" hidden="1" thickBot="1" x14ac:dyDescent="0.25">
      <c r="A698" s="38"/>
      <c r="B698" s="39"/>
      <c r="C698" s="46"/>
      <c r="D698" s="24"/>
      <c r="E698" s="70"/>
      <c r="F698" s="74"/>
      <c r="G698" s="68"/>
      <c r="H698" s="47">
        <f t="shared" si="70"/>
        <v>0</v>
      </c>
      <c r="I698" s="68"/>
      <c r="J698" s="68"/>
      <c r="K698" s="48">
        <f t="shared" si="71"/>
        <v>0</v>
      </c>
      <c r="L698" s="49">
        <f t="shared" si="72"/>
        <v>0</v>
      </c>
      <c r="M698" s="47">
        <f t="shared" si="73"/>
        <v>0</v>
      </c>
      <c r="N698" s="47">
        <f t="shared" si="74"/>
        <v>0</v>
      </c>
      <c r="O698" s="47">
        <f t="shared" si="75"/>
        <v>0</v>
      </c>
      <c r="P698" s="48">
        <f t="shared" si="76"/>
        <v>0</v>
      </c>
    </row>
    <row r="699" spans="1:16" ht="12" hidden="1" thickBot="1" x14ac:dyDescent="0.25">
      <c r="A699" s="38"/>
      <c r="B699" s="39"/>
      <c r="C699" s="46"/>
      <c r="D699" s="24"/>
      <c r="E699" s="70"/>
      <c r="F699" s="74"/>
      <c r="G699" s="68"/>
      <c r="H699" s="47">
        <f t="shared" si="70"/>
        <v>0</v>
      </c>
      <c r="I699" s="68"/>
      <c r="J699" s="68"/>
      <c r="K699" s="48">
        <f t="shared" si="71"/>
        <v>0</v>
      </c>
      <c r="L699" s="49">
        <f t="shared" si="72"/>
        <v>0</v>
      </c>
      <c r="M699" s="47">
        <f t="shared" si="73"/>
        <v>0</v>
      </c>
      <c r="N699" s="47">
        <f t="shared" si="74"/>
        <v>0</v>
      </c>
      <c r="O699" s="47">
        <f t="shared" si="75"/>
        <v>0</v>
      </c>
      <c r="P699" s="48">
        <f t="shared" si="76"/>
        <v>0</v>
      </c>
    </row>
    <row r="700" spans="1:16" ht="12" hidden="1" thickBot="1" x14ac:dyDescent="0.25">
      <c r="A700" s="38"/>
      <c r="B700" s="39"/>
      <c r="C700" s="46"/>
      <c r="D700" s="24"/>
      <c r="E700" s="70"/>
      <c r="F700" s="74"/>
      <c r="G700" s="68"/>
      <c r="H700" s="47">
        <f t="shared" si="70"/>
        <v>0</v>
      </c>
      <c r="I700" s="68"/>
      <c r="J700" s="68"/>
      <c r="K700" s="48">
        <f t="shared" si="71"/>
        <v>0</v>
      </c>
      <c r="L700" s="49">
        <f t="shared" si="72"/>
        <v>0</v>
      </c>
      <c r="M700" s="47">
        <f t="shared" si="73"/>
        <v>0</v>
      </c>
      <c r="N700" s="47">
        <f t="shared" si="74"/>
        <v>0</v>
      </c>
      <c r="O700" s="47">
        <f t="shared" si="75"/>
        <v>0</v>
      </c>
      <c r="P700" s="48">
        <f t="shared" si="76"/>
        <v>0</v>
      </c>
    </row>
    <row r="701" spans="1:16" ht="12" hidden="1" thickBot="1" x14ac:dyDescent="0.25">
      <c r="A701" s="38"/>
      <c r="B701" s="39"/>
      <c r="C701" s="46"/>
      <c r="D701" s="24"/>
      <c r="E701" s="70"/>
      <c r="F701" s="74"/>
      <c r="G701" s="68"/>
      <c r="H701" s="47">
        <f t="shared" si="70"/>
        <v>0</v>
      </c>
      <c r="I701" s="68"/>
      <c r="J701" s="68"/>
      <c r="K701" s="48">
        <f t="shared" si="71"/>
        <v>0</v>
      </c>
      <c r="L701" s="49">
        <f t="shared" si="72"/>
        <v>0</v>
      </c>
      <c r="M701" s="47">
        <f t="shared" si="73"/>
        <v>0</v>
      </c>
      <c r="N701" s="47">
        <f t="shared" si="74"/>
        <v>0</v>
      </c>
      <c r="O701" s="47">
        <f t="shared" si="75"/>
        <v>0</v>
      </c>
      <c r="P701" s="48">
        <f t="shared" si="76"/>
        <v>0</v>
      </c>
    </row>
    <row r="702" spans="1:16" ht="12" hidden="1" thickBot="1" x14ac:dyDescent="0.25">
      <c r="A702" s="38"/>
      <c r="B702" s="39"/>
      <c r="C702" s="46"/>
      <c r="D702" s="24"/>
      <c r="E702" s="70"/>
      <c r="F702" s="74"/>
      <c r="G702" s="68"/>
      <c r="H702" s="47">
        <f t="shared" si="70"/>
        <v>0</v>
      </c>
      <c r="I702" s="68"/>
      <c r="J702" s="68"/>
      <c r="K702" s="48">
        <f t="shared" si="71"/>
        <v>0</v>
      </c>
      <c r="L702" s="49">
        <f t="shared" si="72"/>
        <v>0</v>
      </c>
      <c r="M702" s="47">
        <f t="shared" si="73"/>
        <v>0</v>
      </c>
      <c r="N702" s="47">
        <f t="shared" si="74"/>
        <v>0</v>
      </c>
      <c r="O702" s="47">
        <f t="shared" si="75"/>
        <v>0</v>
      </c>
      <c r="P702" s="48">
        <f t="shared" si="76"/>
        <v>0</v>
      </c>
    </row>
    <row r="703" spans="1:16" ht="12" hidden="1" thickBot="1" x14ac:dyDescent="0.25">
      <c r="A703" s="38"/>
      <c r="B703" s="39"/>
      <c r="C703" s="46"/>
      <c r="D703" s="24"/>
      <c r="E703" s="70"/>
      <c r="F703" s="74"/>
      <c r="G703" s="68"/>
      <c r="H703" s="47">
        <f t="shared" si="70"/>
        <v>0</v>
      </c>
      <c r="I703" s="68"/>
      <c r="J703" s="68"/>
      <c r="K703" s="48">
        <f t="shared" si="71"/>
        <v>0</v>
      </c>
      <c r="L703" s="49">
        <f t="shared" si="72"/>
        <v>0</v>
      </c>
      <c r="M703" s="47">
        <f t="shared" si="73"/>
        <v>0</v>
      </c>
      <c r="N703" s="47">
        <f t="shared" si="74"/>
        <v>0</v>
      </c>
      <c r="O703" s="47">
        <f t="shared" si="75"/>
        <v>0</v>
      </c>
      <c r="P703" s="48">
        <f t="shared" si="76"/>
        <v>0</v>
      </c>
    </row>
    <row r="704" spans="1:16" ht="12" hidden="1" thickBot="1" x14ac:dyDescent="0.25">
      <c r="A704" s="38"/>
      <c r="B704" s="39"/>
      <c r="C704" s="46"/>
      <c r="D704" s="24"/>
      <c r="E704" s="70"/>
      <c r="F704" s="74"/>
      <c r="G704" s="68"/>
      <c r="H704" s="47">
        <f t="shared" si="70"/>
        <v>0</v>
      </c>
      <c r="I704" s="68"/>
      <c r="J704" s="68"/>
      <c r="K704" s="48">
        <f t="shared" si="71"/>
        <v>0</v>
      </c>
      <c r="L704" s="49">
        <f t="shared" si="72"/>
        <v>0</v>
      </c>
      <c r="M704" s="47">
        <f t="shared" si="73"/>
        <v>0</v>
      </c>
      <c r="N704" s="47">
        <f t="shared" si="74"/>
        <v>0</v>
      </c>
      <c r="O704" s="47">
        <f t="shared" si="75"/>
        <v>0</v>
      </c>
      <c r="P704" s="48">
        <f t="shared" si="76"/>
        <v>0</v>
      </c>
    </row>
    <row r="705" spans="1:16" ht="12" hidden="1" thickBot="1" x14ac:dyDescent="0.25">
      <c r="A705" s="38"/>
      <c r="B705" s="39"/>
      <c r="C705" s="46"/>
      <c r="D705" s="24"/>
      <c r="E705" s="70"/>
      <c r="F705" s="74"/>
      <c r="G705" s="68"/>
      <c r="H705" s="47">
        <f t="shared" si="70"/>
        <v>0</v>
      </c>
      <c r="I705" s="68"/>
      <c r="J705" s="68"/>
      <c r="K705" s="48">
        <f t="shared" si="71"/>
        <v>0</v>
      </c>
      <c r="L705" s="49">
        <f t="shared" si="72"/>
        <v>0</v>
      </c>
      <c r="M705" s="47">
        <f t="shared" si="73"/>
        <v>0</v>
      </c>
      <c r="N705" s="47">
        <f t="shared" si="74"/>
        <v>0</v>
      </c>
      <c r="O705" s="47">
        <f t="shared" si="75"/>
        <v>0</v>
      </c>
      <c r="P705" s="48">
        <f t="shared" si="76"/>
        <v>0</v>
      </c>
    </row>
    <row r="706" spans="1:16" ht="12" hidden="1" thickBot="1" x14ac:dyDescent="0.25">
      <c r="A706" s="38"/>
      <c r="B706" s="39"/>
      <c r="C706" s="46"/>
      <c r="D706" s="24"/>
      <c r="E706" s="70"/>
      <c r="F706" s="74"/>
      <c r="G706" s="68"/>
      <c r="H706" s="47">
        <f t="shared" si="70"/>
        <v>0</v>
      </c>
      <c r="I706" s="68"/>
      <c r="J706" s="68"/>
      <c r="K706" s="48">
        <f t="shared" si="71"/>
        <v>0</v>
      </c>
      <c r="L706" s="49">
        <f t="shared" si="72"/>
        <v>0</v>
      </c>
      <c r="M706" s="47">
        <f t="shared" si="73"/>
        <v>0</v>
      </c>
      <c r="N706" s="47">
        <f t="shared" si="74"/>
        <v>0</v>
      </c>
      <c r="O706" s="47">
        <f t="shared" si="75"/>
        <v>0</v>
      </c>
      <c r="P706" s="48">
        <f t="shared" si="76"/>
        <v>0</v>
      </c>
    </row>
    <row r="707" spans="1:16" ht="12" hidden="1" thickBot="1" x14ac:dyDescent="0.25">
      <c r="A707" s="38"/>
      <c r="B707" s="39"/>
      <c r="C707" s="46"/>
      <c r="D707" s="24"/>
      <c r="E707" s="70"/>
      <c r="F707" s="74"/>
      <c r="G707" s="68"/>
      <c r="H707" s="47">
        <f t="shared" si="70"/>
        <v>0</v>
      </c>
      <c r="I707" s="68"/>
      <c r="J707" s="68"/>
      <c r="K707" s="48">
        <f t="shared" si="71"/>
        <v>0</v>
      </c>
      <c r="L707" s="49">
        <f t="shared" si="72"/>
        <v>0</v>
      </c>
      <c r="M707" s="47">
        <f t="shared" si="73"/>
        <v>0</v>
      </c>
      <c r="N707" s="47">
        <f t="shared" si="74"/>
        <v>0</v>
      </c>
      <c r="O707" s="47">
        <f t="shared" si="75"/>
        <v>0</v>
      </c>
      <c r="P707" s="48">
        <f t="shared" si="76"/>
        <v>0</v>
      </c>
    </row>
    <row r="708" spans="1:16" ht="12" hidden="1" thickBot="1" x14ac:dyDescent="0.25">
      <c r="A708" s="38"/>
      <c r="B708" s="39"/>
      <c r="C708" s="46"/>
      <c r="D708" s="24"/>
      <c r="E708" s="70"/>
      <c r="F708" s="74"/>
      <c r="G708" s="68"/>
      <c r="H708" s="47">
        <f t="shared" si="70"/>
        <v>0</v>
      </c>
      <c r="I708" s="68"/>
      <c r="J708" s="68"/>
      <c r="K708" s="48">
        <f t="shared" si="71"/>
        <v>0</v>
      </c>
      <c r="L708" s="49">
        <f t="shared" si="72"/>
        <v>0</v>
      </c>
      <c r="M708" s="47">
        <f t="shared" si="73"/>
        <v>0</v>
      </c>
      <c r="N708" s="47">
        <f t="shared" si="74"/>
        <v>0</v>
      </c>
      <c r="O708" s="47">
        <f t="shared" si="75"/>
        <v>0</v>
      </c>
      <c r="P708" s="48">
        <f t="shared" si="76"/>
        <v>0</v>
      </c>
    </row>
    <row r="709" spans="1:16" ht="12" hidden="1" thickBot="1" x14ac:dyDescent="0.25">
      <c r="A709" s="38"/>
      <c r="B709" s="39"/>
      <c r="C709" s="46"/>
      <c r="D709" s="24"/>
      <c r="E709" s="70"/>
      <c r="F709" s="74"/>
      <c r="G709" s="68"/>
      <c r="H709" s="47">
        <f t="shared" si="70"/>
        <v>0</v>
      </c>
      <c r="I709" s="68"/>
      <c r="J709" s="68"/>
      <c r="K709" s="48">
        <f t="shared" si="71"/>
        <v>0</v>
      </c>
      <c r="L709" s="49">
        <f t="shared" si="72"/>
        <v>0</v>
      </c>
      <c r="M709" s="47">
        <f t="shared" si="73"/>
        <v>0</v>
      </c>
      <c r="N709" s="47">
        <f t="shared" si="74"/>
        <v>0</v>
      </c>
      <c r="O709" s="47">
        <f t="shared" si="75"/>
        <v>0</v>
      </c>
      <c r="P709" s="48">
        <f t="shared" si="76"/>
        <v>0</v>
      </c>
    </row>
    <row r="710" spans="1:16" ht="12" hidden="1" thickBot="1" x14ac:dyDescent="0.25">
      <c r="A710" s="38"/>
      <c r="B710" s="39"/>
      <c r="C710" s="46"/>
      <c r="D710" s="24"/>
      <c r="E710" s="70"/>
      <c r="F710" s="74"/>
      <c r="G710" s="68"/>
      <c r="H710" s="47">
        <f t="shared" si="70"/>
        <v>0</v>
      </c>
      <c r="I710" s="68"/>
      <c r="J710" s="68"/>
      <c r="K710" s="48">
        <f t="shared" si="71"/>
        <v>0</v>
      </c>
      <c r="L710" s="49">
        <f t="shared" si="72"/>
        <v>0</v>
      </c>
      <c r="M710" s="47">
        <f t="shared" si="73"/>
        <v>0</v>
      </c>
      <c r="N710" s="47">
        <f t="shared" si="74"/>
        <v>0</v>
      </c>
      <c r="O710" s="47">
        <f t="shared" si="75"/>
        <v>0</v>
      </c>
      <c r="P710" s="48">
        <f t="shared" si="76"/>
        <v>0</v>
      </c>
    </row>
    <row r="711" spans="1:16" ht="12" hidden="1" thickBot="1" x14ac:dyDescent="0.25">
      <c r="A711" s="38"/>
      <c r="B711" s="39"/>
      <c r="C711" s="46"/>
      <c r="D711" s="24"/>
      <c r="E711" s="70"/>
      <c r="F711" s="74"/>
      <c r="G711" s="68"/>
      <c r="H711" s="47">
        <f t="shared" si="70"/>
        <v>0</v>
      </c>
      <c r="I711" s="68"/>
      <c r="J711" s="68"/>
      <c r="K711" s="48">
        <f t="shared" si="71"/>
        <v>0</v>
      </c>
      <c r="L711" s="49">
        <f t="shared" si="72"/>
        <v>0</v>
      </c>
      <c r="M711" s="47">
        <f t="shared" si="73"/>
        <v>0</v>
      </c>
      <c r="N711" s="47">
        <f t="shared" si="74"/>
        <v>0</v>
      </c>
      <c r="O711" s="47">
        <f t="shared" si="75"/>
        <v>0</v>
      </c>
      <c r="P711" s="48">
        <f t="shared" si="76"/>
        <v>0</v>
      </c>
    </row>
    <row r="712" spans="1:16" ht="12" hidden="1" thickBot="1" x14ac:dyDescent="0.25">
      <c r="A712" s="38"/>
      <c r="B712" s="39"/>
      <c r="C712" s="46"/>
      <c r="D712" s="24"/>
      <c r="E712" s="70"/>
      <c r="F712" s="74"/>
      <c r="G712" s="68"/>
      <c r="H712" s="47">
        <f t="shared" si="70"/>
        <v>0</v>
      </c>
      <c r="I712" s="68"/>
      <c r="J712" s="68"/>
      <c r="K712" s="48">
        <f t="shared" si="71"/>
        <v>0</v>
      </c>
      <c r="L712" s="49">
        <f t="shared" si="72"/>
        <v>0</v>
      </c>
      <c r="M712" s="47">
        <f t="shared" si="73"/>
        <v>0</v>
      </c>
      <c r="N712" s="47">
        <f t="shared" si="74"/>
        <v>0</v>
      </c>
      <c r="O712" s="47">
        <f t="shared" si="75"/>
        <v>0</v>
      </c>
      <c r="P712" s="48">
        <f t="shared" si="76"/>
        <v>0</v>
      </c>
    </row>
    <row r="713" spans="1:16" ht="12" hidden="1" thickBot="1" x14ac:dyDescent="0.25">
      <c r="A713" s="38"/>
      <c r="B713" s="39"/>
      <c r="C713" s="46"/>
      <c r="D713" s="24"/>
      <c r="E713" s="70"/>
      <c r="F713" s="74"/>
      <c r="G713" s="68"/>
      <c r="H713" s="47">
        <f t="shared" si="70"/>
        <v>0</v>
      </c>
      <c r="I713" s="68"/>
      <c r="J713" s="68"/>
      <c r="K713" s="48">
        <f t="shared" si="71"/>
        <v>0</v>
      </c>
      <c r="L713" s="49">
        <f t="shared" si="72"/>
        <v>0</v>
      </c>
      <c r="M713" s="47">
        <f t="shared" si="73"/>
        <v>0</v>
      </c>
      <c r="N713" s="47">
        <f t="shared" si="74"/>
        <v>0</v>
      </c>
      <c r="O713" s="47">
        <f t="shared" si="75"/>
        <v>0</v>
      </c>
      <c r="P713" s="48">
        <f t="shared" si="76"/>
        <v>0</v>
      </c>
    </row>
    <row r="714" spans="1:16" ht="12" hidden="1" thickBot="1" x14ac:dyDescent="0.25">
      <c r="A714" s="38"/>
      <c r="B714" s="39"/>
      <c r="C714" s="46"/>
      <c r="D714" s="24"/>
      <c r="E714" s="70"/>
      <c r="F714" s="74"/>
      <c r="G714" s="68"/>
      <c r="H714" s="47">
        <f t="shared" si="70"/>
        <v>0</v>
      </c>
      <c r="I714" s="68"/>
      <c r="J714" s="68"/>
      <c r="K714" s="48">
        <f t="shared" si="71"/>
        <v>0</v>
      </c>
      <c r="L714" s="49">
        <f t="shared" si="72"/>
        <v>0</v>
      </c>
      <c r="M714" s="47">
        <f t="shared" si="73"/>
        <v>0</v>
      </c>
      <c r="N714" s="47">
        <f t="shared" si="74"/>
        <v>0</v>
      </c>
      <c r="O714" s="47">
        <f t="shared" si="75"/>
        <v>0</v>
      </c>
      <c r="P714" s="48">
        <f t="shared" si="76"/>
        <v>0</v>
      </c>
    </row>
    <row r="715" spans="1:16" ht="12" hidden="1" thickBot="1" x14ac:dyDescent="0.25">
      <c r="A715" s="38"/>
      <c r="B715" s="39"/>
      <c r="C715" s="46"/>
      <c r="D715" s="24"/>
      <c r="E715" s="70"/>
      <c r="F715" s="74"/>
      <c r="G715" s="68"/>
      <c r="H715" s="47">
        <f t="shared" si="70"/>
        <v>0</v>
      </c>
      <c r="I715" s="68"/>
      <c r="J715" s="68"/>
      <c r="K715" s="48">
        <f t="shared" si="71"/>
        <v>0</v>
      </c>
      <c r="L715" s="49">
        <f t="shared" si="72"/>
        <v>0</v>
      </c>
      <c r="M715" s="47">
        <f t="shared" si="73"/>
        <v>0</v>
      </c>
      <c r="N715" s="47">
        <f t="shared" si="74"/>
        <v>0</v>
      </c>
      <c r="O715" s="47">
        <f t="shared" si="75"/>
        <v>0</v>
      </c>
      <c r="P715" s="48">
        <f t="shared" si="76"/>
        <v>0</v>
      </c>
    </row>
    <row r="716" spans="1:16" ht="12" hidden="1" thickBot="1" x14ac:dyDescent="0.25">
      <c r="A716" s="38"/>
      <c r="B716" s="39"/>
      <c r="C716" s="46"/>
      <c r="D716" s="24"/>
      <c r="E716" s="70"/>
      <c r="F716" s="74"/>
      <c r="G716" s="68"/>
      <c r="H716" s="47">
        <f t="shared" si="70"/>
        <v>0</v>
      </c>
      <c r="I716" s="68"/>
      <c r="J716" s="68"/>
      <c r="K716" s="48">
        <f t="shared" si="71"/>
        <v>0</v>
      </c>
      <c r="L716" s="49">
        <f t="shared" si="72"/>
        <v>0</v>
      </c>
      <c r="M716" s="47">
        <f t="shared" si="73"/>
        <v>0</v>
      </c>
      <c r="N716" s="47">
        <f t="shared" si="74"/>
        <v>0</v>
      </c>
      <c r="O716" s="47">
        <f t="shared" si="75"/>
        <v>0</v>
      </c>
      <c r="P716" s="48">
        <f t="shared" si="76"/>
        <v>0</v>
      </c>
    </row>
    <row r="717" spans="1:16" ht="12" hidden="1" thickBot="1" x14ac:dyDescent="0.25">
      <c r="A717" s="38"/>
      <c r="B717" s="39"/>
      <c r="C717" s="46"/>
      <c r="D717" s="24"/>
      <c r="E717" s="70"/>
      <c r="F717" s="74"/>
      <c r="G717" s="68"/>
      <c r="H717" s="47">
        <f t="shared" si="70"/>
        <v>0</v>
      </c>
      <c r="I717" s="68"/>
      <c r="J717" s="68"/>
      <c r="K717" s="48">
        <f t="shared" si="71"/>
        <v>0</v>
      </c>
      <c r="L717" s="49">
        <f t="shared" si="72"/>
        <v>0</v>
      </c>
      <c r="M717" s="47">
        <f t="shared" si="73"/>
        <v>0</v>
      </c>
      <c r="N717" s="47">
        <f t="shared" si="74"/>
        <v>0</v>
      </c>
      <c r="O717" s="47">
        <f t="shared" si="75"/>
        <v>0</v>
      </c>
      <c r="P717" s="48">
        <f t="shared" si="76"/>
        <v>0</v>
      </c>
    </row>
    <row r="718" spans="1:16" ht="12" hidden="1" thickBot="1" x14ac:dyDescent="0.25">
      <c r="A718" s="38"/>
      <c r="B718" s="39"/>
      <c r="C718" s="46"/>
      <c r="D718" s="24"/>
      <c r="E718" s="70"/>
      <c r="F718" s="74"/>
      <c r="G718" s="68"/>
      <c r="H718" s="47">
        <f t="shared" si="70"/>
        <v>0</v>
      </c>
      <c r="I718" s="68"/>
      <c r="J718" s="68"/>
      <c r="K718" s="48">
        <f t="shared" si="71"/>
        <v>0</v>
      </c>
      <c r="L718" s="49">
        <f t="shared" si="72"/>
        <v>0</v>
      </c>
      <c r="M718" s="47">
        <f t="shared" si="73"/>
        <v>0</v>
      </c>
      <c r="N718" s="47">
        <f t="shared" si="74"/>
        <v>0</v>
      </c>
      <c r="O718" s="47">
        <f t="shared" si="75"/>
        <v>0</v>
      </c>
      <c r="P718" s="48">
        <f t="shared" si="76"/>
        <v>0</v>
      </c>
    </row>
    <row r="719" spans="1:16" ht="12" hidden="1" thickBot="1" x14ac:dyDescent="0.25">
      <c r="A719" s="38"/>
      <c r="B719" s="39"/>
      <c r="C719" s="46"/>
      <c r="D719" s="24"/>
      <c r="E719" s="70"/>
      <c r="F719" s="74"/>
      <c r="G719" s="68"/>
      <c r="H719" s="47">
        <f t="shared" si="70"/>
        <v>0</v>
      </c>
      <c r="I719" s="68"/>
      <c r="J719" s="68"/>
      <c r="K719" s="48">
        <f t="shared" si="71"/>
        <v>0</v>
      </c>
      <c r="L719" s="49">
        <f t="shared" si="72"/>
        <v>0</v>
      </c>
      <c r="M719" s="47">
        <f t="shared" si="73"/>
        <v>0</v>
      </c>
      <c r="N719" s="47">
        <f t="shared" si="74"/>
        <v>0</v>
      </c>
      <c r="O719" s="47">
        <f t="shared" si="75"/>
        <v>0</v>
      </c>
      <c r="P719" s="48">
        <f t="shared" si="76"/>
        <v>0</v>
      </c>
    </row>
    <row r="720" spans="1:16" ht="12" hidden="1" thickBot="1" x14ac:dyDescent="0.25">
      <c r="A720" s="38"/>
      <c r="B720" s="39"/>
      <c r="C720" s="46"/>
      <c r="D720" s="24"/>
      <c r="E720" s="70"/>
      <c r="F720" s="74"/>
      <c r="G720" s="68"/>
      <c r="H720" s="47">
        <f t="shared" si="70"/>
        <v>0</v>
      </c>
      <c r="I720" s="68"/>
      <c r="J720" s="68"/>
      <c r="K720" s="48">
        <f t="shared" si="71"/>
        <v>0</v>
      </c>
      <c r="L720" s="49">
        <f t="shared" si="72"/>
        <v>0</v>
      </c>
      <c r="M720" s="47">
        <f t="shared" si="73"/>
        <v>0</v>
      </c>
      <c r="N720" s="47">
        <f t="shared" si="74"/>
        <v>0</v>
      </c>
      <c r="O720" s="47">
        <f t="shared" si="75"/>
        <v>0</v>
      </c>
      <c r="P720" s="48">
        <f t="shared" si="76"/>
        <v>0</v>
      </c>
    </row>
    <row r="721" spans="1:16" ht="12" hidden="1" thickBot="1" x14ac:dyDescent="0.25">
      <c r="A721" s="38"/>
      <c r="B721" s="39"/>
      <c r="C721" s="46"/>
      <c r="D721" s="24"/>
      <c r="E721" s="70"/>
      <c r="F721" s="74"/>
      <c r="G721" s="68"/>
      <c r="H721" s="47">
        <f t="shared" ref="H721:H784" si="77">ROUND(F721*G721,2)</f>
        <v>0</v>
      </c>
      <c r="I721" s="68"/>
      <c r="J721" s="68"/>
      <c r="K721" s="48">
        <f t="shared" ref="K721:K784" si="78">SUM(H721:J721)</f>
        <v>0</v>
      </c>
      <c r="L721" s="49">
        <f t="shared" ref="L721:L784" si="79">ROUND(E721*F721,2)</f>
        <v>0</v>
      </c>
      <c r="M721" s="47">
        <f t="shared" ref="M721:M784" si="80">ROUND(H721*E721,2)</f>
        <v>0</v>
      </c>
      <c r="N721" s="47">
        <f t="shared" ref="N721:N784" si="81">ROUND(I721*E721,2)</f>
        <v>0</v>
      </c>
      <c r="O721" s="47">
        <f t="shared" ref="O721:O784" si="82">ROUND(J721*E721,2)</f>
        <v>0</v>
      </c>
      <c r="P721" s="48">
        <f t="shared" ref="P721:P784" si="83">SUM(M721:O721)</f>
        <v>0</v>
      </c>
    </row>
    <row r="722" spans="1:16" ht="12" hidden="1" thickBot="1" x14ac:dyDescent="0.25">
      <c r="A722" s="38"/>
      <c r="B722" s="39"/>
      <c r="C722" s="46"/>
      <c r="D722" s="24"/>
      <c r="E722" s="70"/>
      <c r="F722" s="74"/>
      <c r="G722" s="68"/>
      <c r="H722" s="47">
        <f t="shared" si="77"/>
        <v>0</v>
      </c>
      <c r="I722" s="68"/>
      <c r="J722" s="68"/>
      <c r="K722" s="48">
        <f t="shared" si="78"/>
        <v>0</v>
      </c>
      <c r="L722" s="49">
        <f t="shared" si="79"/>
        <v>0</v>
      </c>
      <c r="M722" s="47">
        <f t="shared" si="80"/>
        <v>0</v>
      </c>
      <c r="N722" s="47">
        <f t="shared" si="81"/>
        <v>0</v>
      </c>
      <c r="O722" s="47">
        <f t="shared" si="82"/>
        <v>0</v>
      </c>
      <c r="P722" s="48">
        <f t="shared" si="83"/>
        <v>0</v>
      </c>
    </row>
    <row r="723" spans="1:16" ht="12" hidden="1" thickBot="1" x14ac:dyDescent="0.25">
      <c r="A723" s="38"/>
      <c r="B723" s="39"/>
      <c r="C723" s="46"/>
      <c r="D723" s="24"/>
      <c r="E723" s="70"/>
      <c r="F723" s="74"/>
      <c r="G723" s="68"/>
      <c r="H723" s="47">
        <f t="shared" si="77"/>
        <v>0</v>
      </c>
      <c r="I723" s="68"/>
      <c r="J723" s="68"/>
      <c r="K723" s="48">
        <f t="shared" si="78"/>
        <v>0</v>
      </c>
      <c r="L723" s="49">
        <f t="shared" si="79"/>
        <v>0</v>
      </c>
      <c r="M723" s="47">
        <f t="shared" si="80"/>
        <v>0</v>
      </c>
      <c r="N723" s="47">
        <f t="shared" si="81"/>
        <v>0</v>
      </c>
      <c r="O723" s="47">
        <f t="shared" si="82"/>
        <v>0</v>
      </c>
      <c r="P723" s="48">
        <f t="shared" si="83"/>
        <v>0</v>
      </c>
    </row>
    <row r="724" spans="1:16" ht="12" hidden="1" thickBot="1" x14ac:dyDescent="0.25">
      <c r="A724" s="38"/>
      <c r="B724" s="39"/>
      <c r="C724" s="46"/>
      <c r="D724" s="24"/>
      <c r="E724" s="70"/>
      <c r="F724" s="74"/>
      <c r="G724" s="68"/>
      <c r="H724" s="47">
        <f t="shared" si="77"/>
        <v>0</v>
      </c>
      <c r="I724" s="68"/>
      <c r="J724" s="68"/>
      <c r="K724" s="48">
        <f t="shared" si="78"/>
        <v>0</v>
      </c>
      <c r="L724" s="49">
        <f t="shared" si="79"/>
        <v>0</v>
      </c>
      <c r="M724" s="47">
        <f t="shared" si="80"/>
        <v>0</v>
      </c>
      <c r="N724" s="47">
        <f t="shared" si="81"/>
        <v>0</v>
      </c>
      <c r="O724" s="47">
        <f t="shared" si="82"/>
        <v>0</v>
      </c>
      <c r="P724" s="48">
        <f t="shared" si="83"/>
        <v>0</v>
      </c>
    </row>
    <row r="725" spans="1:16" ht="12" hidden="1" thickBot="1" x14ac:dyDescent="0.25">
      <c r="A725" s="38"/>
      <c r="B725" s="39"/>
      <c r="C725" s="46"/>
      <c r="D725" s="24"/>
      <c r="E725" s="70"/>
      <c r="F725" s="74"/>
      <c r="G725" s="68"/>
      <c r="H725" s="47">
        <f t="shared" si="77"/>
        <v>0</v>
      </c>
      <c r="I725" s="68"/>
      <c r="J725" s="68"/>
      <c r="K725" s="48">
        <f t="shared" si="78"/>
        <v>0</v>
      </c>
      <c r="L725" s="49">
        <f t="shared" si="79"/>
        <v>0</v>
      </c>
      <c r="M725" s="47">
        <f t="shared" si="80"/>
        <v>0</v>
      </c>
      <c r="N725" s="47">
        <f t="shared" si="81"/>
        <v>0</v>
      </c>
      <c r="O725" s="47">
        <f t="shared" si="82"/>
        <v>0</v>
      </c>
      <c r="P725" s="48">
        <f t="shared" si="83"/>
        <v>0</v>
      </c>
    </row>
    <row r="726" spans="1:16" ht="12" hidden="1" thickBot="1" x14ac:dyDescent="0.25">
      <c r="A726" s="38"/>
      <c r="B726" s="39"/>
      <c r="C726" s="46"/>
      <c r="D726" s="24"/>
      <c r="E726" s="70"/>
      <c r="F726" s="74"/>
      <c r="G726" s="68"/>
      <c r="H726" s="47">
        <f t="shared" si="77"/>
        <v>0</v>
      </c>
      <c r="I726" s="68"/>
      <c r="J726" s="68"/>
      <c r="K726" s="48">
        <f t="shared" si="78"/>
        <v>0</v>
      </c>
      <c r="L726" s="49">
        <f t="shared" si="79"/>
        <v>0</v>
      </c>
      <c r="M726" s="47">
        <f t="shared" si="80"/>
        <v>0</v>
      </c>
      <c r="N726" s="47">
        <f t="shared" si="81"/>
        <v>0</v>
      </c>
      <c r="O726" s="47">
        <f t="shared" si="82"/>
        <v>0</v>
      </c>
      <c r="P726" s="48">
        <f t="shared" si="83"/>
        <v>0</v>
      </c>
    </row>
    <row r="727" spans="1:16" ht="12" hidden="1" thickBot="1" x14ac:dyDescent="0.25">
      <c r="A727" s="38"/>
      <c r="B727" s="39"/>
      <c r="C727" s="46"/>
      <c r="D727" s="24"/>
      <c r="E727" s="70"/>
      <c r="F727" s="74"/>
      <c r="G727" s="68"/>
      <c r="H727" s="47">
        <f t="shared" si="77"/>
        <v>0</v>
      </c>
      <c r="I727" s="68"/>
      <c r="J727" s="68"/>
      <c r="K727" s="48">
        <f t="shared" si="78"/>
        <v>0</v>
      </c>
      <c r="L727" s="49">
        <f t="shared" si="79"/>
        <v>0</v>
      </c>
      <c r="M727" s="47">
        <f t="shared" si="80"/>
        <v>0</v>
      </c>
      <c r="N727" s="47">
        <f t="shared" si="81"/>
        <v>0</v>
      </c>
      <c r="O727" s="47">
        <f t="shared" si="82"/>
        <v>0</v>
      </c>
      <c r="P727" s="48">
        <f t="shared" si="83"/>
        <v>0</v>
      </c>
    </row>
    <row r="728" spans="1:16" ht="12" hidden="1" thickBot="1" x14ac:dyDescent="0.25">
      <c r="A728" s="38"/>
      <c r="B728" s="39"/>
      <c r="C728" s="46"/>
      <c r="D728" s="24"/>
      <c r="E728" s="70"/>
      <c r="F728" s="74"/>
      <c r="G728" s="68"/>
      <c r="H728" s="47">
        <f t="shared" si="77"/>
        <v>0</v>
      </c>
      <c r="I728" s="68"/>
      <c r="J728" s="68"/>
      <c r="K728" s="48">
        <f t="shared" si="78"/>
        <v>0</v>
      </c>
      <c r="L728" s="49">
        <f t="shared" si="79"/>
        <v>0</v>
      </c>
      <c r="M728" s="47">
        <f t="shared" si="80"/>
        <v>0</v>
      </c>
      <c r="N728" s="47">
        <f t="shared" si="81"/>
        <v>0</v>
      </c>
      <c r="O728" s="47">
        <f t="shared" si="82"/>
        <v>0</v>
      </c>
      <c r="P728" s="48">
        <f t="shared" si="83"/>
        <v>0</v>
      </c>
    </row>
    <row r="729" spans="1:16" ht="12" hidden="1" thickBot="1" x14ac:dyDescent="0.25">
      <c r="A729" s="38"/>
      <c r="B729" s="39"/>
      <c r="C729" s="46"/>
      <c r="D729" s="24"/>
      <c r="E729" s="70"/>
      <c r="F729" s="74"/>
      <c r="G729" s="68"/>
      <c r="H729" s="47">
        <f t="shared" si="77"/>
        <v>0</v>
      </c>
      <c r="I729" s="68"/>
      <c r="J729" s="68"/>
      <c r="K729" s="48">
        <f t="shared" si="78"/>
        <v>0</v>
      </c>
      <c r="L729" s="49">
        <f t="shared" si="79"/>
        <v>0</v>
      </c>
      <c r="M729" s="47">
        <f t="shared" si="80"/>
        <v>0</v>
      </c>
      <c r="N729" s="47">
        <f t="shared" si="81"/>
        <v>0</v>
      </c>
      <c r="O729" s="47">
        <f t="shared" si="82"/>
        <v>0</v>
      </c>
      <c r="P729" s="48">
        <f t="shared" si="83"/>
        <v>0</v>
      </c>
    </row>
    <row r="730" spans="1:16" ht="12" hidden="1" thickBot="1" x14ac:dyDescent="0.25">
      <c r="A730" s="38"/>
      <c r="B730" s="39"/>
      <c r="C730" s="46"/>
      <c r="D730" s="24"/>
      <c r="E730" s="70"/>
      <c r="F730" s="74"/>
      <c r="G730" s="68"/>
      <c r="H730" s="47">
        <f t="shared" si="77"/>
        <v>0</v>
      </c>
      <c r="I730" s="68"/>
      <c r="J730" s="68"/>
      <c r="K730" s="48">
        <f t="shared" si="78"/>
        <v>0</v>
      </c>
      <c r="L730" s="49">
        <f t="shared" si="79"/>
        <v>0</v>
      </c>
      <c r="M730" s="47">
        <f t="shared" si="80"/>
        <v>0</v>
      </c>
      <c r="N730" s="47">
        <f t="shared" si="81"/>
        <v>0</v>
      </c>
      <c r="O730" s="47">
        <f t="shared" si="82"/>
        <v>0</v>
      </c>
      <c r="P730" s="48">
        <f t="shared" si="83"/>
        <v>0</v>
      </c>
    </row>
    <row r="731" spans="1:16" ht="12" hidden="1" thickBot="1" x14ac:dyDescent="0.25">
      <c r="A731" s="38"/>
      <c r="B731" s="39"/>
      <c r="C731" s="46"/>
      <c r="D731" s="24"/>
      <c r="E731" s="70"/>
      <c r="F731" s="74"/>
      <c r="G731" s="68"/>
      <c r="H731" s="47">
        <f t="shared" si="77"/>
        <v>0</v>
      </c>
      <c r="I731" s="68"/>
      <c r="J731" s="68"/>
      <c r="K731" s="48">
        <f t="shared" si="78"/>
        <v>0</v>
      </c>
      <c r="L731" s="49">
        <f t="shared" si="79"/>
        <v>0</v>
      </c>
      <c r="M731" s="47">
        <f t="shared" si="80"/>
        <v>0</v>
      </c>
      <c r="N731" s="47">
        <f t="shared" si="81"/>
        <v>0</v>
      </c>
      <c r="O731" s="47">
        <f t="shared" si="82"/>
        <v>0</v>
      </c>
      <c r="P731" s="48">
        <f t="shared" si="83"/>
        <v>0</v>
      </c>
    </row>
    <row r="732" spans="1:16" ht="12" hidden="1" thickBot="1" x14ac:dyDescent="0.25">
      <c r="A732" s="38"/>
      <c r="B732" s="39"/>
      <c r="C732" s="46"/>
      <c r="D732" s="24"/>
      <c r="E732" s="70"/>
      <c r="F732" s="74"/>
      <c r="G732" s="68"/>
      <c r="H732" s="47">
        <f t="shared" si="77"/>
        <v>0</v>
      </c>
      <c r="I732" s="68"/>
      <c r="J732" s="68"/>
      <c r="K732" s="48">
        <f t="shared" si="78"/>
        <v>0</v>
      </c>
      <c r="L732" s="49">
        <f t="shared" si="79"/>
        <v>0</v>
      </c>
      <c r="M732" s="47">
        <f t="shared" si="80"/>
        <v>0</v>
      </c>
      <c r="N732" s="47">
        <f t="shared" si="81"/>
        <v>0</v>
      </c>
      <c r="O732" s="47">
        <f t="shared" si="82"/>
        <v>0</v>
      </c>
      <c r="P732" s="48">
        <f t="shared" si="83"/>
        <v>0</v>
      </c>
    </row>
    <row r="733" spans="1:16" ht="12" hidden="1" thickBot="1" x14ac:dyDescent="0.25">
      <c r="A733" s="38"/>
      <c r="B733" s="39"/>
      <c r="C733" s="46"/>
      <c r="D733" s="24"/>
      <c r="E733" s="70"/>
      <c r="F733" s="74"/>
      <c r="G733" s="68"/>
      <c r="H733" s="47">
        <f t="shared" si="77"/>
        <v>0</v>
      </c>
      <c r="I733" s="68"/>
      <c r="J733" s="68"/>
      <c r="K733" s="48">
        <f t="shared" si="78"/>
        <v>0</v>
      </c>
      <c r="L733" s="49">
        <f t="shared" si="79"/>
        <v>0</v>
      </c>
      <c r="M733" s="47">
        <f t="shared" si="80"/>
        <v>0</v>
      </c>
      <c r="N733" s="47">
        <f t="shared" si="81"/>
        <v>0</v>
      </c>
      <c r="O733" s="47">
        <f t="shared" si="82"/>
        <v>0</v>
      </c>
      <c r="P733" s="48">
        <f t="shared" si="83"/>
        <v>0</v>
      </c>
    </row>
    <row r="734" spans="1:16" ht="12" hidden="1" thickBot="1" x14ac:dyDescent="0.25">
      <c r="A734" s="38"/>
      <c r="B734" s="39"/>
      <c r="C734" s="46"/>
      <c r="D734" s="24"/>
      <c r="E734" s="70"/>
      <c r="F734" s="74"/>
      <c r="G734" s="68"/>
      <c r="H734" s="47">
        <f t="shared" si="77"/>
        <v>0</v>
      </c>
      <c r="I734" s="68"/>
      <c r="J734" s="68"/>
      <c r="K734" s="48">
        <f t="shared" si="78"/>
        <v>0</v>
      </c>
      <c r="L734" s="49">
        <f t="shared" si="79"/>
        <v>0</v>
      </c>
      <c r="M734" s="47">
        <f t="shared" si="80"/>
        <v>0</v>
      </c>
      <c r="N734" s="47">
        <f t="shared" si="81"/>
        <v>0</v>
      </c>
      <c r="O734" s="47">
        <f t="shared" si="82"/>
        <v>0</v>
      </c>
      <c r="P734" s="48">
        <f t="shared" si="83"/>
        <v>0</v>
      </c>
    </row>
    <row r="735" spans="1:16" ht="12" hidden="1" thickBot="1" x14ac:dyDescent="0.25">
      <c r="A735" s="38"/>
      <c r="B735" s="39"/>
      <c r="C735" s="46"/>
      <c r="D735" s="24"/>
      <c r="E735" s="70"/>
      <c r="F735" s="74"/>
      <c r="G735" s="68"/>
      <c r="H735" s="47">
        <f t="shared" si="77"/>
        <v>0</v>
      </c>
      <c r="I735" s="68"/>
      <c r="J735" s="68"/>
      <c r="K735" s="48">
        <f t="shared" si="78"/>
        <v>0</v>
      </c>
      <c r="L735" s="49">
        <f t="shared" si="79"/>
        <v>0</v>
      </c>
      <c r="M735" s="47">
        <f t="shared" si="80"/>
        <v>0</v>
      </c>
      <c r="N735" s="47">
        <f t="shared" si="81"/>
        <v>0</v>
      </c>
      <c r="O735" s="47">
        <f t="shared" si="82"/>
        <v>0</v>
      </c>
      <c r="P735" s="48">
        <f t="shared" si="83"/>
        <v>0</v>
      </c>
    </row>
    <row r="736" spans="1:16" ht="12" hidden="1" thickBot="1" x14ac:dyDescent="0.25">
      <c r="A736" s="38"/>
      <c r="B736" s="39"/>
      <c r="C736" s="46"/>
      <c r="D736" s="24"/>
      <c r="E736" s="70"/>
      <c r="F736" s="74"/>
      <c r="G736" s="68"/>
      <c r="H736" s="47">
        <f t="shared" si="77"/>
        <v>0</v>
      </c>
      <c r="I736" s="68"/>
      <c r="J736" s="68"/>
      <c r="K736" s="48">
        <f t="shared" si="78"/>
        <v>0</v>
      </c>
      <c r="L736" s="49">
        <f t="shared" si="79"/>
        <v>0</v>
      </c>
      <c r="M736" s="47">
        <f t="shared" si="80"/>
        <v>0</v>
      </c>
      <c r="N736" s="47">
        <f t="shared" si="81"/>
        <v>0</v>
      </c>
      <c r="O736" s="47">
        <f t="shared" si="82"/>
        <v>0</v>
      </c>
      <c r="P736" s="48">
        <f t="shared" si="83"/>
        <v>0</v>
      </c>
    </row>
    <row r="737" spans="1:16" ht="12" hidden="1" thickBot="1" x14ac:dyDescent="0.25">
      <c r="A737" s="38"/>
      <c r="B737" s="39"/>
      <c r="C737" s="46"/>
      <c r="D737" s="24"/>
      <c r="E737" s="70"/>
      <c r="F737" s="74"/>
      <c r="G737" s="68"/>
      <c r="H737" s="47">
        <f t="shared" si="77"/>
        <v>0</v>
      </c>
      <c r="I737" s="68"/>
      <c r="J737" s="68"/>
      <c r="K737" s="48">
        <f t="shared" si="78"/>
        <v>0</v>
      </c>
      <c r="L737" s="49">
        <f t="shared" si="79"/>
        <v>0</v>
      </c>
      <c r="M737" s="47">
        <f t="shared" si="80"/>
        <v>0</v>
      </c>
      <c r="N737" s="47">
        <f t="shared" si="81"/>
        <v>0</v>
      </c>
      <c r="O737" s="47">
        <f t="shared" si="82"/>
        <v>0</v>
      </c>
      <c r="P737" s="48">
        <f t="shared" si="83"/>
        <v>0</v>
      </c>
    </row>
    <row r="738" spans="1:16" ht="12" hidden="1" thickBot="1" x14ac:dyDescent="0.25">
      <c r="A738" s="38"/>
      <c r="B738" s="39"/>
      <c r="C738" s="46"/>
      <c r="D738" s="24"/>
      <c r="E738" s="70"/>
      <c r="F738" s="74"/>
      <c r="G738" s="68"/>
      <c r="H738" s="47">
        <f t="shared" si="77"/>
        <v>0</v>
      </c>
      <c r="I738" s="68"/>
      <c r="J738" s="68"/>
      <c r="K738" s="48">
        <f t="shared" si="78"/>
        <v>0</v>
      </c>
      <c r="L738" s="49">
        <f t="shared" si="79"/>
        <v>0</v>
      </c>
      <c r="M738" s="47">
        <f t="shared" si="80"/>
        <v>0</v>
      </c>
      <c r="N738" s="47">
        <f t="shared" si="81"/>
        <v>0</v>
      </c>
      <c r="O738" s="47">
        <f t="shared" si="82"/>
        <v>0</v>
      </c>
      <c r="P738" s="48">
        <f t="shared" si="83"/>
        <v>0</v>
      </c>
    </row>
    <row r="739" spans="1:16" ht="12" hidden="1" thickBot="1" x14ac:dyDescent="0.25">
      <c r="A739" s="38"/>
      <c r="B739" s="39"/>
      <c r="C739" s="46"/>
      <c r="D739" s="24"/>
      <c r="E739" s="70"/>
      <c r="F739" s="74"/>
      <c r="G739" s="68"/>
      <c r="H739" s="47">
        <f t="shared" si="77"/>
        <v>0</v>
      </c>
      <c r="I739" s="68"/>
      <c r="J739" s="68"/>
      <c r="K739" s="48">
        <f t="shared" si="78"/>
        <v>0</v>
      </c>
      <c r="L739" s="49">
        <f t="shared" si="79"/>
        <v>0</v>
      </c>
      <c r="M739" s="47">
        <f t="shared" si="80"/>
        <v>0</v>
      </c>
      <c r="N739" s="47">
        <f t="shared" si="81"/>
        <v>0</v>
      </c>
      <c r="O739" s="47">
        <f t="shared" si="82"/>
        <v>0</v>
      </c>
      <c r="P739" s="48">
        <f t="shared" si="83"/>
        <v>0</v>
      </c>
    </row>
    <row r="740" spans="1:16" ht="12" hidden="1" thickBot="1" x14ac:dyDescent="0.25">
      <c r="A740" s="38"/>
      <c r="B740" s="39"/>
      <c r="C740" s="46"/>
      <c r="D740" s="24"/>
      <c r="E740" s="70"/>
      <c r="F740" s="74"/>
      <c r="G740" s="68"/>
      <c r="H740" s="47">
        <f t="shared" si="77"/>
        <v>0</v>
      </c>
      <c r="I740" s="68"/>
      <c r="J740" s="68"/>
      <c r="K740" s="48">
        <f t="shared" si="78"/>
        <v>0</v>
      </c>
      <c r="L740" s="49">
        <f t="shared" si="79"/>
        <v>0</v>
      </c>
      <c r="M740" s="47">
        <f t="shared" si="80"/>
        <v>0</v>
      </c>
      <c r="N740" s="47">
        <f t="shared" si="81"/>
        <v>0</v>
      </c>
      <c r="O740" s="47">
        <f t="shared" si="82"/>
        <v>0</v>
      </c>
      <c r="P740" s="48">
        <f t="shared" si="83"/>
        <v>0</v>
      </c>
    </row>
    <row r="741" spans="1:16" ht="12" hidden="1" thickBot="1" x14ac:dyDescent="0.25">
      <c r="A741" s="38"/>
      <c r="B741" s="39"/>
      <c r="C741" s="46"/>
      <c r="D741" s="24"/>
      <c r="E741" s="70"/>
      <c r="F741" s="74"/>
      <c r="G741" s="68"/>
      <c r="H741" s="47">
        <f t="shared" si="77"/>
        <v>0</v>
      </c>
      <c r="I741" s="68"/>
      <c r="J741" s="68"/>
      <c r="K741" s="48">
        <f t="shared" si="78"/>
        <v>0</v>
      </c>
      <c r="L741" s="49">
        <f t="shared" si="79"/>
        <v>0</v>
      </c>
      <c r="M741" s="47">
        <f t="shared" si="80"/>
        <v>0</v>
      </c>
      <c r="N741" s="47">
        <f t="shared" si="81"/>
        <v>0</v>
      </c>
      <c r="O741" s="47">
        <f t="shared" si="82"/>
        <v>0</v>
      </c>
      <c r="P741" s="48">
        <f t="shared" si="83"/>
        <v>0</v>
      </c>
    </row>
    <row r="742" spans="1:16" ht="12" hidden="1" thickBot="1" x14ac:dyDescent="0.25">
      <c r="A742" s="38"/>
      <c r="B742" s="39"/>
      <c r="C742" s="46"/>
      <c r="D742" s="24"/>
      <c r="E742" s="70"/>
      <c r="F742" s="74"/>
      <c r="G742" s="68"/>
      <c r="H742" s="47">
        <f t="shared" si="77"/>
        <v>0</v>
      </c>
      <c r="I742" s="68"/>
      <c r="J742" s="68"/>
      <c r="K742" s="48">
        <f t="shared" si="78"/>
        <v>0</v>
      </c>
      <c r="L742" s="49">
        <f t="shared" si="79"/>
        <v>0</v>
      </c>
      <c r="M742" s="47">
        <f t="shared" si="80"/>
        <v>0</v>
      </c>
      <c r="N742" s="47">
        <f t="shared" si="81"/>
        <v>0</v>
      </c>
      <c r="O742" s="47">
        <f t="shared" si="82"/>
        <v>0</v>
      </c>
      <c r="P742" s="48">
        <f t="shared" si="83"/>
        <v>0</v>
      </c>
    </row>
    <row r="743" spans="1:16" ht="12" hidden="1" thickBot="1" x14ac:dyDescent="0.25">
      <c r="A743" s="38"/>
      <c r="B743" s="39"/>
      <c r="C743" s="46"/>
      <c r="D743" s="24"/>
      <c r="E743" s="70"/>
      <c r="F743" s="74"/>
      <c r="G743" s="68"/>
      <c r="H743" s="47">
        <f t="shared" si="77"/>
        <v>0</v>
      </c>
      <c r="I743" s="68"/>
      <c r="J743" s="68"/>
      <c r="K743" s="48">
        <f t="shared" si="78"/>
        <v>0</v>
      </c>
      <c r="L743" s="49">
        <f t="shared" si="79"/>
        <v>0</v>
      </c>
      <c r="M743" s="47">
        <f t="shared" si="80"/>
        <v>0</v>
      </c>
      <c r="N743" s="47">
        <f t="shared" si="81"/>
        <v>0</v>
      </c>
      <c r="O743" s="47">
        <f t="shared" si="82"/>
        <v>0</v>
      </c>
      <c r="P743" s="48">
        <f t="shared" si="83"/>
        <v>0</v>
      </c>
    </row>
    <row r="744" spans="1:16" ht="12" hidden="1" thickBot="1" x14ac:dyDescent="0.25">
      <c r="A744" s="38"/>
      <c r="B744" s="39"/>
      <c r="C744" s="46"/>
      <c r="D744" s="24"/>
      <c r="E744" s="70"/>
      <c r="F744" s="74"/>
      <c r="G744" s="68"/>
      <c r="H744" s="47">
        <f t="shared" si="77"/>
        <v>0</v>
      </c>
      <c r="I744" s="68"/>
      <c r="J744" s="68"/>
      <c r="K744" s="48">
        <f t="shared" si="78"/>
        <v>0</v>
      </c>
      <c r="L744" s="49">
        <f t="shared" si="79"/>
        <v>0</v>
      </c>
      <c r="M744" s="47">
        <f t="shared" si="80"/>
        <v>0</v>
      </c>
      <c r="N744" s="47">
        <f t="shared" si="81"/>
        <v>0</v>
      </c>
      <c r="O744" s="47">
        <f t="shared" si="82"/>
        <v>0</v>
      </c>
      <c r="P744" s="48">
        <f t="shared" si="83"/>
        <v>0</v>
      </c>
    </row>
    <row r="745" spans="1:16" ht="12" hidden="1" thickBot="1" x14ac:dyDescent="0.25">
      <c r="A745" s="38"/>
      <c r="B745" s="39"/>
      <c r="C745" s="46"/>
      <c r="D745" s="24"/>
      <c r="E745" s="70"/>
      <c r="F745" s="74"/>
      <c r="G745" s="68"/>
      <c r="H745" s="47">
        <f t="shared" si="77"/>
        <v>0</v>
      </c>
      <c r="I745" s="68"/>
      <c r="J745" s="68"/>
      <c r="K745" s="48">
        <f t="shared" si="78"/>
        <v>0</v>
      </c>
      <c r="L745" s="49">
        <f t="shared" si="79"/>
        <v>0</v>
      </c>
      <c r="M745" s="47">
        <f t="shared" si="80"/>
        <v>0</v>
      </c>
      <c r="N745" s="47">
        <f t="shared" si="81"/>
        <v>0</v>
      </c>
      <c r="O745" s="47">
        <f t="shared" si="82"/>
        <v>0</v>
      </c>
      <c r="P745" s="48">
        <f t="shared" si="83"/>
        <v>0</v>
      </c>
    </row>
    <row r="746" spans="1:16" ht="12" hidden="1" thickBot="1" x14ac:dyDescent="0.25">
      <c r="A746" s="38"/>
      <c r="B746" s="39"/>
      <c r="C746" s="46"/>
      <c r="D746" s="24"/>
      <c r="E746" s="70"/>
      <c r="F746" s="74"/>
      <c r="G746" s="68"/>
      <c r="H746" s="47">
        <f t="shared" si="77"/>
        <v>0</v>
      </c>
      <c r="I746" s="68"/>
      <c r="J746" s="68"/>
      <c r="K746" s="48">
        <f t="shared" si="78"/>
        <v>0</v>
      </c>
      <c r="L746" s="49">
        <f t="shared" si="79"/>
        <v>0</v>
      </c>
      <c r="M746" s="47">
        <f t="shared" si="80"/>
        <v>0</v>
      </c>
      <c r="N746" s="47">
        <f t="shared" si="81"/>
        <v>0</v>
      </c>
      <c r="O746" s="47">
        <f t="shared" si="82"/>
        <v>0</v>
      </c>
      <c r="P746" s="48">
        <f t="shared" si="83"/>
        <v>0</v>
      </c>
    </row>
    <row r="747" spans="1:16" ht="12" hidden="1" thickBot="1" x14ac:dyDescent="0.25">
      <c r="A747" s="38"/>
      <c r="B747" s="39"/>
      <c r="C747" s="46"/>
      <c r="D747" s="24"/>
      <c r="E747" s="70"/>
      <c r="F747" s="74"/>
      <c r="G747" s="68"/>
      <c r="H747" s="47">
        <f t="shared" si="77"/>
        <v>0</v>
      </c>
      <c r="I747" s="68"/>
      <c r="J747" s="68"/>
      <c r="K747" s="48">
        <f t="shared" si="78"/>
        <v>0</v>
      </c>
      <c r="L747" s="49">
        <f t="shared" si="79"/>
        <v>0</v>
      </c>
      <c r="M747" s="47">
        <f t="shared" si="80"/>
        <v>0</v>
      </c>
      <c r="N747" s="47">
        <f t="shared" si="81"/>
        <v>0</v>
      </c>
      <c r="O747" s="47">
        <f t="shared" si="82"/>
        <v>0</v>
      </c>
      <c r="P747" s="48">
        <f t="shared" si="83"/>
        <v>0</v>
      </c>
    </row>
    <row r="748" spans="1:16" ht="12" hidden="1" thickBot="1" x14ac:dyDescent="0.25">
      <c r="A748" s="38"/>
      <c r="B748" s="39"/>
      <c r="C748" s="46"/>
      <c r="D748" s="24"/>
      <c r="E748" s="70"/>
      <c r="F748" s="74"/>
      <c r="G748" s="68"/>
      <c r="H748" s="47">
        <f t="shared" si="77"/>
        <v>0</v>
      </c>
      <c r="I748" s="68"/>
      <c r="J748" s="68"/>
      <c r="K748" s="48">
        <f t="shared" si="78"/>
        <v>0</v>
      </c>
      <c r="L748" s="49">
        <f t="shared" si="79"/>
        <v>0</v>
      </c>
      <c r="M748" s="47">
        <f t="shared" si="80"/>
        <v>0</v>
      </c>
      <c r="N748" s="47">
        <f t="shared" si="81"/>
        <v>0</v>
      </c>
      <c r="O748" s="47">
        <f t="shared" si="82"/>
        <v>0</v>
      </c>
      <c r="P748" s="48">
        <f t="shared" si="83"/>
        <v>0</v>
      </c>
    </row>
    <row r="749" spans="1:16" ht="12" hidden="1" thickBot="1" x14ac:dyDescent="0.25">
      <c r="A749" s="38"/>
      <c r="B749" s="39"/>
      <c r="C749" s="46"/>
      <c r="D749" s="24"/>
      <c r="E749" s="70"/>
      <c r="F749" s="74"/>
      <c r="G749" s="68"/>
      <c r="H749" s="47">
        <f t="shared" si="77"/>
        <v>0</v>
      </c>
      <c r="I749" s="68"/>
      <c r="J749" s="68"/>
      <c r="K749" s="48">
        <f t="shared" si="78"/>
        <v>0</v>
      </c>
      <c r="L749" s="49">
        <f t="shared" si="79"/>
        <v>0</v>
      </c>
      <c r="M749" s="47">
        <f t="shared" si="80"/>
        <v>0</v>
      </c>
      <c r="N749" s="47">
        <f t="shared" si="81"/>
        <v>0</v>
      </c>
      <c r="O749" s="47">
        <f t="shared" si="82"/>
        <v>0</v>
      </c>
      <c r="P749" s="48">
        <f t="shared" si="83"/>
        <v>0</v>
      </c>
    </row>
    <row r="750" spans="1:16" ht="12" hidden="1" thickBot="1" x14ac:dyDescent="0.25">
      <c r="A750" s="38"/>
      <c r="B750" s="39"/>
      <c r="C750" s="46"/>
      <c r="D750" s="24"/>
      <c r="E750" s="70"/>
      <c r="F750" s="74"/>
      <c r="G750" s="68"/>
      <c r="H750" s="47">
        <f t="shared" si="77"/>
        <v>0</v>
      </c>
      <c r="I750" s="68"/>
      <c r="J750" s="68"/>
      <c r="K750" s="48">
        <f t="shared" si="78"/>
        <v>0</v>
      </c>
      <c r="L750" s="49">
        <f t="shared" si="79"/>
        <v>0</v>
      </c>
      <c r="M750" s="47">
        <f t="shared" si="80"/>
        <v>0</v>
      </c>
      <c r="N750" s="47">
        <f t="shared" si="81"/>
        <v>0</v>
      </c>
      <c r="O750" s="47">
        <f t="shared" si="82"/>
        <v>0</v>
      </c>
      <c r="P750" s="48">
        <f t="shared" si="83"/>
        <v>0</v>
      </c>
    </row>
    <row r="751" spans="1:16" ht="12" hidden="1" thickBot="1" x14ac:dyDescent="0.25">
      <c r="A751" s="38"/>
      <c r="B751" s="39"/>
      <c r="C751" s="46"/>
      <c r="D751" s="24"/>
      <c r="E751" s="70"/>
      <c r="F751" s="74"/>
      <c r="G751" s="68"/>
      <c r="H751" s="47">
        <f t="shared" si="77"/>
        <v>0</v>
      </c>
      <c r="I751" s="68"/>
      <c r="J751" s="68"/>
      <c r="K751" s="48">
        <f t="shared" si="78"/>
        <v>0</v>
      </c>
      <c r="L751" s="49">
        <f t="shared" si="79"/>
        <v>0</v>
      </c>
      <c r="M751" s="47">
        <f t="shared" si="80"/>
        <v>0</v>
      </c>
      <c r="N751" s="47">
        <f t="shared" si="81"/>
        <v>0</v>
      </c>
      <c r="O751" s="47">
        <f t="shared" si="82"/>
        <v>0</v>
      </c>
      <c r="P751" s="48">
        <f t="shared" si="83"/>
        <v>0</v>
      </c>
    </row>
    <row r="752" spans="1:16" ht="12" hidden="1" thickBot="1" x14ac:dyDescent="0.25">
      <c r="A752" s="38"/>
      <c r="B752" s="39"/>
      <c r="C752" s="46"/>
      <c r="D752" s="24"/>
      <c r="E752" s="70"/>
      <c r="F752" s="74"/>
      <c r="G752" s="68"/>
      <c r="H752" s="47">
        <f t="shared" si="77"/>
        <v>0</v>
      </c>
      <c r="I752" s="68"/>
      <c r="J752" s="68"/>
      <c r="K752" s="48">
        <f t="shared" si="78"/>
        <v>0</v>
      </c>
      <c r="L752" s="49">
        <f t="shared" si="79"/>
        <v>0</v>
      </c>
      <c r="M752" s="47">
        <f t="shared" si="80"/>
        <v>0</v>
      </c>
      <c r="N752" s="47">
        <f t="shared" si="81"/>
        <v>0</v>
      </c>
      <c r="O752" s="47">
        <f t="shared" si="82"/>
        <v>0</v>
      </c>
      <c r="P752" s="48">
        <f t="shared" si="83"/>
        <v>0</v>
      </c>
    </row>
    <row r="753" spans="1:16" ht="12" hidden="1" thickBot="1" x14ac:dyDescent="0.25">
      <c r="A753" s="38"/>
      <c r="B753" s="39"/>
      <c r="C753" s="46"/>
      <c r="D753" s="24"/>
      <c r="E753" s="70"/>
      <c r="F753" s="74"/>
      <c r="G753" s="68"/>
      <c r="H753" s="47">
        <f t="shared" si="77"/>
        <v>0</v>
      </c>
      <c r="I753" s="68"/>
      <c r="J753" s="68"/>
      <c r="K753" s="48">
        <f t="shared" si="78"/>
        <v>0</v>
      </c>
      <c r="L753" s="49">
        <f t="shared" si="79"/>
        <v>0</v>
      </c>
      <c r="M753" s="47">
        <f t="shared" si="80"/>
        <v>0</v>
      </c>
      <c r="N753" s="47">
        <f t="shared" si="81"/>
        <v>0</v>
      </c>
      <c r="O753" s="47">
        <f t="shared" si="82"/>
        <v>0</v>
      </c>
      <c r="P753" s="48">
        <f t="shared" si="83"/>
        <v>0</v>
      </c>
    </row>
    <row r="754" spans="1:16" ht="12" hidden="1" thickBot="1" x14ac:dyDescent="0.25">
      <c r="A754" s="38"/>
      <c r="B754" s="39"/>
      <c r="C754" s="46"/>
      <c r="D754" s="24"/>
      <c r="E754" s="70"/>
      <c r="F754" s="74"/>
      <c r="G754" s="68"/>
      <c r="H754" s="47">
        <f t="shared" si="77"/>
        <v>0</v>
      </c>
      <c r="I754" s="68"/>
      <c r="J754" s="68"/>
      <c r="K754" s="48">
        <f t="shared" si="78"/>
        <v>0</v>
      </c>
      <c r="L754" s="49">
        <f t="shared" si="79"/>
        <v>0</v>
      </c>
      <c r="M754" s="47">
        <f t="shared" si="80"/>
        <v>0</v>
      </c>
      <c r="N754" s="47">
        <f t="shared" si="81"/>
        <v>0</v>
      </c>
      <c r="O754" s="47">
        <f t="shared" si="82"/>
        <v>0</v>
      </c>
      <c r="P754" s="48">
        <f t="shared" si="83"/>
        <v>0</v>
      </c>
    </row>
    <row r="755" spans="1:16" ht="12" hidden="1" thickBot="1" x14ac:dyDescent="0.25">
      <c r="A755" s="38"/>
      <c r="B755" s="39"/>
      <c r="C755" s="46"/>
      <c r="D755" s="24"/>
      <c r="E755" s="70"/>
      <c r="F755" s="74"/>
      <c r="G755" s="68"/>
      <c r="H755" s="47">
        <f t="shared" si="77"/>
        <v>0</v>
      </c>
      <c r="I755" s="68"/>
      <c r="J755" s="68"/>
      <c r="K755" s="48">
        <f t="shared" si="78"/>
        <v>0</v>
      </c>
      <c r="L755" s="49">
        <f t="shared" si="79"/>
        <v>0</v>
      </c>
      <c r="M755" s="47">
        <f t="shared" si="80"/>
        <v>0</v>
      </c>
      <c r="N755" s="47">
        <f t="shared" si="81"/>
        <v>0</v>
      </c>
      <c r="O755" s="47">
        <f t="shared" si="82"/>
        <v>0</v>
      </c>
      <c r="P755" s="48">
        <f t="shared" si="83"/>
        <v>0</v>
      </c>
    </row>
    <row r="756" spans="1:16" ht="12" hidden="1" thickBot="1" x14ac:dyDescent="0.25">
      <c r="A756" s="38"/>
      <c r="B756" s="39"/>
      <c r="C756" s="46"/>
      <c r="D756" s="24"/>
      <c r="E756" s="70"/>
      <c r="F756" s="74"/>
      <c r="G756" s="68"/>
      <c r="H756" s="47">
        <f t="shared" si="77"/>
        <v>0</v>
      </c>
      <c r="I756" s="68"/>
      <c r="J756" s="68"/>
      <c r="K756" s="48">
        <f t="shared" si="78"/>
        <v>0</v>
      </c>
      <c r="L756" s="49">
        <f t="shared" si="79"/>
        <v>0</v>
      </c>
      <c r="M756" s="47">
        <f t="shared" si="80"/>
        <v>0</v>
      </c>
      <c r="N756" s="47">
        <f t="shared" si="81"/>
        <v>0</v>
      </c>
      <c r="O756" s="47">
        <f t="shared" si="82"/>
        <v>0</v>
      </c>
      <c r="P756" s="48">
        <f t="shared" si="83"/>
        <v>0</v>
      </c>
    </row>
    <row r="757" spans="1:16" ht="12" hidden="1" thickBot="1" x14ac:dyDescent="0.25">
      <c r="A757" s="38"/>
      <c r="B757" s="39"/>
      <c r="C757" s="46"/>
      <c r="D757" s="24"/>
      <c r="E757" s="70"/>
      <c r="F757" s="74"/>
      <c r="G757" s="68"/>
      <c r="H757" s="47">
        <f t="shared" si="77"/>
        <v>0</v>
      </c>
      <c r="I757" s="68"/>
      <c r="J757" s="68"/>
      <c r="K757" s="48">
        <f t="shared" si="78"/>
        <v>0</v>
      </c>
      <c r="L757" s="49">
        <f t="shared" si="79"/>
        <v>0</v>
      </c>
      <c r="M757" s="47">
        <f t="shared" si="80"/>
        <v>0</v>
      </c>
      <c r="N757" s="47">
        <f t="shared" si="81"/>
        <v>0</v>
      </c>
      <c r="O757" s="47">
        <f t="shared" si="82"/>
        <v>0</v>
      </c>
      <c r="P757" s="48">
        <f t="shared" si="83"/>
        <v>0</v>
      </c>
    </row>
    <row r="758" spans="1:16" ht="12" hidden="1" thickBot="1" x14ac:dyDescent="0.25">
      <c r="A758" s="38"/>
      <c r="B758" s="39"/>
      <c r="C758" s="46"/>
      <c r="D758" s="24"/>
      <c r="E758" s="70"/>
      <c r="F758" s="74"/>
      <c r="G758" s="68"/>
      <c r="H758" s="47">
        <f t="shared" si="77"/>
        <v>0</v>
      </c>
      <c r="I758" s="68"/>
      <c r="J758" s="68"/>
      <c r="K758" s="48">
        <f t="shared" si="78"/>
        <v>0</v>
      </c>
      <c r="L758" s="49">
        <f t="shared" si="79"/>
        <v>0</v>
      </c>
      <c r="M758" s="47">
        <f t="shared" si="80"/>
        <v>0</v>
      </c>
      <c r="N758" s="47">
        <f t="shared" si="81"/>
        <v>0</v>
      </c>
      <c r="O758" s="47">
        <f t="shared" si="82"/>
        <v>0</v>
      </c>
      <c r="P758" s="48">
        <f t="shared" si="83"/>
        <v>0</v>
      </c>
    </row>
    <row r="759" spans="1:16" ht="12" hidden="1" thickBot="1" x14ac:dyDescent="0.25">
      <c r="A759" s="38"/>
      <c r="B759" s="39"/>
      <c r="C759" s="46"/>
      <c r="D759" s="24"/>
      <c r="E759" s="70"/>
      <c r="F759" s="74"/>
      <c r="G759" s="68"/>
      <c r="H759" s="47">
        <f t="shared" si="77"/>
        <v>0</v>
      </c>
      <c r="I759" s="68"/>
      <c r="J759" s="68"/>
      <c r="K759" s="48">
        <f t="shared" si="78"/>
        <v>0</v>
      </c>
      <c r="L759" s="49">
        <f t="shared" si="79"/>
        <v>0</v>
      </c>
      <c r="M759" s="47">
        <f t="shared" si="80"/>
        <v>0</v>
      </c>
      <c r="N759" s="47">
        <f t="shared" si="81"/>
        <v>0</v>
      </c>
      <c r="O759" s="47">
        <f t="shared" si="82"/>
        <v>0</v>
      </c>
      <c r="P759" s="48">
        <f t="shared" si="83"/>
        <v>0</v>
      </c>
    </row>
    <row r="760" spans="1:16" ht="12" hidden="1" thickBot="1" x14ac:dyDescent="0.25">
      <c r="A760" s="38"/>
      <c r="B760" s="39"/>
      <c r="C760" s="46"/>
      <c r="D760" s="24"/>
      <c r="E760" s="70"/>
      <c r="F760" s="74"/>
      <c r="G760" s="68"/>
      <c r="H760" s="47">
        <f t="shared" si="77"/>
        <v>0</v>
      </c>
      <c r="I760" s="68"/>
      <c r="J760" s="68"/>
      <c r="K760" s="48">
        <f t="shared" si="78"/>
        <v>0</v>
      </c>
      <c r="L760" s="49">
        <f t="shared" si="79"/>
        <v>0</v>
      </c>
      <c r="M760" s="47">
        <f t="shared" si="80"/>
        <v>0</v>
      </c>
      <c r="N760" s="47">
        <f t="shared" si="81"/>
        <v>0</v>
      </c>
      <c r="O760" s="47">
        <f t="shared" si="82"/>
        <v>0</v>
      </c>
      <c r="P760" s="48">
        <f t="shared" si="83"/>
        <v>0</v>
      </c>
    </row>
    <row r="761" spans="1:16" ht="12" hidden="1" thickBot="1" x14ac:dyDescent="0.25">
      <c r="A761" s="38"/>
      <c r="B761" s="39"/>
      <c r="C761" s="46"/>
      <c r="D761" s="24"/>
      <c r="E761" s="70"/>
      <c r="F761" s="74"/>
      <c r="G761" s="68"/>
      <c r="H761" s="47">
        <f t="shared" si="77"/>
        <v>0</v>
      </c>
      <c r="I761" s="68"/>
      <c r="J761" s="68"/>
      <c r="K761" s="48">
        <f t="shared" si="78"/>
        <v>0</v>
      </c>
      <c r="L761" s="49">
        <f t="shared" si="79"/>
        <v>0</v>
      </c>
      <c r="M761" s="47">
        <f t="shared" si="80"/>
        <v>0</v>
      </c>
      <c r="N761" s="47">
        <f t="shared" si="81"/>
        <v>0</v>
      </c>
      <c r="O761" s="47">
        <f t="shared" si="82"/>
        <v>0</v>
      </c>
      <c r="P761" s="48">
        <f t="shared" si="83"/>
        <v>0</v>
      </c>
    </row>
    <row r="762" spans="1:16" ht="12" hidden="1" thickBot="1" x14ac:dyDescent="0.25">
      <c r="A762" s="38"/>
      <c r="B762" s="39"/>
      <c r="C762" s="46"/>
      <c r="D762" s="24"/>
      <c r="E762" s="70"/>
      <c r="F762" s="74"/>
      <c r="G762" s="68"/>
      <c r="H762" s="47">
        <f t="shared" si="77"/>
        <v>0</v>
      </c>
      <c r="I762" s="68"/>
      <c r="J762" s="68"/>
      <c r="K762" s="48">
        <f t="shared" si="78"/>
        <v>0</v>
      </c>
      <c r="L762" s="49">
        <f t="shared" si="79"/>
        <v>0</v>
      </c>
      <c r="M762" s="47">
        <f t="shared" si="80"/>
        <v>0</v>
      </c>
      <c r="N762" s="47">
        <f t="shared" si="81"/>
        <v>0</v>
      </c>
      <c r="O762" s="47">
        <f t="shared" si="82"/>
        <v>0</v>
      </c>
      <c r="P762" s="48">
        <f t="shared" si="83"/>
        <v>0</v>
      </c>
    </row>
    <row r="763" spans="1:16" ht="12" hidden="1" thickBot="1" x14ac:dyDescent="0.25">
      <c r="A763" s="38"/>
      <c r="B763" s="39"/>
      <c r="C763" s="46"/>
      <c r="D763" s="24"/>
      <c r="E763" s="70"/>
      <c r="F763" s="74"/>
      <c r="G763" s="68"/>
      <c r="H763" s="47">
        <f t="shared" si="77"/>
        <v>0</v>
      </c>
      <c r="I763" s="68"/>
      <c r="J763" s="68"/>
      <c r="K763" s="48">
        <f t="shared" si="78"/>
        <v>0</v>
      </c>
      <c r="L763" s="49">
        <f t="shared" si="79"/>
        <v>0</v>
      </c>
      <c r="M763" s="47">
        <f t="shared" si="80"/>
        <v>0</v>
      </c>
      <c r="N763" s="47">
        <f t="shared" si="81"/>
        <v>0</v>
      </c>
      <c r="O763" s="47">
        <f t="shared" si="82"/>
        <v>0</v>
      </c>
      <c r="P763" s="48">
        <f t="shared" si="83"/>
        <v>0</v>
      </c>
    </row>
    <row r="764" spans="1:16" ht="12" hidden="1" thickBot="1" x14ac:dyDescent="0.25">
      <c r="A764" s="38"/>
      <c r="B764" s="39"/>
      <c r="C764" s="46"/>
      <c r="D764" s="24"/>
      <c r="E764" s="70"/>
      <c r="F764" s="74"/>
      <c r="G764" s="68"/>
      <c r="H764" s="47">
        <f t="shared" si="77"/>
        <v>0</v>
      </c>
      <c r="I764" s="68"/>
      <c r="J764" s="68"/>
      <c r="K764" s="48">
        <f t="shared" si="78"/>
        <v>0</v>
      </c>
      <c r="L764" s="49">
        <f t="shared" si="79"/>
        <v>0</v>
      </c>
      <c r="M764" s="47">
        <f t="shared" si="80"/>
        <v>0</v>
      </c>
      <c r="N764" s="47">
        <f t="shared" si="81"/>
        <v>0</v>
      </c>
      <c r="O764" s="47">
        <f t="shared" si="82"/>
        <v>0</v>
      </c>
      <c r="P764" s="48">
        <f t="shared" si="83"/>
        <v>0</v>
      </c>
    </row>
    <row r="765" spans="1:16" ht="12" hidden="1" thickBot="1" x14ac:dyDescent="0.25">
      <c r="A765" s="38"/>
      <c r="B765" s="39"/>
      <c r="C765" s="46"/>
      <c r="D765" s="24"/>
      <c r="E765" s="70"/>
      <c r="F765" s="74"/>
      <c r="G765" s="68"/>
      <c r="H765" s="47">
        <f t="shared" si="77"/>
        <v>0</v>
      </c>
      <c r="I765" s="68"/>
      <c r="J765" s="68"/>
      <c r="K765" s="48">
        <f t="shared" si="78"/>
        <v>0</v>
      </c>
      <c r="L765" s="49">
        <f t="shared" si="79"/>
        <v>0</v>
      </c>
      <c r="M765" s="47">
        <f t="shared" si="80"/>
        <v>0</v>
      </c>
      <c r="N765" s="47">
        <f t="shared" si="81"/>
        <v>0</v>
      </c>
      <c r="O765" s="47">
        <f t="shared" si="82"/>
        <v>0</v>
      </c>
      <c r="P765" s="48">
        <f t="shared" si="83"/>
        <v>0</v>
      </c>
    </row>
    <row r="766" spans="1:16" ht="12" hidden="1" thickBot="1" x14ac:dyDescent="0.25">
      <c r="A766" s="38"/>
      <c r="B766" s="39"/>
      <c r="C766" s="46"/>
      <c r="D766" s="24"/>
      <c r="E766" s="70"/>
      <c r="F766" s="74"/>
      <c r="G766" s="68"/>
      <c r="H766" s="47">
        <f t="shared" si="77"/>
        <v>0</v>
      </c>
      <c r="I766" s="68"/>
      <c r="J766" s="68"/>
      <c r="K766" s="48">
        <f t="shared" si="78"/>
        <v>0</v>
      </c>
      <c r="L766" s="49">
        <f t="shared" si="79"/>
        <v>0</v>
      </c>
      <c r="M766" s="47">
        <f t="shared" si="80"/>
        <v>0</v>
      </c>
      <c r="N766" s="47">
        <f t="shared" si="81"/>
        <v>0</v>
      </c>
      <c r="O766" s="47">
        <f t="shared" si="82"/>
        <v>0</v>
      </c>
      <c r="P766" s="48">
        <f t="shared" si="83"/>
        <v>0</v>
      </c>
    </row>
    <row r="767" spans="1:16" ht="12" hidden="1" thickBot="1" x14ac:dyDescent="0.25">
      <c r="A767" s="38"/>
      <c r="B767" s="39"/>
      <c r="C767" s="46"/>
      <c r="D767" s="24"/>
      <c r="E767" s="70"/>
      <c r="F767" s="74"/>
      <c r="G767" s="68"/>
      <c r="H767" s="47">
        <f t="shared" si="77"/>
        <v>0</v>
      </c>
      <c r="I767" s="68"/>
      <c r="J767" s="68"/>
      <c r="K767" s="48">
        <f t="shared" si="78"/>
        <v>0</v>
      </c>
      <c r="L767" s="49">
        <f t="shared" si="79"/>
        <v>0</v>
      </c>
      <c r="M767" s="47">
        <f t="shared" si="80"/>
        <v>0</v>
      </c>
      <c r="N767" s="47">
        <f t="shared" si="81"/>
        <v>0</v>
      </c>
      <c r="O767" s="47">
        <f t="shared" si="82"/>
        <v>0</v>
      </c>
      <c r="P767" s="48">
        <f t="shared" si="83"/>
        <v>0</v>
      </c>
    </row>
    <row r="768" spans="1:16" ht="12" hidden="1" thickBot="1" x14ac:dyDescent="0.25">
      <c r="A768" s="38"/>
      <c r="B768" s="39"/>
      <c r="C768" s="46"/>
      <c r="D768" s="24"/>
      <c r="E768" s="70"/>
      <c r="F768" s="74"/>
      <c r="G768" s="68"/>
      <c r="H768" s="47">
        <f t="shared" si="77"/>
        <v>0</v>
      </c>
      <c r="I768" s="68"/>
      <c r="J768" s="68"/>
      <c r="K768" s="48">
        <f t="shared" si="78"/>
        <v>0</v>
      </c>
      <c r="L768" s="49">
        <f t="shared" si="79"/>
        <v>0</v>
      </c>
      <c r="M768" s="47">
        <f t="shared" si="80"/>
        <v>0</v>
      </c>
      <c r="N768" s="47">
        <f t="shared" si="81"/>
        <v>0</v>
      </c>
      <c r="O768" s="47">
        <f t="shared" si="82"/>
        <v>0</v>
      </c>
      <c r="P768" s="48">
        <f t="shared" si="83"/>
        <v>0</v>
      </c>
    </row>
    <row r="769" spans="1:16" ht="12" hidden="1" thickBot="1" x14ac:dyDescent="0.25">
      <c r="A769" s="38"/>
      <c r="B769" s="39"/>
      <c r="C769" s="46"/>
      <c r="D769" s="24"/>
      <c r="E769" s="70"/>
      <c r="F769" s="74"/>
      <c r="G769" s="68"/>
      <c r="H769" s="47">
        <f t="shared" si="77"/>
        <v>0</v>
      </c>
      <c r="I769" s="68"/>
      <c r="J769" s="68"/>
      <c r="K769" s="48">
        <f t="shared" si="78"/>
        <v>0</v>
      </c>
      <c r="L769" s="49">
        <f t="shared" si="79"/>
        <v>0</v>
      </c>
      <c r="M769" s="47">
        <f t="shared" si="80"/>
        <v>0</v>
      </c>
      <c r="N769" s="47">
        <f t="shared" si="81"/>
        <v>0</v>
      </c>
      <c r="O769" s="47">
        <f t="shared" si="82"/>
        <v>0</v>
      </c>
      <c r="P769" s="48">
        <f t="shared" si="83"/>
        <v>0</v>
      </c>
    </row>
    <row r="770" spans="1:16" ht="12" hidden="1" thickBot="1" x14ac:dyDescent="0.25">
      <c r="A770" s="38"/>
      <c r="B770" s="39"/>
      <c r="C770" s="46"/>
      <c r="D770" s="24"/>
      <c r="E770" s="70"/>
      <c r="F770" s="74"/>
      <c r="G770" s="68"/>
      <c r="H770" s="47">
        <f t="shared" si="77"/>
        <v>0</v>
      </c>
      <c r="I770" s="68"/>
      <c r="J770" s="68"/>
      <c r="K770" s="48">
        <f t="shared" si="78"/>
        <v>0</v>
      </c>
      <c r="L770" s="49">
        <f t="shared" si="79"/>
        <v>0</v>
      </c>
      <c r="M770" s="47">
        <f t="shared" si="80"/>
        <v>0</v>
      </c>
      <c r="N770" s="47">
        <f t="shared" si="81"/>
        <v>0</v>
      </c>
      <c r="O770" s="47">
        <f t="shared" si="82"/>
        <v>0</v>
      </c>
      <c r="P770" s="48">
        <f t="shared" si="83"/>
        <v>0</v>
      </c>
    </row>
    <row r="771" spans="1:16" ht="12" hidden="1" thickBot="1" x14ac:dyDescent="0.25">
      <c r="A771" s="38"/>
      <c r="B771" s="39"/>
      <c r="C771" s="46"/>
      <c r="D771" s="24"/>
      <c r="E771" s="70"/>
      <c r="F771" s="74"/>
      <c r="G771" s="68"/>
      <c r="H771" s="47">
        <f t="shared" si="77"/>
        <v>0</v>
      </c>
      <c r="I771" s="68"/>
      <c r="J771" s="68"/>
      <c r="K771" s="48">
        <f t="shared" si="78"/>
        <v>0</v>
      </c>
      <c r="L771" s="49">
        <f t="shared" si="79"/>
        <v>0</v>
      </c>
      <c r="M771" s="47">
        <f t="shared" si="80"/>
        <v>0</v>
      </c>
      <c r="N771" s="47">
        <f t="shared" si="81"/>
        <v>0</v>
      </c>
      <c r="O771" s="47">
        <f t="shared" si="82"/>
        <v>0</v>
      </c>
      <c r="P771" s="48">
        <f t="shared" si="83"/>
        <v>0</v>
      </c>
    </row>
    <row r="772" spans="1:16" ht="12" hidden="1" thickBot="1" x14ac:dyDescent="0.25">
      <c r="A772" s="38"/>
      <c r="B772" s="39"/>
      <c r="C772" s="46"/>
      <c r="D772" s="24"/>
      <c r="E772" s="70"/>
      <c r="F772" s="74"/>
      <c r="G772" s="68"/>
      <c r="H772" s="47">
        <f t="shared" si="77"/>
        <v>0</v>
      </c>
      <c r="I772" s="68"/>
      <c r="J772" s="68"/>
      <c r="K772" s="48">
        <f t="shared" si="78"/>
        <v>0</v>
      </c>
      <c r="L772" s="49">
        <f t="shared" si="79"/>
        <v>0</v>
      </c>
      <c r="M772" s="47">
        <f t="shared" si="80"/>
        <v>0</v>
      </c>
      <c r="N772" s="47">
        <f t="shared" si="81"/>
        <v>0</v>
      </c>
      <c r="O772" s="47">
        <f t="shared" si="82"/>
        <v>0</v>
      </c>
      <c r="P772" s="48">
        <f t="shared" si="83"/>
        <v>0</v>
      </c>
    </row>
    <row r="773" spans="1:16" ht="12" hidden="1" thickBot="1" x14ac:dyDescent="0.25">
      <c r="A773" s="38"/>
      <c r="B773" s="39"/>
      <c r="C773" s="46"/>
      <c r="D773" s="24"/>
      <c r="E773" s="70"/>
      <c r="F773" s="74"/>
      <c r="G773" s="68"/>
      <c r="H773" s="47">
        <f t="shared" si="77"/>
        <v>0</v>
      </c>
      <c r="I773" s="68"/>
      <c r="J773" s="68"/>
      <c r="K773" s="48">
        <f t="shared" si="78"/>
        <v>0</v>
      </c>
      <c r="L773" s="49">
        <f t="shared" si="79"/>
        <v>0</v>
      </c>
      <c r="M773" s="47">
        <f t="shared" si="80"/>
        <v>0</v>
      </c>
      <c r="N773" s="47">
        <f t="shared" si="81"/>
        <v>0</v>
      </c>
      <c r="O773" s="47">
        <f t="shared" si="82"/>
        <v>0</v>
      </c>
      <c r="P773" s="48">
        <f t="shared" si="83"/>
        <v>0</v>
      </c>
    </row>
    <row r="774" spans="1:16" ht="12" hidden="1" thickBot="1" x14ac:dyDescent="0.25">
      <c r="A774" s="38"/>
      <c r="B774" s="39"/>
      <c r="C774" s="46"/>
      <c r="D774" s="24"/>
      <c r="E774" s="70"/>
      <c r="F774" s="74"/>
      <c r="G774" s="68"/>
      <c r="H774" s="47">
        <f t="shared" si="77"/>
        <v>0</v>
      </c>
      <c r="I774" s="68"/>
      <c r="J774" s="68"/>
      <c r="K774" s="48">
        <f t="shared" si="78"/>
        <v>0</v>
      </c>
      <c r="L774" s="49">
        <f t="shared" si="79"/>
        <v>0</v>
      </c>
      <c r="M774" s="47">
        <f t="shared" si="80"/>
        <v>0</v>
      </c>
      <c r="N774" s="47">
        <f t="shared" si="81"/>
        <v>0</v>
      </c>
      <c r="O774" s="47">
        <f t="shared" si="82"/>
        <v>0</v>
      </c>
      <c r="P774" s="48">
        <f t="shared" si="83"/>
        <v>0</v>
      </c>
    </row>
    <row r="775" spans="1:16" ht="12" hidden="1" thickBot="1" x14ac:dyDescent="0.25">
      <c r="A775" s="38"/>
      <c r="B775" s="39"/>
      <c r="C775" s="46"/>
      <c r="D775" s="24"/>
      <c r="E775" s="70"/>
      <c r="F775" s="74"/>
      <c r="G775" s="68"/>
      <c r="H775" s="47">
        <f t="shared" si="77"/>
        <v>0</v>
      </c>
      <c r="I775" s="68"/>
      <c r="J775" s="68"/>
      <c r="K775" s="48">
        <f t="shared" si="78"/>
        <v>0</v>
      </c>
      <c r="L775" s="49">
        <f t="shared" si="79"/>
        <v>0</v>
      </c>
      <c r="M775" s="47">
        <f t="shared" si="80"/>
        <v>0</v>
      </c>
      <c r="N775" s="47">
        <f t="shared" si="81"/>
        <v>0</v>
      </c>
      <c r="O775" s="47">
        <f t="shared" si="82"/>
        <v>0</v>
      </c>
      <c r="P775" s="48">
        <f t="shared" si="83"/>
        <v>0</v>
      </c>
    </row>
    <row r="776" spans="1:16" ht="12" hidden="1" thickBot="1" x14ac:dyDescent="0.25">
      <c r="A776" s="38"/>
      <c r="B776" s="39"/>
      <c r="C776" s="46"/>
      <c r="D776" s="24"/>
      <c r="E776" s="70"/>
      <c r="F776" s="74"/>
      <c r="G776" s="68"/>
      <c r="H776" s="47">
        <f t="shared" si="77"/>
        <v>0</v>
      </c>
      <c r="I776" s="68"/>
      <c r="J776" s="68"/>
      <c r="K776" s="48">
        <f t="shared" si="78"/>
        <v>0</v>
      </c>
      <c r="L776" s="49">
        <f t="shared" si="79"/>
        <v>0</v>
      </c>
      <c r="M776" s="47">
        <f t="shared" si="80"/>
        <v>0</v>
      </c>
      <c r="N776" s="47">
        <f t="shared" si="81"/>
        <v>0</v>
      </c>
      <c r="O776" s="47">
        <f t="shared" si="82"/>
        <v>0</v>
      </c>
      <c r="P776" s="48">
        <f t="shared" si="83"/>
        <v>0</v>
      </c>
    </row>
    <row r="777" spans="1:16" ht="12" hidden="1" thickBot="1" x14ac:dyDescent="0.25">
      <c r="A777" s="38"/>
      <c r="B777" s="39"/>
      <c r="C777" s="46"/>
      <c r="D777" s="24"/>
      <c r="E777" s="70"/>
      <c r="F777" s="74"/>
      <c r="G777" s="68"/>
      <c r="H777" s="47">
        <f t="shared" si="77"/>
        <v>0</v>
      </c>
      <c r="I777" s="68"/>
      <c r="J777" s="68"/>
      <c r="K777" s="48">
        <f t="shared" si="78"/>
        <v>0</v>
      </c>
      <c r="L777" s="49">
        <f t="shared" si="79"/>
        <v>0</v>
      </c>
      <c r="M777" s="47">
        <f t="shared" si="80"/>
        <v>0</v>
      </c>
      <c r="N777" s="47">
        <f t="shared" si="81"/>
        <v>0</v>
      </c>
      <c r="O777" s="47">
        <f t="shared" si="82"/>
        <v>0</v>
      </c>
      <c r="P777" s="48">
        <f t="shared" si="83"/>
        <v>0</v>
      </c>
    </row>
    <row r="778" spans="1:16" ht="12" hidden="1" thickBot="1" x14ac:dyDescent="0.25">
      <c r="A778" s="38"/>
      <c r="B778" s="39"/>
      <c r="C778" s="46"/>
      <c r="D778" s="24"/>
      <c r="E778" s="70"/>
      <c r="F778" s="74"/>
      <c r="G778" s="68"/>
      <c r="H778" s="47">
        <f t="shared" si="77"/>
        <v>0</v>
      </c>
      <c r="I778" s="68"/>
      <c r="J778" s="68"/>
      <c r="K778" s="48">
        <f t="shared" si="78"/>
        <v>0</v>
      </c>
      <c r="L778" s="49">
        <f t="shared" si="79"/>
        <v>0</v>
      </c>
      <c r="M778" s="47">
        <f t="shared" si="80"/>
        <v>0</v>
      </c>
      <c r="N778" s="47">
        <f t="shared" si="81"/>
        <v>0</v>
      </c>
      <c r="O778" s="47">
        <f t="shared" si="82"/>
        <v>0</v>
      </c>
      <c r="P778" s="48">
        <f t="shared" si="83"/>
        <v>0</v>
      </c>
    </row>
    <row r="779" spans="1:16" ht="12" hidden="1" thickBot="1" x14ac:dyDescent="0.25">
      <c r="A779" s="38"/>
      <c r="B779" s="39"/>
      <c r="C779" s="46"/>
      <c r="D779" s="24"/>
      <c r="E779" s="70"/>
      <c r="F779" s="74"/>
      <c r="G779" s="68"/>
      <c r="H779" s="47">
        <f t="shared" si="77"/>
        <v>0</v>
      </c>
      <c r="I779" s="68"/>
      <c r="J779" s="68"/>
      <c r="K779" s="48">
        <f t="shared" si="78"/>
        <v>0</v>
      </c>
      <c r="L779" s="49">
        <f t="shared" si="79"/>
        <v>0</v>
      </c>
      <c r="M779" s="47">
        <f t="shared" si="80"/>
        <v>0</v>
      </c>
      <c r="N779" s="47">
        <f t="shared" si="81"/>
        <v>0</v>
      </c>
      <c r="O779" s="47">
        <f t="shared" si="82"/>
        <v>0</v>
      </c>
      <c r="P779" s="48">
        <f t="shared" si="83"/>
        <v>0</v>
      </c>
    </row>
    <row r="780" spans="1:16" ht="12" hidden="1" thickBot="1" x14ac:dyDescent="0.25">
      <c r="A780" s="38"/>
      <c r="B780" s="39"/>
      <c r="C780" s="46"/>
      <c r="D780" s="24"/>
      <c r="E780" s="70"/>
      <c r="F780" s="74"/>
      <c r="G780" s="68"/>
      <c r="H780" s="47">
        <f t="shared" si="77"/>
        <v>0</v>
      </c>
      <c r="I780" s="68"/>
      <c r="J780" s="68"/>
      <c r="K780" s="48">
        <f t="shared" si="78"/>
        <v>0</v>
      </c>
      <c r="L780" s="49">
        <f t="shared" si="79"/>
        <v>0</v>
      </c>
      <c r="M780" s="47">
        <f t="shared" si="80"/>
        <v>0</v>
      </c>
      <c r="N780" s="47">
        <f t="shared" si="81"/>
        <v>0</v>
      </c>
      <c r="O780" s="47">
        <f t="shared" si="82"/>
        <v>0</v>
      </c>
      <c r="P780" s="48">
        <f t="shared" si="83"/>
        <v>0</v>
      </c>
    </row>
    <row r="781" spans="1:16" ht="12" hidden="1" thickBot="1" x14ac:dyDescent="0.25">
      <c r="A781" s="38"/>
      <c r="B781" s="39"/>
      <c r="C781" s="46"/>
      <c r="D781" s="24"/>
      <c r="E781" s="70"/>
      <c r="F781" s="74"/>
      <c r="G781" s="68"/>
      <c r="H781" s="47">
        <f t="shared" si="77"/>
        <v>0</v>
      </c>
      <c r="I781" s="68"/>
      <c r="J781" s="68"/>
      <c r="K781" s="48">
        <f t="shared" si="78"/>
        <v>0</v>
      </c>
      <c r="L781" s="49">
        <f t="shared" si="79"/>
        <v>0</v>
      </c>
      <c r="M781" s="47">
        <f t="shared" si="80"/>
        <v>0</v>
      </c>
      <c r="N781" s="47">
        <f t="shared" si="81"/>
        <v>0</v>
      </c>
      <c r="O781" s="47">
        <f t="shared" si="82"/>
        <v>0</v>
      </c>
      <c r="P781" s="48">
        <f t="shared" si="83"/>
        <v>0</v>
      </c>
    </row>
    <row r="782" spans="1:16" ht="12" hidden="1" thickBot="1" x14ac:dyDescent="0.25">
      <c r="A782" s="38"/>
      <c r="B782" s="39"/>
      <c r="C782" s="46"/>
      <c r="D782" s="24"/>
      <c r="E782" s="70"/>
      <c r="F782" s="74"/>
      <c r="G782" s="68"/>
      <c r="H782" s="47">
        <f t="shared" si="77"/>
        <v>0</v>
      </c>
      <c r="I782" s="68"/>
      <c r="J782" s="68"/>
      <c r="K782" s="48">
        <f t="shared" si="78"/>
        <v>0</v>
      </c>
      <c r="L782" s="49">
        <f t="shared" si="79"/>
        <v>0</v>
      </c>
      <c r="M782" s="47">
        <f t="shared" si="80"/>
        <v>0</v>
      </c>
      <c r="N782" s="47">
        <f t="shared" si="81"/>
        <v>0</v>
      </c>
      <c r="O782" s="47">
        <f t="shared" si="82"/>
        <v>0</v>
      </c>
      <c r="P782" s="48">
        <f t="shared" si="83"/>
        <v>0</v>
      </c>
    </row>
    <row r="783" spans="1:16" ht="12" hidden="1" thickBot="1" x14ac:dyDescent="0.25">
      <c r="A783" s="38"/>
      <c r="B783" s="39"/>
      <c r="C783" s="46"/>
      <c r="D783" s="24"/>
      <c r="E783" s="70"/>
      <c r="F783" s="74"/>
      <c r="G783" s="68"/>
      <c r="H783" s="47">
        <f t="shared" si="77"/>
        <v>0</v>
      </c>
      <c r="I783" s="68"/>
      <c r="J783" s="68"/>
      <c r="K783" s="48">
        <f t="shared" si="78"/>
        <v>0</v>
      </c>
      <c r="L783" s="49">
        <f t="shared" si="79"/>
        <v>0</v>
      </c>
      <c r="M783" s="47">
        <f t="shared" si="80"/>
        <v>0</v>
      </c>
      <c r="N783" s="47">
        <f t="shared" si="81"/>
        <v>0</v>
      </c>
      <c r="O783" s="47">
        <f t="shared" si="82"/>
        <v>0</v>
      </c>
      <c r="P783" s="48">
        <f t="shared" si="83"/>
        <v>0</v>
      </c>
    </row>
    <row r="784" spans="1:16" ht="12" hidden="1" thickBot="1" x14ac:dyDescent="0.25">
      <c r="A784" s="38"/>
      <c r="B784" s="39"/>
      <c r="C784" s="46"/>
      <c r="D784" s="24"/>
      <c r="E784" s="70"/>
      <c r="F784" s="74"/>
      <c r="G784" s="68"/>
      <c r="H784" s="47">
        <f t="shared" si="77"/>
        <v>0</v>
      </c>
      <c r="I784" s="68"/>
      <c r="J784" s="68"/>
      <c r="K784" s="48">
        <f t="shared" si="78"/>
        <v>0</v>
      </c>
      <c r="L784" s="49">
        <f t="shared" si="79"/>
        <v>0</v>
      </c>
      <c r="M784" s="47">
        <f t="shared" si="80"/>
        <v>0</v>
      </c>
      <c r="N784" s="47">
        <f t="shared" si="81"/>
        <v>0</v>
      </c>
      <c r="O784" s="47">
        <f t="shared" si="82"/>
        <v>0</v>
      </c>
      <c r="P784" s="48">
        <f t="shared" si="83"/>
        <v>0</v>
      </c>
    </row>
    <row r="785" spans="1:16" ht="12" hidden="1" thickBot="1" x14ac:dyDescent="0.25">
      <c r="A785" s="38"/>
      <c r="B785" s="39"/>
      <c r="C785" s="46"/>
      <c r="D785" s="24"/>
      <c r="E785" s="70"/>
      <c r="F785" s="74"/>
      <c r="G785" s="68"/>
      <c r="H785" s="47">
        <f t="shared" ref="H785:H848" si="84">ROUND(F785*G785,2)</f>
        <v>0</v>
      </c>
      <c r="I785" s="68"/>
      <c r="J785" s="68"/>
      <c r="K785" s="48">
        <f t="shared" ref="K785:K848" si="85">SUM(H785:J785)</f>
        <v>0</v>
      </c>
      <c r="L785" s="49">
        <f t="shared" ref="L785:L848" si="86">ROUND(E785*F785,2)</f>
        <v>0</v>
      </c>
      <c r="M785" s="47">
        <f t="shared" ref="M785:M848" si="87">ROUND(H785*E785,2)</f>
        <v>0</v>
      </c>
      <c r="N785" s="47">
        <f t="shared" ref="N785:N848" si="88">ROUND(I785*E785,2)</f>
        <v>0</v>
      </c>
      <c r="O785" s="47">
        <f t="shared" ref="O785:O848" si="89">ROUND(J785*E785,2)</f>
        <v>0</v>
      </c>
      <c r="P785" s="48">
        <f t="shared" ref="P785:P848" si="90">SUM(M785:O785)</f>
        <v>0</v>
      </c>
    </row>
    <row r="786" spans="1:16" ht="12" hidden="1" thickBot="1" x14ac:dyDescent="0.25">
      <c r="A786" s="38"/>
      <c r="B786" s="39"/>
      <c r="C786" s="46"/>
      <c r="D786" s="24"/>
      <c r="E786" s="70"/>
      <c r="F786" s="74"/>
      <c r="G786" s="68"/>
      <c r="H786" s="47">
        <f t="shared" si="84"/>
        <v>0</v>
      </c>
      <c r="I786" s="68"/>
      <c r="J786" s="68"/>
      <c r="K786" s="48">
        <f t="shared" si="85"/>
        <v>0</v>
      </c>
      <c r="L786" s="49">
        <f t="shared" si="86"/>
        <v>0</v>
      </c>
      <c r="M786" s="47">
        <f t="shared" si="87"/>
        <v>0</v>
      </c>
      <c r="N786" s="47">
        <f t="shared" si="88"/>
        <v>0</v>
      </c>
      <c r="O786" s="47">
        <f t="shared" si="89"/>
        <v>0</v>
      </c>
      <c r="P786" s="48">
        <f t="shared" si="90"/>
        <v>0</v>
      </c>
    </row>
    <row r="787" spans="1:16" ht="12" hidden="1" thickBot="1" x14ac:dyDescent="0.25">
      <c r="A787" s="38"/>
      <c r="B787" s="39"/>
      <c r="C787" s="46"/>
      <c r="D787" s="24"/>
      <c r="E787" s="70"/>
      <c r="F787" s="74"/>
      <c r="G787" s="68"/>
      <c r="H787" s="47">
        <f t="shared" si="84"/>
        <v>0</v>
      </c>
      <c r="I787" s="68"/>
      <c r="J787" s="68"/>
      <c r="K787" s="48">
        <f t="shared" si="85"/>
        <v>0</v>
      </c>
      <c r="L787" s="49">
        <f t="shared" si="86"/>
        <v>0</v>
      </c>
      <c r="M787" s="47">
        <f t="shared" si="87"/>
        <v>0</v>
      </c>
      <c r="N787" s="47">
        <f t="shared" si="88"/>
        <v>0</v>
      </c>
      <c r="O787" s="47">
        <f t="shared" si="89"/>
        <v>0</v>
      </c>
      <c r="P787" s="48">
        <f t="shared" si="90"/>
        <v>0</v>
      </c>
    </row>
    <row r="788" spans="1:16" ht="12" hidden="1" thickBot="1" x14ac:dyDescent="0.25">
      <c r="A788" s="38"/>
      <c r="B788" s="39"/>
      <c r="C788" s="46"/>
      <c r="D788" s="24"/>
      <c r="E788" s="70"/>
      <c r="F788" s="74"/>
      <c r="G788" s="68"/>
      <c r="H788" s="47">
        <f t="shared" si="84"/>
        <v>0</v>
      </c>
      <c r="I788" s="68"/>
      <c r="J788" s="68"/>
      <c r="K788" s="48">
        <f t="shared" si="85"/>
        <v>0</v>
      </c>
      <c r="L788" s="49">
        <f t="shared" si="86"/>
        <v>0</v>
      </c>
      <c r="M788" s="47">
        <f t="shared" si="87"/>
        <v>0</v>
      </c>
      <c r="N788" s="47">
        <f t="shared" si="88"/>
        <v>0</v>
      </c>
      <c r="O788" s="47">
        <f t="shared" si="89"/>
        <v>0</v>
      </c>
      <c r="P788" s="48">
        <f t="shared" si="90"/>
        <v>0</v>
      </c>
    </row>
    <row r="789" spans="1:16" ht="12" hidden="1" thickBot="1" x14ac:dyDescent="0.25">
      <c r="A789" s="38"/>
      <c r="B789" s="39"/>
      <c r="C789" s="46"/>
      <c r="D789" s="24"/>
      <c r="E789" s="70"/>
      <c r="F789" s="74"/>
      <c r="G789" s="68"/>
      <c r="H789" s="47">
        <f t="shared" si="84"/>
        <v>0</v>
      </c>
      <c r="I789" s="68"/>
      <c r="J789" s="68"/>
      <c r="K789" s="48">
        <f t="shared" si="85"/>
        <v>0</v>
      </c>
      <c r="L789" s="49">
        <f t="shared" si="86"/>
        <v>0</v>
      </c>
      <c r="M789" s="47">
        <f t="shared" si="87"/>
        <v>0</v>
      </c>
      <c r="N789" s="47">
        <f t="shared" si="88"/>
        <v>0</v>
      </c>
      <c r="O789" s="47">
        <f t="shared" si="89"/>
        <v>0</v>
      </c>
      <c r="P789" s="48">
        <f t="shared" si="90"/>
        <v>0</v>
      </c>
    </row>
    <row r="790" spans="1:16" ht="12" hidden="1" thickBot="1" x14ac:dyDescent="0.25">
      <c r="A790" s="38"/>
      <c r="B790" s="39"/>
      <c r="C790" s="46"/>
      <c r="D790" s="24"/>
      <c r="E790" s="70"/>
      <c r="F790" s="74"/>
      <c r="G790" s="68"/>
      <c r="H790" s="47">
        <f t="shared" si="84"/>
        <v>0</v>
      </c>
      <c r="I790" s="68"/>
      <c r="J790" s="68"/>
      <c r="K790" s="48">
        <f t="shared" si="85"/>
        <v>0</v>
      </c>
      <c r="L790" s="49">
        <f t="shared" si="86"/>
        <v>0</v>
      </c>
      <c r="M790" s="47">
        <f t="shared" si="87"/>
        <v>0</v>
      </c>
      <c r="N790" s="47">
        <f t="shared" si="88"/>
        <v>0</v>
      </c>
      <c r="O790" s="47">
        <f t="shared" si="89"/>
        <v>0</v>
      </c>
      <c r="P790" s="48">
        <f t="shared" si="90"/>
        <v>0</v>
      </c>
    </row>
    <row r="791" spans="1:16" ht="12" hidden="1" thickBot="1" x14ac:dyDescent="0.25">
      <c r="A791" s="38"/>
      <c r="B791" s="39"/>
      <c r="C791" s="46"/>
      <c r="D791" s="24"/>
      <c r="E791" s="70"/>
      <c r="F791" s="74"/>
      <c r="G791" s="68"/>
      <c r="H791" s="47">
        <f t="shared" si="84"/>
        <v>0</v>
      </c>
      <c r="I791" s="68"/>
      <c r="J791" s="68"/>
      <c r="K791" s="48">
        <f t="shared" si="85"/>
        <v>0</v>
      </c>
      <c r="L791" s="49">
        <f t="shared" si="86"/>
        <v>0</v>
      </c>
      <c r="M791" s="47">
        <f t="shared" si="87"/>
        <v>0</v>
      </c>
      <c r="N791" s="47">
        <f t="shared" si="88"/>
        <v>0</v>
      </c>
      <c r="O791" s="47">
        <f t="shared" si="89"/>
        <v>0</v>
      </c>
      <c r="P791" s="48">
        <f t="shared" si="90"/>
        <v>0</v>
      </c>
    </row>
    <row r="792" spans="1:16" ht="12" hidden="1" thickBot="1" x14ac:dyDescent="0.25">
      <c r="A792" s="38"/>
      <c r="B792" s="39"/>
      <c r="C792" s="46"/>
      <c r="D792" s="24"/>
      <c r="E792" s="70"/>
      <c r="F792" s="74"/>
      <c r="G792" s="68"/>
      <c r="H792" s="47">
        <f t="shared" si="84"/>
        <v>0</v>
      </c>
      <c r="I792" s="68"/>
      <c r="J792" s="68"/>
      <c r="K792" s="48">
        <f t="shared" si="85"/>
        <v>0</v>
      </c>
      <c r="L792" s="49">
        <f t="shared" si="86"/>
        <v>0</v>
      </c>
      <c r="M792" s="47">
        <f t="shared" si="87"/>
        <v>0</v>
      </c>
      <c r="N792" s="47">
        <f t="shared" si="88"/>
        <v>0</v>
      </c>
      <c r="O792" s="47">
        <f t="shared" si="89"/>
        <v>0</v>
      </c>
      <c r="P792" s="48">
        <f t="shared" si="90"/>
        <v>0</v>
      </c>
    </row>
    <row r="793" spans="1:16" ht="12" hidden="1" thickBot="1" x14ac:dyDescent="0.25">
      <c r="A793" s="38"/>
      <c r="B793" s="39"/>
      <c r="C793" s="46"/>
      <c r="D793" s="24"/>
      <c r="E793" s="70"/>
      <c r="F793" s="74"/>
      <c r="G793" s="68"/>
      <c r="H793" s="47">
        <f t="shared" si="84"/>
        <v>0</v>
      </c>
      <c r="I793" s="68"/>
      <c r="J793" s="68"/>
      <c r="K793" s="48">
        <f t="shared" si="85"/>
        <v>0</v>
      </c>
      <c r="L793" s="49">
        <f t="shared" si="86"/>
        <v>0</v>
      </c>
      <c r="M793" s="47">
        <f t="shared" si="87"/>
        <v>0</v>
      </c>
      <c r="N793" s="47">
        <f t="shared" si="88"/>
        <v>0</v>
      </c>
      <c r="O793" s="47">
        <f t="shared" si="89"/>
        <v>0</v>
      </c>
      <c r="P793" s="48">
        <f t="shared" si="90"/>
        <v>0</v>
      </c>
    </row>
    <row r="794" spans="1:16" ht="12" hidden="1" thickBot="1" x14ac:dyDescent="0.25">
      <c r="A794" s="38"/>
      <c r="B794" s="39"/>
      <c r="C794" s="46"/>
      <c r="D794" s="24"/>
      <c r="E794" s="70"/>
      <c r="F794" s="74"/>
      <c r="G794" s="68"/>
      <c r="H794" s="47">
        <f t="shared" si="84"/>
        <v>0</v>
      </c>
      <c r="I794" s="68"/>
      <c r="J794" s="68"/>
      <c r="K794" s="48">
        <f t="shared" si="85"/>
        <v>0</v>
      </c>
      <c r="L794" s="49">
        <f t="shared" si="86"/>
        <v>0</v>
      </c>
      <c r="M794" s="47">
        <f t="shared" si="87"/>
        <v>0</v>
      </c>
      <c r="N794" s="47">
        <f t="shared" si="88"/>
        <v>0</v>
      </c>
      <c r="O794" s="47">
        <f t="shared" si="89"/>
        <v>0</v>
      </c>
      <c r="P794" s="48">
        <f t="shared" si="90"/>
        <v>0</v>
      </c>
    </row>
    <row r="795" spans="1:16" ht="12" hidden="1" thickBot="1" x14ac:dyDescent="0.25">
      <c r="A795" s="38"/>
      <c r="B795" s="39"/>
      <c r="C795" s="46"/>
      <c r="D795" s="24"/>
      <c r="E795" s="70"/>
      <c r="F795" s="74"/>
      <c r="G795" s="68"/>
      <c r="H795" s="47">
        <f t="shared" si="84"/>
        <v>0</v>
      </c>
      <c r="I795" s="68"/>
      <c r="J795" s="68"/>
      <c r="K795" s="48">
        <f t="shared" si="85"/>
        <v>0</v>
      </c>
      <c r="L795" s="49">
        <f t="shared" si="86"/>
        <v>0</v>
      </c>
      <c r="M795" s="47">
        <f t="shared" si="87"/>
        <v>0</v>
      </c>
      <c r="N795" s="47">
        <f t="shared" si="88"/>
        <v>0</v>
      </c>
      <c r="O795" s="47">
        <f t="shared" si="89"/>
        <v>0</v>
      </c>
      <c r="P795" s="48">
        <f t="shared" si="90"/>
        <v>0</v>
      </c>
    </row>
    <row r="796" spans="1:16" ht="12" hidden="1" thickBot="1" x14ac:dyDescent="0.25">
      <c r="A796" s="38"/>
      <c r="B796" s="39"/>
      <c r="C796" s="46"/>
      <c r="D796" s="24"/>
      <c r="E796" s="70"/>
      <c r="F796" s="74"/>
      <c r="G796" s="68"/>
      <c r="H796" s="47">
        <f t="shared" si="84"/>
        <v>0</v>
      </c>
      <c r="I796" s="68"/>
      <c r="J796" s="68"/>
      <c r="K796" s="48">
        <f t="shared" si="85"/>
        <v>0</v>
      </c>
      <c r="L796" s="49">
        <f t="shared" si="86"/>
        <v>0</v>
      </c>
      <c r="M796" s="47">
        <f t="shared" si="87"/>
        <v>0</v>
      </c>
      <c r="N796" s="47">
        <f t="shared" si="88"/>
        <v>0</v>
      </c>
      <c r="O796" s="47">
        <f t="shared" si="89"/>
        <v>0</v>
      </c>
      <c r="P796" s="48">
        <f t="shared" si="90"/>
        <v>0</v>
      </c>
    </row>
    <row r="797" spans="1:16" ht="12" hidden="1" thickBot="1" x14ac:dyDescent="0.25">
      <c r="A797" s="38"/>
      <c r="B797" s="39"/>
      <c r="C797" s="46"/>
      <c r="D797" s="24"/>
      <c r="E797" s="70"/>
      <c r="F797" s="74"/>
      <c r="G797" s="68"/>
      <c r="H797" s="47">
        <f t="shared" si="84"/>
        <v>0</v>
      </c>
      <c r="I797" s="68"/>
      <c r="J797" s="68"/>
      <c r="K797" s="48">
        <f t="shared" si="85"/>
        <v>0</v>
      </c>
      <c r="L797" s="49">
        <f t="shared" si="86"/>
        <v>0</v>
      </c>
      <c r="M797" s="47">
        <f t="shared" si="87"/>
        <v>0</v>
      </c>
      <c r="N797" s="47">
        <f t="shared" si="88"/>
        <v>0</v>
      </c>
      <c r="O797" s="47">
        <f t="shared" si="89"/>
        <v>0</v>
      </c>
      <c r="P797" s="48">
        <f t="shared" si="90"/>
        <v>0</v>
      </c>
    </row>
    <row r="798" spans="1:16" ht="12" hidden="1" thickBot="1" x14ac:dyDescent="0.25">
      <c r="A798" s="38"/>
      <c r="B798" s="39"/>
      <c r="C798" s="46"/>
      <c r="D798" s="24"/>
      <c r="E798" s="70"/>
      <c r="F798" s="74"/>
      <c r="G798" s="68"/>
      <c r="H798" s="47">
        <f t="shared" si="84"/>
        <v>0</v>
      </c>
      <c r="I798" s="68"/>
      <c r="J798" s="68"/>
      <c r="K798" s="48">
        <f t="shared" si="85"/>
        <v>0</v>
      </c>
      <c r="L798" s="49">
        <f t="shared" si="86"/>
        <v>0</v>
      </c>
      <c r="M798" s="47">
        <f t="shared" si="87"/>
        <v>0</v>
      </c>
      <c r="N798" s="47">
        <f t="shared" si="88"/>
        <v>0</v>
      </c>
      <c r="O798" s="47">
        <f t="shared" si="89"/>
        <v>0</v>
      </c>
      <c r="P798" s="48">
        <f t="shared" si="90"/>
        <v>0</v>
      </c>
    </row>
    <row r="799" spans="1:16" ht="12" hidden="1" thickBot="1" x14ac:dyDescent="0.25">
      <c r="A799" s="38"/>
      <c r="B799" s="39"/>
      <c r="C799" s="46"/>
      <c r="D799" s="24"/>
      <c r="E799" s="70"/>
      <c r="F799" s="74"/>
      <c r="G799" s="68"/>
      <c r="H799" s="47">
        <f t="shared" si="84"/>
        <v>0</v>
      </c>
      <c r="I799" s="68"/>
      <c r="J799" s="68"/>
      <c r="K799" s="48">
        <f t="shared" si="85"/>
        <v>0</v>
      </c>
      <c r="L799" s="49">
        <f t="shared" si="86"/>
        <v>0</v>
      </c>
      <c r="M799" s="47">
        <f t="shared" si="87"/>
        <v>0</v>
      </c>
      <c r="N799" s="47">
        <f t="shared" si="88"/>
        <v>0</v>
      </c>
      <c r="O799" s="47">
        <f t="shared" si="89"/>
        <v>0</v>
      </c>
      <c r="P799" s="48">
        <f t="shared" si="90"/>
        <v>0</v>
      </c>
    </row>
    <row r="800" spans="1:16" ht="12" hidden="1" thickBot="1" x14ac:dyDescent="0.25">
      <c r="A800" s="38"/>
      <c r="B800" s="39"/>
      <c r="C800" s="46"/>
      <c r="D800" s="24"/>
      <c r="E800" s="70"/>
      <c r="F800" s="74"/>
      <c r="G800" s="68"/>
      <c r="H800" s="47">
        <f t="shared" si="84"/>
        <v>0</v>
      </c>
      <c r="I800" s="68"/>
      <c r="J800" s="68"/>
      <c r="K800" s="48">
        <f t="shared" si="85"/>
        <v>0</v>
      </c>
      <c r="L800" s="49">
        <f t="shared" si="86"/>
        <v>0</v>
      </c>
      <c r="M800" s="47">
        <f t="shared" si="87"/>
        <v>0</v>
      </c>
      <c r="N800" s="47">
        <f t="shared" si="88"/>
        <v>0</v>
      </c>
      <c r="O800" s="47">
        <f t="shared" si="89"/>
        <v>0</v>
      </c>
      <c r="P800" s="48">
        <f t="shared" si="90"/>
        <v>0</v>
      </c>
    </row>
    <row r="801" spans="1:16" ht="12" hidden="1" thickBot="1" x14ac:dyDescent="0.25">
      <c r="A801" s="38"/>
      <c r="B801" s="39"/>
      <c r="C801" s="46"/>
      <c r="D801" s="24"/>
      <c r="E801" s="70"/>
      <c r="F801" s="74"/>
      <c r="G801" s="68"/>
      <c r="H801" s="47">
        <f t="shared" si="84"/>
        <v>0</v>
      </c>
      <c r="I801" s="68"/>
      <c r="J801" s="68"/>
      <c r="K801" s="48">
        <f t="shared" si="85"/>
        <v>0</v>
      </c>
      <c r="L801" s="49">
        <f t="shared" si="86"/>
        <v>0</v>
      </c>
      <c r="M801" s="47">
        <f t="shared" si="87"/>
        <v>0</v>
      </c>
      <c r="N801" s="47">
        <f t="shared" si="88"/>
        <v>0</v>
      </c>
      <c r="O801" s="47">
        <f t="shared" si="89"/>
        <v>0</v>
      </c>
      <c r="P801" s="48">
        <f t="shared" si="90"/>
        <v>0</v>
      </c>
    </row>
    <row r="802" spans="1:16" ht="12" hidden="1" thickBot="1" x14ac:dyDescent="0.25">
      <c r="A802" s="38"/>
      <c r="B802" s="39"/>
      <c r="C802" s="46"/>
      <c r="D802" s="24"/>
      <c r="E802" s="70"/>
      <c r="F802" s="74"/>
      <c r="G802" s="68"/>
      <c r="H802" s="47">
        <f t="shared" si="84"/>
        <v>0</v>
      </c>
      <c r="I802" s="68"/>
      <c r="J802" s="68"/>
      <c r="K802" s="48">
        <f t="shared" si="85"/>
        <v>0</v>
      </c>
      <c r="L802" s="49">
        <f t="shared" si="86"/>
        <v>0</v>
      </c>
      <c r="M802" s="47">
        <f t="shared" si="87"/>
        <v>0</v>
      </c>
      <c r="N802" s="47">
        <f t="shared" si="88"/>
        <v>0</v>
      </c>
      <c r="O802" s="47">
        <f t="shared" si="89"/>
        <v>0</v>
      </c>
      <c r="P802" s="48">
        <f t="shared" si="90"/>
        <v>0</v>
      </c>
    </row>
    <row r="803" spans="1:16" ht="12" hidden="1" thickBot="1" x14ac:dyDescent="0.25">
      <c r="A803" s="38"/>
      <c r="B803" s="39"/>
      <c r="C803" s="46"/>
      <c r="D803" s="24"/>
      <c r="E803" s="70"/>
      <c r="F803" s="74"/>
      <c r="G803" s="68"/>
      <c r="H803" s="47">
        <f t="shared" si="84"/>
        <v>0</v>
      </c>
      <c r="I803" s="68"/>
      <c r="J803" s="68"/>
      <c r="K803" s="48">
        <f t="shared" si="85"/>
        <v>0</v>
      </c>
      <c r="L803" s="49">
        <f t="shared" si="86"/>
        <v>0</v>
      </c>
      <c r="M803" s="47">
        <f t="shared" si="87"/>
        <v>0</v>
      </c>
      <c r="N803" s="47">
        <f t="shared" si="88"/>
        <v>0</v>
      </c>
      <c r="O803" s="47">
        <f t="shared" si="89"/>
        <v>0</v>
      </c>
      <c r="P803" s="48">
        <f t="shared" si="90"/>
        <v>0</v>
      </c>
    </row>
    <row r="804" spans="1:16" ht="12" hidden="1" thickBot="1" x14ac:dyDescent="0.25">
      <c r="A804" s="38"/>
      <c r="B804" s="39"/>
      <c r="C804" s="46"/>
      <c r="D804" s="24"/>
      <c r="E804" s="70"/>
      <c r="F804" s="74"/>
      <c r="G804" s="68"/>
      <c r="H804" s="47">
        <f t="shared" si="84"/>
        <v>0</v>
      </c>
      <c r="I804" s="68"/>
      <c r="J804" s="68"/>
      <c r="K804" s="48">
        <f t="shared" si="85"/>
        <v>0</v>
      </c>
      <c r="L804" s="49">
        <f t="shared" si="86"/>
        <v>0</v>
      </c>
      <c r="M804" s="47">
        <f t="shared" si="87"/>
        <v>0</v>
      </c>
      <c r="N804" s="47">
        <f t="shared" si="88"/>
        <v>0</v>
      </c>
      <c r="O804" s="47">
        <f t="shared" si="89"/>
        <v>0</v>
      </c>
      <c r="P804" s="48">
        <f t="shared" si="90"/>
        <v>0</v>
      </c>
    </row>
    <row r="805" spans="1:16" ht="12" hidden="1" thickBot="1" x14ac:dyDescent="0.25">
      <c r="A805" s="38"/>
      <c r="B805" s="39"/>
      <c r="C805" s="46"/>
      <c r="D805" s="24"/>
      <c r="E805" s="70"/>
      <c r="F805" s="74"/>
      <c r="G805" s="68"/>
      <c r="H805" s="47">
        <f t="shared" si="84"/>
        <v>0</v>
      </c>
      <c r="I805" s="68"/>
      <c r="J805" s="68"/>
      <c r="K805" s="48">
        <f t="shared" si="85"/>
        <v>0</v>
      </c>
      <c r="L805" s="49">
        <f t="shared" si="86"/>
        <v>0</v>
      </c>
      <c r="M805" s="47">
        <f t="shared" si="87"/>
        <v>0</v>
      </c>
      <c r="N805" s="47">
        <f t="shared" si="88"/>
        <v>0</v>
      </c>
      <c r="O805" s="47">
        <f t="shared" si="89"/>
        <v>0</v>
      </c>
      <c r="P805" s="48">
        <f t="shared" si="90"/>
        <v>0</v>
      </c>
    </row>
    <row r="806" spans="1:16" ht="12" hidden="1" thickBot="1" x14ac:dyDescent="0.25">
      <c r="A806" s="38"/>
      <c r="B806" s="39"/>
      <c r="C806" s="46"/>
      <c r="D806" s="24"/>
      <c r="E806" s="70"/>
      <c r="F806" s="74"/>
      <c r="G806" s="68"/>
      <c r="H806" s="47">
        <f t="shared" si="84"/>
        <v>0</v>
      </c>
      <c r="I806" s="68"/>
      <c r="J806" s="68"/>
      <c r="K806" s="48">
        <f t="shared" si="85"/>
        <v>0</v>
      </c>
      <c r="L806" s="49">
        <f t="shared" si="86"/>
        <v>0</v>
      </c>
      <c r="M806" s="47">
        <f t="shared" si="87"/>
        <v>0</v>
      </c>
      <c r="N806" s="47">
        <f t="shared" si="88"/>
        <v>0</v>
      </c>
      <c r="O806" s="47">
        <f t="shared" si="89"/>
        <v>0</v>
      </c>
      <c r="P806" s="48">
        <f t="shared" si="90"/>
        <v>0</v>
      </c>
    </row>
    <row r="807" spans="1:16" ht="12" hidden="1" thickBot="1" x14ac:dyDescent="0.25">
      <c r="A807" s="38"/>
      <c r="B807" s="39"/>
      <c r="C807" s="46"/>
      <c r="D807" s="24"/>
      <c r="E807" s="70"/>
      <c r="F807" s="74"/>
      <c r="G807" s="68"/>
      <c r="H807" s="47">
        <f t="shared" si="84"/>
        <v>0</v>
      </c>
      <c r="I807" s="68"/>
      <c r="J807" s="68"/>
      <c r="K807" s="48">
        <f t="shared" si="85"/>
        <v>0</v>
      </c>
      <c r="L807" s="49">
        <f t="shared" si="86"/>
        <v>0</v>
      </c>
      <c r="M807" s="47">
        <f t="shared" si="87"/>
        <v>0</v>
      </c>
      <c r="N807" s="47">
        <f t="shared" si="88"/>
        <v>0</v>
      </c>
      <c r="O807" s="47">
        <f t="shared" si="89"/>
        <v>0</v>
      </c>
      <c r="P807" s="48">
        <f t="shared" si="90"/>
        <v>0</v>
      </c>
    </row>
    <row r="808" spans="1:16" ht="12" hidden="1" thickBot="1" x14ac:dyDescent="0.25">
      <c r="A808" s="38"/>
      <c r="B808" s="39"/>
      <c r="C808" s="46"/>
      <c r="D808" s="24"/>
      <c r="E808" s="70"/>
      <c r="F808" s="74"/>
      <c r="G808" s="68"/>
      <c r="H808" s="47">
        <f t="shared" si="84"/>
        <v>0</v>
      </c>
      <c r="I808" s="68"/>
      <c r="J808" s="68"/>
      <c r="K808" s="48">
        <f t="shared" si="85"/>
        <v>0</v>
      </c>
      <c r="L808" s="49">
        <f t="shared" si="86"/>
        <v>0</v>
      </c>
      <c r="M808" s="47">
        <f t="shared" si="87"/>
        <v>0</v>
      </c>
      <c r="N808" s="47">
        <f t="shared" si="88"/>
        <v>0</v>
      </c>
      <c r="O808" s="47">
        <f t="shared" si="89"/>
        <v>0</v>
      </c>
      <c r="P808" s="48">
        <f t="shared" si="90"/>
        <v>0</v>
      </c>
    </row>
    <row r="809" spans="1:16" ht="12" hidden="1" thickBot="1" x14ac:dyDescent="0.25">
      <c r="A809" s="38"/>
      <c r="B809" s="39"/>
      <c r="C809" s="46"/>
      <c r="D809" s="24"/>
      <c r="E809" s="70"/>
      <c r="F809" s="74"/>
      <c r="G809" s="68"/>
      <c r="H809" s="47">
        <f t="shared" si="84"/>
        <v>0</v>
      </c>
      <c r="I809" s="68"/>
      <c r="J809" s="68"/>
      <c r="K809" s="48">
        <f t="shared" si="85"/>
        <v>0</v>
      </c>
      <c r="L809" s="49">
        <f t="shared" si="86"/>
        <v>0</v>
      </c>
      <c r="M809" s="47">
        <f t="shared" si="87"/>
        <v>0</v>
      </c>
      <c r="N809" s="47">
        <f t="shared" si="88"/>
        <v>0</v>
      </c>
      <c r="O809" s="47">
        <f t="shared" si="89"/>
        <v>0</v>
      </c>
      <c r="P809" s="48">
        <f t="shared" si="90"/>
        <v>0</v>
      </c>
    </row>
    <row r="810" spans="1:16" ht="12" hidden="1" thickBot="1" x14ac:dyDescent="0.25">
      <c r="A810" s="38"/>
      <c r="B810" s="39"/>
      <c r="C810" s="46"/>
      <c r="D810" s="24"/>
      <c r="E810" s="70"/>
      <c r="F810" s="74"/>
      <c r="G810" s="68"/>
      <c r="H810" s="47">
        <f t="shared" si="84"/>
        <v>0</v>
      </c>
      <c r="I810" s="68"/>
      <c r="J810" s="68"/>
      <c r="K810" s="48">
        <f t="shared" si="85"/>
        <v>0</v>
      </c>
      <c r="L810" s="49">
        <f t="shared" si="86"/>
        <v>0</v>
      </c>
      <c r="M810" s="47">
        <f t="shared" si="87"/>
        <v>0</v>
      </c>
      <c r="N810" s="47">
        <f t="shared" si="88"/>
        <v>0</v>
      </c>
      <c r="O810" s="47">
        <f t="shared" si="89"/>
        <v>0</v>
      </c>
      <c r="P810" s="48">
        <f t="shared" si="90"/>
        <v>0</v>
      </c>
    </row>
    <row r="811" spans="1:16" ht="12" hidden="1" thickBot="1" x14ac:dyDescent="0.25">
      <c r="A811" s="38"/>
      <c r="B811" s="39"/>
      <c r="C811" s="46"/>
      <c r="D811" s="24"/>
      <c r="E811" s="70"/>
      <c r="F811" s="74"/>
      <c r="G811" s="68"/>
      <c r="H811" s="47">
        <f t="shared" si="84"/>
        <v>0</v>
      </c>
      <c r="I811" s="68"/>
      <c r="J811" s="68"/>
      <c r="K811" s="48">
        <f t="shared" si="85"/>
        <v>0</v>
      </c>
      <c r="L811" s="49">
        <f t="shared" si="86"/>
        <v>0</v>
      </c>
      <c r="M811" s="47">
        <f t="shared" si="87"/>
        <v>0</v>
      </c>
      <c r="N811" s="47">
        <f t="shared" si="88"/>
        <v>0</v>
      </c>
      <c r="O811" s="47">
        <f t="shared" si="89"/>
        <v>0</v>
      </c>
      <c r="P811" s="48">
        <f t="shared" si="90"/>
        <v>0</v>
      </c>
    </row>
    <row r="812" spans="1:16" ht="12" hidden="1" thickBot="1" x14ac:dyDescent="0.25">
      <c r="A812" s="38"/>
      <c r="B812" s="39"/>
      <c r="C812" s="46"/>
      <c r="D812" s="24"/>
      <c r="E812" s="70"/>
      <c r="F812" s="74"/>
      <c r="G812" s="68"/>
      <c r="H812" s="47">
        <f t="shared" si="84"/>
        <v>0</v>
      </c>
      <c r="I812" s="68"/>
      <c r="J812" s="68"/>
      <c r="K812" s="48">
        <f t="shared" si="85"/>
        <v>0</v>
      </c>
      <c r="L812" s="49">
        <f t="shared" si="86"/>
        <v>0</v>
      </c>
      <c r="M812" s="47">
        <f t="shared" si="87"/>
        <v>0</v>
      </c>
      <c r="N812" s="47">
        <f t="shared" si="88"/>
        <v>0</v>
      </c>
      <c r="O812" s="47">
        <f t="shared" si="89"/>
        <v>0</v>
      </c>
      <c r="P812" s="48">
        <f t="shared" si="90"/>
        <v>0</v>
      </c>
    </row>
    <row r="813" spans="1:16" ht="12" hidden="1" thickBot="1" x14ac:dyDescent="0.25">
      <c r="A813" s="38"/>
      <c r="B813" s="39"/>
      <c r="C813" s="46"/>
      <c r="D813" s="24"/>
      <c r="E813" s="70"/>
      <c r="F813" s="74"/>
      <c r="G813" s="68"/>
      <c r="H813" s="47">
        <f t="shared" si="84"/>
        <v>0</v>
      </c>
      <c r="I813" s="68"/>
      <c r="J813" s="68"/>
      <c r="K813" s="48">
        <f t="shared" si="85"/>
        <v>0</v>
      </c>
      <c r="L813" s="49">
        <f t="shared" si="86"/>
        <v>0</v>
      </c>
      <c r="M813" s="47">
        <f t="shared" si="87"/>
        <v>0</v>
      </c>
      <c r="N813" s="47">
        <f t="shared" si="88"/>
        <v>0</v>
      </c>
      <c r="O813" s="47">
        <f t="shared" si="89"/>
        <v>0</v>
      </c>
      <c r="P813" s="48">
        <f t="shared" si="90"/>
        <v>0</v>
      </c>
    </row>
    <row r="814" spans="1:16" ht="12" hidden="1" thickBot="1" x14ac:dyDescent="0.25">
      <c r="A814" s="38"/>
      <c r="B814" s="39"/>
      <c r="C814" s="46"/>
      <c r="D814" s="24"/>
      <c r="E814" s="70"/>
      <c r="F814" s="74"/>
      <c r="G814" s="68"/>
      <c r="H814" s="47">
        <f t="shared" si="84"/>
        <v>0</v>
      </c>
      <c r="I814" s="68"/>
      <c r="J814" s="68"/>
      <c r="K814" s="48">
        <f t="shared" si="85"/>
        <v>0</v>
      </c>
      <c r="L814" s="49">
        <f t="shared" si="86"/>
        <v>0</v>
      </c>
      <c r="M814" s="47">
        <f t="shared" si="87"/>
        <v>0</v>
      </c>
      <c r="N814" s="47">
        <f t="shared" si="88"/>
        <v>0</v>
      </c>
      <c r="O814" s="47">
        <f t="shared" si="89"/>
        <v>0</v>
      </c>
      <c r="P814" s="48">
        <f t="shared" si="90"/>
        <v>0</v>
      </c>
    </row>
    <row r="815" spans="1:16" ht="12" hidden="1" thickBot="1" x14ac:dyDescent="0.25">
      <c r="A815" s="38"/>
      <c r="B815" s="39"/>
      <c r="C815" s="46"/>
      <c r="D815" s="24"/>
      <c r="E815" s="70"/>
      <c r="F815" s="74"/>
      <c r="G815" s="68"/>
      <c r="H815" s="47">
        <f t="shared" si="84"/>
        <v>0</v>
      </c>
      <c r="I815" s="68"/>
      <c r="J815" s="68"/>
      <c r="K815" s="48">
        <f t="shared" si="85"/>
        <v>0</v>
      </c>
      <c r="L815" s="49">
        <f t="shared" si="86"/>
        <v>0</v>
      </c>
      <c r="M815" s="47">
        <f t="shared" si="87"/>
        <v>0</v>
      </c>
      <c r="N815" s="47">
        <f t="shared" si="88"/>
        <v>0</v>
      </c>
      <c r="O815" s="47">
        <f t="shared" si="89"/>
        <v>0</v>
      </c>
      <c r="P815" s="48">
        <f t="shared" si="90"/>
        <v>0</v>
      </c>
    </row>
    <row r="816" spans="1:16" ht="12" hidden="1" thickBot="1" x14ac:dyDescent="0.25">
      <c r="A816" s="38"/>
      <c r="B816" s="39"/>
      <c r="C816" s="46"/>
      <c r="D816" s="24"/>
      <c r="E816" s="70"/>
      <c r="F816" s="74"/>
      <c r="G816" s="68"/>
      <c r="H816" s="47">
        <f t="shared" si="84"/>
        <v>0</v>
      </c>
      <c r="I816" s="68"/>
      <c r="J816" s="68"/>
      <c r="K816" s="48">
        <f t="shared" si="85"/>
        <v>0</v>
      </c>
      <c r="L816" s="49">
        <f t="shared" si="86"/>
        <v>0</v>
      </c>
      <c r="M816" s="47">
        <f t="shared" si="87"/>
        <v>0</v>
      </c>
      <c r="N816" s="47">
        <f t="shared" si="88"/>
        <v>0</v>
      </c>
      <c r="O816" s="47">
        <f t="shared" si="89"/>
        <v>0</v>
      </c>
      <c r="P816" s="48">
        <f t="shared" si="90"/>
        <v>0</v>
      </c>
    </row>
    <row r="817" spans="1:16" ht="12" hidden="1" thickBot="1" x14ac:dyDescent="0.25">
      <c r="A817" s="38"/>
      <c r="B817" s="39"/>
      <c r="C817" s="46"/>
      <c r="D817" s="24"/>
      <c r="E817" s="70"/>
      <c r="F817" s="74"/>
      <c r="G817" s="68"/>
      <c r="H817" s="47">
        <f t="shared" si="84"/>
        <v>0</v>
      </c>
      <c r="I817" s="68"/>
      <c r="J817" s="68"/>
      <c r="K817" s="48">
        <f t="shared" si="85"/>
        <v>0</v>
      </c>
      <c r="L817" s="49">
        <f t="shared" si="86"/>
        <v>0</v>
      </c>
      <c r="M817" s="47">
        <f t="shared" si="87"/>
        <v>0</v>
      </c>
      <c r="N817" s="47">
        <f t="shared" si="88"/>
        <v>0</v>
      </c>
      <c r="O817" s="47">
        <f t="shared" si="89"/>
        <v>0</v>
      </c>
      <c r="P817" s="48">
        <f t="shared" si="90"/>
        <v>0</v>
      </c>
    </row>
    <row r="818" spans="1:16" ht="12" hidden="1" thickBot="1" x14ac:dyDescent="0.25">
      <c r="A818" s="38"/>
      <c r="B818" s="39"/>
      <c r="C818" s="46"/>
      <c r="D818" s="24"/>
      <c r="E818" s="70"/>
      <c r="F818" s="74"/>
      <c r="G818" s="68"/>
      <c r="H818" s="47">
        <f t="shared" si="84"/>
        <v>0</v>
      </c>
      <c r="I818" s="68"/>
      <c r="J818" s="68"/>
      <c r="K818" s="48">
        <f t="shared" si="85"/>
        <v>0</v>
      </c>
      <c r="L818" s="49">
        <f t="shared" si="86"/>
        <v>0</v>
      </c>
      <c r="M818" s="47">
        <f t="shared" si="87"/>
        <v>0</v>
      </c>
      <c r="N818" s="47">
        <f t="shared" si="88"/>
        <v>0</v>
      </c>
      <c r="O818" s="47">
        <f t="shared" si="89"/>
        <v>0</v>
      </c>
      <c r="P818" s="48">
        <f t="shared" si="90"/>
        <v>0</v>
      </c>
    </row>
    <row r="819" spans="1:16" ht="12" hidden="1" thickBot="1" x14ac:dyDescent="0.25">
      <c r="A819" s="38"/>
      <c r="B819" s="39"/>
      <c r="C819" s="46"/>
      <c r="D819" s="24"/>
      <c r="E819" s="70"/>
      <c r="F819" s="74"/>
      <c r="G819" s="68"/>
      <c r="H819" s="47">
        <f t="shared" si="84"/>
        <v>0</v>
      </c>
      <c r="I819" s="68"/>
      <c r="J819" s="68"/>
      <c r="K819" s="48">
        <f t="shared" si="85"/>
        <v>0</v>
      </c>
      <c r="L819" s="49">
        <f t="shared" si="86"/>
        <v>0</v>
      </c>
      <c r="M819" s="47">
        <f t="shared" si="87"/>
        <v>0</v>
      </c>
      <c r="N819" s="47">
        <f t="shared" si="88"/>
        <v>0</v>
      </c>
      <c r="O819" s="47">
        <f t="shared" si="89"/>
        <v>0</v>
      </c>
      <c r="P819" s="48">
        <f t="shared" si="90"/>
        <v>0</v>
      </c>
    </row>
    <row r="820" spans="1:16" ht="12" hidden="1" thickBot="1" x14ac:dyDescent="0.25">
      <c r="A820" s="38"/>
      <c r="B820" s="39"/>
      <c r="C820" s="46"/>
      <c r="D820" s="24"/>
      <c r="E820" s="70"/>
      <c r="F820" s="74"/>
      <c r="G820" s="68"/>
      <c r="H820" s="47">
        <f t="shared" si="84"/>
        <v>0</v>
      </c>
      <c r="I820" s="68"/>
      <c r="J820" s="68"/>
      <c r="K820" s="48">
        <f t="shared" si="85"/>
        <v>0</v>
      </c>
      <c r="L820" s="49">
        <f t="shared" si="86"/>
        <v>0</v>
      </c>
      <c r="M820" s="47">
        <f t="shared" si="87"/>
        <v>0</v>
      </c>
      <c r="N820" s="47">
        <f t="shared" si="88"/>
        <v>0</v>
      </c>
      <c r="O820" s="47">
        <f t="shared" si="89"/>
        <v>0</v>
      </c>
      <c r="P820" s="48">
        <f t="shared" si="90"/>
        <v>0</v>
      </c>
    </row>
    <row r="821" spans="1:16" ht="12" hidden="1" thickBot="1" x14ac:dyDescent="0.25">
      <c r="A821" s="38"/>
      <c r="B821" s="39"/>
      <c r="C821" s="46"/>
      <c r="D821" s="24"/>
      <c r="E821" s="70"/>
      <c r="F821" s="74"/>
      <c r="G821" s="68"/>
      <c r="H821" s="47">
        <f t="shared" si="84"/>
        <v>0</v>
      </c>
      <c r="I821" s="68"/>
      <c r="J821" s="68"/>
      <c r="K821" s="48">
        <f t="shared" si="85"/>
        <v>0</v>
      </c>
      <c r="L821" s="49">
        <f t="shared" si="86"/>
        <v>0</v>
      </c>
      <c r="M821" s="47">
        <f t="shared" si="87"/>
        <v>0</v>
      </c>
      <c r="N821" s="47">
        <f t="shared" si="88"/>
        <v>0</v>
      </c>
      <c r="O821" s="47">
        <f t="shared" si="89"/>
        <v>0</v>
      </c>
      <c r="P821" s="48">
        <f t="shared" si="90"/>
        <v>0</v>
      </c>
    </row>
    <row r="822" spans="1:16" ht="12" hidden="1" thickBot="1" x14ac:dyDescent="0.25">
      <c r="A822" s="38"/>
      <c r="B822" s="39"/>
      <c r="C822" s="46"/>
      <c r="D822" s="24"/>
      <c r="E822" s="70"/>
      <c r="F822" s="74"/>
      <c r="G822" s="68"/>
      <c r="H822" s="47">
        <f t="shared" si="84"/>
        <v>0</v>
      </c>
      <c r="I822" s="68"/>
      <c r="J822" s="68"/>
      <c r="K822" s="48">
        <f t="shared" si="85"/>
        <v>0</v>
      </c>
      <c r="L822" s="49">
        <f t="shared" si="86"/>
        <v>0</v>
      </c>
      <c r="M822" s="47">
        <f t="shared" si="87"/>
        <v>0</v>
      </c>
      <c r="N822" s="47">
        <f t="shared" si="88"/>
        <v>0</v>
      </c>
      <c r="O822" s="47">
        <f t="shared" si="89"/>
        <v>0</v>
      </c>
      <c r="P822" s="48">
        <f t="shared" si="90"/>
        <v>0</v>
      </c>
    </row>
    <row r="823" spans="1:16" ht="12" hidden="1" thickBot="1" x14ac:dyDescent="0.25">
      <c r="A823" s="38"/>
      <c r="B823" s="39"/>
      <c r="C823" s="46"/>
      <c r="D823" s="24"/>
      <c r="E823" s="70"/>
      <c r="F823" s="74"/>
      <c r="G823" s="68"/>
      <c r="H823" s="47">
        <f t="shared" si="84"/>
        <v>0</v>
      </c>
      <c r="I823" s="68"/>
      <c r="J823" s="68"/>
      <c r="K823" s="48">
        <f t="shared" si="85"/>
        <v>0</v>
      </c>
      <c r="L823" s="49">
        <f t="shared" si="86"/>
        <v>0</v>
      </c>
      <c r="M823" s="47">
        <f t="shared" si="87"/>
        <v>0</v>
      </c>
      <c r="N823" s="47">
        <f t="shared" si="88"/>
        <v>0</v>
      </c>
      <c r="O823" s="47">
        <f t="shared" si="89"/>
        <v>0</v>
      </c>
      <c r="P823" s="48">
        <f t="shared" si="90"/>
        <v>0</v>
      </c>
    </row>
    <row r="824" spans="1:16" ht="12" hidden="1" thickBot="1" x14ac:dyDescent="0.25">
      <c r="A824" s="38"/>
      <c r="B824" s="39"/>
      <c r="C824" s="46"/>
      <c r="D824" s="24"/>
      <c r="E824" s="70"/>
      <c r="F824" s="74"/>
      <c r="G824" s="68"/>
      <c r="H824" s="47">
        <f t="shared" si="84"/>
        <v>0</v>
      </c>
      <c r="I824" s="68"/>
      <c r="J824" s="68"/>
      <c r="K824" s="48">
        <f t="shared" si="85"/>
        <v>0</v>
      </c>
      <c r="L824" s="49">
        <f t="shared" si="86"/>
        <v>0</v>
      </c>
      <c r="M824" s="47">
        <f t="shared" si="87"/>
        <v>0</v>
      </c>
      <c r="N824" s="47">
        <f t="shared" si="88"/>
        <v>0</v>
      </c>
      <c r="O824" s="47">
        <f t="shared" si="89"/>
        <v>0</v>
      </c>
      <c r="P824" s="48">
        <f t="shared" si="90"/>
        <v>0</v>
      </c>
    </row>
    <row r="825" spans="1:16" ht="12" hidden="1" thickBot="1" x14ac:dyDescent="0.25">
      <c r="A825" s="38"/>
      <c r="B825" s="39"/>
      <c r="C825" s="46"/>
      <c r="D825" s="24"/>
      <c r="E825" s="70"/>
      <c r="F825" s="74"/>
      <c r="G825" s="68"/>
      <c r="H825" s="47">
        <f t="shared" si="84"/>
        <v>0</v>
      </c>
      <c r="I825" s="68"/>
      <c r="J825" s="68"/>
      <c r="K825" s="48">
        <f t="shared" si="85"/>
        <v>0</v>
      </c>
      <c r="L825" s="49">
        <f t="shared" si="86"/>
        <v>0</v>
      </c>
      <c r="M825" s="47">
        <f t="shared" si="87"/>
        <v>0</v>
      </c>
      <c r="N825" s="47">
        <f t="shared" si="88"/>
        <v>0</v>
      </c>
      <c r="O825" s="47">
        <f t="shared" si="89"/>
        <v>0</v>
      </c>
      <c r="P825" s="48">
        <f t="shared" si="90"/>
        <v>0</v>
      </c>
    </row>
    <row r="826" spans="1:16" ht="12" hidden="1" thickBot="1" x14ac:dyDescent="0.25">
      <c r="A826" s="38"/>
      <c r="B826" s="39"/>
      <c r="C826" s="46"/>
      <c r="D826" s="24"/>
      <c r="E826" s="70"/>
      <c r="F826" s="74"/>
      <c r="G826" s="68"/>
      <c r="H826" s="47">
        <f t="shared" si="84"/>
        <v>0</v>
      </c>
      <c r="I826" s="68"/>
      <c r="J826" s="68"/>
      <c r="K826" s="48">
        <f t="shared" si="85"/>
        <v>0</v>
      </c>
      <c r="L826" s="49">
        <f t="shared" si="86"/>
        <v>0</v>
      </c>
      <c r="M826" s="47">
        <f t="shared" si="87"/>
        <v>0</v>
      </c>
      <c r="N826" s="47">
        <f t="shared" si="88"/>
        <v>0</v>
      </c>
      <c r="O826" s="47">
        <f t="shared" si="89"/>
        <v>0</v>
      </c>
      <c r="P826" s="48">
        <f t="shared" si="90"/>
        <v>0</v>
      </c>
    </row>
    <row r="827" spans="1:16" ht="12" hidden="1" thickBot="1" x14ac:dyDescent="0.25">
      <c r="A827" s="38"/>
      <c r="B827" s="39"/>
      <c r="C827" s="46"/>
      <c r="D827" s="24"/>
      <c r="E827" s="70"/>
      <c r="F827" s="74"/>
      <c r="G827" s="68"/>
      <c r="H827" s="47">
        <f t="shared" si="84"/>
        <v>0</v>
      </c>
      <c r="I827" s="68"/>
      <c r="J827" s="68"/>
      <c r="K827" s="48">
        <f t="shared" si="85"/>
        <v>0</v>
      </c>
      <c r="L827" s="49">
        <f t="shared" si="86"/>
        <v>0</v>
      </c>
      <c r="M827" s="47">
        <f t="shared" si="87"/>
        <v>0</v>
      </c>
      <c r="N827" s="47">
        <f t="shared" si="88"/>
        <v>0</v>
      </c>
      <c r="O827" s="47">
        <f t="shared" si="89"/>
        <v>0</v>
      </c>
      <c r="P827" s="48">
        <f t="shared" si="90"/>
        <v>0</v>
      </c>
    </row>
    <row r="828" spans="1:16" ht="12" hidden="1" thickBot="1" x14ac:dyDescent="0.25">
      <c r="A828" s="38"/>
      <c r="B828" s="39"/>
      <c r="C828" s="46"/>
      <c r="D828" s="24"/>
      <c r="E828" s="70"/>
      <c r="F828" s="74"/>
      <c r="G828" s="68"/>
      <c r="H828" s="47">
        <f t="shared" si="84"/>
        <v>0</v>
      </c>
      <c r="I828" s="68"/>
      <c r="J828" s="68"/>
      <c r="K828" s="48">
        <f t="shared" si="85"/>
        <v>0</v>
      </c>
      <c r="L828" s="49">
        <f t="shared" si="86"/>
        <v>0</v>
      </c>
      <c r="M828" s="47">
        <f t="shared" si="87"/>
        <v>0</v>
      </c>
      <c r="N828" s="47">
        <f t="shared" si="88"/>
        <v>0</v>
      </c>
      <c r="O828" s="47">
        <f t="shared" si="89"/>
        <v>0</v>
      </c>
      <c r="P828" s="48">
        <f t="shared" si="90"/>
        <v>0</v>
      </c>
    </row>
    <row r="829" spans="1:16" ht="12" hidden="1" thickBot="1" x14ac:dyDescent="0.25">
      <c r="A829" s="38"/>
      <c r="B829" s="39"/>
      <c r="C829" s="46"/>
      <c r="D829" s="24"/>
      <c r="E829" s="70"/>
      <c r="F829" s="74"/>
      <c r="G829" s="68"/>
      <c r="H829" s="47">
        <f t="shared" si="84"/>
        <v>0</v>
      </c>
      <c r="I829" s="68"/>
      <c r="J829" s="68"/>
      <c r="K829" s="48">
        <f t="shared" si="85"/>
        <v>0</v>
      </c>
      <c r="L829" s="49">
        <f t="shared" si="86"/>
        <v>0</v>
      </c>
      <c r="M829" s="47">
        <f t="shared" si="87"/>
        <v>0</v>
      </c>
      <c r="N829" s="47">
        <f t="shared" si="88"/>
        <v>0</v>
      </c>
      <c r="O829" s="47">
        <f t="shared" si="89"/>
        <v>0</v>
      </c>
      <c r="P829" s="48">
        <f t="shared" si="90"/>
        <v>0</v>
      </c>
    </row>
    <row r="830" spans="1:16" ht="12" hidden="1" thickBot="1" x14ac:dyDescent="0.25">
      <c r="A830" s="38"/>
      <c r="B830" s="39"/>
      <c r="C830" s="46"/>
      <c r="D830" s="24"/>
      <c r="E830" s="70"/>
      <c r="F830" s="74"/>
      <c r="G830" s="68"/>
      <c r="H830" s="47">
        <f t="shared" si="84"/>
        <v>0</v>
      </c>
      <c r="I830" s="68"/>
      <c r="J830" s="68"/>
      <c r="K830" s="48">
        <f t="shared" si="85"/>
        <v>0</v>
      </c>
      <c r="L830" s="49">
        <f t="shared" si="86"/>
        <v>0</v>
      </c>
      <c r="M830" s="47">
        <f t="shared" si="87"/>
        <v>0</v>
      </c>
      <c r="N830" s="47">
        <f t="shared" si="88"/>
        <v>0</v>
      </c>
      <c r="O830" s="47">
        <f t="shared" si="89"/>
        <v>0</v>
      </c>
      <c r="P830" s="48">
        <f t="shared" si="90"/>
        <v>0</v>
      </c>
    </row>
    <row r="831" spans="1:16" ht="12" hidden="1" thickBot="1" x14ac:dyDescent="0.25">
      <c r="A831" s="38"/>
      <c r="B831" s="39"/>
      <c r="C831" s="46"/>
      <c r="D831" s="24"/>
      <c r="E831" s="70"/>
      <c r="F831" s="74"/>
      <c r="G831" s="68"/>
      <c r="H831" s="47">
        <f t="shared" si="84"/>
        <v>0</v>
      </c>
      <c r="I831" s="68"/>
      <c r="J831" s="68"/>
      <c r="K831" s="48">
        <f t="shared" si="85"/>
        <v>0</v>
      </c>
      <c r="L831" s="49">
        <f t="shared" si="86"/>
        <v>0</v>
      </c>
      <c r="M831" s="47">
        <f t="shared" si="87"/>
        <v>0</v>
      </c>
      <c r="N831" s="47">
        <f t="shared" si="88"/>
        <v>0</v>
      </c>
      <c r="O831" s="47">
        <f t="shared" si="89"/>
        <v>0</v>
      </c>
      <c r="P831" s="48">
        <f t="shared" si="90"/>
        <v>0</v>
      </c>
    </row>
    <row r="832" spans="1:16" ht="12" hidden="1" thickBot="1" x14ac:dyDescent="0.25">
      <c r="A832" s="38"/>
      <c r="B832" s="39"/>
      <c r="C832" s="46"/>
      <c r="D832" s="24"/>
      <c r="E832" s="70"/>
      <c r="F832" s="74"/>
      <c r="G832" s="68"/>
      <c r="H832" s="47">
        <f t="shared" si="84"/>
        <v>0</v>
      </c>
      <c r="I832" s="68"/>
      <c r="J832" s="68"/>
      <c r="K832" s="48">
        <f t="shared" si="85"/>
        <v>0</v>
      </c>
      <c r="L832" s="49">
        <f t="shared" si="86"/>
        <v>0</v>
      </c>
      <c r="M832" s="47">
        <f t="shared" si="87"/>
        <v>0</v>
      </c>
      <c r="N832" s="47">
        <f t="shared" si="88"/>
        <v>0</v>
      </c>
      <c r="O832" s="47">
        <f t="shared" si="89"/>
        <v>0</v>
      </c>
      <c r="P832" s="48">
        <f t="shared" si="90"/>
        <v>0</v>
      </c>
    </row>
    <row r="833" spans="1:16" ht="12" hidden="1" thickBot="1" x14ac:dyDescent="0.25">
      <c r="A833" s="38"/>
      <c r="B833" s="39"/>
      <c r="C833" s="46"/>
      <c r="D833" s="24"/>
      <c r="E833" s="70"/>
      <c r="F833" s="74"/>
      <c r="G833" s="68"/>
      <c r="H833" s="47">
        <f t="shared" si="84"/>
        <v>0</v>
      </c>
      <c r="I833" s="68"/>
      <c r="J833" s="68"/>
      <c r="K833" s="48">
        <f t="shared" si="85"/>
        <v>0</v>
      </c>
      <c r="L833" s="49">
        <f t="shared" si="86"/>
        <v>0</v>
      </c>
      <c r="M833" s="47">
        <f t="shared" si="87"/>
        <v>0</v>
      </c>
      <c r="N833" s="47">
        <f t="shared" si="88"/>
        <v>0</v>
      </c>
      <c r="O833" s="47">
        <f t="shared" si="89"/>
        <v>0</v>
      </c>
      <c r="P833" s="48">
        <f t="shared" si="90"/>
        <v>0</v>
      </c>
    </row>
    <row r="834" spans="1:16" ht="12" hidden="1" thickBot="1" x14ac:dyDescent="0.25">
      <c r="A834" s="38"/>
      <c r="B834" s="39"/>
      <c r="C834" s="46"/>
      <c r="D834" s="24"/>
      <c r="E834" s="70"/>
      <c r="F834" s="74"/>
      <c r="G834" s="68"/>
      <c r="H834" s="47">
        <f t="shared" si="84"/>
        <v>0</v>
      </c>
      <c r="I834" s="68"/>
      <c r="J834" s="68"/>
      <c r="K834" s="48">
        <f t="shared" si="85"/>
        <v>0</v>
      </c>
      <c r="L834" s="49">
        <f t="shared" si="86"/>
        <v>0</v>
      </c>
      <c r="M834" s="47">
        <f t="shared" si="87"/>
        <v>0</v>
      </c>
      <c r="N834" s="47">
        <f t="shared" si="88"/>
        <v>0</v>
      </c>
      <c r="O834" s="47">
        <f t="shared" si="89"/>
        <v>0</v>
      </c>
      <c r="P834" s="48">
        <f t="shared" si="90"/>
        <v>0</v>
      </c>
    </row>
    <row r="835" spans="1:16" ht="12" hidden="1" thickBot="1" x14ac:dyDescent="0.25">
      <c r="A835" s="38"/>
      <c r="B835" s="39"/>
      <c r="C835" s="46"/>
      <c r="D835" s="24"/>
      <c r="E835" s="70"/>
      <c r="F835" s="74"/>
      <c r="G835" s="68"/>
      <c r="H835" s="47">
        <f t="shared" si="84"/>
        <v>0</v>
      </c>
      <c r="I835" s="68"/>
      <c r="J835" s="68"/>
      <c r="K835" s="48">
        <f t="shared" si="85"/>
        <v>0</v>
      </c>
      <c r="L835" s="49">
        <f t="shared" si="86"/>
        <v>0</v>
      </c>
      <c r="M835" s="47">
        <f t="shared" si="87"/>
        <v>0</v>
      </c>
      <c r="N835" s="47">
        <f t="shared" si="88"/>
        <v>0</v>
      </c>
      <c r="O835" s="47">
        <f t="shared" si="89"/>
        <v>0</v>
      </c>
      <c r="P835" s="48">
        <f t="shared" si="90"/>
        <v>0</v>
      </c>
    </row>
    <row r="836" spans="1:16" ht="12" hidden="1" thickBot="1" x14ac:dyDescent="0.25">
      <c r="A836" s="38"/>
      <c r="B836" s="39"/>
      <c r="C836" s="46"/>
      <c r="D836" s="24"/>
      <c r="E836" s="70"/>
      <c r="F836" s="74"/>
      <c r="G836" s="68"/>
      <c r="H836" s="47">
        <f t="shared" si="84"/>
        <v>0</v>
      </c>
      <c r="I836" s="68"/>
      <c r="J836" s="68"/>
      <c r="K836" s="48">
        <f t="shared" si="85"/>
        <v>0</v>
      </c>
      <c r="L836" s="49">
        <f t="shared" si="86"/>
        <v>0</v>
      </c>
      <c r="M836" s="47">
        <f t="shared" si="87"/>
        <v>0</v>
      </c>
      <c r="N836" s="47">
        <f t="shared" si="88"/>
        <v>0</v>
      </c>
      <c r="O836" s="47">
        <f t="shared" si="89"/>
        <v>0</v>
      </c>
      <c r="P836" s="48">
        <f t="shared" si="90"/>
        <v>0</v>
      </c>
    </row>
    <row r="837" spans="1:16" ht="12" hidden="1" thickBot="1" x14ac:dyDescent="0.25">
      <c r="A837" s="38"/>
      <c r="B837" s="39"/>
      <c r="C837" s="46"/>
      <c r="D837" s="24"/>
      <c r="E837" s="70"/>
      <c r="F837" s="74"/>
      <c r="G837" s="68"/>
      <c r="H837" s="47">
        <f t="shared" si="84"/>
        <v>0</v>
      </c>
      <c r="I837" s="68"/>
      <c r="J837" s="68"/>
      <c r="K837" s="48">
        <f t="shared" si="85"/>
        <v>0</v>
      </c>
      <c r="L837" s="49">
        <f t="shared" si="86"/>
        <v>0</v>
      </c>
      <c r="M837" s="47">
        <f t="shared" si="87"/>
        <v>0</v>
      </c>
      <c r="N837" s="47">
        <f t="shared" si="88"/>
        <v>0</v>
      </c>
      <c r="O837" s="47">
        <f t="shared" si="89"/>
        <v>0</v>
      </c>
      <c r="P837" s="48">
        <f t="shared" si="90"/>
        <v>0</v>
      </c>
    </row>
    <row r="838" spans="1:16" ht="12" hidden="1" thickBot="1" x14ac:dyDescent="0.25">
      <c r="A838" s="38"/>
      <c r="B838" s="39"/>
      <c r="C838" s="46"/>
      <c r="D838" s="24"/>
      <c r="E838" s="70"/>
      <c r="F838" s="74"/>
      <c r="G838" s="68"/>
      <c r="H838" s="47">
        <f t="shared" si="84"/>
        <v>0</v>
      </c>
      <c r="I838" s="68"/>
      <c r="J838" s="68"/>
      <c r="K838" s="48">
        <f t="shared" si="85"/>
        <v>0</v>
      </c>
      <c r="L838" s="49">
        <f t="shared" si="86"/>
        <v>0</v>
      </c>
      <c r="M838" s="47">
        <f t="shared" si="87"/>
        <v>0</v>
      </c>
      <c r="N838" s="47">
        <f t="shared" si="88"/>
        <v>0</v>
      </c>
      <c r="O838" s="47">
        <f t="shared" si="89"/>
        <v>0</v>
      </c>
      <c r="P838" s="48">
        <f t="shared" si="90"/>
        <v>0</v>
      </c>
    </row>
    <row r="839" spans="1:16" ht="12" hidden="1" thickBot="1" x14ac:dyDescent="0.25">
      <c r="A839" s="38"/>
      <c r="B839" s="39"/>
      <c r="C839" s="46"/>
      <c r="D839" s="24"/>
      <c r="E839" s="70"/>
      <c r="F839" s="74"/>
      <c r="G839" s="68"/>
      <c r="H839" s="47">
        <f t="shared" si="84"/>
        <v>0</v>
      </c>
      <c r="I839" s="68"/>
      <c r="J839" s="68"/>
      <c r="K839" s="48">
        <f t="shared" si="85"/>
        <v>0</v>
      </c>
      <c r="L839" s="49">
        <f t="shared" si="86"/>
        <v>0</v>
      </c>
      <c r="M839" s="47">
        <f t="shared" si="87"/>
        <v>0</v>
      </c>
      <c r="N839" s="47">
        <f t="shared" si="88"/>
        <v>0</v>
      </c>
      <c r="O839" s="47">
        <f t="shared" si="89"/>
        <v>0</v>
      </c>
      <c r="P839" s="48">
        <f t="shared" si="90"/>
        <v>0</v>
      </c>
    </row>
    <row r="840" spans="1:16" ht="12" hidden="1" thickBot="1" x14ac:dyDescent="0.25">
      <c r="A840" s="38"/>
      <c r="B840" s="39"/>
      <c r="C840" s="46"/>
      <c r="D840" s="24"/>
      <c r="E840" s="70"/>
      <c r="F840" s="74"/>
      <c r="G840" s="68"/>
      <c r="H840" s="47">
        <f t="shared" si="84"/>
        <v>0</v>
      </c>
      <c r="I840" s="68"/>
      <c r="J840" s="68"/>
      <c r="K840" s="48">
        <f t="shared" si="85"/>
        <v>0</v>
      </c>
      <c r="L840" s="49">
        <f t="shared" si="86"/>
        <v>0</v>
      </c>
      <c r="M840" s="47">
        <f t="shared" si="87"/>
        <v>0</v>
      </c>
      <c r="N840" s="47">
        <f t="shared" si="88"/>
        <v>0</v>
      </c>
      <c r="O840" s="47">
        <f t="shared" si="89"/>
        <v>0</v>
      </c>
      <c r="P840" s="48">
        <f t="shared" si="90"/>
        <v>0</v>
      </c>
    </row>
    <row r="841" spans="1:16" ht="12" hidden="1" thickBot="1" x14ac:dyDescent="0.25">
      <c r="A841" s="38"/>
      <c r="B841" s="39"/>
      <c r="C841" s="46"/>
      <c r="D841" s="24"/>
      <c r="E841" s="70"/>
      <c r="F841" s="74"/>
      <c r="G841" s="68"/>
      <c r="H841" s="47">
        <f t="shared" si="84"/>
        <v>0</v>
      </c>
      <c r="I841" s="68"/>
      <c r="J841" s="68"/>
      <c r="K841" s="48">
        <f t="shared" si="85"/>
        <v>0</v>
      </c>
      <c r="L841" s="49">
        <f t="shared" si="86"/>
        <v>0</v>
      </c>
      <c r="M841" s="47">
        <f t="shared" si="87"/>
        <v>0</v>
      </c>
      <c r="N841" s="47">
        <f t="shared" si="88"/>
        <v>0</v>
      </c>
      <c r="O841" s="47">
        <f t="shared" si="89"/>
        <v>0</v>
      </c>
      <c r="P841" s="48">
        <f t="shared" si="90"/>
        <v>0</v>
      </c>
    </row>
    <row r="842" spans="1:16" ht="12" hidden="1" thickBot="1" x14ac:dyDescent="0.25">
      <c r="A842" s="38"/>
      <c r="B842" s="39"/>
      <c r="C842" s="46"/>
      <c r="D842" s="24"/>
      <c r="E842" s="70"/>
      <c r="F842" s="74"/>
      <c r="G842" s="68"/>
      <c r="H842" s="47">
        <f t="shared" si="84"/>
        <v>0</v>
      </c>
      <c r="I842" s="68"/>
      <c r="J842" s="68"/>
      <c r="K842" s="48">
        <f t="shared" si="85"/>
        <v>0</v>
      </c>
      <c r="L842" s="49">
        <f t="shared" si="86"/>
        <v>0</v>
      </c>
      <c r="M842" s="47">
        <f t="shared" si="87"/>
        <v>0</v>
      </c>
      <c r="N842" s="47">
        <f t="shared" si="88"/>
        <v>0</v>
      </c>
      <c r="O842" s="47">
        <f t="shared" si="89"/>
        <v>0</v>
      </c>
      <c r="P842" s="48">
        <f t="shared" si="90"/>
        <v>0</v>
      </c>
    </row>
    <row r="843" spans="1:16" ht="12" hidden="1" thickBot="1" x14ac:dyDescent="0.25">
      <c r="A843" s="38"/>
      <c r="B843" s="39"/>
      <c r="C843" s="46"/>
      <c r="D843" s="24"/>
      <c r="E843" s="70"/>
      <c r="F843" s="74"/>
      <c r="G843" s="68"/>
      <c r="H843" s="47">
        <f t="shared" si="84"/>
        <v>0</v>
      </c>
      <c r="I843" s="68"/>
      <c r="J843" s="68"/>
      <c r="K843" s="48">
        <f t="shared" si="85"/>
        <v>0</v>
      </c>
      <c r="L843" s="49">
        <f t="shared" si="86"/>
        <v>0</v>
      </c>
      <c r="M843" s="47">
        <f t="shared" si="87"/>
        <v>0</v>
      </c>
      <c r="N843" s="47">
        <f t="shared" si="88"/>
        <v>0</v>
      </c>
      <c r="O843" s="47">
        <f t="shared" si="89"/>
        <v>0</v>
      </c>
      <c r="P843" s="48">
        <f t="shared" si="90"/>
        <v>0</v>
      </c>
    </row>
    <row r="844" spans="1:16" ht="12" hidden="1" thickBot="1" x14ac:dyDescent="0.25">
      <c r="A844" s="38"/>
      <c r="B844" s="39"/>
      <c r="C844" s="46"/>
      <c r="D844" s="24"/>
      <c r="E844" s="70"/>
      <c r="F844" s="74"/>
      <c r="G844" s="68"/>
      <c r="H844" s="47">
        <f t="shared" si="84"/>
        <v>0</v>
      </c>
      <c r="I844" s="68"/>
      <c r="J844" s="68"/>
      <c r="K844" s="48">
        <f t="shared" si="85"/>
        <v>0</v>
      </c>
      <c r="L844" s="49">
        <f t="shared" si="86"/>
        <v>0</v>
      </c>
      <c r="M844" s="47">
        <f t="shared" si="87"/>
        <v>0</v>
      </c>
      <c r="N844" s="47">
        <f t="shared" si="88"/>
        <v>0</v>
      </c>
      <c r="O844" s="47">
        <f t="shared" si="89"/>
        <v>0</v>
      </c>
      <c r="P844" s="48">
        <f t="shared" si="90"/>
        <v>0</v>
      </c>
    </row>
    <row r="845" spans="1:16" ht="12" hidden="1" thickBot="1" x14ac:dyDescent="0.25">
      <c r="A845" s="38"/>
      <c r="B845" s="39"/>
      <c r="C845" s="46"/>
      <c r="D845" s="24"/>
      <c r="E845" s="70"/>
      <c r="F845" s="74"/>
      <c r="G845" s="68"/>
      <c r="H845" s="47">
        <f t="shared" si="84"/>
        <v>0</v>
      </c>
      <c r="I845" s="68"/>
      <c r="J845" s="68"/>
      <c r="K845" s="48">
        <f t="shared" si="85"/>
        <v>0</v>
      </c>
      <c r="L845" s="49">
        <f t="shared" si="86"/>
        <v>0</v>
      </c>
      <c r="M845" s="47">
        <f t="shared" si="87"/>
        <v>0</v>
      </c>
      <c r="N845" s="47">
        <f t="shared" si="88"/>
        <v>0</v>
      </c>
      <c r="O845" s="47">
        <f t="shared" si="89"/>
        <v>0</v>
      </c>
      <c r="P845" s="48">
        <f t="shared" si="90"/>
        <v>0</v>
      </c>
    </row>
    <row r="846" spans="1:16" ht="12" hidden="1" thickBot="1" x14ac:dyDescent="0.25">
      <c r="A846" s="38"/>
      <c r="B846" s="39"/>
      <c r="C846" s="46"/>
      <c r="D846" s="24"/>
      <c r="E846" s="70"/>
      <c r="F846" s="74"/>
      <c r="G846" s="68"/>
      <c r="H846" s="47">
        <f t="shared" si="84"/>
        <v>0</v>
      </c>
      <c r="I846" s="68"/>
      <c r="J846" s="68"/>
      <c r="K846" s="48">
        <f t="shared" si="85"/>
        <v>0</v>
      </c>
      <c r="L846" s="49">
        <f t="shared" si="86"/>
        <v>0</v>
      </c>
      <c r="M846" s="47">
        <f t="shared" si="87"/>
        <v>0</v>
      </c>
      <c r="N846" s="47">
        <f t="shared" si="88"/>
        <v>0</v>
      </c>
      <c r="O846" s="47">
        <f t="shared" si="89"/>
        <v>0</v>
      </c>
      <c r="P846" s="48">
        <f t="shared" si="90"/>
        <v>0</v>
      </c>
    </row>
    <row r="847" spans="1:16" ht="12" hidden="1" thickBot="1" x14ac:dyDescent="0.25">
      <c r="A847" s="38"/>
      <c r="B847" s="39"/>
      <c r="C847" s="46"/>
      <c r="D847" s="24"/>
      <c r="E847" s="70"/>
      <c r="F847" s="74"/>
      <c r="G847" s="68"/>
      <c r="H847" s="47">
        <f t="shared" si="84"/>
        <v>0</v>
      </c>
      <c r="I847" s="68"/>
      <c r="J847" s="68"/>
      <c r="K847" s="48">
        <f t="shared" si="85"/>
        <v>0</v>
      </c>
      <c r="L847" s="49">
        <f t="shared" si="86"/>
        <v>0</v>
      </c>
      <c r="M847" s="47">
        <f t="shared" si="87"/>
        <v>0</v>
      </c>
      <c r="N847" s="47">
        <f t="shared" si="88"/>
        <v>0</v>
      </c>
      <c r="O847" s="47">
        <f t="shared" si="89"/>
        <v>0</v>
      </c>
      <c r="P847" s="48">
        <f t="shared" si="90"/>
        <v>0</v>
      </c>
    </row>
    <row r="848" spans="1:16" ht="12" hidden="1" thickBot="1" x14ac:dyDescent="0.25">
      <c r="A848" s="38"/>
      <c r="B848" s="39"/>
      <c r="C848" s="46"/>
      <c r="D848" s="24"/>
      <c r="E848" s="70"/>
      <c r="F848" s="74"/>
      <c r="G848" s="68"/>
      <c r="H848" s="47">
        <f t="shared" si="84"/>
        <v>0</v>
      </c>
      <c r="I848" s="68"/>
      <c r="J848" s="68"/>
      <c r="K848" s="48">
        <f t="shared" si="85"/>
        <v>0</v>
      </c>
      <c r="L848" s="49">
        <f t="shared" si="86"/>
        <v>0</v>
      </c>
      <c r="M848" s="47">
        <f t="shared" si="87"/>
        <v>0</v>
      </c>
      <c r="N848" s="47">
        <f t="shared" si="88"/>
        <v>0</v>
      </c>
      <c r="O848" s="47">
        <f t="shared" si="89"/>
        <v>0</v>
      </c>
      <c r="P848" s="48">
        <f t="shared" si="90"/>
        <v>0</v>
      </c>
    </row>
    <row r="849" spans="1:16" ht="12" hidden="1" thickBot="1" x14ac:dyDescent="0.25">
      <c r="A849" s="38"/>
      <c r="B849" s="39"/>
      <c r="C849" s="46"/>
      <c r="D849" s="24"/>
      <c r="E849" s="70"/>
      <c r="F849" s="74"/>
      <c r="G849" s="68"/>
      <c r="H849" s="47">
        <f t="shared" ref="H849:H912" si="91">ROUND(F849*G849,2)</f>
        <v>0</v>
      </c>
      <c r="I849" s="68"/>
      <c r="J849" s="68"/>
      <c r="K849" s="48">
        <f t="shared" ref="K849:K912" si="92">SUM(H849:J849)</f>
        <v>0</v>
      </c>
      <c r="L849" s="49">
        <f t="shared" ref="L849:L912" si="93">ROUND(E849*F849,2)</f>
        <v>0</v>
      </c>
      <c r="M849" s="47">
        <f t="shared" ref="M849:M912" si="94">ROUND(H849*E849,2)</f>
        <v>0</v>
      </c>
      <c r="N849" s="47">
        <f t="shared" ref="N849:N912" si="95">ROUND(I849*E849,2)</f>
        <v>0</v>
      </c>
      <c r="O849" s="47">
        <f t="shared" ref="O849:O912" si="96">ROUND(J849*E849,2)</f>
        <v>0</v>
      </c>
      <c r="P849" s="48">
        <f t="shared" ref="P849:P912" si="97">SUM(M849:O849)</f>
        <v>0</v>
      </c>
    </row>
    <row r="850" spans="1:16" ht="12" hidden="1" thickBot="1" x14ac:dyDescent="0.25">
      <c r="A850" s="38"/>
      <c r="B850" s="39"/>
      <c r="C850" s="46"/>
      <c r="D850" s="24"/>
      <c r="E850" s="70"/>
      <c r="F850" s="74"/>
      <c r="G850" s="68"/>
      <c r="H850" s="47">
        <f t="shared" si="91"/>
        <v>0</v>
      </c>
      <c r="I850" s="68"/>
      <c r="J850" s="68"/>
      <c r="K850" s="48">
        <f t="shared" si="92"/>
        <v>0</v>
      </c>
      <c r="L850" s="49">
        <f t="shared" si="93"/>
        <v>0</v>
      </c>
      <c r="M850" s="47">
        <f t="shared" si="94"/>
        <v>0</v>
      </c>
      <c r="N850" s="47">
        <f t="shared" si="95"/>
        <v>0</v>
      </c>
      <c r="O850" s="47">
        <f t="shared" si="96"/>
        <v>0</v>
      </c>
      <c r="P850" s="48">
        <f t="shared" si="97"/>
        <v>0</v>
      </c>
    </row>
    <row r="851" spans="1:16" ht="12" hidden="1" thickBot="1" x14ac:dyDescent="0.25">
      <c r="A851" s="38"/>
      <c r="B851" s="39"/>
      <c r="C851" s="46"/>
      <c r="D851" s="24"/>
      <c r="E851" s="70"/>
      <c r="F851" s="74"/>
      <c r="G851" s="68"/>
      <c r="H851" s="47">
        <f t="shared" si="91"/>
        <v>0</v>
      </c>
      <c r="I851" s="68"/>
      <c r="J851" s="68"/>
      <c r="K851" s="48">
        <f t="shared" si="92"/>
        <v>0</v>
      </c>
      <c r="L851" s="49">
        <f t="shared" si="93"/>
        <v>0</v>
      </c>
      <c r="M851" s="47">
        <f t="shared" si="94"/>
        <v>0</v>
      </c>
      <c r="N851" s="47">
        <f t="shared" si="95"/>
        <v>0</v>
      </c>
      <c r="O851" s="47">
        <f t="shared" si="96"/>
        <v>0</v>
      </c>
      <c r="P851" s="48">
        <f t="shared" si="97"/>
        <v>0</v>
      </c>
    </row>
    <row r="852" spans="1:16" ht="12" hidden="1" thickBot="1" x14ac:dyDescent="0.25">
      <c r="A852" s="38"/>
      <c r="B852" s="39"/>
      <c r="C852" s="46"/>
      <c r="D852" s="24"/>
      <c r="E852" s="70"/>
      <c r="F852" s="74"/>
      <c r="G852" s="68"/>
      <c r="H852" s="47">
        <f t="shared" si="91"/>
        <v>0</v>
      </c>
      <c r="I852" s="68"/>
      <c r="J852" s="68"/>
      <c r="K852" s="48">
        <f t="shared" si="92"/>
        <v>0</v>
      </c>
      <c r="L852" s="49">
        <f t="shared" si="93"/>
        <v>0</v>
      </c>
      <c r="M852" s="47">
        <f t="shared" si="94"/>
        <v>0</v>
      </c>
      <c r="N852" s="47">
        <f t="shared" si="95"/>
        <v>0</v>
      </c>
      <c r="O852" s="47">
        <f t="shared" si="96"/>
        <v>0</v>
      </c>
      <c r="P852" s="48">
        <f t="shared" si="97"/>
        <v>0</v>
      </c>
    </row>
    <row r="853" spans="1:16" ht="12" hidden="1" thickBot="1" x14ac:dyDescent="0.25">
      <c r="A853" s="38"/>
      <c r="B853" s="39"/>
      <c r="C853" s="46"/>
      <c r="D853" s="24"/>
      <c r="E853" s="70"/>
      <c r="F853" s="74"/>
      <c r="G853" s="68"/>
      <c r="H853" s="47">
        <f t="shared" si="91"/>
        <v>0</v>
      </c>
      <c r="I853" s="68"/>
      <c r="J853" s="68"/>
      <c r="K853" s="48">
        <f t="shared" si="92"/>
        <v>0</v>
      </c>
      <c r="L853" s="49">
        <f t="shared" si="93"/>
        <v>0</v>
      </c>
      <c r="M853" s="47">
        <f t="shared" si="94"/>
        <v>0</v>
      </c>
      <c r="N853" s="47">
        <f t="shared" si="95"/>
        <v>0</v>
      </c>
      <c r="O853" s="47">
        <f t="shared" si="96"/>
        <v>0</v>
      </c>
      <c r="P853" s="48">
        <f t="shared" si="97"/>
        <v>0</v>
      </c>
    </row>
    <row r="854" spans="1:16" ht="12" hidden="1" thickBot="1" x14ac:dyDescent="0.25">
      <c r="A854" s="38"/>
      <c r="B854" s="39"/>
      <c r="C854" s="46"/>
      <c r="D854" s="24"/>
      <c r="E854" s="70"/>
      <c r="F854" s="74"/>
      <c r="G854" s="68"/>
      <c r="H854" s="47">
        <f t="shared" si="91"/>
        <v>0</v>
      </c>
      <c r="I854" s="68"/>
      <c r="J854" s="68"/>
      <c r="K854" s="48">
        <f t="shared" si="92"/>
        <v>0</v>
      </c>
      <c r="L854" s="49">
        <f t="shared" si="93"/>
        <v>0</v>
      </c>
      <c r="M854" s="47">
        <f t="shared" si="94"/>
        <v>0</v>
      </c>
      <c r="N854" s="47">
        <f t="shared" si="95"/>
        <v>0</v>
      </c>
      <c r="O854" s="47">
        <f t="shared" si="96"/>
        <v>0</v>
      </c>
      <c r="P854" s="48">
        <f t="shared" si="97"/>
        <v>0</v>
      </c>
    </row>
    <row r="855" spans="1:16" ht="12" hidden="1" thickBot="1" x14ac:dyDescent="0.25">
      <c r="A855" s="38"/>
      <c r="B855" s="39"/>
      <c r="C855" s="46"/>
      <c r="D855" s="24"/>
      <c r="E855" s="70"/>
      <c r="F855" s="74"/>
      <c r="G855" s="68"/>
      <c r="H855" s="47">
        <f t="shared" si="91"/>
        <v>0</v>
      </c>
      <c r="I855" s="68"/>
      <c r="J855" s="68"/>
      <c r="K855" s="48">
        <f t="shared" si="92"/>
        <v>0</v>
      </c>
      <c r="L855" s="49">
        <f t="shared" si="93"/>
        <v>0</v>
      </c>
      <c r="M855" s="47">
        <f t="shared" si="94"/>
        <v>0</v>
      </c>
      <c r="N855" s="47">
        <f t="shared" si="95"/>
        <v>0</v>
      </c>
      <c r="O855" s="47">
        <f t="shared" si="96"/>
        <v>0</v>
      </c>
      <c r="P855" s="48">
        <f t="shared" si="97"/>
        <v>0</v>
      </c>
    </row>
    <row r="856" spans="1:16" ht="12" hidden="1" thickBot="1" x14ac:dyDescent="0.25">
      <c r="A856" s="38"/>
      <c r="B856" s="39"/>
      <c r="C856" s="46"/>
      <c r="D856" s="24"/>
      <c r="E856" s="70"/>
      <c r="F856" s="74"/>
      <c r="G856" s="68"/>
      <c r="H856" s="47">
        <f t="shared" si="91"/>
        <v>0</v>
      </c>
      <c r="I856" s="68"/>
      <c r="J856" s="68"/>
      <c r="K856" s="48">
        <f t="shared" si="92"/>
        <v>0</v>
      </c>
      <c r="L856" s="49">
        <f t="shared" si="93"/>
        <v>0</v>
      </c>
      <c r="M856" s="47">
        <f t="shared" si="94"/>
        <v>0</v>
      </c>
      <c r="N856" s="47">
        <f t="shared" si="95"/>
        <v>0</v>
      </c>
      <c r="O856" s="47">
        <f t="shared" si="96"/>
        <v>0</v>
      </c>
      <c r="P856" s="48">
        <f t="shared" si="97"/>
        <v>0</v>
      </c>
    </row>
    <row r="857" spans="1:16" ht="12" hidden="1" thickBot="1" x14ac:dyDescent="0.25">
      <c r="A857" s="38"/>
      <c r="B857" s="39"/>
      <c r="C857" s="46"/>
      <c r="D857" s="24"/>
      <c r="E857" s="70"/>
      <c r="F857" s="74"/>
      <c r="G857" s="68"/>
      <c r="H857" s="47">
        <f t="shared" si="91"/>
        <v>0</v>
      </c>
      <c r="I857" s="68"/>
      <c r="J857" s="68"/>
      <c r="K857" s="48">
        <f t="shared" si="92"/>
        <v>0</v>
      </c>
      <c r="L857" s="49">
        <f t="shared" si="93"/>
        <v>0</v>
      </c>
      <c r="M857" s="47">
        <f t="shared" si="94"/>
        <v>0</v>
      </c>
      <c r="N857" s="47">
        <f t="shared" si="95"/>
        <v>0</v>
      </c>
      <c r="O857" s="47">
        <f t="shared" si="96"/>
        <v>0</v>
      </c>
      <c r="P857" s="48">
        <f t="shared" si="97"/>
        <v>0</v>
      </c>
    </row>
    <row r="858" spans="1:16" ht="12" hidden="1" thickBot="1" x14ac:dyDescent="0.25">
      <c r="A858" s="38"/>
      <c r="B858" s="39"/>
      <c r="C858" s="46"/>
      <c r="D858" s="24"/>
      <c r="E858" s="70"/>
      <c r="F858" s="74"/>
      <c r="G858" s="68"/>
      <c r="H858" s="47">
        <f t="shared" si="91"/>
        <v>0</v>
      </c>
      <c r="I858" s="68"/>
      <c r="J858" s="68"/>
      <c r="K858" s="48">
        <f t="shared" si="92"/>
        <v>0</v>
      </c>
      <c r="L858" s="49">
        <f t="shared" si="93"/>
        <v>0</v>
      </c>
      <c r="M858" s="47">
        <f t="shared" si="94"/>
        <v>0</v>
      </c>
      <c r="N858" s="47">
        <f t="shared" si="95"/>
        <v>0</v>
      </c>
      <c r="O858" s="47">
        <f t="shared" si="96"/>
        <v>0</v>
      </c>
      <c r="P858" s="48">
        <f t="shared" si="97"/>
        <v>0</v>
      </c>
    </row>
    <row r="859" spans="1:16" ht="12" hidden="1" thickBot="1" x14ac:dyDescent="0.25">
      <c r="A859" s="38"/>
      <c r="B859" s="39"/>
      <c r="C859" s="46"/>
      <c r="D859" s="24"/>
      <c r="E859" s="70"/>
      <c r="F859" s="74"/>
      <c r="G859" s="68"/>
      <c r="H859" s="47">
        <f t="shared" si="91"/>
        <v>0</v>
      </c>
      <c r="I859" s="68"/>
      <c r="J859" s="68"/>
      <c r="K859" s="48">
        <f t="shared" si="92"/>
        <v>0</v>
      </c>
      <c r="L859" s="49">
        <f t="shared" si="93"/>
        <v>0</v>
      </c>
      <c r="M859" s="47">
        <f t="shared" si="94"/>
        <v>0</v>
      </c>
      <c r="N859" s="47">
        <f t="shared" si="95"/>
        <v>0</v>
      </c>
      <c r="O859" s="47">
        <f t="shared" si="96"/>
        <v>0</v>
      </c>
      <c r="P859" s="48">
        <f t="shared" si="97"/>
        <v>0</v>
      </c>
    </row>
    <row r="860" spans="1:16" ht="12" hidden="1" thickBot="1" x14ac:dyDescent="0.25">
      <c r="A860" s="38"/>
      <c r="B860" s="39"/>
      <c r="C860" s="46"/>
      <c r="D860" s="24"/>
      <c r="E860" s="70"/>
      <c r="F860" s="74"/>
      <c r="G860" s="68"/>
      <c r="H860" s="47">
        <f t="shared" si="91"/>
        <v>0</v>
      </c>
      <c r="I860" s="68"/>
      <c r="J860" s="68"/>
      <c r="K860" s="48">
        <f t="shared" si="92"/>
        <v>0</v>
      </c>
      <c r="L860" s="49">
        <f t="shared" si="93"/>
        <v>0</v>
      </c>
      <c r="M860" s="47">
        <f t="shared" si="94"/>
        <v>0</v>
      </c>
      <c r="N860" s="47">
        <f t="shared" si="95"/>
        <v>0</v>
      </c>
      <c r="O860" s="47">
        <f t="shared" si="96"/>
        <v>0</v>
      </c>
      <c r="P860" s="48">
        <f t="shared" si="97"/>
        <v>0</v>
      </c>
    </row>
    <row r="861" spans="1:16" ht="12" hidden="1" thickBot="1" x14ac:dyDescent="0.25">
      <c r="A861" s="38"/>
      <c r="B861" s="39"/>
      <c r="C861" s="46"/>
      <c r="D861" s="24"/>
      <c r="E861" s="70"/>
      <c r="F861" s="74"/>
      <c r="G861" s="68"/>
      <c r="H861" s="47">
        <f t="shared" si="91"/>
        <v>0</v>
      </c>
      <c r="I861" s="68"/>
      <c r="J861" s="68"/>
      <c r="K861" s="48">
        <f t="shared" si="92"/>
        <v>0</v>
      </c>
      <c r="L861" s="49">
        <f t="shared" si="93"/>
        <v>0</v>
      </c>
      <c r="M861" s="47">
        <f t="shared" si="94"/>
        <v>0</v>
      </c>
      <c r="N861" s="47">
        <f t="shared" si="95"/>
        <v>0</v>
      </c>
      <c r="O861" s="47">
        <f t="shared" si="96"/>
        <v>0</v>
      </c>
      <c r="P861" s="48">
        <f t="shared" si="97"/>
        <v>0</v>
      </c>
    </row>
    <row r="862" spans="1:16" ht="12" hidden="1" thickBot="1" x14ac:dyDescent="0.25">
      <c r="A862" s="38"/>
      <c r="B862" s="39"/>
      <c r="C862" s="46"/>
      <c r="D862" s="24"/>
      <c r="E862" s="70"/>
      <c r="F862" s="74"/>
      <c r="G862" s="68"/>
      <c r="H862" s="47">
        <f t="shared" si="91"/>
        <v>0</v>
      </c>
      <c r="I862" s="68"/>
      <c r="J862" s="68"/>
      <c r="K862" s="48">
        <f t="shared" si="92"/>
        <v>0</v>
      </c>
      <c r="L862" s="49">
        <f t="shared" si="93"/>
        <v>0</v>
      </c>
      <c r="M862" s="47">
        <f t="shared" si="94"/>
        <v>0</v>
      </c>
      <c r="N862" s="47">
        <f t="shared" si="95"/>
        <v>0</v>
      </c>
      <c r="O862" s="47">
        <f t="shared" si="96"/>
        <v>0</v>
      </c>
      <c r="P862" s="48">
        <f t="shared" si="97"/>
        <v>0</v>
      </c>
    </row>
    <row r="863" spans="1:16" ht="12" hidden="1" thickBot="1" x14ac:dyDescent="0.25">
      <c r="A863" s="38"/>
      <c r="B863" s="39"/>
      <c r="C863" s="46"/>
      <c r="D863" s="24"/>
      <c r="E863" s="70"/>
      <c r="F863" s="74"/>
      <c r="G863" s="68"/>
      <c r="H863" s="47">
        <f t="shared" si="91"/>
        <v>0</v>
      </c>
      <c r="I863" s="68"/>
      <c r="J863" s="68"/>
      <c r="K863" s="48">
        <f t="shared" si="92"/>
        <v>0</v>
      </c>
      <c r="L863" s="49">
        <f t="shared" si="93"/>
        <v>0</v>
      </c>
      <c r="M863" s="47">
        <f t="shared" si="94"/>
        <v>0</v>
      </c>
      <c r="N863" s="47">
        <f t="shared" si="95"/>
        <v>0</v>
      </c>
      <c r="O863" s="47">
        <f t="shared" si="96"/>
        <v>0</v>
      </c>
      <c r="P863" s="48">
        <f t="shared" si="97"/>
        <v>0</v>
      </c>
    </row>
    <row r="864" spans="1:16" ht="12" hidden="1" thickBot="1" x14ac:dyDescent="0.25">
      <c r="A864" s="38"/>
      <c r="B864" s="39"/>
      <c r="C864" s="46"/>
      <c r="D864" s="24"/>
      <c r="E864" s="70"/>
      <c r="F864" s="74"/>
      <c r="G864" s="68"/>
      <c r="H864" s="47">
        <f t="shared" si="91"/>
        <v>0</v>
      </c>
      <c r="I864" s="68"/>
      <c r="J864" s="68"/>
      <c r="K864" s="48">
        <f t="shared" si="92"/>
        <v>0</v>
      </c>
      <c r="L864" s="49">
        <f t="shared" si="93"/>
        <v>0</v>
      </c>
      <c r="M864" s="47">
        <f t="shared" si="94"/>
        <v>0</v>
      </c>
      <c r="N864" s="47">
        <f t="shared" si="95"/>
        <v>0</v>
      </c>
      <c r="O864" s="47">
        <f t="shared" si="96"/>
        <v>0</v>
      </c>
      <c r="P864" s="48">
        <f t="shared" si="97"/>
        <v>0</v>
      </c>
    </row>
    <row r="865" spans="1:16" ht="12" hidden="1" thickBot="1" x14ac:dyDescent="0.25">
      <c r="A865" s="38"/>
      <c r="B865" s="39"/>
      <c r="C865" s="46"/>
      <c r="D865" s="24"/>
      <c r="E865" s="70"/>
      <c r="F865" s="74"/>
      <c r="G865" s="68"/>
      <c r="H865" s="47">
        <f t="shared" si="91"/>
        <v>0</v>
      </c>
      <c r="I865" s="68"/>
      <c r="J865" s="68"/>
      <c r="K865" s="48">
        <f t="shared" si="92"/>
        <v>0</v>
      </c>
      <c r="L865" s="49">
        <f t="shared" si="93"/>
        <v>0</v>
      </c>
      <c r="M865" s="47">
        <f t="shared" si="94"/>
        <v>0</v>
      </c>
      <c r="N865" s="47">
        <f t="shared" si="95"/>
        <v>0</v>
      </c>
      <c r="O865" s="47">
        <f t="shared" si="96"/>
        <v>0</v>
      </c>
      <c r="P865" s="48">
        <f t="shared" si="97"/>
        <v>0</v>
      </c>
    </row>
    <row r="866" spans="1:16" ht="12" hidden="1" thickBot="1" x14ac:dyDescent="0.25">
      <c r="A866" s="38"/>
      <c r="B866" s="39"/>
      <c r="C866" s="46"/>
      <c r="D866" s="24"/>
      <c r="E866" s="70"/>
      <c r="F866" s="74"/>
      <c r="G866" s="68"/>
      <c r="H866" s="47">
        <f t="shared" si="91"/>
        <v>0</v>
      </c>
      <c r="I866" s="68"/>
      <c r="J866" s="68"/>
      <c r="K866" s="48">
        <f t="shared" si="92"/>
        <v>0</v>
      </c>
      <c r="L866" s="49">
        <f t="shared" si="93"/>
        <v>0</v>
      </c>
      <c r="M866" s="47">
        <f t="shared" si="94"/>
        <v>0</v>
      </c>
      <c r="N866" s="47">
        <f t="shared" si="95"/>
        <v>0</v>
      </c>
      <c r="O866" s="47">
        <f t="shared" si="96"/>
        <v>0</v>
      </c>
      <c r="P866" s="48">
        <f t="shared" si="97"/>
        <v>0</v>
      </c>
    </row>
    <row r="867" spans="1:16" ht="12" hidden="1" thickBot="1" x14ac:dyDescent="0.25">
      <c r="A867" s="38"/>
      <c r="B867" s="39"/>
      <c r="C867" s="46"/>
      <c r="D867" s="24"/>
      <c r="E867" s="70"/>
      <c r="F867" s="74"/>
      <c r="G867" s="68"/>
      <c r="H867" s="47">
        <f t="shared" si="91"/>
        <v>0</v>
      </c>
      <c r="I867" s="68"/>
      <c r="J867" s="68"/>
      <c r="K867" s="48">
        <f t="shared" si="92"/>
        <v>0</v>
      </c>
      <c r="L867" s="49">
        <f t="shared" si="93"/>
        <v>0</v>
      </c>
      <c r="M867" s="47">
        <f t="shared" si="94"/>
        <v>0</v>
      </c>
      <c r="N867" s="47">
        <f t="shared" si="95"/>
        <v>0</v>
      </c>
      <c r="O867" s="47">
        <f t="shared" si="96"/>
        <v>0</v>
      </c>
      <c r="P867" s="48">
        <f t="shared" si="97"/>
        <v>0</v>
      </c>
    </row>
    <row r="868" spans="1:16" ht="12" hidden="1" thickBot="1" x14ac:dyDescent="0.25">
      <c r="A868" s="38"/>
      <c r="B868" s="39"/>
      <c r="C868" s="46"/>
      <c r="D868" s="24"/>
      <c r="E868" s="70"/>
      <c r="F868" s="74"/>
      <c r="G868" s="68"/>
      <c r="H868" s="47">
        <f t="shared" si="91"/>
        <v>0</v>
      </c>
      <c r="I868" s="68"/>
      <c r="J868" s="68"/>
      <c r="K868" s="48">
        <f t="shared" si="92"/>
        <v>0</v>
      </c>
      <c r="L868" s="49">
        <f t="shared" si="93"/>
        <v>0</v>
      </c>
      <c r="M868" s="47">
        <f t="shared" si="94"/>
        <v>0</v>
      </c>
      <c r="N868" s="47">
        <f t="shared" si="95"/>
        <v>0</v>
      </c>
      <c r="O868" s="47">
        <f t="shared" si="96"/>
        <v>0</v>
      </c>
      <c r="P868" s="48">
        <f t="shared" si="97"/>
        <v>0</v>
      </c>
    </row>
    <row r="869" spans="1:16" ht="12" hidden="1" thickBot="1" x14ac:dyDescent="0.25">
      <c r="A869" s="38"/>
      <c r="B869" s="39"/>
      <c r="C869" s="46"/>
      <c r="D869" s="24"/>
      <c r="E869" s="70"/>
      <c r="F869" s="74"/>
      <c r="G869" s="68"/>
      <c r="H869" s="47">
        <f t="shared" si="91"/>
        <v>0</v>
      </c>
      <c r="I869" s="68"/>
      <c r="J869" s="68"/>
      <c r="K869" s="48">
        <f t="shared" si="92"/>
        <v>0</v>
      </c>
      <c r="L869" s="49">
        <f t="shared" si="93"/>
        <v>0</v>
      </c>
      <c r="M869" s="47">
        <f t="shared" si="94"/>
        <v>0</v>
      </c>
      <c r="N869" s="47">
        <f t="shared" si="95"/>
        <v>0</v>
      </c>
      <c r="O869" s="47">
        <f t="shared" si="96"/>
        <v>0</v>
      </c>
      <c r="P869" s="48">
        <f t="shared" si="97"/>
        <v>0</v>
      </c>
    </row>
    <row r="870" spans="1:16" ht="12" hidden="1" thickBot="1" x14ac:dyDescent="0.25">
      <c r="A870" s="38"/>
      <c r="B870" s="39"/>
      <c r="C870" s="46"/>
      <c r="D870" s="24"/>
      <c r="E870" s="70"/>
      <c r="F870" s="74"/>
      <c r="G870" s="68"/>
      <c r="H870" s="47">
        <f t="shared" si="91"/>
        <v>0</v>
      </c>
      <c r="I870" s="68"/>
      <c r="J870" s="68"/>
      <c r="K870" s="48">
        <f t="shared" si="92"/>
        <v>0</v>
      </c>
      <c r="L870" s="49">
        <f t="shared" si="93"/>
        <v>0</v>
      </c>
      <c r="M870" s="47">
        <f t="shared" si="94"/>
        <v>0</v>
      </c>
      <c r="N870" s="47">
        <f t="shared" si="95"/>
        <v>0</v>
      </c>
      <c r="O870" s="47">
        <f t="shared" si="96"/>
        <v>0</v>
      </c>
      <c r="P870" s="48">
        <f t="shared" si="97"/>
        <v>0</v>
      </c>
    </row>
    <row r="871" spans="1:16" ht="12" hidden="1" thickBot="1" x14ac:dyDescent="0.25">
      <c r="A871" s="38"/>
      <c r="B871" s="39"/>
      <c r="C871" s="46"/>
      <c r="D871" s="24"/>
      <c r="E871" s="70"/>
      <c r="F871" s="74"/>
      <c r="G871" s="68"/>
      <c r="H871" s="47">
        <f t="shared" si="91"/>
        <v>0</v>
      </c>
      <c r="I871" s="68"/>
      <c r="J871" s="68"/>
      <c r="K871" s="48">
        <f t="shared" si="92"/>
        <v>0</v>
      </c>
      <c r="L871" s="49">
        <f t="shared" si="93"/>
        <v>0</v>
      </c>
      <c r="M871" s="47">
        <f t="shared" si="94"/>
        <v>0</v>
      </c>
      <c r="N871" s="47">
        <f t="shared" si="95"/>
        <v>0</v>
      </c>
      <c r="O871" s="47">
        <f t="shared" si="96"/>
        <v>0</v>
      </c>
      <c r="P871" s="48">
        <f t="shared" si="97"/>
        <v>0</v>
      </c>
    </row>
    <row r="872" spans="1:16" ht="12" hidden="1" thickBot="1" x14ac:dyDescent="0.25">
      <c r="A872" s="38"/>
      <c r="B872" s="39"/>
      <c r="C872" s="46"/>
      <c r="D872" s="24"/>
      <c r="E872" s="70"/>
      <c r="F872" s="74"/>
      <c r="G872" s="68"/>
      <c r="H872" s="47">
        <f t="shared" si="91"/>
        <v>0</v>
      </c>
      <c r="I872" s="68"/>
      <c r="J872" s="68"/>
      <c r="K872" s="48">
        <f t="shared" si="92"/>
        <v>0</v>
      </c>
      <c r="L872" s="49">
        <f t="shared" si="93"/>
        <v>0</v>
      </c>
      <c r="M872" s="47">
        <f t="shared" si="94"/>
        <v>0</v>
      </c>
      <c r="N872" s="47">
        <f t="shared" si="95"/>
        <v>0</v>
      </c>
      <c r="O872" s="47">
        <f t="shared" si="96"/>
        <v>0</v>
      </c>
      <c r="P872" s="48">
        <f t="shared" si="97"/>
        <v>0</v>
      </c>
    </row>
    <row r="873" spans="1:16" ht="12" hidden="1" thickBot="1" x14ac:dyDescent="0.25">
      <c r="A873" s="38"/>
      <c r="B873" s="39"/>
      <c r="C873" s="46"/>
      <c r="D873" s="24"/>
      <c r="E873" s="70"/>
      <c r="F873" s="74"/>
      <c r="G873" s="68"/>
      <c r="H873" s="47">
        <f t="shared" si="91"/>
        <v>0</v>
      </c>
      <c r="I873" s="68"/>
      <c r="J873" s="68"/>
      <c r="K873" s="48">
        <f t="shared" si="92"/>
        <v>0</v>
      </c>
      <c r="L873" s="49">
        <f t="shared" si="93"/>
        <v>0</v>
      </c>
      <c r="M873" s="47">
        <f t="shared" si="94"/>
        <v>0</v>
      </c>
      <c r="N873" s="47">
        <f t="shared" si="95"/>
        <v>0</v>
      </c>
      <c r="O873" s="47">
        <f t="shared" si="96"/>
        <v>0</v>
      </c>
      <c r="P873" s="48">
        <f t="shared" si="97"/>
        <v>0</v>
      </c>
    </row>
    <row r="874" spans="1:16" ht="12" hidden="1" thickBot="1" x14ac:dyDescent="0.25">
      <c r="A874" s="38"/>
      <c r="B874" s="39"/>
      <c r="C874" s="46"/>
      <c r="D874" s="24"/>
      <c r="E874" s="70"/>
      <c r="F874" s="74"/>
      <c r="G874" s="68"/>
      <c r="H874" s="47">
        <f t="shared" si="91"/>
        <v>0</v>
      </c>
      <c r="I874" s="68"/>
      <c r="J874" s="68"/>
      <c r="K874" s="48">
        <f t="shared" si="92"/>
        <v>0</v>
      </c>
      <c r="L874" s="49">
        <f t="shared" si="93"/>
        <v>0</v>
      </c>
      <c r="M874" s="47">
        <f t="shared" si="94"/>
        <v>0</v>
      </c>
      <c r="N874" s="47">
        <f t="shared" si="95"/>
        <v>0</v>
      </c>
      <c r="O874" s="47">
        <f t="shared" si="96"/>
        <v>0</v>
      </c>
      <c r="P874" s="48">
        <f t="shared" si="97"/>
        <v>0</v>
      </c>
    </row>
    <row r="875" spans="1:16" ht="12" hidden="1" thickBot="1" x14ac:dyDescent="0.25">
      <c r="A875" s="38"/>
      <c r="B875" s="39"/>
      <c r="C875" s="46"/>
      <c r="D875" s="24"/>
      <c r="E875" s="70"/>
      <c r="F875" s="74"/>
      <c r="G875" s="68"/>
      <c r="H875" s="47">
        <f t="shared" si="91"/>
        <v>0</v>
      </c>
      <c r="I875" s="68"/>
      <c r="J875" s="68"/>
      <c r="K875" s="48">
        <f t="shared" si="92"/>
        <v>0</v>
      </c>
      <c r="L875" s="49">
        <f t="shared" si="93"/>
        <v>0</v>
      </c>
      <c r="M875" s="47">
        <f t="shared" si="94"/>
        <v>0</v>
      </c>
      <c r="N875" s="47">
        <f t="shared" si="95"/>
        <v>0</v>
      </c>
      <c r="O875" s="47">
        <f t="shared" si="96"/>
        <v>0</v>
      </c>
      <c r="P875" s="48">
        <f t="shared" si="97"/>
        <v>0</v>
      </c>
    </row>
    <row r="876" spans="1:16" ht="12" hidden="1" thickBot="1" x14ac:dyDescent="0.25">
      <c r="A876" s="38"/>
      <c r="B876" s="39"/>
      <c r="C876" s="46"/>
      <c r="D876" s="24"/>
      <c r="E876" s="70"/>
      <c r="F876" s="74"/>
      <c r="G876" s="68"/>
      <c r="H876" s="47">
        <f t="shared" si="91"/>
        <v>0</v>
      </c>
      <c r="I876" s="68"/>
      <c r="J876" s="68"/>
      <c r="K876" s="48">
        <f t="shared" si="92"/>
        <v>0</v>
      </c>
      <c r="L876" s="49">
        <f t="shared" si="93"/>
        <v>0</v>
      </c>
      <c r="M876" s="47">
        <f t="shared" si="94"/>
        <v>0</v>
      </c>
      <c r="N876" s="47">
        <f t="shared" si="95"/>
        <v>0</v>
      </c>
      <c r="O876" s="47">
        <f t="shared" si="96"/>
        <v>0</v>
      </c>
      <c r="P876" s="48">
        <f t="shared" si="97"/>
        <v>0</v>
      </c>
    </row>
    <row r="877" spans="1:16" ht="12" hidden="1" thickBot="1" x14ac:dyDescent="0.25">
      <c r="A877" s="38"/>
      <c r="B877" s="39"/>
      <c r="C877" s="46"/>
      <c r="D877" s="24"/>
      <c r="E877" s="70"/>
      <c r="F877" s="74"/>
      <c r="G877" s="68"/>
      <c r="H877" s="47">
        <f t="shared" si="91"/>
        <v>0</v>
      </c>
      <c r="I877" s="68"/>
      <c r="J877" s="68"/>
      <c r="K877" s="48">
        <f t="shared" si="92"/>
        <v>0</v>
      </c>
      <c r="L877" s="49">
        <f t="shared" si="93"/>
        <v>0</v>
      </c>
      <c r="M877" s="47">
        <f t="shared" si="94"/>
        <v>0</v>
      </c>
      <c r="N877" s="47">
        <f t="shared" si="95"/>
        <v>0</v>
      </c>
      <c r="O877" s="47">
        <f t="shared" si="96"/>
        <v>0</v>
      </c>
      <c r="P877" s="48">
        <f t="shared" si="97"/>
        <v>0</v>
      </c>
    </row>
    <row r="878" spans="1:16" ht="12" hidden="1" thickBot="1" x14ac:dyDescent="0.25">
      <c r="A878" s="38"/>
      <c r="B878" s="39"/>
      <c r="C878" s="46"/>
      <c r="D878" s="24"/>
      <c r="E878" s="70"/>
      <c r="F878" s="74"/>
      <c r="G878" s="68"/>
      <c r="H878" s="47">
        <f t="shared" si="91"/>
        <v>0</v>
      </c>
      <c r="I878" s="68"/>
      <c r="J878" s="68"/>
      <c r="K878" s="48">
        <f t="shared" si="92"/>
        <v>0</v>
      </c>
      <c r="L878" s="49">
        <f t="shared" si="93"/>
        <v>0</v>
      </c>
      <c r="M878" s="47">
        <f t="shared" si="94"/>
        <v>0</v>
      </c>
      <c r="N878" s="47">
        <f t="shared" si="95"/>
        <v>0</v>
      </c>
      <c r="O878" s="47">
        <f t="shared" si="96"/>
        <v>0</v>
      </c>
      <c r="P878" s="48">
        <f t="shared" si="97"/>
        <v>0</v>
      </c>
    </row>
    <row r="879" spans="1:16" ht="12" hidden="1" thickBot="1" x14ac:dyDescent="0.25">
      <c r="A879" s="38"/>
      <c r="B879" s="39"/>
      <c r="C879" s="46"/>
      <c r="D879" s="24"/>
      <c r="E879" s="70"/>
      <c r="F879" s="74"/>
      <c r="G879" s="68"/>
      <c r="H879" s="47">
        <f t="shared" si="91"/>
        <v>0</v>
      </c>
      <c r="I879" s="68"/>
      <c r="J879" s="68"/>
      <c r="K879" s="48">
        <f t="shared" si="92"/>
        <v>0</v>
      </c>
      <c r="L879" s="49">
        <f t="shared" si="93"/>
        <v>0</v>
      </c>
      <c r="M879" s="47">
        <f t="shared" si="94"/>
        <v>0</v>
      </c>
      <c r="N879" s="47">
        <f t="shared" si="95"/>
        <v>0</v>
      </c>
      <c r="O879" s="47">
        <f t="shared" si="96"/>
        <v>0</v>
      </c>
      <c r="P879" s="48">
        <f t="shared" si="97"/>
        <v>0</v>
      </c>
    </row>
    <row r="880" spans="1:16" ht="12" hidden="1" thickBot="1" x14ac:dyDescent="0.25">
      <c r="A880" s="38"/>
      <c r="B880" s="39"/>
      <c r="C880" s="46"/>
      <c r="D880" s="24"/>
      <c r="E880" s="70"/>
      <c r="F880" s="74"/>
      <c r="G880" s="68"/>
      <c r="H880" s="47">
        <f t="shared" si="91"/>
        <v>0</v>
      </c>
      <c r="I880" s="68"/>
      <c r="J880" s="68"/>
      <c r="K880" s="48">
        <f t="shared" si="92"/>
        <v>0</v>
      </c>
      <c r="L880" s="49">
        <f t="shared" si="93"/>
        <v>0</v>
      </c>
      <c r="M880" s="47">
        <f t="shared" si="94"/>
        <v>0</v>
      </c>
      <c r="N880" s="47">
        <f t="shared" si="95"/>
        <v>0</v>
      </c>
      <c r="O880" s="47">
        <f t="shared" si="96"/>
        <v>0</v>
      </c>
      <c r="P880" s="48">
        <f t="shared" si="97"/>
        <v>0</v>
      </c>
    </row>
    <row r="881" spans="1:16" ht="12" hidden="1" thickBot="1" x14ac:dyDescent="0.25">
      <c r="A881" s="38"/>
      <c r="B881" s="39"/>
      <c r="C881" s="46"/>
      <c r="D881" s="24"/>
      <c r="E881" s="70"/>
      <c r="F881" s="74"/>
      <c r="G881" s="68"/>
      <c r="H881" s="47">
        <f t="shared" si="91"/>
        <v>0</v>
      </c>
      <c r="I881" s="68"/>
      <c r="J881" s="68"/>
      <c r="K881" s="48">
        <f t="shared" si="92"/>
        <v>0</v>
      </c>
      <c r="L881" s="49">
        <f t="shared" si="93"/>
        <v>0</v>
      </c>
      <c r="M881" s="47">
        <f t="shared" si="94"/>
        <v>0</v>
      </c>
      <c r="N881" s="47">
        <f t="shared" si="95"/>
        <v>0</v>
      </c>
      <c r="O881" s="47">
        <f t="shared" si="96"/>
        <v>0</v>
      </c>
      <c r="P881" s="48">
        <f t="shared" si="97"/>
        <v>0</v>
      </c>
    </row>
    <row r="882" spans="1:16" ht="12" hidden="1" thickBot="1" x14ac:dyDescent="0.25">
      <c r="A882" s="38"/>
      <c r="B882" s="39"/>
      <c r="C882" s="46"/>
      <c r="D882" s="24"/>
      <c r="E882" s="70"/>
      <c r="F882" s="74"/>
      <c r="G882" s="68"/>
      <c r="H882" s="47">
        <f t="shared" si="91"/>
        <v>0</v>
      </c>
      <c r="I882" s="68"/>
      <c r="J882" s="68"/>
      <c r="K882" s="48">
        <f t="shared" si="92"/>
        <v>0</v>
      </c>
      <c r="L882" s="49">
        <f t="shared" si="93"/>
        <v>0</v>
      </c>
      <c r="M882" s="47">
        <f t="shared" si="94"/>
        <v>0</v>
      </c>
      <c r="N882" s="47">
        <f t="shared" si="95"/>
        <v>0</v>
      </c>
      <c r="O882" s="47">
        <f t="shared" si="96"/>
        <v>0</v>
      </c>
      <c r="P882" s="48">
        <f t="shared" si="97"/>
        <v>0</v>
      </c>
    </row>
    <row r="883" spans="1:16" ht="12" hidden="1" thickBot="1" x14ac:dyDescent="0.25">
      <c r="A883" s="38"/>
      <c r="B883" s="39"/>
      <c r="C883" s="46"/>
      <c r="D883" s="24"/>
      <c r="E883" s="70"/>
      <c r="F883" s="74"/>
      <c r="G883" s="68"/>
      <c r="H883" s="47">
        <f t="shared" si="91"/>
        <v>0</v>
      </c>
      <c r="I883" s="68"/>
      <c r="J883" s="68"/>
      <c r="K883" s="48">
        <f t="shared" si="92"/>
        <v>0</v>
      </c>
      <c r="L883" s="49">
        <f t="shared" si="93"/>
        <v>0</v>
      </c>
      <c r="M883" s="47">
        <f t="shared" si="94"/>
        <v>0</v>
      </c>
      <c r="N883" s="47">
        <f t="shared" si="95"/>
        <v>0</v>
      </c>
      <c r="O883" s="47">
        <f t="shared" si="96"/>
        <v>0</v>
      </c>
      <c r="P883" s="48">
        <f t="shared" si="97"/>
        <v>0</v>
      </c>
    </row>
    <row r="884" spans="1:16" ht="12" hidden="1" thickBot="1" x14ac:dyDescent="0.25">
      <c r="A884" s="38"/>
      <c r="B884" s="39"/>
      <c r="C884" s="46"/>
      <c r="D884" s="24"/>
      <c r="E884" s="70"/>
      <c r="F884" s="74"/>
      <c r="G884" s="68"/>
      <c r="H884" s="47">
        <f t="shared" si="91"/>
        <v>0</v>
      </c>
      <c r="I884" s="68"/>
      <c r="J884" s="68"/>
      <c r="K884" s="48">
        <f t="shared" si="92"/>
        <v>0</v>
      </c>
      <c r="L884" s="49">
        <f t="shared" si="93"/>
        <v>0</v>
      </c>
      <c r="M884" s="47">
        <f t="shared" si="94"/>
        <v>0</v>
      </c>
      <c r="N884" s="47">
        <f t="shared" si="95"/>
        <v>0</v>
      </c>
      <c r="O884" s="47">
        <f t="shared" si="96"/>
        <v>0</v>
      </c>
      <c r="P884" s="48">
        <f t="shared" si="97"/>
        <v>0</v>
      </c>
    </row>
    <row r="885" spans="1:16" ht="12" hidden="1" thickBot="1" x14ac:dyDescent="0.25">
      <c r="A885" s="38"/>
      <c r="B885" s="39"/>
      <c r="C885" s="46"/>
      <c r="D885" s="24"/>
      <c r="E885" s="70"/>
      <c r="F885" s="74"/>
      <c r="G885" s="68"/>
      <c r="H885" s="47">
        <f t="shared" si="91"/>
        <v>0</v>
      </c>
      <c r="I885" s="68"/>
      <c r="J885" s="68"/>
      <c r="K885" s="48">
        <f t="shared" si="92"/>
        <v>0</v>
      </c>
      <c r="L885" s="49">
        <f t="shared" si="93"/>
        <v>0</v>
      </c>
      <c r="M885" s="47">
        <f t="shared" si="94"/>
        <v>0</v>
      </c>
      <c r="N885" s="47">
        <f t="shared" si="95"/>
        <v>0</v>
      </c>
      <c r="O885" s="47">
        <f t="shared" si="96"/>
        <v>0</v>
      </c>
      <c r="P885" s="48">
        <f t="shared" si="97"/>
        <v>0</v>
      </c>
    </row>
    <row r="886" spans="1:16" ht="12" hidden="1" thickBot="1" x14ac:dyDescent="0.25">
      <c r="A886" s="38"/>
      <c r="B886" s="39"/>
      <c r="C886" s="46"/>
      <c r="D886" s="24"/>
      <c r="E886" s="70"/>
      <c r="F886" s="74"/>
      <c r="G886" s="68"/>
      <c r="H886" s="47">
        <f t="shared" si="91"/>
        <v>0</v>
      </c>
      <c r="I886" s="68"/>
      <c r="J886" s="68"/>
      <c r="K886" s="48">
        <f t="shared" si="92"/>
        <v>0</v>
      </c>
      <c r="L886" s="49">
        <f t="shared" si="93"/>
        <v>0</v>
      </c>
      <c r="M886" s="47">
        <f t="shared" si="94"/>
        <v>0</v>
      </c>
      <c r="N886" s="47">
        <f t="shared" si="95"/>
        <v>0</v>
      </c>
      <c r="O886" s="47">
        <f t="shared" si="96"/>
        <v>0</v>
      </c>
      <c r="P886" s="48">
        <f t="shared" si="97"/>
        <v>0</v>
      </c>
    </row>
    <row r="887" spans="1:16" ht="12" hidden="1" thickBot="1" x14ac:dyDescent="0.25">
      <c r="A887" s="38"/>
      <c r="B887" s="39"/>
      <c r="C887" s="46"/>
      <c r="D887" s="24"/>
      <c r="E887" s="70"/>
      <c r="F887" s="74"/>
      <c r="G887" s="68"/>
      <c r="H887" s="47">
        <f t="shared" si="91"/>
        <v>0</v>
      </c>
      <c r="I887" s="68"/>
      <c r="J887" s="68"/>
      <c r="K887" s="48">
        <f t="shared" si="92"/>
        <v>0</v>
      </c>
      <c r="L887" s="49">
        <f t="shared" si="93"/>
        <v>0</v>
      </c>
      <c r="M887" s="47">
        <f t="shared" si="94"/>
        <v>0</v>
      </c>
      <c r="N887" s="47">
        <f t="shared" si="95"/>
        <v>0</v>
      </c>
      <c r="O887" s="47">
        <f t="shared" si="96"/>
        <v>0</v>
      </c>
      <c r="P887" s="48">
        <f t="shared" si="97"/>
        <v>0</v>
      </c>
    </row>
    <row r="888" spans="1:16" ht="12" hidden="1" thickBot="1" x14ac:dyDescent="0.25">
      <c r="A888" s="38"/>
      <c r="B888" s="39"/>
      <c r="C888" s="46"/>
      <c r="D888" s="24"/>
      <c r="E888" s="70"/>
      <c r="F888" s="74"/>
      <c r="G888" s="68"/>
      <c r="H888" s="47">
        <f t="shared" si="91"/>
        <v>0</v>
      </c>
      <c r="I888" s="68"/>
      <c r="J888" s="68"/>
      <c r="K888" s="48">
        <f t="shared" si="92"/>
        <v>0</v>
      </c>
      <c r="L888" s="49">
        <f t="shared" si="93"/>
        <v>0</v>
      </c>
      <c r="M888" s="47">
        <f t="shared" si="94"/>
        <v>0</v>
      </c>
      <c r="N888" s="47">
        <f t="shared" si="95"/>
        <v>0</v>
      </c>
      <c r="O888" s="47">
        <f t="shared" si="96"/>
        <v>0</v>
      </c>
      <c r="P888" s="48">
        <f t="shared" si="97"/>
        <v>0</v>
      </c>
    </row>
    <row r="889" spans="1:16" ht="12" hidden="1" thickBot="1" x14ac:dyDescent="0.25">
      <c r="A889" s="38"/>
      <c r="B889" s="39"/>
      <c r="C889" s="46"/>
      <c r="D889" s="24"/>
      <c r="E889" s="70"/>
      <c r="F889" s="74"/>
      <c r="G889" s="68"/>
      <c r="H889" s="47">
        <f t="shared" si="91"/>
        <v>0</v>
      </c>
      <c r="I889" s="68"/>
      <c r="J889" s="68"/>
      <c r="K889" s="48">
        <f t="shared" si="92"/>
        <v>0</v>
      </c>
      <c r="L889" s="49">
        <f t="shared" si="93"/>
        <v>0</v>
      </c>
      <c r="M889" s="47">
        <f t="shared" si="94"/>
        <v>0</v>
      </c>
      <c r="N889" s="47">
        <f t="shared" si="95"/>
        <v>0</v>
      </c>
      <c r="O889" s="47">
        <f t="shared" si="96"/>
        <v>0</v>
      </c>
      <c r="P889" s="48">
        <f t="shared" si="97"/>
        <v>0</v>
      </c>
    </row>
    <row r="890" spans="1:16" ht="12" hidden="1" thickBot="1" x14ac:dyDescent="0.25">
      <c r="A890" s="38"/>
      <c r="B890" s="39"/>
      <c r="C890" s="46"/>
      <c r="D890" s="24"/>
      <c r="E890" s="70"/>
      <c r="F890" s="74"/>
      <c r="G890" s="68"/>
      <c r="H890" s="47">
        <f t="shared" si="91"/>
        <v>0</v>
      </c>
      <c r="I890" s="68"/>
      <c r="J890" s="68"/>
      <c r="K890" s="48">
        <f t="shared" si="92"/>
        <v>0</v>
      </c>
      <c r="L890" s="49">
        <f t="shared" si="93"/>
        <v>0</v>
      </c>
      <c r="M890" s="47">
        <f t="shared" si="94"/>
        <v>0</v>
      </c>
      <c r="N890" s="47">
        <f t="shared" si="95"/>
        <v>0</v>
      </c>
      <c r="O890" s="47">
        <f t="shared" si="96"/>
        <v>0</v>
      </c>
      <c r="P890" s="48">
        <f t="shared" si="97"/>
        <v>0</v>
      </c>
    </row>
    <row r="891" spans="1:16" ht="12" hidden="1" thickBot="1" x14ac:dyDescent="0.25">
      <c r="A891" s="38"/>
      <c r="B891" s="39"/>
      <c r="C891" s="46"/>
      <c r="D891" s="24"/>
      <c r="E891" s="70"/>
      <c r="F891" s="74"/>
      <c r="G891" s="68"/>
      <c r="H891" s="47">
        <f t="shared" si="91"/>
        <v>0</v>
      </c>
      <c r="I891" s="68"/>
      <c r="J891" s="68"/>
      <c r="K891" s="48">
        <f t="shared" si="92"/>
        <v>0</v>
      </c>
      <c r="L891" s="49">
        <f t="shared" si="93"/>
        <v>0</v>
      </c>
      <c r="M891" s="47">
        <f t="shared" si="94"/>
        <v>0</v>
      </c>
      <c r="N891" s="47">
        <f t="shared" si="95"/>
        <v>0</v>
      </c>
      <c r="O891" s="47">
        <f t="shared" si="96"/>
        <v>0</v>
      </c>
      <c r="P891" s="48">
        <f t="shared" si="97"/>
        <v>0</v>
      </c>
    </row>
    <row r="892" spans="1:16" ht="12" hidden="1" thickBot="1" x14ac:dyDescent="0.25">
      <c r="A892" s="38"/>
      <c r="B892" s="39"/>
      <c r="C892" s="46"/>
      <c r="D892" s="24"/>
      <c r="E892" s="70"/>
      <c r="F892" s="74"/>
      <c r="G892" s="68"/>
      <c r="H892" s="47">
        <f t="shared" si="91"/>
        <v>0</v>
      </c>
      <c r="I892" s="68"/>
      <c r="J892" s="68"/>
      <c r="K892" s="48">
        <f t="shared" si="92"/>
        <v>0</v>
      </c>
      <c r="L892" s="49">
        <f t="shared" si="93"/>
        <v>0</v>
      </c>
      <c r="M892" s="47">
        <f t="shared" si="94"/>
        <v>0</v>
      </c>
      <c r="N892" s="47">
        <f t="shared" si="95"/>
        <v>0</v>
      </c>
      <c r="O892" s="47">
        <f t="shared" si="96"/>
        <v>0</v>
      </c>
      <c r="P892" s="48">
        <f t="shared" si="97"/>
        <v>0</v>
      </c>
    </row>
    <row r="893" spans="1:16" ht="12" hidden="1" thickBot="1" x14ac:dyDescent="0.25">
      <c r="A893" s="38"/>
      <c r="B893" s="39"/>
      <c r="C893" s="46"/>
      <c r="D893" s="24"/>
      <c r="E893" s="70"/>
      <c r="F893" s="74"/>
      <c r="G893" s="68"/>
      <c r="H893" s="47">
        <f t="shared" si="91"/>
        <v>0</v>
      </c>
      <c r="I893" s="68"/>
      <c r="J893" s="68"/>
      <c r="K893" s="48">
        <f t="shared" si="92"/>
        <v>0</v>
      </c>
      <c r="L893" s="49">
        <f t="shared" si="93"/>
        <v>0</v>
      </c>
      <c r="M893" s="47">
        <f t="shared" si="94"/>
        <v>0</v>
      </c>
      <c r="N893" s="47">
        <f t="shared" si="95"/>
        <v>0</v>
      </c>
      <c r="O893" s="47">
        <f t="shared" si="96"/>
        <v>0</v>
      </c>
      <c r="P893" s="48">
        <f t="shared" si="97"/>
        <v>0</v>
      </c>
    </row>
    <row r="894" spans="1:16" ht="12" hidden="1" thickBot="1" x14ac:dyDescent="0.25">
      <c r="A894" s="38"/>
      <c r="B894" s="39"/>
      <c r="C894" s="46"/>
      <c r="D894" s="24"/>
      <c r="E894" s="70"/>
      <c r="F894" s="74"/>
      <c r="G894" s="68"/>
      <c r="H894" s="47">
        <f t="shared" si="91"/>
        <v>0</v>
      </c>
      <c r="I894" s="68"/>
      <c r="J894" s="68"/>
      <c r="K894" s="48">
        <f t="shared" si="92"/>
        <v>0</v>
      </c>
      <c r="L894" s="49">
        <f t="shared" si="93"/>
        <v>0</v>
      </c>
      <c r="M894" s="47">
        <f t="shared" si="94"/>
        <v>0</v>
      </c>
      <c r="N894" s="47">
        <f t="shared" si="95"/>
        <v>0</v>
      </c>
      <c r="O894" s="47">
        <f t="shared" si="96"/>
        <v>0</v>
      </c>
      <c r="P894" s="48">
        <f t="shared" si="97"/>
        <v>0</v>
      </c>
    </row>
    <row r="895" spans="1:16" ht="12" hidden="1" thickBot="1" x14ac:dyDescent="0.25">
      <c r="A895" s="38"/>
      <c r="B895" s="39"/>
      <c r="C895" s="46"/>
      <c r="D895" s="24"/>
      <c r="E895" s="70"/>
      <c r="F895" s="74"/>
      <c r="G895" s="68"/>
      <c r="H895" s="47">
        <f t="shared" si="91"/>
        <v>0</v>
      </c>
      <c r="I895" s="68"/>
      <c r="J895" s="68"/>
      <c r="K895" s="48">
        <f t="shared" si="92"/>
        <v>0</v>
      </c>
      <c r="L895" s="49">
        <f t="shared" si="93"/>
        <v>0</v>
      </c>
      <c r="M895" s="47">
        <f t="shared" si="94"/>
        <v>0</v>
      </c>
      <c r="N895" s="47">
        <f t="shared" si="95"/>
        <v>0</v>
      </c>
      <c r="O895" s="47">
        <f t="shared" si="96"/>
        <v>0</v>
      </c>
      <c r="P895" s="48">
        <f t="shared" si="97"/>
        <v>0</v>
      </c>
    </row>
    <row r="896" spans="1:16" ht="12" hidden="1" thickBot="1" x14ac:dyDescent="0.25">
      <c r="A896" s="38"/>
      <c r="B896" s="39"/>
      <c r="C896" s="46"/>
      <c r="D896" s="24"/>
      <c r="E896" s="70"/>
      <c r="F896" s="74"/>
      <c r="G896" s="68"/>
      <c r="H896" s="47">
        <f t="shared" si="91"/>
        <v>0</v>
      </c>
      <c r="I896" s="68"/>
      <c r="J896" s="68"/>
      <c r="K896" s="48">
        <f t="shared" si="92"/>
        <v>0</v>
      </c>
      <c r="L896" s="49">
        <f t="shared" si="93"/>
        <v>0</v>
      </c>
      <c r="M896" s="47">
        <f t="shared" si="94"/>
        <v>0</v>
      </c>
      <c r="N896" s="47">
        <f t="shared" si="95"/>
        <v>0</v>
      </c>
      <c r="O896" s="47">
        <f t="shared" si="96"/>
        <v>0</v>
      </c>
      <c r="P896" s="48">
        <f t="shared" si="97"/>
        <v>0</v>
      </c>
    </row>
    <row r="897" spans="1:16" ht="12" hidden="1" thickBot="1" x14ac:dyDescent="0.25">
      <c r="A897" s="38"/>
      <c r="B897" s="39"/>
      <c r="C897" s="46"/>
      <c r="D897" s="24"/>
      <c r="E897" s="70"/>
      <c r="F897" s="74"/>
      <c r="G897" s="68"/>
      <c r="H897" s="47">
        <f t="shared" si="91"/>
        <v>0</v>
      </c>
      <c r="I897" s="68"/>
      <c r="J897" s="68"/>
      <c r="K897" s="48">
        <f t="shared" si="92"/>
        <v>0</v>
      </c>
      <c r="L897" s="49">
        <f t="shared" si="93"/>
        <v>0</v>
      </c>
      <c r="M897" s="47">
        <f t="shared" si="94"/>
        <v>0</v>
      </c>
      <c r="N897" s="47">
        <f t="shared" si="95"/>
        <v>0</v>
      </c>
      <c r="O897" s="47">
        <f t="shared" si="96"/>
        <v>0</v>
      </c>
      <c r="P897" s="48">
        <f t="shared" si="97"/>
        <v>0</v>
      </c>
    </row>
    <row r="898" spans="1:16" ht="12" hidden="1" thickBot="1" x14ac:dyDescent="0.25">
      <c r="A898" s="38"/>
      <c r="B898" s="39"/>
      <c r="C898" s="46"/>
      <c r="D898" s="24"/>
      <c r="E898" s="70"/>
      <c r="F898" s="74"/>
      <c r="G898" s="68"/>
      <c r="H898" s="47">
        <f t="shared" si="91"/>
        <v>0</v>
      </c>
      <c r="I898" s="68"/>
      <c r="J898" s="68"/>
      <c r="K898" s="48">
        <f t="shared" si="92"/>
        <v>0</v>
      </c>
      <c r="L898" s="49">
        <f t="shared" si="93"/>
        <v>0</v>
      </c>
      <c r="M898" s="47">
        <f t="shared" si="94"/>
        <v>0</v>
      </c>
      <c r="N898" s="47">
        <f t="shared" si="95"/>
        <v>0</v>
      </c>
      <c r="O898" s="47">
        <f t="shared" si="96"/>
        <v>0</v>
      </c>
      <c r="P898" s="48">
        <f t="shared" si="97"/>
        <v>0</v>
      </c>
    </row>
    <row r="899" spans="1:16" ht="12" hidden="1" thickBot="1" x14ac:dyDescent="0.25">
      <c r="A899" s="38"/>
      <c r="B899" s="39"/>
      <c r="C899" s="46"/>
      <c r="D899" s="24"/>
      <c r="E899" s="70"/>
      <c r="F899" s="74"/>
      <c r="G899" s="68"/>
      <c r="H899" s="47">
        <f t="shared" si="91"/>
        <v>0</v>
      </c>
      <c r="I899" s="68"/>
      <c r="J899" s="68"/>
      <c r="K899" s="48">
        <f t="shared" si="92"/>
        <v>0</v>
      </c>
      <c r="L899" s="49">
        <f t="shared" si="93"/>
        <v>0</v>
      </c>
      <c r="M899" s="47">
        <f t="shared" si="94"/>
        <v>0</v>
      </c>
      <c r="N899" s="47">
        <f t="shared" si="95"/>
        <v>0</v>
      </c>
      <c r="O899" s="47">
        <f t="shared" si="96"/>
        <v>0</v>
      </c>
      <c r="P899" s="48">
        <f t="shared" si="97"/>
        <v>0</v>
      </c>
    </row>
    <row r="900" spans="1:16" ht="12" hidden="1" thickBot="1" x14ac:dyDescent="0.25">
      <c r="A900" s="38"/>
      <c r="B900" s="39"/>
      <c r="C900" s="46"/>
      <c r="D900" s="24"/>
      <c r="E900" s="70"/>
      <c r="F900" s="74"/>
      <c r="G900" s="68"/>
      <c r="H900" s="47">
        <f t="shared" si="91"/>
        <v>0</v>
      </c>
      <c r="I900" s="68"/>
      <c r="J900" s="68"/>
      <c r="K900" s="48">
        <f t="shared" si="92"/>
        <v>0</v>
      </c>
      <c r="L900" s="49">
        <f t="shared" si="93"/>
        <v>0</v>
      </c>
      <c r="M900" s="47">
        <f t="shared" si="94"/>
        <v>0</v>
      </c>
      <c r="N900" s="47">
        <f t="shared" si="95"/>
        <v>0</v>
      </c>
      <c r="O900" s="47">
        <f t="shared" si="96"/>
        <v>0</v>
      </c>
      <c r="P900" s="48">
        <f t="shared" si="97"/>
        <v>0</v>
      </c>
    </row>
    <row r="901" spans="1:16" ht="12" hidden="1" thickBot="1" x14ac:dyDescent="0.25">
      <c r="A901" s="38"/>
      <c r="B901" s="39"/>
      <c r="C901" s="46"/>
      <c r="D901" s="24"/>
      <c r="E901" s="70"/>
      <c r="F901" s="74"/>
      <c r="G901" s="68"/>
      <c r="H901" s="47">
        <f t="shared" si="91"/>
        <v>0</v>
      </c>
      <c r="I901" s="68"/>
      <c r="J901" s="68"/>
      <c r="K901" s="48">
        <f t="shared" si="92"/>
        <v>0</v>
      </c>
      <c r="L901" s="49">
        <f t="shared" si="93"/>
        <v>0</v>
      </c>
      <c r="M901" s="47">
        <f t="shared" si="94"/>
        <v>0</v>
      </c>
      <c r="N901" s="47">
        <f t="shared" si="95"/>
        <v>0</v>
      </c>
      <c r="O901" s="47">
        <f t="shared" si="96"/>
        <v>0</v>
      </c>
      <c r="P901" s="48">
        <f t="shared" si="97"/>
        <v>0</v>
      </c>
    </row>
    <row r="902" spans="1:16" ht="12" hidden="1" thickBot="1" x14ac:dyDescent="0.25">
      <c r="A902" s="38"/>
      <c r="B902" s="39"/>
      <c r="C902" s="46"/>
      <c r="D902" s="24"/>
      <c r="E902" s="70"/>
      <c r="F902" s="74"/>
      <c r="G902" s="68"/>
      <c r="H902" s="47">
        <f t="shared" si="91"/>
        <v>0</v>
      </c>
      <c r="I902" s="68"/>
      <c r="J902" s="68"/>
      <c r="K902" s="48">
        <f t="shared" si="92"/>
        <v>0</v>
      </c>
      <c r="L902" s="49">
        <f t="shared" si="93"/>
        <v>0</v>
      </c>
      <c r="M902" s="47">
        <f t="shared" si="94"/>
        <v>0</v>
      </c>
      <c r="N902" s="47">
        <f t="shared" si="95"/>
        <v>0</v>
      </c>
      <c r="O902" s="47">
        <f t="shared" si="96"/>
        <v>0</v>
      </c>
      <c r="P902" s="48">
        <f t="shared" si="97"/>
        <v>0</v>
      </c>
    </row>
    <row r="903" spans="1:16" ht="12" hidden="1" thickBot="1" x14ac:dyDescent="0.25">
      <c r="A903" s="38"/>
      <c r="B903" s="39"/>
      <c r="C903" s="46"/>
      <c r="D903" s="24"/>
      <c r="E903" s="70"/>
      <c r="F903" s="74"/>
      <c r="G903" s="68"/>
      <c r="H903" s="47">
        <f t="shared" si="91"/>
        <v>0</v>
      </c>
      <c r="I903" s="68"/>
      <c r="J903" s="68"/>
      <c r="K903" s="48">
        <f t="shared" si="92"/>
        <v>0</v>
      </c>
      <c r="L903" s="49">
        <f t="shared" si="93"/>
        <v>0</v>
      </c>
      <c r="M903" s="47">
        <f t="shared" si="94"/>
        <v>0</v>
      </c>
      <c r="N903" s="47">
        <f t="shared" si="95"/>
        <v>0</v>
      </c>
      <c r="O903" s="47">
        <f t="shared" si="96"/>
        <v>0</v>
      </c>
      <c r="P903" s="48">
        <f t="shared" si="97"/>
        <v>0</v>
      </c>
    </row>
    <row r="904" spans="1:16" ht="12" hidden="1" thickBot="1" x14ac:dyDescent="0.25">
      <c r="A904" s="38"/>
      <c r="B904" s="39"/>
      <c r="C904" s="46"/>
      <c r="D904" s="24"/>
      <c r="E904" s="70"/>
      <c r="F904" s="74"/>
      <c r="G904" s="68"/>
      <c r="H904" s="47">
        <f t="shared" si="91"/>
        <v>0</v>
      </c>
      <c r="I904" s="68"/>
      <c r="J904" s="68"/>
      <c r="K904" s="48">
        <f t="shared" si="92"/>
        <v>0</v>
      </c>
      <c r="L904" s="49">
        <f t="shared" si="93"/>
        <v>0</v>
      </c>
      <c r="M904" s="47">
        <f t="shared" si="94"/>
        <v>0</v>
      </c>
      <c r="N904" s="47">
        <f t="shared" si="95"/>
        <v>0</v>
      </c>
      <c r="O904" s="47">
        <f t="shared" si="96"/>
        <v>0</v>
      </c>
      <c r="P904" s="48">
        <f t="shared" si="97"/>
        <v>0</v>
      </c>
    </row>
    <row r="905" spans="1:16" ht="12" hidden="1" thickBot="1" x14ac:dyDescent="0.25">
      <c r="A905" s="38"/>
      <c r="B905" s="39"/>
      <c r="C905" s="46"/>
      <c r="D905" s="24"/>
      <c r="E905" s="70"/>
      <c r="F905" s="74"/>
      <c r="G905" s="68"/>
      <c r="H905" s="47">
        <f t="shared" si="91"/>
        <v>0</v>
      </c>
      <c r="I905" s="68"/>
      <c r="J905" s="68"/>
      <c r="K905" s="48">
        <f t="shared" si="92"/>
        <v>0</v>
      </c>
      <c r="L905" s="49">
        <f t="shared" si="93"/>
        <v>0</v>
      </c>
      <c r="M905" s="47">
        <f t="shared" si="94"/>
        <v>0</v>
      </c>
      <c r="N905" s="47">
        <f t="shared" si="95"/>
        <v>0</v>
      </c>
      <c r="O905" s="47">
        <f t="shared" si="96"/>
        <v>0</v>
      </c>
      <c r="P905" s="48">
        <f t="shared" si="97"/>
        <v>0</v>
      </c>
    </row>
    <row r="906" spans="1:16" ht="12" hidden="1" thickBot="1" x14ac:dyDescent="0.25">
      <c r="A906" s="38"/>
      <c r="B906" s="39"/>
      <c r="C906" s="46"/>
      <c r="D906" s="24"/>
      <c r="E906" s="70"/>
      <c r="F906" s="74"/>
      <c r="G906" s="68"/>
      <c r="H906" s="47">
        <f t="shared" si="91"/>
        <v>0</v>
      </c>
      <c r="I906" s="68"/>
      <c r="J906" s="68"/>
      <c r="K906" s="48">
        <f t="shared" si="92"/>
        <v>0</v>
      </c>
      <c r="L906" s="49">
        <f t="shared" si="93"/>
        <v>0</v>
      </c>
      <c r="M906" s="47">
        <f t="shared" si="94"/>
        <v>0</v>
      </c>
      <c r="N906" s="47">
        <f t="shared" si="95"/>
        <v>0</v>
      </c>
      <c r="O906" s="47">
        <f t="shared" si="96"/>
        <v>0</v>
      </c>
      <c r="P906" s="48">
        <f t="shared" si="97"/>
        <v>0</v>
      </c>
    </row>
    <row r="907" spans="1:16" ht="12" hidden="1" thickBot="1" x14ac:dyDescent="0.25">
      <c r="A907" s="38"/>
      <c r="B907" s="39"/>
      <c r="C907" s="46"/>
      <c r="D907" s="24"/>
      <c r="E907" s="70"/>
      <c r="F907" s="74"/>
      <c r="G907" s="68"/>
      <c r="H907" s="47">
        <f t="shared" si="91"/>
        <v>0</v>
      </c>
      <c r="I907" s="68"/>
      <c r="J907" s="68"/>
      <c r="K907" s="48">
        <f t="shared" si="92"/>
        <v>0</v>
      </c>
      <c r="L907" s="49">
        <f t="shared" si="93"/>
        <v>0</v>
      </c>
      <c r="M907" s="47">
        <f t="shared" si="94"/>
        <v>0</v>
      </c>
      <c r="N907" s="47">
        <f t="shared" si="95"/>
        <v>0</v>
      </c>
      <c r="O907" s="47">
        <f t="shared" si="96"/>
        <v>0</v>
      </c>
      <c r="P907" s="48">
        <f t="shared" si="97"/>
        <v>0</v>
      </c>
    </row>
    <row r="908" spans="1:16" ht="12" hidden="1" thickBot="1" x14ac:dyDescent="0.25">
      <c r="A908" s="38"/>
      <c r="B908" s="39"/>
      <c r="C908" s="46"/>
      <c r="D908" s="24"/>
      <c r="E908" s="70"/>
      <c r="F908" s="74"/>
      <c r="G908" s="68"/>
      <c r="H908" s="47">
        <f t="shared" si="91"/>
        <v>0</v>
      </c>
      <c r="I908" s="68"/>
      <c r="J908" s="68"/>
      <c r="K908" s="48">
        <f t="shared" si="92"/>
        <v>0</v>
      </c>
      <c r="L908" s="49">
        <f t="shared" si="93"/>
        <v>0</v>
      </c>
      <c r="M908" s="47">
        <f t="shared" si="94"/>
        <v>0</v>
      </c>
      <c r="N908" s="47">
        <f t="shared" si="95"/>
        <v>0</v>
      </c>
      <c r="O908" s="47">
        <f t="shared" si="96"/>
        <v>0</v>
      </c>
      <c r="P908" s="48">
        <f t="shared" si="97"/>
        <v>0</v>
      </c>
    </row>
    <row r="909" spans="1:16" ht="12" hidden="1" thickBot="1" x14ac:dyDescent="0.25">
      <c r="A909" s="38"/>
      <c r="B909" s="39"/>
      <c r="C909" s="46"/>
      <c r="D909" s="24"/>
      <c r="E909" s="70"/>
      <c r="F909" s="74"/>
      <c r="G909" s="68"/>
      <c r="H909" s="47">
        <f t="shared" si="91"/>
        <v>0</v>
      </c>
      <c r="I909" s="68"/>
      <c r="J909" s="68"/>
      <c r="K909" s="48">
        <f t="shared" si="92"/>
        <v>0</v>
      </c>
      <c r="L909" s="49">
        <f t="shared" si="93"/>
        <v>0</v>
      </c>
      <c r="M909" s="47">
        <f t="shared" si="94"/>
        <v>0</v>
      </c>
      <c r="N909" s="47">
        <f t="shared" si="95"/>
        <v>0</v>
      </c>
      <c r="O909" s="47">
        <f t="shared" si="96"/>
        <v>0</v>
      </c>
      <c r="P909" s="48">
        <f t="shared" si="97"/>
        <v>0</v>
      </c>
    </row>
    <row r="910" spans="1:16" ht="12" hidden="1" thickBot="1" x14ac:dyDescent="0.25">
      <c r="A910" s="38"/>
      <c r="B910" s="39"/>
      <c r="C910" s="46"/>
      <c r="D910" s="24"/>
      <c r="E910" s="70"/>
      <c r="F910" s="74"/>
      <c r="G910" s="68"/>
      <c r="H910" s="47">
        <f t="shared" si="91"/>
        <v>0</v>
      </c>
      <c r="I910" s="68"/>
      <c r="J910" s="68"/>
      <c r="K910" s="48">
        <f t="shared" si="92"/>
        <v>0</v>
      </c>
      <c r="L910" s="49">
        <f t="shared" si="93"/>
        <v>0</v>
      </c>
      <c r="M910" s="47">
        <f t="shared" si="94"/>
        <v>0</v>
      </c>
      <c r="N910" s="47">
        <f t="shared" si="95"/>
        <v>0</v>
      </c>
      <c r="O910" s="47">
        <f t="shared" si="96"/>
        <v>0</v>
      </c>
      <c r="P910" s="48">
        <f t="shared" si="97"/>
        <v>0</v>
      </c>
    </row>
    <row r="911" spans="1:16" ht="12" hidden="1" thickBot="1" x14ac:dyDescent="0.25">
      <c r="A911" s="38"/>
      <c r="B911" s="39"/>
      <c r="C911" s="46"/>
      <c r="D911" s="24"/>
      <c r="E911" s="70"/>
      <c r="F911" s="74"/>
      <c r="G911" s="68"/>
      <c r="H911" s="47">
        <f t="shared" si="91"/>
        <v>0</v>
      </c>
      <c r="I911" s="68"/>
      <c r="J911" s="68"/>
      <c r="K911" s="48">
        <f t="shared" si="92"/>
        <v>0</v>
      </c>
      <c r="L911" s="49">
        <f t="shared" si="93"/>
        <v>0</v>
      </c>
      <c r="M911" s="47">
        <f t="shared" si="94"/>
        <v>0</v>
      </c>
      <c r="N911" s="47">
        <f t="shared" si="95"/>
        <v>0</v>
      </c>
      <c r="O911" s="47">
        <f t="shared" si="96"/>
        <v>0</v>
      </c>
      <c r="P911" s="48">
        <f t="shared" si="97"/>
        <v>0</v>
      </c>
    </row>
    <row r="912" spans="1:16" ht="12" hidden="1" thickBot="1" x14ac:dyDescent="0.25">
      <c r="A912" s="38"/>
      <c r="B912" s="39"/>
      <c r="C912" s="46"/>
      <c r="D912" s="24"/>
      <c r="E912" s="70"/>
      <c r="F912" s="74"/>
      <c r="G912" s="68"/>
      <c r="H912" s="47">
        <f t="shared" si="91"/>
        <v>0</v>
      </c>
      <c r="I912" s="68"/>
      <c r="J912" s="68"/>
      <c r="K912" s="48">
        <f t="shared" si="92"/>
        <v>0</v>
      </c>
      <c r="L912" s="49">
        <f t="shared" si="93"/>
        <v>0</v>
      </c>
      <c r="M912" s="47">
        <f t="shared" si="94"/>
        <v>0</v>
      </c>
      <c r="N912" s="47">
        <f t="shared" si="95"/>
        <v>0</v>
      </c>
      <c r="O912" s="47">
        <f t="shared" si="96"/>
        <v>0</v>
      </c>
      <c r="P912" s="48">
        <f t="shared" si="97"/>
        <v>0</v>
      </c>
    </row>
    <row r="913" spans="1:16" ht="12" hidden="1" thickBot="1" x14ac:dyDescent="0.25">
      <c r="A913" s="38"/>
      <c r="B913" s="39"/>
      <c r="C913" s="46"/>
      <c r="D913" s="24"/>
      <c r="E913" s="70"/>
      <c r="F913" s="74"/>
      <c r="G913" s="68"/>
      <c r="H913" s="47">
        <f t="shared" ref="H913:H976" si="98">ROUND(F913*G913,2)</f>
        <v>0</v>
      </c>
      <c r="I913" s="68"/>
      <c r="J913" s="68"/>
      <c r="K913" s="48">
        <f t="shared" ref="K913:K976" si="99">SUM(H913:J913)</f>
        <v>0</v>
      </c>
      <c r="L913" s="49">
        <f t="shared" ref="L913:L976" si="100">ROUND(E913*F913,2)</f>
        <v>0</v>
      </c>
      <c r="M913" s="47">
        <f t="shared" ref="M913:M976" si="101">ROUND(H913*E913,2)</f>
        <v>0</v>
      </c>
      <c r="N913" s="47">
        <f t="shared" ref="N913:N976" si="102">ROUND(I913*E913,2)</f>
        <v>0</v>
      </c>
      <c r="O913" s="47">
        <f t="shared" ref="O913:O976" si="103">ROUND(J913*E913,2)</f>
        <v>0</v>
      </c>
      <c r="P913" s="48">
        <f t="shared" ref="P913:P976" si="104">SUM(M913:O913)</f>
        <v>0</v>
      </c>
    </row>
    <row r="914" spans="1:16" ht="12" hidden="1" thickBot="1" x14ac:dyDescent="0.25">
      <c r="A914" s="38"/>
      <c r="B914" s="39"/>
      <c r="C914" s="46"/>
      <c r="D914" s="24"/>
      <c r="E914" s="70"/>
      <c r="F914" s="74"/>
      <c r="G914" s="68"/>
      <c r="H914" s="47">
        <f t="shared" si="98"/>
        <v>0</v>
      </c>
      <c r="I914" s="68"/>
      <c r="J914" s="68"/>
      <c r="K914" s="48">
        <f t="shared" si="99"/>
        <v>0</v>
      </c>
      <c r="L914" s="49">
        <f t="shared" si="100"/>
        <v>0</v>
      </c>
      <c r="M914" s="47">
        <f t="shared" si="101"/>
        <v>0</v>
      </c>
      <c r="N914" s="47">
        <f t="shared" si="102"/>
        <v>0</v>
      </c>
      <c r="O914" s="47">
        <f t="shared" si="103"/>
        <v>0</v>
      </c>
      <c r="P914" s="48">
        <f t="shared" si="104"/>
        <v>0</v>
      </c>
    </row>
    <row r="915" spans="1:16" ht="12" hidden="1" thickBot="1" x14ac:dyDescent="0.25">
      <c r="A915" s="38"/>
      <c r="B915" s="39"/>
      <c r="C915" s="46"/>
      <c r="D915" s="24"/>
      <c r="E915" s="70"/>
      <c r="F915" s="74"/>
      <c r="G915" s="68"/>
      <c r="H915" s="47">
        <f t="shared" si="98"/>
        <v>0</v>
      </c>
      <c r="I915" s="68"/>
      <c r="J915" s="68"/>
      <c r="K915" s="48">
        <f t="shared" si="99"/>
        <v>0</v>
      </c>
      <c r="L915" s="49">
        <f t="shared" si="100"/>
        <v>0</v>
      </c>
      <c r="M915" s="47">
        <f t="shared" si="101"/>
        <v>0</v>
      </c>
      <c r="N915" s="47">
        <f t="shared" si="102"/>
        <v>0</v>
      </c>
      <c r="O915" s="47">
        <f t="shared" si="103"/>
        <v>0</v>
      </c>
      <c r="P915" s="48">
        <f t="shared" si="104"/>
        <v>0</v>
      </c>
    </row>
    <row r="916" spans="1:16" ht="12" hidden="1" thickBot="1" x14ac:dyDescent="0.25">
      <c r="A916" s="38"/>
      <c r="B916" s="39"/>
      <c r="C916" s="46"/>
      <c r="D916" s="24"/>
      <c r="E916" s="70"/>
      <c r="F916" s="74"/>
      <c r="G916" s="68"/>
      <c r="H916" s="47">
        <f t="shared" si="98"/>
        <v>0</v>
      </c>
      <c r="I916" s="68"/>
      <c r="J916" s="68"/>
      <c r="K916" s="48">
        <f t="shared" si="99"/>
        <v>0</v>
      </c>
      <c r="L916" s="49">
        <f t="shared" si="100"/>
        <v>0</v>
      </c>
      <c r="M916" s="47">
        <f t="shared" si="101"/>
        <v>0</v>
      </c>
      <c r="N916" s="47">
        <f t="shared" si="102"/>
        <v>0</v>
      </c>
      <c r="O916" s="47">
        <f t="shared" si="103"/>
        <v>0</v>
      </c>
      <c r="P916" s="48">
        <f t="shared" si="104"/>
        <v>0</v>
      </c>
    </row>
    <row r="917" spans="1:16" ht="12" hidden="1" thickBot="1" x14ac:dyDescent="0.25">
      <c r="A917" s="38"/>
      <c r="B917" s="39"/>
      <c r="C917" s="46"/>
      <c r="D917" s="24"/>
      <c r="E917" s="70"/>
      <c r="F917" s="74"/>
      <c r="G917" s="68"/>
      <c r="H917" s="47">
        <f t="shared" si="98"/>
        <v>0</v>
      </c>
      <c r="I917" s="68"/>
      <c r="J917" s="68"/>
      <c r="K917" s="48">
        <f t="shared" si="99"/>
        <v>0</v>
      </c>
      <c r="L917" s="49">
        <f t="shared" si="100"/>
        <v>0</v>
      </c>
      <c r="M917" s="47">
        <f t="shared" si="101"/>
        <v>0</v>
      </c>
      <c r="N917" s="47">
        <f t="shared" si="102"/>
        <v>0</v>
      </c>
      <c r="O917" s="47">
        <f t="shared" si="103"/>
        <v>0</v>
      </c>
      <c r="P917" s="48">
        <f t="shared" si="104"/>
        <v>0</v>
      </c>
    </row>
    <row r="918" spans="1:16" ht="12" hidden="1" thickBot="1" x14ac:dyDescent="0.25">
      <c r="A918" s="38"/>
      <c r="B918" s="39"/>
      <c r="C918" s="46"/>
      <c r="D918" s="24"/>
      <c r="E918" s="70"/>
      <c r="F918" s="74"/>
      <c r="G918" s="68"/>
      <c r="H918" s="47">
        <f t="shared" si="98"/>
        <v>0</v>
      </c>
      <c r="I918" s="68"/>
      <c r="J918" s="68"/>
      <c r="K918" s="48">
        <f t="shared" si="99"/>
        <v>0</v>
      </c>
      <c r="L918" s="49">
        <f t="shared" si="100"/>
        <v>0</v>
      </c>
      <c r="M918" s="47">
        <f t="shared" si="101"/>
        <v>0</v>
      </c>
      <c r="N918" s="47">
        <f t="shared" si="102"/>
        <v>0</v>
      </c>
      <c r="O918" s="47">
        <f t="shared" si="103"/>
        <v>0</v>
      </c>
      <c r="P918" s="48">
        <f t="shared" si="104"/>
        <v>0</v>
      </c>
    </row>
    <row r="919" spans="1:16" ht="12" hidden="1" thickBot="1" x14ac:dyDescent="0.25">
      <c r="A919" s="38"/>
      <c r="B919" s="39"/>
      <c r="C919" s="46"/>
      <c r="D919" s="24"/>
      <c r="E919" s="70"/>
      <c r="F919" s="74"/>
      <c r="G919" s="68"/>
      <c r="H919" s="47">
        <f t="shared" si="98"/>
        <v>0</v>
      </c>
      <c r="I919" s="68"/>
      <c r="J919" s="68"/>
      <c r="K919" s="48">
        <f t="shared" si="99"/>
        <v>0</v>
      </c>
      <c r="L919" s="49">
        <f t="shared" si="100"/>
        <v>0</v>
      </c>
      <c r="M919" s="47">
        <f t="shared" si="101"/>
        <v>0</v>
      </c>
      <c r="N919" s="47">
        <f t="shared" si="102"/>
        <v>0</v>
      </c>
      <c r="O919" s="47">
        <f t="shared" si="103"/>
        <v>0</v>
      </c>
      <c r="P919" s="48">
        <f t="shared" si="104"/>
        <v>0</v>
      </c>
    </row>
    <row r="920" spans="1:16" ht="12" hidden="1" thickBot="1" x14ac:dyDescent="0.25">
      <c r="A920" s="38"/>
      <c r="B920" s="39"/>
      <c r="C920" s="46"/>
      <c r="D920" s="24"/>
      <c r="E920" s="70"/>
      <c r="F920" s="74"/>
      <c r="G920" s="68"/>
      <c r="H920" s="47">
        <f t="shared" si="98"/>
        <v>0</v>
      </c>
      <c r="I920" s="68"/>
      <c r="J920" s="68"/>
      <c r="K920" s="48">
        <f t="shared" si="99"/>
        <v>0</v>
      </c>
      <c r="L920" s="49">
        <f t="shared" si="100"/>
        <v>0</v>
      </c>
      <c r="M920" s="47">
        <f t="shared" si="101"/>
        <v>0</v>
      </c>
      <c r="N920" s="47">
        <f t="shared" si="102"/>
        <v>0</v>
      </c>
      <c r="O920" s="47">
        <f t="shared" si="103"/>
        <v>0</v>
      </c>
      <c r="P920" s="48">
        <f t="shared" si="104"/>
        <v>0</v>
      </c>
    </row>
    <row r="921" spans="1:16" ht="12" hidden="1" thickBot="1" x14ac:dyDescent="0.25">
      <c r="A921" s="38"/>
      <c r="B921" s="39"/>
      <c r="C921" s="46"/>
      <c r="D921" s="24"/>
      <c r="E921" s="70"/>
      <c r="F921" s="74"/>
      <c r="G921" s="68"/>
      <c r="H921" s="47">
        <f t="shared" si="98"/>
        <v>0</v>
      </c>
      <c r="I921" s="68"/>
      <c r="J921" s="68"/>
      <c r="K921" s="48">
        <f t="shared" si="99"/>
        <v>0</v>
      </c>
      <c r="L921" s="49">
        <f t="shared" si="100"/>
        <v>0</v>
      </c>
      <c r="M921" s="47">
        <f t="shared" si="101"/>
        <v>0</v>
      </c>
      <c r="N921" s="47">
        <f t="shared" si="102"/>
        <v>0</v>
      </c>
      <c r="O921" s="47">
        <f t="shared" si="103"/>
        <v>0</v>
      </c>
      <c r="P921" s="48">
        <f t="shared" si="104"/>
        <v>0</v>
      </c>
    </row>
    <row r="922" spans="1:16" ht="12" hidden="1" thickBot="1" x14ac:dyDescent="0.25">
      <c r="A922" s="38"/>
      <c r="B922" s="39"/>
      <c r="C922" s="46"/>
      <c r="D922" s="24"/>
      <c r="E922" s="70"/>
      <c r="F922" s="74"/>
      <c r="G922" s="68"/>
      <c r="H922" s="47">
        <f t="shared" si="98"/>
        <v>0</v>
      </c>
      <c r="I922" s="68"/>
      <c r="J922" s="68"/>
      <c r="K922" s="48">
        <f t="shared" si="99"/>
        <v>0</v>
      </c>
      <c r="L922" s="49">
        <f t="shared" si="100"/>
        <v>0</v>
      </c>
      <c r="M922" s="47">
        <f t="shared" si="101"/>
        <v>0</v>
      </c>
      <c r="N922" s="47">
        <f t="shared" si="102"/>
        <v>0</v>
      </c>
      <c r="O922" s="47">
        <f t="shared" si="103"/>
        <v>0</v>
      </c>
      <c r="P922" s="48">
        <f t="shared" si="104"/>
        <v>0</v>
      </c>
    </row>
    <row r="923" spans="1:16" ht="12" hidden="1" thickBot="1" x14ac:dyDescent="0.25">
      <c r="A923" s="38"/>
      <c r="B923" s="39"/>
      <c r="C923" s="46"/>
      <c r="D923" s="24"/>
      <c r="E923" s="70"/>
      <c r="F923" s="74"/>
      <c r="G923" s="68"/>
      <c r="H923" s="47">
        <f t="shared" si="98"/>
        <v>0</v>
      </c>
      <c r="I923" s="68"/>
      <c r="J923" s="68"/>
      <c r="K923" s="48">
        <f t="shared" si="99"/>
        <v>0</v>
      </c>
      <c r="L923" s="49">
        <f t="shared" si="100"/>
        <v>0</v>
      </c>
      <c r="M923" s="47">
        <f t="shared" si="101"/>
        <v>0</v>
      </c>
      <c r="N923" s="47">
        <f t="shared" si="102"/>
        <v>0</v>
      </c>
      <c r="O923" s="47">
        <f t="shared" si="103"/>
        <v>0</v>
      </c>
      <c r="P923" s="48">
        <f t="shared" si="104"/>
        <v>0</v>
      </c>
    </row>
    <row r="924" spans="1:16" ht="12" hidden="1" thickBot="1" x14ac:dyDescent="0.25">
      <c r="A924" s="38"/>
      <c r="B924" s="39"/>
      <c r="C924" s="46"/>
      <c r="D924" s="24"/>
      <c r="E924" s="70"/>
      <c r="F924" s="74"/>
      <c r="G924" s="68"/>
      <c r="H924" s="47">
        <f t="shared" si="98"/>
        <v>0</v>
      </c>
      <c r="I924" s="68"/>
      <c r="J924" s="68"/>
      <c r="K924" s="48">
        <f t="shared" si="99"/>
        <v>0</v>
      </c>
      <c r="L924" s="49">
        <f t="shared" si="100"/>
        <v>0</v>
      </c>
      <c r="M924" s="47">
        <f t="shared" si="101"/>
        <v>0</v>
      </c>
      <c r="N924" s="47">
        <f t="shared" si="102"/>
        <v>0</v>
      </c>
      <c r="O924" s="47">
        <f t="shared" si="103"/>
        <v>0</v>
      </c>
      <c r="P924" s="48">
        <f t="shared" si="104"/>
        <v>0</v>
      </c>
    </row>
    <row r="925" spans="1:16" ht="12" hidden="1" thickBot="1" x14ac:dyDescent="0.25">
      <c r="A925" s="38"/>
      <c r="B925" s="39"/>
      <c r="C925" s="46"/>
      <c r="D925" s="24"/>
      <c r="E925" s="70"/>
      <c r="F925" s="74"/>
      <c r="G925" s="68"/>
      <c r="H925" s="47">
        <f t="shared" si="98"/>
        <v>0</v>
      </c>
      <c r="I925" s="68"/>
      <c r="J925" s="68"/>
      <c r="K925" s="48">
        <f t="shared" si="99"/>
        <v>0</v>
      </c>
      <c r="L925" s="49">
        <f t="shared" si="100"/>
        <v>0</v>
      </c>
      <c r="M925" s="47">
        <f t="shared" si="101"/>
        <v>0</v>
      </c>
      <c r="N925" s="47">
        <f t="shared" si="102"/>
        <v>0</v>
      </c>
      <c r="O925" s="47">
        <f t="shared" si="103"/>
        <v>0</v>
      </c>
      <c r="P925" s="48">
        <f t="shared" si="104"/>
        <v>0</v>
      </c>
    </row>
    <row r="926" spans="1:16" ht="12" hidden="1" thickBot="1" x14ac:dyDescent="0.25">
      <c r="A926" s="38"/>
      <c r="B926" s="39"/>
      <c r="C926" s="46"/>
      <c r="D926" s="24"/>
      <c r="E926" s="70"/>
      <c r="F926" s="74"/>
      <c r="G926" s="68"/>
      <c r="H926" s="47">
        <f t="shared" si="98"/>
        <v>0</v>
      </c>
      <c r="I926" s="68"/>
      <c r="J926" s="68"/>
      <c r="K926" s="48">
        <f t="shared" si="99"/>
        <v>0</v>
      </c>
      <c r="L926" s="49">
        <f t="shared" si="100"/>
        <v>0</v>
      </c>
      <c r="M926" s="47">
        <f t="shared" si="101"/>
        <v>0</v>
      </c>
      <c r="N926" s="47">
        <f t="shared" si="102"/>
        <v>0</v>
      </c>
      <c r="O926" s="47">
        <f t="shared" si="103"/>
        <v>0</v>
      </c>
      <c r="P926" s="48">
        <f t="shared" si="104"/>
        <v>0</v>
      </c>
    </row>
    <row r="927" spans="1:16" ht="12" hidden="1" thickBot="1" x14ac:dyDescent="0.25">
      <c r="A927" s="38"/>
      <c r="B927" s="39"/>
      <c r="C927" s="46"/>
      <c r="D927" s="24"/>
      <c r="E927" s="70"/>
      <c r="F927" s="74"/>
      <c r="G927" s="68"/>
      <c r="H927" s="47">
        <f t="shared" si="98"/>
        <v>0</v>
      </c>
      <c r="I927" s="68"/>
      <c r="J927" s="68"/>
      <c r="K927" s="48">
        <f t="shared" si="99"/>
        <v>0</v>
      </c>
      <c r="L927" s="49">
        <f t="shared" si="100"/>
        <v>0</v>
      </c>
      <c r="M927" s="47">
        <f t="shared" si="101"/>
        <v>0</v>
      </c>
      <c r="N927" s="47">
        <f t="shared" si="102"/>
        <v>0</v>
      </c>
      <c r="O927" s="47">
        <f t="shared" si="103"/>
        <v>0</v>
      </c>
      <c r="P927" s="48">
        <f t="shared" si="104"/>
        <v>0</v>
      </c>
    </row>
    <row r="928" spans="1:16" ht="12" hidden="1" thickBot="1" x14ac:dyDescent="0.25">
      <c r="A928" s="38"/>
      <c r="B928" s="39"/>
      <c r="C928" s="46"/>
      <c r="D928" s="24"/>
      <c r="E928" s="70"/>
      <c r="F928" s="74"/>
      <c r="G928" s="68"/>
      <c r="H928" s="47">
        <f t="shared" si="98"/>
        <v>0</v>
      </c>
      <c r="I928" s="68"/>
      <c r="J928" s="68"/>
      <c r="K928" s="48">
        <f t="shared" si="99"/>
        <v>0</v>
      </c>
      <c r="L928" s="49">
        <f t="shared" si="100"/>
        <v>0</v>
      </c>
      <c r="M928" s="47">
        <f t="shared" si="101"/>
        <v>0</v>
      </c>
      <c r="N928" s="47">
        <f t="shared" si="102"/>
        <v>0</v>
      </c>
      <c r="O928" s="47">
        <f t="shared" si="103"/>
        <v>0</v>
      </c>
      <c r="P928" s="48">
        <f t="shared" si="104"/>
        <v>0</v>
      </c>
    </row>
    <row r="929" spans="1:16" ht="12" hidden="1" thickBot="1" x14ac:dyDescent="0.25">
      <c r="A929" s="38"/>
      <c r="B929" s="39"/>
      <c r="C929" s="46"/>
      <c r="D929" s="24"/>
      <c r="E929" s="70"/>
      <c r="F929" s="74"/>
      <c r="G929" s="68"/>
      <c r="H929" s="47">
        <f t="shared" si="98"/>
        <v>0</v>
      </c>
      <c r="I929" s="68"/>
      <c r="J929" s="68"/>
      <c r="K929" s="48">
        <f t="shared" si="99"/>
        <v>0</v>
      </c>
      <c r="L929" s="49">
        <f t="shared" si="100"/>
        <v>0</v>
      </c>
      <c r="M929" s="47">
        <f t="shared" si="101"/>
        <v>0</v>
      </c>
      <c r="N929" s="47">
        <f t="shared" si="102"/>
        <v>0</v>
      </c>
      <c r="O929" s="47">
        <f t="shared" si="103"/>
        <v>0</v>
      </c>
      <c r="P929" s="48">
        <f t="shared" si="104"/>
        <v>0</v>
      </c>
    </row>
    <row r="930" spans="1:16" ht="12" hidden="1" thickBot="1" x14ac:dyDescent="0.25">
      <c r="A930" s="38"/>
      <c r="B930" s="39"/>
      <c r="C930" s="46"/>
      <c r="D930" s="24"/>
      <c r="E930" s="70"/>
      <c r="F930" s="74"/>
      <c r="G930" s="68"/>
      <c r="H930" s="47">
        <f t="shared" si="98"/>
        <v>0</v>
      </c>
      <c r="I930" s="68"/>
      <c r="J930" s="68"/>
      <c r="K930" s="48">
        <f t="shared" si="99"/>
        <v>0</v>
      </c>
      <c r="L930" s="49">
        <f t="shared" si="100"/>
        <v>0</v>
      </c>
      <c r="M930" s="47">
        <f t="shared" si="101"/>
        <v>0</v>
      </c>
      <c r="N930" s="47">
        <f t="shared" si="102"/>
        <v>0</v>
      </c>
      <c r="O930" s="47">
        <f t="shared" si="103"/>
        <v>0</v>
      </c>
      <c r="P930" s="48">
        <f t="shared" si="104"/>
        <v>0</v>
      </c>
    </row>
    <row r="931" spans="1:16" ht="12" hidden="1" thickBot="1" x14ac:dyDescent="0.25">
      <c r="A931" s="38"/>
      <c r="B931" s="39"/>
      <c r="C931" s="46"/>
      <c r="D931" s="24"/>
      <c r="E931" s="70"/>
      <c r="F931" s="74"/>
      <c r="G931" s="68"/>
      <c r="H931" s="47">
        <f t="shared" si="98"/>
        <v>0</v>
      </c>
      <c r="I931" s="68"/>
      <c r="J931" s="68"/>
      <c r="K931" s="48">
        <f t="shared" si="99"/>
        <v>0</v>
      </c>
      <c r="L931" s="49">
        <f t="shared" si="100"/>
        <v>0</v>
      </c>
      <c r="M931" s="47">
        <f t="shared" si="101"/>
        <v>0</v>
      </c>
      <c r="N931" s="47">
        <f t="shared" si="102"/>
        <v>0</v>
      </c>
      <c r="O931" s="47">
        <f t="shared" si="103"/>
        <v>0</v>
      </c>
      <c r="P931" s="48">
        <f t="shared" si="104"/>
        <v>0</v>
      </c>
    </row>
    <row r="932" spans="1:16" ht="12" hidden="1" thickBot="1" x14ac:dyDescent="0.25">
      <c r="A932" s="38"/>
      <c r="B932" s="39"/>
      <c r="C932" s="46"/>
      <c r="D932" s="24"/>
      <c r="E932" s="70"/>
      <c r="F932" s="74"/>
      <c r="G932" s="68"/>
      <c r="H932" s="47">
        <f t="shared" si="98"/>
        <v>0</v>
      </c>
      <c r="I932" s="68"/>
      <c r="J932" s="68"/>
      <c r="K932" s="48">
        <f t="shared" si="99"/>
        <v>0</v>
      </c>
      <c r="L932" s="49">
        <f t="shared" si="100"/>
        <v>0</v>
      </c>
      <c r="M932" s="47">
        <f t="shared" si="101"/>
        <v>0</v>
      </c>
      <c r="N932" s="47">
        <f t="shared" si="102"/>
        <v>0</v>
      </c>
      <c r="O932" s="47">
        <f t="shared" si="103"/>
        <v>0</v>
      </c>
      <c r="P932" s="48">
        <f t="shared" si="104"/>
        <v>0</v>
      </c>
    </row>
    <row r="933" spans="1:16" ht="12" hidden="1" thickBot="1" x14ac:dyDescent="0.25">
      <c r="A933" s="38"/>
      <c r="B933" s="39"/>
      <c r="C933" s="46"/>
      <c r="D933" s="24"/>
      <c r="E933" s="70"/>
      <c r="F933" s="74"/>
      <c r="G933" s="68"/>
      <c r="H933" s="47">
        <f t="shared" si="98"/>
        <v>0</v>
      </c>
      <c r="I933" s="68"/>
      <c r="J933" s="68"/>
      <c r="K933" s="48">
        <f t="shared" si="99"/>
        <v>0</v>
      </c>
      <c r="L933" s="49">
        <f t="shared" si="100"/>
        <v>0</v>
      </c>
      <c r="M933" s="47">
        <f t="shared" si="101"/>
        <v>0</v>
      </c>
      <c r="N933" s="47">
        <f t="shared" si="102"/>
        <v>0</v>
      </c>
      <c r="O933" s="47">
        <f t="shared" si="103"/>
        <v>0</v>
      </c>
      <c r="P933" s="48">
        <f t="shared" si="104"/>
        <v>0</v>
      </c>
    </row>
    <row r="934" spans="1:16" ht="12" hidden="1" thickBot="1" x14ac:dyDescent="0.25">
      <c r="A934" s="38"/>
      <c r="B934" s="39"/>
      <c r="C934" s="46"/>
      <c r="D934" s="24"/>
      <c r="E934" s="70"/>
      <c r="F934" s="74"/>
      <c r="G934" s="68"/>
      <c r="H934" s="47">
        <f t="shared" si="98"/>
        <v>0</v>
      </c>
      <c r="I934" s="68"/>
      <c r="J934" s="68"/>
      <c r="K934" s="48">
        <f t="shared" si="99"/>
        <v>0</v>
      </c>
      <c r="L934" s="49">
        <f t="shared" si="100"/>
        <v>0</v>
      </c>
      <c r="M934" s="47">
        <f t="shared" si="101"/>
        <v>0</v>
      </c>
      <c r="N934" s="47">
        <f t="shared" si="102"/>
        <v>0</v>
      </c>
      <c r="O934" s="47">
        <f t="shared" si="103"/>
        <v>0</v>
      </c>
      <c r="P934" s="48">
        <f t="shared" si="104"/>
        <v>0</v>
      </c>
    </row>
    <row r="935" spans="1:16" ht="12" hidden="1" thickBot="1" x14ac:dyDescent="0.25">
      <c r="A935" s="38"/>
      <c r="B935" s="39"/>
      <c r="C935" s="46"/>
      <c r="D935" s="24"/>
      <c r="E935" s="70"/>
      <c r="F935" s="74"/>
      <c r="G935" s="68"/>
      <c r="H935" s="47">
        <f t="shared" si="98"/>
        <v>0</v>
      </c>
      <c r="I935" s="68"/>
      <c r="J935" s="68"/>
      <c r="K935" s="48">
        <f t="shared" si="99"/>
        <v>0</v>
      </c>
      <c r="L935" s="49">
        <f t="shared" si="100"/>
        <v>0</v>
      </c>
      <c r="M935" s="47">
        <f t="shared" si="101"/>
        <v>0</v>
      </c>
      <c r="N935" s="47">
        <f t="shared" si="102"/>
        <v>0</v>
      </c>
      <c r="O935" s="47">
        <f t="shared" si="103"/>
        <v>0</v>
      </c>
      <c r="P935" s="48">
        <f t="shared" si="104"/>
        <v>0</v>
      </c>
    </row>
    <row r="936" spans="1:16" ht="12" hidden="1" thickBot="1" x14ac:dyDescent="0.25">
      <c r="A936" s="38"/>
      <c r="B936" s="39"/>
      <c r="C936" s="46"/>
      <c r="D936" s="24"/>
      <c r="E936" s="70"/>
      <c r="F936" s="74"/>
      <c r="G936" s="68"/>
      <c r="H936" s="47">
        <f t="shared" si="98"/>
        <v>0</v>
      </c>
      <c r="I936" s="68"/>
      <c r="J936" s="68"/>
      <c r="K936" s="48">
        <f t="shared" si="99"/>
        <v>0</v>
      </c>
      <c r="L936" s="49">
        <f t="shared" si="100"/>
        <v>0</v>
      </c>
      <c r="M936" s="47">
        <f t="shared" si="101"/>
        <v>0</v>
      </c>
      <c r="N936" s="47">
        <f t="shared" si="102"/>
        <v>0</v>
      </c>
      <c r="O936" s="47">
        <f t="shared" si="103"/>
        <v>0</v>
      </c>
      <c r="P936" s="48">
        <f t="shared" si="104"/>
        <v>0</v>
      </c>
    </row>
    <row r="937" spans="1:16" ht="12" hidden="1" thickBot="1" x14ac:dyDescent="0.25">
      <c r="A937" s="38"/>
      <c r="B937" s="39"/>
      <c r="C937" s="46"/>
      <c r="D937" s="24"/>
      <c r="E937" s="70"/>
      <c r="F937" s="74"/>
      <c r="G937" s="68"/>
      <c r="H937" s="47">
        <f t="shared" si="98"/>
        <v>0</v>
      </c>
      <c r="I937" s="68"/>
      <c r="J937" s="68"/>
      <c r="K937" s="48">
        <f t="shared" si="99"/>
        <v>0</v>
      </c>
      <c r="L937" s="49">
        <f t="shared" si="100"/>
        <v>0</v>
      </c>
      <c r="M937" s="47">
        <f t="shared" si="101"/>
        <v>0</v>
      </c>
      <c r="N937" s="47">
        <f t="shared" si="102"/>
        <v>0</v>
      </c>
      <c r="O937" s="47">
        <f t="shared" si="103"/>
        <v>0</v>
      </c>
      <c r="P937" s="48">
        <f t="shared" si="104"/>
        <v>0</v>
      </c>
    </row>
    <row r="938" spans="1:16" ht="12" hidden="1" thickBot="1" x14ac:dyDescent="0.25">
      <c r="A938" s="38"/>
      <c r="B938" s="39"/>
      <c r="C938" s="46"/>
      <c r="D938" s="24"/>
      <c r="E938" s="70"/>
      <c r="F938" s="74"/>
      <c r="G938" s="68"/>
      <c r="H938" s="47">
        <f t="shared" si="98"/>
        <v>0</v>
      </c>
      <c r="I938" s="68"/>
      <c r="J938" s="68"/>
      <c r="K938" s="48">
        <f t="shared" si="99"/>
        <v>0</v>
      </c>
      <c r="L938" s="49">
        <f t="shared" si="100"/>
        <v>0</v>
      </c>
      <c r="M938" s="47">
        <f t="shared" si="101"/>
        <v>0</v>
      </c>
      <c r="N938" s="47">
        <f t="shared" si="102"/>
        <v>0</v>
      </c>
      <c r="O938" s="47">
        <f t="shared" si="103"/>
        <v>0</v>
      </c>
      <c r="P938" s="48">
        <f t="shared" si="104"/>
        <v>0</v>
      </c>
    </row>
    <row r="939" spans="1:16" ht="12" hidden="1" thickBot="1" x14ac:dyDescent="0.25">
      <c r="A939" s="38"/>
      <c r="B939" s="39"/>
      <c r="C939" s="46"/>
      <c r="D939" s="24"/>
      <c r="E939" s="70"/>
      <c r="F939" s="74"/>
      <c r="G939" s="68"/>
      <c r="H939" s="47">
        <f t="shared" si="98"/>
        <v>0</v>
      </c>
      <c r="I939" s="68"/>
      <c r="J939" s="68"/>
      <c r="K939" s="48">
        <f t="shared" si="99"/>
        <v>0</v>
      </c>
      <c r="L939" s="49">
        <f t="shared" si="100"/>
        <v>0</v>
      </c>
      <c r="M939" s="47">
        <f t="shared" si="101"/>
        <v>0</v>
      </c>
      <c r="N939" s="47">
        <f t="shared" si="102"/>
        <v>0</v>
      </c>
      <c r="O939" s="47">
        <f t="shared" si="103"/>
        <v>0</v>
      </c>
      <c r="P939" s="48">
        <f t="shared" si="104"/>
        <v>0</v>
      </c>
    </row>
    <row r="940" spans="1:16" ht="12" hidden="1" thickBot="1" x14ac:dyDescent="0.25">
      <c r="A940" s="38"/>
      <c r="B940" s="39"/>
      <c r="C940" s="46"/>
      <c r="D940" s="24"/>
      <c r="E940" s="70"/>
      <c r="F940" s="74"/>
      <c r="G940" s="68"/>
      <c r="H940" s="47">
        <f t="shared" si="98"/>
        <v>0</v>
      </c>
      <c r="I940" s="68"/>
      <c r="J940" s="68"/>
      <c r="K940" s="48">
        <f t="shared" si="99"/>
        <v>0</v>
      </c>
      <c r="L940" s="49">
        <f t="shared" si="100"/>
        <v>0</v>
      </c>
      <c r="M940" s="47">
        <f t="shared" si="101"/>
        <v>0</v>
      </c>
      <c r="N940" s="47">
        <f t="shared" si="102"/>
        <v>0</v>
      </c>
      <c r="O940" s="47">
        <f t="shared" si="103"/>
        <v>0</v>
      </c>
      <c r="P940" s="48">
        <f t="shared" si="104"/>
        <v>0</v>
      </c>
    </row>
    <row r="941" spans="1:16" ht="12" hidden="1" thickBot="1" x14ac:dyDescent="0.25">
      <c r="A941" s="38"/>
      <c r="B941" s="39"/>
      <c r="C941" s="46"/>
      <c r="D941" s="24"/>
      <c r="E941" s="70"/>
      <c r="F941" s="74"/>
      <c r="G941" s="68"/>
      <c r="H941" s="47">
        <f t="shared" si="98"/>
        <v>0</v>
      </c>
      <c r="I941" s="68"/>
      <c r="J941" s="68"/>
      <c r="K941" s="48">
        <f t="shared" si="99"/>
        <v>0</v>
      </c>
      <c r="L941" s="49">
        <f t="shared" si="100"/>
        <v>0</v>
      </c>
      <c r="M941" s="47">
        <f t="shared" si="101"/>
        <v>0</v>
      </c>
      <c r="N941" s="47">
        <f t="shared" si="102"/>
        <v>0</v>
      </c>
      <c r="O941" s="47">
        <f t="shared" si="103"/>
        <v>0</v>
      </c>
      <c r="P941" s="48">
        <f t="shared" si="104"/>
        <v>0</v>
      </c>
    </row>
    <row r="942" spans="1:16" ht="12" hidden="1" thickBot="1" x14ac:dyDescent="0.25">
      <c r="A942" s="38"/>
      <c r="B942" s="39"/>
      <c r="C942" s="46"/>
      <c r="D942" s="24"/>
      <c r="E942" s="70"/>
      <c r="F942" s="74"/>
      <c r="G942" s="68"/>
      <c r="H942" s="47">
        <f t="shared" si="98"/>
        <v>0</v>
      </c>
      <c r="I942" s="68"/>
      <c r="J942" s="68"/>
      <c r="K942" s="48">
        <f t="shared" si="99"/>
        <v>0</v>
      </c>
      <c r="L942" s="49">
        <f t="shared" si="100"/>
        <v>0</v>
      </c>
      <c r="M942" s="47">
        <f t="shared" si="101"/>
        <v>0</v>
      </c>
      <c r="N942" s="47">
        <f t="shared" si="102"/>
        <v>0</v>
      </c>
      <c r="O942" s="47">
        <f t="shared" si="103"/>
        <v>0</v>
      </c>
      <c r="P942" s="48">
        <f t="shared" si="104"/>
        <v>0</v>
      </c>
    </row>
    <row r="943" spans="1:16" ht="12" hidden="1" thickBot="1" x14ac:dyDescent="0.25">
      <c r="A943" s="38"/>
      <c r="B943" s="39"/>
      <c r="C943" s="46"/>
      <c r="D943" s="24"/>
      <c r="E943" s="70"/>
      <c r="F943" s="74"/>
      <c r="G943" s="68"/>
      <c r="H943" s="47">
        <f t="shared" si="98"/>
        <v>0</v>
      </c>
      <c r="I943" s="68"/>
      <c r="J943" s="68"/>
      <c r="K943" s="48">
        <f t="shared" si="99"/>
        <v>0</v>
      </c>
      <c r="L943" s="49">
        <f t="shared" si="100"/>
        <v>0</v>
      </c>
      <c r="M943" s="47">
        <f t="shared" si="101"/>
        <v>0</v>
      </c>
      <c r="N943" s="47">
        <f t="shared" si="102"/>
        <v>0</v>
      </c>
      <c r="O943" s="47">
        <f t="shared" si="103"/>
        <v>0</v>
      </c>
      <c r="P943" s="48">
        <f t="shared" si="104"/>
        <v>0</v>
      </c>
    </row>
    <row r="944" spans="1:16" ht="12" hidden="1" thickBot="1" x14ac:dyDescent="0.25">
      <c r="A944" s="38"/>
      <c r="B944" s="39"/>
      <c r="C944" s="46"/>
      <c r="D944" s="24"/>
      <c r="E944" s="70"/>
      <c r="F944" s="74"/>
      <c r="G944" s="68"/>
      <c r="H944" s="47">
        <f t="shared" si="98"/>
        <v>0</v>
      </c>
      <c r="I944" s="68"/>
      <c r="J944" s="68"/>
      <c r="K944" s="48">
        <f t="shared" si="99"/>
        <v>0</v>
      </c>
      <c r="L944" s="49">
        <f t="shared" si="100"/>
        <v>0</v>
      </c>
      <c r="M944" s="47">
        <f t="shared" si="101"/>
        <v>0</v>
      </c>
      <c r="N944" s="47">
        <f t="shared" si="102"/>
        <v>0</v>
      </c>
      <c r="O944" s="47">
        <f t="shared" si="103"/>
        <v>0</v>
      </c>
      <c r="P944" s="48">
        <f t="shared" si="104"/>
        <v>0</v>
      </c>
    </row>
    <row r="945" spans="1:16" ht="12" hidden="1" thickBot="1" x14ac:dyDescent="0.25">
      <c r="A945" s="38"/>
      <c r="B945" s="39"/>
      <c r="C945" s="46"/>
      <c r="D945" s="24"/>
      <c r="E945" s="70"/>
      <c r="F945" s="74"/>
      <c r="G945" s="68"/>
      <c r="H945" s="47">
        <f t="shared" si="98"/>
        <v>0</v>
      </c>
      <c r="I945" s="68"/>
      <c r="J945" s="68"/>
      <c r="K945" s="48">
        <f t="shared" si="99"/>
        <v>0</v>
      </c>
      <c r="L945" s="49">
        <f t="shared" si="100"/>
        <v>0</v>
      </c>
      <c r="M945" s="47">
        <f t="shared" si="101"/>
        <v>0</v>
      </c>
      <c r="N945" s="47">
        <f t="shared" si="102"/>
        <v>0</v>
      </c>
      <c r="O945" s="47">
        <f t="shared" si="103"/>
        <v>0</v>
      </c>
      <c r="P945" s="48">
        <f t="shared" si="104"/>
        <v>0</v>
      </c>
    </row>
    <row r="946" spans="1:16" ht="12" hidden="1" thickBot="1" x14ac:dyDescent="0.25">
      <c r="A946" s="38"/>
      <c r="B946" s="39"/>
      <c r="C946" s="46"/>
      <c r="D946" s="24"/>
      <c r="E946" s="70"/>
      <c r="F946" s="74"/>
      <c r="G946" s="68"/>
      <c r="H946" s="47">
        <f t="shared" si="98"/>
        <v>0</v>
      </c>
      <c r="I946" s="68"/>
      <c r="J946" s="68"/>
      <c r="K946" s="48">
        <f t="shared" si="99"/>
        <v>0</v>
      </c>
      <c r="L946" s="49">
        <f t="shared" si="100"/>
        <v>0</v>
      </c>
      <c r="M946" s="47">
        <f t="shared" si="101"/>
        <v>0</v>
      </c>
      <c r="N946" s="47">
        <f t="shared" si="102"/>
        <v>0</v>
      </c>
      <c r="O946" s="47">
        <f t="shared" si="103"/>
        <v>0</v>
      </c>
      <c r="P946" s="48">
        <f t="shared" si="104"/>
        <v>0</v>
      </c>
    </row>
    <row r="947" spans="1:16" ht="12" hidden="1" thickBot="1" x14ac:dyDescent="0.25">
      <c r="A947" s="38"/>
      <c r="B947" s="39"/>
      <c r="C947" s="46"/>
      <c r="D947" s="24"/>
      <c r="E947" s="70"/>
      <c r="F947" s="74"/>
      <c r="G947" s="68"/>
      <c r="H947" s="47">
        <f t="shared" si="98"/>
        <v>0</v>
      </c>
      <c r="I947" s="68"/>
      <c r="J947" s="68"/>
      <c r="K947" s="48">
        <f t="shared" si="99"/>
        <v>0</v>
      </c>
      <c r="L947" s="49">
        <f t="shared" si="100"/>
        <v>0</v>
      </c>
      <c r="M947" s="47">
        <f t="shared" si="101"/>
        <v>0</v>
      </c>
      <c r="N947" s="47">
        <f t="shared" si="102"/>
        <v>0</v>
      </c>
      <c r="O947" s="47">
        <f t="shared" si="103"/>
        <v>0</v>
      </c>
      <c r="P947" s="48">
        <f t="shared" si="104"/>
        <v>0</v>
      </c>
    </row>
    <row r="948" spans="1:16" ht="12" hidden="1" thickBot="1" x14ac:dyDescent="0.25">
      <c r="A948" s="38"/>
      <c r="B948" s="39"/>
      <c r="C948" s="46"/>
      <c r="D948" s="24"/>
      <c r="E948" s="70"/>
      <c r="F948" s="74"/>
      <c r="G948" s="68"/>
      <c r="H948" s="47">
        <f t="shared" si="98"/>
        <v>0</v>
      </c>
      <c r="I948" s="68"/>
      <c r="J948" s="68"/>
      <c r="K948" s="48">
        <f t="shared" si="99"/>
        <v>0</v>
      </c>
      <c r="L948" s="49">
        <f t="shared" si="100"/>
        <v>0</v>
      </c>
      <c r="M948" s="47">
        <f t="shared" si="101"/>
        <v>0</v>
      </c>
      <c r="N948" s="47">
        <f t="shared" si="102"/>
        <v>0</v>
      </c>
      <c r="O948" s="47">
        <f t="shared" si="103"/>
        <v>0</v>
      </c>
      <c r="P948" s="48">
        <f t="shared" si="104"/>
        <v>0</v>
      </c>
    </row>
    <row r="949" spans="1:16" ht="12" hidden="1" thickBot="1" x14ac:dyDescent="0.25">
      <c r="A949" s="38"/>
      <c r="B949" s="39"/>
      <c r="C949" s="46"/>
      <c r="D949" s="24"/>
      <c r="E949" s="70"/>
      <c r="F949" s="74"/>
      <c r="G949" s="68"/>
      <c r="H949" s="47">
        <f t="shared" si="98"/>
        <v>0</v>
      </c>
      <c r="I949" s="68"/>
      <c r="J949" s="68"/>
      <c r="K949" s="48">
        <f t="shared" si="99"/>
        <v>0</v>
      </c>
      <c r="L949" s="49">
        <f t="shared" si="100"/>
        <v>0</v>
      </c>
      <c r="M949" s="47">
        <f t="shared" si="101"/>
        <v>0</v>
      </c>
      <c r="N949" s="47">
        <f t="shared" si="102"/>
        <v>0</v>
      </c>
      <c r="O949" s="47">
        <f t="shared" si="103"/>
        <v>0</v>
      </c>
      <c r="P949" s="48">
        <f t="shared" si="104"/>
        <v>0</v>
      </c>
    </row>
    <row r="950" spans="1:16" ht="12" hidden="1" thickBot="1" x14ac:dyDescent="0.25">
      <c r="A950" s="38"/>
      <c r="B950" s="39"/>
      <c r="C950" s="46"/>
      <c r="D950" s="24"/>
      <c r="E950" s="70"/>
      <c r="F950" s="74"/>
      <c r="G950" s="68"/>
      <c r="H950" s="47">
        <f t="shared" si="98"/>
        <v>0</v>
      </c>
      <c r="I950" s="68"/>
      <c r="J950" s="68"/>
      <c r="K950" s="48">
        <f t="shared" si="99"/>
        <v>0</v>
      </c>
      <c r="L950" s="49">
        <f t="shared" si="100"/>
        <v>0</v>
      </c>
      <c r="M950" s="47">
        <f t="shared" si="101"/>
        <v>0</v>
      </c>
      <c r="N950" s="47">
        <f t="shared" si="102"/>
        <v>0</v>
      </c>
      <c r="O950" s="47">
        <f t="shared" si="103"/>
        <v>0</v>
      </c>
      <c r="P950" s="48">
        <f t="shared" si="104"/>
        <v>0</v>
      </c>
    </row>
    <row r="951" spans="1:16" ht="12" hidden="1" thickBot="1" x14ac:dyDescent="0.25">
      <c r="A951" s="38"/>
      <c r="B951" s="39"/>
      <c r="C951" s="46"/>
      <c r="D951" s="24"/>
      <c r="E951" s="70"/>
      <c r="F951" s="74"/>
      <c r="G951" s="68"/>
      <c r="H951" s="47">
        <f t="shared" si="98"/>
        <v>0</v>
      </c>
      <c r="I951" s="68"/>
      <c r="J951" s="68"/>
      <c r="K951" s="48">
        <f t="shared" si="99"/>
        <v>0</v>
      </c>
      <c r="L951" s="49">
        <f t="shared" si="100"/>
        <v>0</v>
      </c>
      <c r="M951" s="47">
        <f t="shared" si="101"/>
        <v>0</v>
      </c>
      <c r="N951" s="47">
        <f t="shared" si="102"/>
        <v>0</v>
      </c>
      <c r="O951" s="47">
        <f t="shared" si="103"/>
        <v>0</v>
      </c>
      <c r="P951" s="48">
        <f t="shared" si="104"/>
        <v>0</v>
      </c>
    </row>
    <row r="952" spans="1:16" ht="12" hidden="1" thickBot="1" x14ac:dyDescent="0.25">
      <c r="A952" s="38"/>
      <c r="B952" s="39"/>
      <c r="C952" s="46"/>
      <c r="D952" s="24"/>
      <c r="E952" s="70"/>
      <c r="F952" s="74"/>
      <c r="G952" s="68"/>
      <c r="H952" s="47">
        <f t="shared" si="98"/>
        <v>0</v>
      </c>
      <c r="I952" s="68"/>
      <c r="J952" s="68"/>
      <c r="K952" s="48">
        <f t="shared" si="99"/>
        <v>0</v>
      </c>
      <c r="L952" s="49">
        <f t="shared" si="100"/>
        <v>0</v>
      </c>
      <c r="M952" s="47">
        <f t="shared" si="101"/>
        <v>0</v>
      </c>
      <c r="N952" s="47">
        <f t="shared" si="102"/>
        <v>0</v>
      </c>
      <c r="O952" s="47">
        <f t="shared" si="103"/>
        <v>0</v>
      </c>
      <c r="P952" s="48">
        <f t="shared" si="104"/>
        <v>0</v>
      </c>
    </row>
    <row r="953" spans="1:16" ht="12" hidden="1" thickBot="1" x14ac:dyDescent="0.25">
      <c r="A953" s="38"/>
      <c r="B953" s="39"/>
      <c r="C953" s="46"/>
      <c r="D953" s="24"/>
      <c r="E953" s="70"/>
      <c r="F953" s="74"/>
      <c r="G953" s="68"/>
      <c r="H953" s="47">
        <f t="shared" si="98"/>
        <v>0</v>
      </c>
      <c r="I953" s="68"/>
      <c r="J953" s="68"/>
      <c r="K953" s="48">
        <f t="shared" si="99"/>
        <v>0</v>
      </c>
      <c r="L953" s="49">
        <f t="shared" si="100"/>
        <v>0</v>
      </c>
      <c r="M953" s="47">
        <f t="shared" si="101"/>
        <v>0</v>
      </c>
      <c r="N953" s="47">
        <f t="shared" si="102"/>
        <v>0</v>
      </c>
      <c r="O953" s="47">
        <f t="shared" si="103"/>
        <v>0</v>
      </c>
      <c r="P953" s="48">
        <f t="shared" si="104"/>
        <v>0</v>
      </c>
    </row>
    <row r="954" spans="1:16" ht="12" hidden="1" thickBot="1" x14ac:dyDescent="0.25">
      <c r="A954" s="38"/>
      <c r="B954" s="39"/>
      <c r="C954" s="46"/>
      <c r="D954" s="24"/>
      <c r="E954" s="70"/>
      <c r="F954" s="74"/>
      <c r="G954" s="68"/>
      <c r="H954" s="47">
        <f t="shared" si="98"/>
        <v>0</v>
      </c>
      <c r="I954" s="68"/>
      <c r="J954" s="68"/>
      <c r="K954" s="48">
        <f t="shared" si="99"/>
        <v>0</v>
      </c>
      <c r="L954" s="49">
        <f t="shared" si="100"/>
        <v>0</v>
      </c>
      <c r="M954" s="47">
        <f t="shared" si="101"/>
        <v>0</v>
      </c>
      <c r="N954" s="47">
        <f t="shared" si="102"/>
        <v>0</v>
      </c>
      <c r="O954" s="47">
        <f t="shared" si="103"/>
        <v>0</v>
      </c>
      <c r="P954" s="48">
        <f t="shared" si="104"/>
        <v>0</v>
      </c>
    </row>
    <row r="955" spans="1:16" ht="12" hidden="1" thickBot="1" x14ac:dyDescent="0.25">
      <c r="A955" s="38"/>
      <c r="B955" s="39"/>
      <c r="C955" s="46"/>
      <c r="D955" s="24"/>
      <c r="E955" s="70"/>
      <c r="F955" s="74"/>
      <c r="G955" s="68"/>
      <c r="H955" s="47">
        <f t="shared" si="98"/>
        <v>0</v>
      </c>
      <c r="I955" s="68"/>
      <c r="J955" s="68"/>
      <c r="K955" s="48">
        <f t="shared" si="99"/>
        <v>0</v>
      </c>
      <c r="L955" s="49">
        <f t="shared" si="100"/>
        <v>0</v>
      </c>
      <c r="M955" s="47">
        <f t="shared" si="101"/>
        <v>0</v>
      </c>
      <c r="N955" s="47">
        <f t="shared" si="102"/>
        <v>0</v>
      </c>
      <c r="O955" s="47">
        <f t="shared" si="103"/>
        <v>0</v>
      </c>
      <c r="P955" s="48">
        <f t="shared" si="104"/>
        <v>0</v>
      </c>
    </row>
    <row r="956" spans="1:16" ht="12" hidden="1" thickBot="1" x14ac:dyDescent="0.25">
      <c r="A956" s="38"/>
      <c r="B956" s="39"/>
      <c r="C956" s="46"/>
      <c r="D956" s="24"/>
      <c r="E956" s="70"/>
      <c r="F956" s="74"/>
      <c r="G956" s="68"/>
      <c r="H956" s="47">
        <f t="shared" si="98"/>
        <v>0</v>
      </c>
      <c r="I956" s="68"/>
      <c r="J956" s="68"/>
      <c r="K956" s="48">
        <f t="shared" si="99"/>
        <v>0</v>
      </c>
      <c r="L956" s="49">
        <f t="shared" si="100"/>
        <v>0</v>
      </c>
      <c r="M956" s="47">
        <f t="shared" si="101"/>
        <v>0</v>
      </c>
      <c r="N956" s="47">
        <f t="shared" si="102"/>
        <v>0</v>
      </c>
      <c r="O956" s="47">
        <f t="shared" si="103"/>
        <v>0</v>
      </c>
      <c r="P956" s="48">
        <f t="shared" si="104"/>
        <v>0</v>
      </c>
    </row>
    <row r="957" spans="1:16" ht="12" hidden="1" thickBot="1" x14ac:dyDescent="0.25">
      <c r="A957" s="38"/>
      <c r="B957" s="39"/>
      <c r="C957" s="46"/>
      <c r="D957" s="24"/>
      <c r="E957" s="70"/>
      <c r="F957" s="74"/>
      <c r="G957" s="68"/>
      <c r="H957" s="47">
        <f t="shared" si="98"/>
        <v>0</v>
      </c>
      <c r="I957" s="68"/>
      <c r="J957" s="68"/>
      <c r="K957" s="48">
        <f t="shared" si="99"/>
        <v>0</v>
      </c>
      <c r="L957" s="49">
        <f t="shared" si="100"/>
        <v>0</v>
      </c>
      <c r="M957" s="47">
        <f t="shared" si="101"/>
        <v>0</v>
      </c>
      <c r="N957" s="47">
        <f t="shared" si="102"/>
        <v>0</v>
      </c>
      <c r="O957" s="47">
        <f t="shared" si="103"/>
        <v>0</v>
      </c>
      <c r="P957" s="48">
        <f t="shared" si="104"/>
        <v>0</v>
      </c>
    </row>
    <row r="958" spans="1:16" ht="12" hidden="1" thickBot="1" x14ac:dyDescent="0.25">
      <c r="A958" s="38"/>
      <c r="B958" s="39"/>
      <c r="C958" s="46"/>
      <c r="D958" s="24"/>
      <c r="E958" s="70"/>
      <c r="F958" s="74"/>
      <c r="G958" s="68"/>
      <c r="H958" s="47">
        <f t="shared" si="98"/>
        <v>0</v>
      </c>
      <c r="I958" s="68"/>
      <c r="J958" s="68"/>
      <c r="K958" s="48">
        <f t="shared" si="99"/>
        <v>0</v>
      </c>
      <c r="L958" s="49">
        <f t="shared" si="100"/>
        <v>0</v>
      </c>
      <c r="M958" s="47">
        <f t="shared" si="101"/>
        <v>0</v>
      </c>
      <c r="N958" s="47">
        <f t="shared" si="102"/>
        <v>0</v>
      </c>
      <c r="O958" s="47">
        <f t="shared" si="103"/>
        <v>0</v>
      </c>
      <c r="P958" s="48">
        <f t="shared" si="104"/>
        <v>0</v>
      </c>
    </row>
    <row r="959" spans="1:16" ht="12" hidden="1" thickBot="1" x14ac:dyDescent="0.25">
      <c r="A959" s="38"/>
      <c r="B959" s="39"/>
      <c r="C959" s="46"/>
      <c r="D959" s="24"/>
      <c r="E959" s="70"/>
      <c r="F959" s="74"/>
      <c r="G959" s="68"/>
      <c r="H959" s="47">
        <f t="shared" si="98"/>
        <v>0</v>
      </c>
      <c r="I959" s="68"/>
      <c r="J959" s="68"/>
      <c r="K959" s="48">
        <f t="shared" si="99"/>
        <v>0</v>
      </c>
      <c r="L959" s="49">
        <f t="shared" si="100"/>
        <v>0</v>
      </c>
      <c r="M959" s="47">
        <f t="shared" si="101"/>
        <v>0</v>
      </c>
      <c r="N959" s="47">
        <f t="shared" si="102"/>
        <v>0</v>
      </c>
      <c r="O959" s="47">
        <f t="shared" si="103"/>
        <v>0</v>
      </c>
      <c r="P959" s="48">
        <f t="shared" si="104"/>
        <v>0</v>
      </c>
    </row>
    <row r="960" spans="1:16" ht="12" hidden="1" thickBot="1" x14ac:dyDescent="0.25">
      <c r="A960" s="38"/>
      <c r="B960" s="39"/>
      <c r="C960" s="46"/>
      <c r="D960" s="24"/>
      <c r="E960" s="70"/>
      <c r="F960" s="74"/>
      <c r="G960" s="68"/>
      <c r="H960" s="47">
        <f t="shared" si="98"/>
        <v>0</v>
      </c>
      <c r="I960" s="68"/>
      <c r="J960" s="68"/>
      <c r="K960" s="48">
        <f t="shared" si="99"/>
        <v>0</v>
      </c>
      <c r="L960" s="49">
        <f t="shared" si="100"/>
        <v>0</v>
      </c>
      <c r="M960" s="47">
        <f t="shared" si="101"/>
        <v>0</v>
      </c>
      <c r="N960" s="47">
        <f t="shared" si="102"/>
        <v>0</v>
      </c>
      <c r="O960" s="47">
        <f t="shared" si="103"/>
        <v>0</v>
      </c>
      <c r="P960" s="48">
        <f t="shared" si="104"/>
        <v>0</v>
      </c>
    </row>
    <row r="961" spans="1:16" ht="12" hidden="1" thickBot="1" x14ac:dyDescent="0.25">
      <c r="A961" s="38"/>
      <c r="B961" s="39"/>
      <c r="C961" s="46"/>
      <c r="D961" s="24"/>
      <c r="E961" s="70"/>
      <c r="F961" s="74"/>
      <c r="G961" s="68"/>
      <c r="H961" s="47">
        <f t="shared" si="98"/>
        <v>0</v>
      </c>
      <c r="I961" s="68"/>
      <c r="J961" s="68"/>
      <c r="K961" s="48">
        <f t="shared" si="99"/>
        <v>0</v>
      </c>
      <c r="L961" s="49">
        <f t="shared" si="100"/>
        <v>0</v>
      </c>
      <c r="M961" s="47">
        <f t="shared" si="101"/>
        <v>0</v>
      </c>
      <c r="N961" s="47">
        <f t="shared" si="102"/>
        <v>0</v>
      </c>
      <c r="O961" s="47">
        <f t="shared" si="103"/>
        <v>0</v>
      </c>
      <c r="P961" s="48">
        <f t="shared" si="104"/>
        <v>0</v>
      </c>
    </row>
    <row r="962" spans="1:16" ht="12" hidden="1" thickBot="1" x14ac:dyDescent="0.25">
      <c r="A962" s="38"/>
      <c r="B962" s="39"/>
      <c r="C962" s="46"/>
      <c r="D962" s="24"/>
      <c r="E962" s="70"/>
      <c r="F962" s="74"/>
      <c r="G962" s="68"/>
      <c r="H962" s="47">
        <f t="shared" si="98"/>
        <v>0</v>
      </c>
      <c r="I962" s="68"/>
      <c r="J962" s="68"/>
      <c r="K962" s="48">
        <f t="shared" si="99"/>
        <v>0</v>
      </c>
      <c r="L962" s="49">
        <f t="shared" si="100"/>
        <v>0</v>
      </c>
      <c r="M962" s="47">
        <f t="shared" si="101"/>
        <v>0</v>
      </c>
      <c r="N962" s="47">
        <f t="shared" si="102"/>
        <v>0</v>
      </c>
      <c r="O962" s="47">
        <f t="shared" si="103"/>
        <v>0</v>
      </c>
      <c r="P962" s="48">
        <f t="shared" si="104"/>
        <v>0</v>
      </c>
    </row>
    <row r="963" spans="1:16" ht="12" hidden="1" thickBot="1" x14ac:dyDescent="0.25">
      <c r="A963" s="38"/>
      <c r="B963" s="39"/>
      <c r="C963" s="46"/>
      <c r="D963" s="24"/>
      <c r="E963" s="70"/>
      <c r="F963" s="74"/>
      <c r="G963" s="68"/>
      <c r="H963" s="47">
        <f t="shared" si="98"/>
        <v>0</v>
      </c>
      <c r="I963" s="68"/>
      <c r="J963" s="68"/>
      <c r="K963" s="48">
        <f t="shared" si="99"/>
        <v>0</v>
      </c>
      <c r="L963" s="49">
        <f t="shared" si="100"/>
        <v>0</v>
      </c>
      <c r="M963" s="47">
        <f t="shared" si="101"/>
        <v>0</v>
      </c>
      <c r="N963" s="47">
        <f t="shared" si="102"/>
        <v>0</v>
      </c>
      <c r="O963" s="47">
        <f t="shared" si="103"/>
        <v>0</v>
      </c>
      <c r="P963" s="48">
        <f t="shared" si="104"/>
        <v>0</v>
      </c>
    </row>
    <row r="964" spans="1:16" ht="12" hidden="1" thickBot="1" x14ac:dyDescent="0.25">
      <c r="A964" s="38"/>
      <c r="B964" s="39"/>
      <c r="C964" s="46"/>
      <c r="D964" s="24"/>
      <c r="E964" s="70"/>
      <c r="F964" s="74"/>
      <c r="G964" s="68"/>
      <c r="H964" s="47">
        <f t="shared" si="98"/>
        <v>0</v>
      </c>
      <c r="I964" s="68"/>
      <c r="J964" s="68"/>
      <c r="K964" s="48">
        <f t="shared" si="99"/>
        <v>0</v>
      </c>
      <c r="L964" s="49">
        <f t="shared" si="100"/>
        <v>0</v>
      </c>
      <c r="M964" s="47">
        <f t="shared" si="101"/>
        <v>0</v>
      </c>
      <c r="N964" s="47">
        <f t="shared" si="102"/>
        <v>0</v>
      </c>
      <c r="O964" s="47">
        <f t="shared" si="103"/>
        <v>0</v>
      </c>
      <c r="P964" s="48">
        <f t="shared" si="104"/>
        <v>0</v>
      </c>
    </row>
    <row r="965" spans="1:16" ht="12" hidden="1" thickBot="1" x14ac:dyDescent="0.25">
      <c r="A965" s="38"/>
      <c r="B965" s="39"/>
      <c r="C965" s="46"/>
      <c r="D965" s="24"/>
      <c r="E965" s="70"/>
      <c r="F965" s="74"/>
      <c r="G965" s="68"/>
      <c r="H965" s="47">
        <f t="shared" si="98"/>
        <v>0</v>
      </c>
      <c r="I965" s="68"/>
      <c r="J965" s="68"/>
      <c r="K965" s="48">
        <f t="shared" si="99"/>
        <v>0</v>
      </c>
      <c r="L965" s="49">
        <f t="shared" si="100"/>
        <v>0</v>
      </c>
      <c r="M965" s="47">
        <f t="shared" si="101"/>
        <v>0</v>
      </c>
      <c r="N965" s="47">
        <f t="shared" si="102"/>
        <v>0</v>
      </c>
      <c r="O965" s="47">
        <f t="shared" si="103"/>
        <v>0</v>
      </c>
      <c r="P965" s="48">
        <f t="shared" si="104"/>
        <v>0</v>
      </c>
    </row>
    <row r="966" spans="1:16" ht="12" hidden="1" thickBot="1" x14ac:dyDescent="0.25">
      <c r="A966" s="38"/>
      <c r="B966" s="39"/>
      <c r="C966" s="46"/>
      <c r="D966" s="24"/>
      <c r="E966" s="70"/>
      <c r="F966" s="74"/>
      <c r="G966" s="68"/>
      <c r="H966" s="47">
        <f t="shared" si="98"/>
        <v>0</v>
      </c>
      <c r="I966" s="68"/>
      <c r="J966" s="68"/>
      <c r="K966" s="48">
        <f t="shared" si="99"/>
        <v>0</v>
      </c>
      <c r="L966" s="49">
        <f t="shared" si="100"/>
        <v>0</v>
      </c>
      <c r="M966" s="47">
        <f t="shared" si="101"/>
        <v>0</v>
      </c>
      <c r="N966" s="47">
        <f t="shared" si="102"/>
        <v>0</v>
      </c>
      <c r="O966" s="47">
        <f t="shared" si="103"/>
        <v>0</v>
      </c>
      <c r="P966" s="48">
        <f t="shared" si="104"/>
        <v>0</v>
      </c>
    </row>
    <row r="967" spans="1:16" ht="12" hidden="1" thickBot="1" x14ac:dyDescent="0.25">
      <c r="A967" s="38"/>
      <c r="B967" s="39"/>
      <c r="C967" s="46"/>
      <c r="D967" s="24"/>
      <c r="E967" s="70"/>
      <c r="F967" s="74"/>
      <c r="G967" s="68"/>
      <c r="H967" s="47">
        <f t="shared" si="98"/>
        <v>0</v>
      </c>
      <c r="I967" s="68"/>
      <c r="J967" s="68"/>
      <c r="K967" s="48">
        <f t="shared" si="99"/>
        <v>0</v>
      </c>
      <c r="L967" s="49">
        <f t="shared" si="100"/>
        <v>0</v>
      </c>
      <c r="M967" s="47">
        <f t="shared" si="101"/>
        <v>0</v>
      </c>
      <c r="N967" s="47">
        <f t="shared" si="102"/>
        <v>0</v>
      </c>
      <c r="O967" s="47">
        <f t="shared" si="103"/>
        <v>0</v>
      </c>
      <c r="P967" s="48">
        <f t="shared" si="104"/>
        <v>0</v>
      </c>
    </row>
    <row r="968" spans="1:16" ht="12" hidden="1" thickBot="1" x14ac:dyDescent="0.25">
      <c r="A968" s="38"/>
      <c r="B968" s="39"/>
      <c r="C968" s="46"/>
      <c r="D968" s="24"/>
      <c r="E968" s="70"/>
      <c r="F968" s="74"/>
      <c r="G968" s="68"/>
      <c r="H968" s="47">
        <f t="shared" si="98"/>
        <v>0</v>
      </c>
      <c r="I968" s="68"/>
      <c r="J968" s="68"/>
      <c r="K968" s="48">
        <f t="shared" si="99"/>
        <v>0</v>
      </c>
      <c r="L968" s="49">
        <f t="shared" si="100"/>
        <v>0</v>
      </c>
      <c r="M968" s="47">
        <f t="shared" si="101"/>
        <v>0</v>
      </c>
      <c r="N968" s="47">
        <f t="shared" si="102"/>
        <v>0</v>
      </c>
      <c r="O968" s="47">
        <f t="shared" si="103"/>
        <v>0</v>
      </c>
      <c r="P968" s="48">
        <f t="shared" si="104"/>
        <v>0</v>
      </c>
    </row>
    <row r="969" spans="1:16" ht="12" hidden="1" thickBot="1" x14ac:dyDescent="0.25">
      <c r="A969" s="38"/>
      <c r="B969" s="39"/>
      <c r="C969" s="46"/>
      <c r="D969" s="24"/>
      <c r="E969" s="70"/>
      <c r="F969" s="74"/>
      <c r="G969" s="68"/>
      <c r="H969" s="47">
        <f t="shared" si="98"/>
        <v>0</v>
      </c>
      <c r="I969" s="68"/>
      <c r="J969" s="68"/>
      <c r="K969" s="48">
        <f t="shared" si="99"/>
        <v>0</v>
      </c>
      <c r="L969" s="49">
        <f t="shared" si="100"/>
        <v>0</v>
      </c>
      <c r="M969" s="47">
        <f t="shared" si="101"/>
        <v>0</v>
      </c>
      <c r="N969" s="47">
        <f t="shared" si="102"/>
        <v>0</v>
      </c>
      <c r="O969" s="47">
        <f t="shared" si="103"/>
        <v>0</v>
      </c>
      <c r="P969" s="48">
        <f t="shared" si="104"/>
        <v>0</v>
      </c>
    </row>
    <row r="970" spans="1:16" ht="12" hidden="1" thickBot="1" x14ac:dyDescent="0.25">
      <c r="A970" s="38"/>
      <c r="B970" s="39"/>
      <c r="C970" s="46"/>
      <c r="D970" s="24"/>
      <c r="E970" s="70"/>
      <c r="F970" s="74"/>
      <c r="G970" s="68"/>
      <c r="H970" s="47">
        <f t="shared" si="98"/>
        <v>0</v>
      </c>
      <c r="I970" s="68"/>
      <c r="J970" s="68"/>
      <c r="K970" s="48">
        <f t="shared" si="99"/>
        <v>0</v>
      </c>
      <c r="L970" s="49">
        <f t="shared" si="100"/>
        <v>0</v>
      </c>
      <c r="M970" s="47">
        <f t="shared" si="101"/>
        <v>0</v>
      </c>
      <c r="N970" s="47">
        <f t="shared" si="102"/>
        <v>0</v>
      </c>
      <c r="O970" s="47">
        <f t="shared" si="103"/>
        <v>0</v>
      </c>
      <c r="P970" s="48">
        <f t="shared" si="104"/>
        <v>0</v>
      </c>
    </row>
    <row r="971" spans="1:16" ht="12" hidden="1" thickBot="1" x14ac:dyDescent="0.25">
      <c r="A971" s="38"/>
      <c r="B971" s="39"/>
      <c r="C971" s="46"/>
      <c r="D971" s="24"/>
      <c r="E971" s="70"/>
      <c r="F971" s="74"/>
      <c r="G971" s="68"/>
      <c r="H971" s="47">
        <f t="shared" si="98"/>
        <v>0</v>
      </c>
      <c r="I971" s="68"/>
      <c r="J971" s="68"/>
      <c r="K971" s="48">
        <f t="shared" si="99"/>
        <v>0</v>
      </c>
      <c r="L971" s="49">
        <f t="shared" si="100"/>
        <v>0</v>
      </c>
      <c r="M971" s="47">
        <f t="shared" si="101"/>
        <v>0</v>
      </c>
      <c r="N971" s="47">
        <f t="shared" si="102"/>
        <v>0</v>
      </c>
      <c r="O971" s="47">
        <f t="shared" si="103"/>
        <v>0</v>
      </c>
      <c r="P971" s="48">
        <f t="shared" si="104"/>
        <v>0</v>
      </c>
    </row>
    <row r="972" spans="1:16" ht="12" hidden="1" thickBot="1" x14ac:dyDescent="0.25">
      <c r="A972" s="38"/>
      <c r="B972" s="39"/>
      <c r="C972" s="46"/>
      <c r="D972" s="24"/>
      <c r="E972" s="70"/>
      <c r="F972" s="74"/>
      <c r="G972" s="68"/>
      <c r="H972" s="47">
        <f t="shared" si="98"/>
        <v>0</v>
      </c>
      <c r="I972" s="68"/>
      <c r="J972" s="68"/>
      <c r="K972" s="48">
        <f t="shared" si="99"/>
        <v>0</v>
      </c>
      <c r="L972" s="49">
        <f t="shared" si="100"/>
        <v>0</v>
      </c>
      <c r="M972" s="47">
        <f t="shared" si="101"/>
        <v>0</v>
      </c>
      <c r="N972" s="47">
        <f t="shared" si="102"/>
        <v>0</v>
      </c>
      <c r="O972" s="47">
        <f t="shared" si="103"/>
        <v>0</v>
      </c>
      <c r="P972" s="48">
        <f t="shared" si="104"/>
        <v>0</v>
      </c>
    </row>
    <row r="973" spans="1:16" ht="12" hidden="1" thickBot="1" x14ac:dyDescent="0.25">
      <c r="A973" s="38"/>
      <c r="B973" s="39"/>
      <c r="C973" s="46"/>
      <c r="D973" s="24"/>
      <c r="E973" s="70"/>
      <c r="F973" s="74"/>
      <c r="G973" s="68"/>
      <c r="H973" s="47">
        <f t="shared" si="98"/>
        <v>0</v>
      </c>
      <c r="I973" s="68"/>
      <c r="J973" s="68"/>
      <c r="K973" s="48">
        <f t="shared" si="99"/>
        <v>0</v>
      </c>
      <c r="L973" s="49">
        <f t="shared" si="100"/>
        <v>0</v>
      </c>
      <c r="M973" s="47">
        <f t="shared" si="101"/>
        <v>0</v>
      </c>
      <c r="N973" s="47">
        <f t="shared" si="102"/>
        <v>0</v>
      </c>
      <c r="O973" s="47">
        <f t="shared" si="103"/>
        <v>0</v>
      </c>
      <c r="P973" s="48">
        <f t="shared" si="104"/>
        <v>0</v>
      </c>
    </row>
    <row r="974" spans="1:16" ht="12" hidden="1" thickBot="1" x14ac:dyDescent="0.25">
      <c r="A974" s="38"/>
      <c r="B974" s="39"/>
      <c r="C974" s="46"/>
      <c r="D974" s="24"/>
      <c r="E974" s="70"/>
      <c r="F974" s="74"/>
      <c r="G974" s="68"/>
      <c r="H974" s="47">
        <f t="shared" si="98"/>
        <v>0</v>
      </c>
      <c r="I974" s="68"/>
      <c r="J974" s="68"/>
      <c r="K974" s="48">
        <f t="shared" si="99"/>
        <v>0</v>
      </c>
      <c r="L974" s="49">
        <f t="shared" si="100"/>
        <v>0</v>
      </c>
      <c r="M974" s="47">
        <f t="shared" si="101"/>
        <v>0</v>
      </c>
      <c r="N974" s="47">
        <f t="shared" si="102"/>
        <v>0</v>
      </c>
      <c r="O974" s="47">
        <f t="shared" si="103"/>
        <v>0</v>
      </c>
      <c r="P974" s="48">
        <f t="shared" si="104"/>
        <v>0</v>
      </c>
    </row>
    <row r="975" spans="1:16" ht="12" hidden="1" thickBot="1" x14ac:dyDescent="0.25">
      <c r="A975" s="38"/>
      <c r="B975" s="39"/>
      <c r="C975" s="46"/>
      <c r="D975" s="24"/>
      <c r="E975" s="70"/>
      <c r="F975" s="74"/>
      <c r="G975" s="68"/>
      <c r="H975" s="47">
        <f t="shared" si="98"/>
        <v>0</v>
      </c>
      <c r="I975" s="68"/>
      <c r="J975" s="68"/>
      <c r="K975" s="48">
        <f t="shared" si="99"/>
        <v>0</v>
      </c>
      <c r="L975" s="49">
        <f t="shared" si="100"/>
        <v>0</v>
      </c>
      <c r="M975" s="47">
        <f t="shared" si="101"/>
        <v>0</v>
      </c>
      <c r="N975" s="47">
        <f t="shared" si="102"/>
        <v>0</v>
      </c>
      <c r="O975" s="47">
        <f t="shared" si="103"/>
        <v>0</v>
      </c>
      <c r="P975" s="48">
        <f t="shared" si="104"/>
        <v>0</v>
      </c>
    </row>
    <row r="976" spans="1:16" ht="12" hidden="1" thickBot="1" x14ac:dyDescent="0.25">
      <c r="A976" s="38"/>
      <c r="B976" s="39"/>
      <c r="C976" s="46"/>
      <c r="D976" s="24"/>
      <c r="E976" s="70"/>
      <c r="F976" s="74"/>
      <c r="G976" s="68"/>
      <c r="H976" s="47">
        <f t="shared" si="98"/>
        <v>0</v>
      </c>
      <c r="I976" s="68"/>
      <c r="J976" s="68"/>
      <c r="K976" s="48">
        <f t="shared" si="99"/>
        <v>0</v>
      </c>
      <c r="L976" s="49">
        <f t="shared" si="100"/>
        <v>0</v>
      </c>
      <c r="M976" s="47">
        <f t="shared" si="101"/>
        <v>0</v>
      </c>
      <c r="N976" s="47">
        <f t="shared" si="102"/>
        <v>0</v>
      </c>
      <c r="O976" s="47">
        <f t="shared" si="103"/>
        <v>0</v>
      </c>
      <c r="P976" s="48">
        <f t="shared" si="104"/>
        <v>0</v>
      </c>
    </row>
    <row r="977" spans="1:16" ht="12" hidden="1" thickBot="1" x14ac:dyDescent="0.25">
      <c r="A977" s="38"/>
      <c r="B977" s="39"/>
      <c r="C977" s="46"/>
      <c r="D977" s="24"/>
      <c r="E977" s="70"/>
      <c r="F977" s="74"/>
      <c r="G977" s="68"/>
      <c r="H977" s="47">
        <f t="shared" ref="H977:H1015" si="105">ROUND(F977*G977,2)</f>
        <v>0</v>
      </c>
      <c r="I977" s="68"/>
      <c r="J977" s="68"/>
      <c r="K977" s="48">
        <f t="shared" ref="K977:K1015" si="106">SUM(H977:J977)</f>
        <v>0</v>
      </c>
      <c r="L977" s="49">
        <f t="shared" ref="L977:L1015" si="107">ROUND(E977*F977,2)</f>
        <v>0</v>
      </c>
      <c r="M977" s="47">
        <f t="shared" ref="M977:M1015" si="108">ROUND(H977*E977,2)</f>
        <v>0</v>
      </c>
      <c r="N977" s="47">
        <f t="shared" ref="N977:N1015" si="109">ROUND(I977*E977,2)</f>
        <v>0</v>
      </c>
      <c r="O977" s="47">
        <f t="shared" ref="O977:O1015" si="110">ROUND(J977*E977,2)</f>
        <v>0</v>
      </c>
      <c r="P977" s="48">
        <f t="shared" ref="P977:P1015" si="111">SUM(M977:O977)</f>
        <v>0</v>
      </c>
    </row>
    <row r="978" spans="1:16" ht="12" hidden="1" thickBot="1" x14ac:dyDescent="0.25">
      <c r="A978" s="38"/>
      <c r="B978" s="39"/>
      <c r="C978" s="46"/>
      <c r="D978" s="24"/>
      <c r="E978" s="70"/>
      <c r="F978" s="74"/>
      <c r="G978" s="68"/>
      <c r="H978" s="47">
        <f t="shared" si="105"/>
        <v>0</v>
      </c>
      <c r="I978" s="68"/>
      <c r="J978" s="68"/>
      <c r="K978" s="48">
        <f t="shared" si="106"/>
        <v>0</v>
      </c>
      <c r="L978" s="49">
        <f t="shared" si="107"/>
        <v>0</v>
      </c>
      <c r="M978" s="47">
        <f t="shared" si="108"/>
        <v>0</v>
      </c>
      <c r="N978" s="47">
        <f t="shared" si="109"/>
        <v>0</v>
      </c>
      <c r="O978" s="47">
        <f t="shared" si="110"/>
        <v>0</v>
      </c>
      <c r="P978" s="48">
        <f t="shared" si="111"/>
        <v>0</v>
      </c>
    </row>
    <row r="979" spans="1:16" ht="12" hidden="1" thickBot="1" x14ac:dyDescent="0.25">
      <c r="A979" s="38"/>
      <c r="B979" s="39"/>
      <c r="C979" s="46"/>
      <c r="D979" s="24"/>
      <c r="E979" s="70"/>
      <c r="F979" s="74"/>
      <c r="G979" s="68"/>
      <c r="H979" s="47">
        <f t="shared" si="105"/>
        <v>0</v>
      </c>
      <c r="I979" s="68"/>
      <c r="J979" s="68"/>
      <c r="K979" s="48">
        <f t="shared" si="106"/>
        <v>0</v>
      </c>
      <c r="L979" s="49">
        <f t="shared" si="107"/>
        <v>0</v>
      </c>
      <c r="M979" s="47">
        <f t="shared" si="108"/>
        <v>0</v>
      </c>
      <c r="N979" s="47">
        <f t="shared" si="109"/>
        <v>0</v>
      </c>
      <c r="O979" s="47">
        <f t="shared" si="110"/>
        <v>0</v>
      </c>
      <c r="P979" s="48">
        <f t="shared" si="111"/>
        <v>0</v>
      </c>
    </row>
    <row r="980" spans="1:16" ht="12" hidden="1" thickBot="1" x14ac:dyDescent="0.25">
      <c r="A980" s="38"/>
      <c r="B980" s="39"/>
      <c r="C980" s="46"/>
      <c r="D980" s="24"/>
      <c r="E980" s="70"/>
      <c r="F980" s="74"/>
      <c r="G980" s="68"/>
      <c r="H980" s="47">
        <f t="shared" si="105"/>
        <v>0</v>
      </c>
      <c r="I980" s="68"/>
      <c r="J980" s="68"/>
      <c r="K980" s="48">
        <f t="shared" si="106"/>
        <v>0</v>
      </c>
      <c r="L980" s="49">
        <f t="shared" si="107"/>
        <v>0</v>
      </c>
      <c r="M980" s="47">
        <f t="shared" si="108"/>
        <v>0</v>
      </c>
      <c r="N980" s="47">
        <f t="shared" si="109"/>
        <v>0</v>
      </c>
      <c r="O980" s="47">
        <f t="shared" si="110"/>
        <v>0</v>
      </c>
      <c r="P980" s="48">
        <f t="shared" si="111"/>
        <v>0</v>
      </c>
    </row>
    <row r="981" spans="1:16" ht="12" hidden="1" thickBot="1" x14ac:dyDescent="0.25">
      <c r="A981" s="38"/>
      <c r="B981" s="39"/>
      <c r="C981" s="46"/>
      <c r="D981" s="24"/>
      <c r="E981" s="70"/>
      <c r="F981" s="74"/>
      <c r="G981" s="68"/>
      <c r="H981" s="47">
        <f t="shared" si="105"/>
        <v>0</v>
      </c>
      <c r="I981" s="68"/>
      <c r="J981" s="68"/>
      <c r="K981" s="48">
        <f t="shared" si="106"/>
        <v>0</v>
      </c>
      <c r="L981" s="49">
        <f t="shared" si="107"/>
        <v>0</v>
      </c>
      <c r="M981" s="47">
        <f t="shared" si="108"/>
        <v>0</v>
      </c>
      <c r="N981" s="47">
        <f t="shared" si="109"/>
        <v>0</v>
      </c>
      <c r="O981" s="47">
        <f t="shared" si="110"/>
        <v>0</v>
      </c>
      <c r="P981" s="48">
        <f t="shared" si="111"/>
        <v>0</v>
      </c>
    </row>
    <row r="982" spans="1:16" ht="12" hidden="1" thickBot="1" x14ac:dyDescent="0.25">
      <c r="A982" s="38"/>
      <c r="B982" s="39"/>
      <c r="C982" s="46"/>
      <c r="D982" s="24"/>
      <c r="E982" s="70"/>
      <c r="F982" s="74"/>
      <c r="G982" s="68"/>
      <c r="H982" s="47">
        <f t="shared" si="105"/>
        <v>0</v>
      </c>
      <c r="I982" s="68"/>
      <c r="J982" s="68"/>
      <c r="K982" s="48">
        <f t="shared" si="106"/>
        <v>0</v>
      </c>
      <c r="L982" s="49">
        <f t="shared" si="107"/>
        <v>0</v>
      </c>
      <c r="M982" s="47">
        <f t="shared" si="108"/>
        <v>0</v>
      </c>
      <c r="N982" s="47">
        <f t="shared" si="109"/>
        <v>0</v>
      </c>
      <c r="O982" s="47">
        <f t="shared" si="110"/>
        <v>0</v>
      </c>
      <c r="P982" s="48">
        <f t="shared" si="111"/>
        <v>0</v>
      </c>
    </row>
    <row r="983" spans="1:16" ht="12" hidden="1" thickBot="1" x14ac:dyDescent="0.25">
      <c r="A983" s="38"/>
      <c r="B983" s="39"/>
      <c r="C983" s="46"/>
      <c r="D983" s="24"/>
      <c r="E983" s="70"/>
      <c r="F983" s="74"/>
      <c r="G983" s="68"/>
      <c r="H983" s="47">
        <f t="shared" si="105"/>
        <v>0</v>
      </c>
      <c r="I983" s="68"/>
      <c r="J983" s="68"/>
      <c r="K983" s="48">
        <f t="shared" si="106"/>
        <v>0</v>
      </c>
      <c r="L983" s="49">
        <f t="shared" si="107"/>
        <v>0</v>
      </c>
      <c r="M983" s="47">
        <f t="shared" si="108"/>
        <v>0</v>
      </c>
      <c r="N983" s="47">
        <f t="shared" si="109"/>
        <v>0</v>
      </c>
      <c r="O983" s="47">
        <f t="shared" si="110"/>
        <v>0</v>
      </c>
      <c r="P983" s="48">
        <f t="shared" si="111"/>
        <v>0</v>
      </c>
    </row>
    <row r="984" spans="1:16" ht="12" hidden="1" thickBot="1" x14ac:dyDescent="0.25">
      <c r="A984" s="38"/>
      <c r="B984" s="39"/>
      <c r="C984" s="46"/>
      <c r="D984" s="24"/>
      <c r="E984" s="70"/>
      <c r="F984" s="74"/>
      <c r="G984" s="68"/>
      <c r="H984" s="47">
        <f t="shared" si="105"/>
        <v>0</v>
      </c>
      <c r="I984" s="68"/>
      <c r="J984" s="68"/>
      <c r="K984" s="48">
        <f t="shared" si="106"/>
        <v>0</v>
      </c>
      <c r="L984" s="49">
        <f t="shared" si="107"/>
        <v>0</v>
      </c>
      <c r="M984" s="47">
        <f t="shared" si="108"/>
        <v>0</v>
      </c>
      <c r="N984" s="47">
        <f t="shared" si="109"/>
        <v>0</v>
      </c>
      <c r="O984" s="47">
        <f t="shared" si="110"/>
        <v>0</v>
      </c>
      <c r="P984" s="48">
        <f t="shared" si="111"/>
        <v>0</v>
      </c>
    </row>
    <row r="985" spans="1:16" ht="12" hidden="1" thickBot="1" x14ac:dyDescent="0.25">
      <c r="A985" s="38"/>
      <c r="B985" s="39"/>
      <c r="C985" s="46"/>
      <c r="D985" s="24"/>
      <c r="E985" s="70"/>
      <c r="F985" s="74"/>
      <c r="G985" s="68"/>
      <c r="H985" s="47">
        <f t="shared" si="105"/>
        <v>0</v>
      </c>
      <c r="I985" s="68"/>
      <c r="J985" s="68"/>
      <c r="K985" s="48">
        <f t="shared" si="106"/>
        <v>0</v>
      </c>
      <c r="L985" s="49">
        <f t="shared" si="107"/>
        <v>0</v>
      </c>
      <c r="M985" s="47">
        <f t="shared" si="108"/>
        <v>0</v>
      </c>
      <c r="N985" s="47">
        <f t="shared" si="109"/>
        <v>0</v>
      </c>
      <c r="O985" s="47">
        <f t="shared" si="110"/>
        <v>0</v>
      </c>
      <c r="P985" s="48">
        <f t="shared" si="111"/>
        <v>0</v>
      </c>
    </row>
    <row r="986" spans="1:16" ht="12" hidden="1" thickBot="1" x14ac:dyDescent="0.25">
      <c r="A986" s="38"/>
      <c r="B986" s="39"/>
      <c r="C986" s="46"/>
      <c r="D986" s="24"/>
      <c r="E986" s="70"/>
      <c r="F986" s="74"/>
      <c r="G986" s="68"/>
      <c r="H986" s="47">
        <f t="shared" si="105"/>
        <v>0</v>
      </c>
      <c r="I986" s="68"/>
      <c r="J986" s="68"/>
      <c r="K986" s="48">
        <f t="shared" si="106"/>
        <v>0</v>
      </c>
      <c r="L986" s="49">
        <f t="shared" si="107"/>
        <v>0</v>
      </c>
      <c r="M986" s="47">
        <f t="shared" si="108"/>
        <v>0</v>
      </c>
      <c r="N986" s="47">
        <f t="shared" si="109"/>
        <v>0</v>
      </c>
      <c r="O986" s="47">
        <f t="shared" si="110"/>
        <v>0</v>
      </c>
      <c r="P986" s="48">
        <f t="shared" si="111"/>
        <v>0</v>
      </c>
    </row>
    <row r="987" spans="1:16" ht="12" hidden="1" thickBot="1" x14ac:dyDescent="0.25">
      <c r="A987" s="38"/>
      <c r="B987" s="39"/>
      <c r="C987" s="46"/>
      <c r="D987" s="24"/>
      <c r="E987" s="70"/>
      <c r="F987" s="74"/>
      <c r="G987" s="68"/>
      <c r="H987" s="47">
        <f t="shared" si="105"/>
        <v>0</v>
      </c>
      <c r="I987" s="68"/>
      <c r="J987" s="68"/>
      <c r="K987" s="48">
        <f t="shared" si="106"/>
        <v>0</v>
      </c>
      <c r="L987" s="49">
        <f t="shared" si="107"/>
        <v>0</v>
      </c>
      <c r="M987" s="47">
        <f t="shared" si="108"/>
        <v>0</v>
      </c>
      <c r="N987" s="47">
        <f t="shared" si="109"/>
        <v>0</v>
      </c>
      <c r="O987" s="47">
        <f t="shared" si="110"/>
        <v>0</v>
      </c>
      <c r="P987" s="48">
        <f t="shared" si="111"/>
        <v>0</v>
      </c>
    </row>
    <row r="988" spans="1:16" ht="12" hidden="1" thickBot="1" x14ac:dyDescent="0.25">
      <c r="A988" s="38"/>
      <c r="B988" s="39"/>
      <c r="C988" s="46"/>
      <c r="D988" s="24"/>
      <c r="E988" s="70"/>
      <c r="F988" s="74"/>
      <c r="G988" s="68"/>
      <c r="H988" s="47">
        <f t="shared" si="105"/>
        <v>0</v>
      </c>
      <c r="I988" s="68"/>
      <c r="J988" s="68"/>
      <c r="K988" s="48">
        <f t="shared" si="106"/>
        <v>0</v>
      </c>
      <c r="L988" s="49">
        <f t="shared" si="107"/>
        <v>0</v>
      </c>
      <c r="M988" s="47">
        <f t="shared" si="108"/>
        <v>0</v>
      </c>
      <c r="N988" s="47">
        <f t="shared" si="109"/>
        <v>0</v>
      </c>
      <c r="O988" s="47">
        <f t="shared" si="110"/>
        <v>0</v>
      </c>
      <c r="P988" s="48">
        <f t="shared" si="111"/>
        <v>0</v>
      </c>
    </row>
    <row r="989" spans="1:16" ht="12" hidden="1" thickBot="1" x14ac:dyDescent="0.25">
      <c r="A989" s="38"/>
      <c r="B989" s="39"/>
      <c r="C989" s="46"/>
      <c r="D989" s="24"/>
      <c r="E989" s="70"/>
      <c r="F989" s="74"/>
      <c r="G989" s="68"/>
      <c r="H989" s="47">
        <f t="shared" si="105"/>
        <v>0</v>
      </c>
      <c r="I989" s="68"/>
      <c r="J989" s="68"/>
      <c r="K989" s="48">
        <f t="shared" si="106"/>
        <v>0</v>
      </c>
      <c r="L989" s="49">
        <f t="shared" si="107"/>
        <v>0</v>
      </c>
      <c r="M989" s="47">
        <f t="shared" si="108"/>
        <v>0</v>
      </c>
      <c r="N989" s="47">
        <f t="shared" si="109"/>
        <v>0</v>
      </c>
      <c r="O989" s="47">
        <f t="shared" si="110"/>
        <v>0</v>
      </c>
      <c r="P989" s="48">
        <f t="shared" si="111"/>
        <v>0</v>
      </c>
    </row>
    <row r="990" spans="1:16" ht="12" hidden="1" thickBot="1" x14ac:dyDescent="0.25">
      <c r="A990" s="38"/>
      <c r="B990" s="39"/>
      <c r="C990" s="46"/>
      <c r="D990" s="24"/>
      <c r="E990" s="70"/>
      <c r="F990" s="74"/>
      <c r="G990" s="68"/>
      <c r="H990" s="47">
        <f t="shared" si="105"/>
        <v>0</v>
      </c>
      <c r="I990" s="68"/>
      <c r="J990" s="68"/>
      <c r="K990" s="48">
        <f t="shared" si="106"/>
        <v>0</v>
      </c>
      <c r="L990" s="49">
        <f t="shared" si="107"/>
        <v>0</v>
      </c>
      <c r="M990" s="47">
        <f t="shared" si="108"/>
        <v>0</v>
      </c>
      <c r="N990" s="47">
        <f t="shared" si="109"/>
        <v>0</v>
      </c>
      <c r="O990" s="47">
        <f t="shared" si="110"/>
        <v>0</v>
      </c>
      <c r="P990" s="48">
        <f t="shared" si="111"/>
        <v>0</v>
      </c>
    </row>
    <row r="991" spans="1:16" ht="12" hidden="1" thickBot="1" x14ac:dyDescent="0.25">
      <c r="A991" s="38"/>
      <c r="B991" s="39"/>
      <c r="C991" s="46"/>
      <c r="D991" s="24"/>
      <c r="E991" s="70"/>
      <c r="F991" s="74"/>
      <c r="G991" s="68"/>
      <c r="H991" s="47">
        <f t="shared" si="105"/>
        <v>0</v>
      </c>
      <c r="I991" s="68"/>
      <c r="J991" s="68"/>
      <c r="K991" s="48">
        <f t="shared" si="106"/>
        <v>0</v>
      </c>
      <c r="L991" s="49">
        <f t="shared" si="107"/>
        <v>0</v>
      </c>
      <c r="M991" s="47">
        <f t="shared" si="108"/>
        <v>0</v>
      </c>
      <c r="N991" s="47">
        <f t="shared" si="109"/>
        <v>0</v>
      </c>
      <c r="O991" s="47">
        <f t="shared" si="110"/>
        <v>0</v>
      </c>
      <c r="P991" s="48">
        <f t="shared" si="111"/>
        <v>0</v>
      </c>
    </row>
    <row r="992" spans="1:16" ht="12" hidden="1" thickBot="1" x14ac:dyDescent="0.25">
      <c r="A992" s="38"/>
      <c r="B992" s="39"/>
      <c r="C992" s="46"/>
      <c r="D992" s="24"/>
      <c r="E992" s="70"/>
      <c r="F992" s="74"/>
      <c r="G992" s="68"/>
      <c r="H992" s="47">
        <f t="shared" si="105"/>
        <v>0</v>
      </c>
      <c r="I992" s="68"/>
      <c r="J992" s="68"/>
      <c r="K992" s="48">
        <f t="shared" si="106"/>
        <v>0</v>
      </c>
      <c r="L992" s="49">
        <f t="shared" si="107"/>
        <v>0</v>
      </c>
      <c r="M992" s="47">
        <f t="shared" si="108"/>
        <v>0</v>
      </c>
      <c r="N992" s="47">
        <f t="shared" si="109"/>
        <v>0</v>
      </c>
      <c r="O992" s="47">
        <f t="shared" si="110"/>
        <v>0</v>
      </c>
      <c r="P992" s="48">
        <f t="shared" si="111"/>
        <v>0</v>
      </c>
    </row>
    <row r="993" spans="1:16" ht="12" hidden="1" thickBot="1" x14ac:dyDescent="0.25">
      <c r="A993" s="38"/>
      <c r="B993" s="39"/>
      <c r="C993" s="46"/>
      <c r="D993" s="24"/>
      <c r="E993" s="70"/>
      <c r="F993" s="74"/>
      <c r="G993" s="68"/>
      <c r="H993" s="47">
        <f t="shared" si="105"/>
        <v>0</v>
      </c>
      <c r="I993" s="68"/>
      <c r="J993" s="68"/>
      <c r="K993" s="48">
        <f t="shared" si="106"/>
        <v>0</v>
      </c>
      <c r="L993" s="49">
        <f t="shared" si="107"/>
        <v>0</v>
      </c>
      <c r="M993" s="47">
        <f t="shared" si="108"/>
        <v>0</v>
      </c>
      <c r="N993" s="47">
        <f t="shared" si="109"/>
        <v>0</v>
      </c>
      <c r="O993" s="47">
        <f t="shared" si="110"/>
        <v>0</v>
      </c>
      <c r="P993" s="48">
        <f t="shared" si="111"/>
        <v>0</v>
      </c>
    </row>
    <row r="994" spans="1:16" ht="12" hidden="1" thickBot="1" x14ac:dyDescent="0.25">
      <c r="A994" s="38"/>
      <c r="B994" s="39"/>
      <c r="C994" s="46"/>
      <c r="D994" s="24"/>
      <c r="E994" s="70"/>
      <c r="F994" s="74"/>
      <c r="G994" s="68"/>
      <c r="H994" s="47">
        <f t="shared" si="105"/>
        <v>0</v>
      </c>
      <c r="I994" s="68"/>
      <c r="J994" s="68"/>
      <c r="K994" s="48">
        <f t="shared" si="106"/>
        <v>0</v>
      </c>
      <c r="L994" s="49">
        <f t="shared" si="107"/>
        <v>0</v>
      </c>
      <c r="M994" s="47">
        <f t="shared" si="108"/>
        <v>0</v>
      </c>
      <c r="N994" s="47">
        <f t="shared" si="109"/>
        <v>0</v>
      </c>
      <c r="O994" s="47">
        <f t="shared" si="110"/>
        <v>0</v>
      </c>
      <c r="P994" s="48">
        <f t="shared" si="111"/>
        <v>0</v>
      </c>
    </row>
    <row r="995" spans="1:16" ht="12" hidden="1" thickBot="1" x14ac:dyDescent="0.25">
      <c r="A995" s="38"/>
      <c r="B995" s="39"/>
      <c r="C995" s="46"/>
      <c r="D995" s="24"/>
      <c r="E995" s="70"/>
      <c r="F995" s="74"/>
      <c r="G995" s="68"/>
      <c r="H995" s="47">
        <f t="shared" si="105"/>
        <v>0</v>
      </c>
      <c r="I995" s="68"/>
      <c r="J995" s="68"/>
      <c r="K995" s="48">
        <f t="shared" si="106"/>
        <v>0</v>
      </c>
      <c r="L995" s="49">
        <f t="shared" si="107"/>
        <v>0</v>
      </c>
      <c r="M995" s="47">
        <f t="shared" si="108"/>
        <v>0</v>
      </c>
      <c r="N995" s="47">
        <f t="shared" si="109"/>
        <v>0</v>
      </c>
      <c r="O995" s="47">
        <f t="shared" si="110"/>
        <v>0</v>
      </c>
      <c r="P995" s="48">
        <f t="shared" si="111"/>
        <v>0</v>
      </c>
    </row>
    <row r="996" spans="1:16" ht="12" hidden="1" thickBot="1" x14ac:dyDescent="0.25">
      <c r="A996" s="38"/>
      <c r="B996" s="39"/>
      <c r="C996" s="46"/>
      <c r="D996" s="24"/>
      <c r="E996" s="70"/>
      <c r="F996" s="74"/>
      <c r="G996" s="68"/>
      <c r="H996" s="47">
        <f t="shared" si="105"/>
        <v>0</v>
      </c>
      <c r="I996" s="68"/>
      <c r="J996" s="68"/>
      <c r="K996" s="48">
        <f t="shared" si="106"/>
        <v>0</v>
      </c>
      <c r="L996" s="49">
        <f t="shared" si="107"/>
        <v>0</v>
      </c>
      <c r="M996" s="47">
        <f t="shared" si="108"/>
        <v>0</v>
      </c>
      <c r="N996" s="47">
        <f t="shared" si="109"/>
        <v>0</v>
      </c>
      <c r="O996" s="47">
        <f t="shared" si="110"/>
        <v>0</v>
      </c>
      <c r="P996" s="48">
        <f t="shared" si="111"/>
        <v>0</v>
      </c>
    </row>
    <row r="997" spans="1:16" ht="12" hidden="1" thickBot="1" x14ac:dyDescent="0.25">
      <c r="A997" s="38"/>
      <c r="B997" s="39"/>
      <c r="C997" s="46"/>
      <c r="D997" s="24"/>
      <c r="E997" s="70"/>
      <c r="F997" s="74"/>
      <c r="G997" s="68"/>
      <c r="H997" s="47">
        <f t="shared" si="105"/>
        <v>0</v>
      </c>
      <c r="I997" s="68"/>
      <c r="J997" s="68"/>
      <c r="K997" s="48">
        <f t="shared" si="106"/>
        <v>0</v>
      </c>
      <c r="L997" s="49">
        <f t="shared" si="107"/>
        <v>0</v>
      </c>
      <c r="M997" s="47">
        <f t="shared" si="108"/>
        <v>0</v>
      </c>
      <c r="N997" s="47">
        <f t="shared" si="109"/>
        <v>0</v>
      </c>
      <c r="O997" s="47">
        <f t="shared" si="110"/>
        <v>0</v>
      </c>
      <c r="P997" s="48">
        <f t="shared" si="111"/>
        <v>0</v>
      </c>
    </row>
    <row r="998" spans="1:16" ht="12" hidden="1" thickBot="1" x14ac:dyDescent="0.25">
      <c r="A998" s="38"/>
      <c r="B998" s="39"/>
      <c r="C998" s="46"/>
      <c r="D998" s="24"/>
      <c r="E998" s="70"/>
      <c r="F998" s="74"/>
      <c r="G998" s="68"/>
      <c r="H998" s="47">
        <f t="shared" si="105"/>
        <v>0</v>
      </c>
      <c r="I998" s="68"/>
      <c r="J998" s="68"/>
      <c r="K998" s="48">
        <f t="shared" si="106"/>
        <v>0</v>
      </c>
      <c r="L998" s="49">
        <f t="shared" si="107"/>
        <v>0</v>
      </c>
      <c r="M998" s="47">
        <f t="shared" si="108"/>
        <v>0</v>
      </c>
      <c r="N998" s="47">
        <f t="shared" si="109"/>
        <v>0</v>
      </c>
      <c r="O998" s="47">
        <f t="shared" si="110"/>
        <v>0</v>
      </c>
      <c r="P998" s="48">
        <f t="shared" si="111"/>
        <v>0</v>
      </c>
    </row>
    <row r="999" spans="1:16" ht="12" hidden="1" thickBot="1" x14ac:dyDescent="0.25">
      <c r="A999" s="38"/>
      <c r="B999" s="39"/>
      <c r="C999" s="46"/>
      <c r="D999" s="24"/>
      <c r="E999" s="70"/>
      <c r="F999" s="74"/>
      <c r="G999" s="68"/>
      <c r="H999" s="47">
        <f t="shared" si="105"/>
        <v>0</v>
      </c>
      <c r="I999" s="68"/>
      <c r="J999" s="68"/>
      <c r="K999" s="48">
        <f t="shared" si="106"/>
        <v>0</v>
      </c>
      <c r="L999" s="49">
        <f t="shared" si="107"/>
        <v>0</v>
      </c>
      <c r="M999" s="47">
        <f t="shared" si="108"/>
        <v>0</v>
      </c>
      <c r="N999" s="47">
        <f t="shared" si="109"/>
        <v>0</v>
      </c>
      <c r="O999" s="47">
        <f t="shared" si="110"/>
        <v>0</v>
      </c>
      <c r="P999" s="48">
        <f t="shared" si="111"/>
        <v>0</v>
      </c>
    </row>
    <row r="1000" spans="1:16" ht="12" hidden="1" thickBot="1" x14ac:dyDescent="0.25">
      <c r="A1000" s="38"/>
      <c r="B1000" s="39"/>
      <c r="C1000" s="46"/>
      <c r="D1000" s="24"/>
      <c r="E1000" s="70"/>
      <c r="F1000" s="74"/>
      <c r="G1000" s="68"/>
      <c r="H1000" s="47">
        <f t="shared" si="105"/>
        <v>0</v>
      </c>
      <c r="I1000" s="68"/>
      <c r="J1000" s="68"/>
      <c r="K1000" s="48">
        <f t="shared" si="106"/>
        <v>0</v>
      </c>
      <c r="L1000" s="49">
        <f t="shared" si="107"/>
        <v>0</v>
      </c>
      <c r="M1000" s="47">
        <f t="shared" si="108"/>
        <v>0</v>
      </c>
      <c r="N1000" s="47">
        <f t="shared" si="109"/>
        <v>0</v>
      </c>
      <c r="O1000" s="47">
        <f t="shared" si="110"/>
        <v>0</v>
      </c>
      <c r="P1000" s="48">
        <f t="shared" si="111"/>
        <v>0</v>
      </c>
    </row>
    <row r="1001" spans="1:16" ht="12" hidden="1" thickBot="1" x14ac:dyDescent="0.25">
      <c r="A1001" s="38"/>
      <c r="B1001" s="39"/>
      <c r="C1001" s="46"/>
      <c r="D1001" s="24"/>
      <c r="E1001" s="70"/>
      <c r="F1001" s="74"/>
      <c r="G1001" s="68"/>
      <c r="H1001" s="47">
        <f t="shared" si="105"/>
        <v>0</v>
      </c>
      <c r="I1001" s="68"/>
      <c r="J1001" s="68"/>
      <c r="K1001" s="48">
        <f t="shared" si="106"/>
        <v>0</v>
      </c>
      <c r="L1001" s="49">
        <f t="shared" si="107"/>
        <v>0</v>
      </c>
      <c r="M1001" s="47">
        <f t="shared" si="108"/>
        <v>0</v>
      </c>
      <c r="N1001" s="47">
        <f t="shared" si="109"/>
        <v>0</v>
      </c>
      <c r="O1001" s="47">
        <f t="shared" si="110"/>
        <v>0</v>
      </c>
      <c r="P1001" s="48">
        <f t="shared" si="111"/>
        <v>0</v>
      </c>
    </row>
    <row r="1002" spans="1:16" ht="12" hidden="1" thickBot="1" x14ac:dyDescent="0.25">
      <c r="A1002" s="38"/>
      <c r="B1002" s="39"/>
      <c r="C1002" s="46"/>
      <c r="D1002" s="24"/>
      <c r="E1002" s="70"/>
      <c r="F1002" s="74"/>
      <c r="G1002" s="68"/>
      <c r="H1002" s="47">
        <f t="shared" si="105"/>
        <v>0</v>
      </c>
      <c r="I1002" s="68"/>
      <c r="J1002" s="68"/>
      <c r="K1002" s="48">
        <f t="shared" si="106"/>
        <v>0</v>
      </c>
      <c r="L1002" s="49">
        <f t="shared" si="107"/>
        <v>0</v>
      </c>
      <c r="M1002" s="47">
        <f t="shared" si="108"/>
        <v>0</v>
      </c>
      <c r="N1002" s="47">
        <f t="shared" si="109"/>
        <v>0</v>
      </c>
      <c r="O1002" s="47">
        <f t="shared" si="110"/>
        <v>0</v>
      </c>
      <c r="P1002" s="48">
        <f t="shared" si="111"/>
        <v>0</v>
      </c>
    </row>
    <row r="1003" spans="1:16" ht="12" hidden="1" thickBot="1" x14ac:dyDescent="0.25">
      <c r="A1003" s="38"/>
      <c r="B1003" s="39"/>
      <c r="C1003" s="46"/>
      <c r="D1003" s="24"/>
      <c r="E1003" s="70"/>
      <c r="F1003" s="74"/>
      <c r="G1003" s="68"/>
      <c r="H1003" s="47">
        <f t="shared" si="105"/>
        <v>0</v>
      </c>
      <c r="I1003" s="68"/>
      <c r="J1003" s="68"/>
      <c r="K1003" s="48">
        <f t="shared" si="106"/>
        <v>0</v>
      </c>
      <c r="L1003" s="49">
        <f t="shared" si="107"/>
        <v>0</v>
      </c>
      <c r="M1003" s="47">
        <f t="shared" si="108"/>
        <v>0</v>
      </c>
      <c r="N1003" s="47">
        <f t="shared" si="109"/>
        <v>0</v>
      </c>
      <c r="O1003" s="47">
        <f t="shared" si="110"/>
        <v>0</v>
      </c>
      <c r="P1003" s="48">
        <f t="shared" si="111"/>
        <v>0</v>
      </c>
    </row>
    <row r="1004" spans="1:16" ht="12" hidden="1" thickBot="1" x14ac:dyDescent="0.25">
      <c r="A1004" s="38"/>
      <c r="B1004" s="39"/>
      <c r="C1004" s="46"/>
      <c r="D1004" s="24"/>
      <c r="E1004" s="70"/>
      <c r="F1004" s="74"/>
      <c r="G1004" s="68"/>
      <c r="H1004" s="47">
        <f t="shared" si="105"/>
        <v>0</v>
      </c>
      <c r="I1004" s="68"/>
      <c r="J1004" s="68"/>
      <c r="K1004" s="48">
        <f t="shared" si="106"/>
        <v>0</v>
      </c>
      <c r="L1004" s="49">
        <f t="shared" si="107"/>
        <v>0</v>
      </c>
      <c r="M1004" s="47">
        <f t="shared" si="108"/>
        <v>0</v>
      </c>
      <c r="N1004" s="47">
        <f t="shared" si="109"/>
        <v>0</v>
      </c>
      <c r="O1004" s="47">
        <f t="shared" si="110"/>
        <v>0</v>
      </c>
      <c r="P1004" s="48">
        <f t="shared" si="111"/>
        <v>0</v>
      </c>
    </row>
    <row r="1005" spans="1:16" ht="12" hidden="1" thickBot="1" x14ac:dyDescent="0.25">
      <c r="A1005" s="38"/>
      <c r="B1005" s="39"/>
      <c r="C1005" s="46"/>
      <c r="D1005" s="24"/>
      <c r="E1005" s="70"/>
      <c r="F1005" s="74"/>
      <c r="G1005" s="68"/>
      <c r="H1005" s="47">
        <f t="shared" si="105"/>
        <v>0</v>
      </c>
      <c r="I1005" s="68"/>
      <c r="J1005" s="68"/>
      <c r="K1005" s="48">
        <f t="shared" si="106"/>
        <v>0</v>
      </c>
      <c r="L1005" s="49">
        <f t="shared" si="107"/>
        <v>0</v>
      </c>
      <c r="M1005" s="47">
        <f t="shared" si="108"/>
        <v>0</v>
      </c>
      <c r="N1005" s="47">
        <f t="shared" si="109"/>
        <v>0</v>
      </c>
      <c r="O1005" s="47">
        <f t="shared" si="110"/>
        <v>0</v>
      </c>
      <c r="P1005" s="48">
        <f t="shared" si="111"/>
        <v>0</v>
      </c>
    </row>
    <row r="1006" spans="1:16" ht="12" hidden="1" thickBot="1" x14ac:dyDescent="0.25">
      <c r="A1006" s="38"/>
      <c r="B1006" s="39"/>
      <c r="C1006" s="46"/>
      <c r="D1006" s="24"/>
      <c r="E1006" s="70"/>
      <c r="F1006" s="74"/>
      <c r="G1006" s="68"/>
      <c r="H1006" s="47">
        <f t="shared" si="105"/>
        <v>0</v>
      </c>
      <c r="I1006" s="68"/>
      <c r="J1006" s="68"/>
      <c r="K1006" s="48">
        <f t="shared" si="106"/>
        <v>0</v>
      </c>
      <c r="L1006" s="49">
        <f t="shared" si="107"/>
        <v>0</v>
      </c>
      <c r="M1006" s="47">
        <f t="shared" si="108"/>
        <v>0</v>
      </c>
      <c r="N1006" s="47">
        <f t="shared" si="109"/>
        <v>0</v>
      </c>
      <c r="O1006" s="47">
        <f t="shared" si="110"/>
        <v>0</v>
      </c>
      <c r="P1006" s="48">
        <f t="shared" si="111"/>
        <v>0</v>
      </c>
    </row>
    <row r="1007" spans="1:16" ht="12" hidden="1" thickBot="1" x14ac:dyDescent="0.25">
      <c r="A1007" s="38"/>
      <c r="B1007" s="39"/>
      <c r="C1007" s="46"/>
      <c r="D1007" s="24"/>
      <c r="E1007" s="70"/>
      <c r="F1007" s="74"/>
      <c r="G1007" s="68"/>
      <c r="H1007" s="47">
        <f t="shared" si="105"/>
        <v>0</v>
      </c>
      <c r="I1007" s="68"/>
      <c r="J1007" s="68"/>
      <c r="K1007" s="48">
        <f t="shared" si="106"/>
        <v>0</v>
      </c>
      <c r="L1007" s="49">
        <f t="shared" si="107"/>
        <v>0</v>
      </c>
      <c r="M1007" s="47">
        <f t="shared" si="108"/>
        <v>0</v>
      </c>
      <c r="N1007" s="47">
        <f t="shared" si="109"/>
        <v>0</v>
      </c>
      <c r="O1007" s="47">
        <f t="shared" si="110"/>
        <v>0</v>
      </c>
      <c r="P1007" s="48">
        <f t="shared" si="111"/>
        <v>0</v>
      </c>
    </row>
    <row r="1008" spans="1:16" ht="12" hidden="1" thickBot="1" x14ac:dyDescent="0.25">
      <c r="A1008" s="38"/>
      <c r="B1008" s="39"/>
      <c r="C1008" s="46"/>
      <c r="D1008" s="24"/>
      <c r="E1008" s="70"/>
      <c r="F1008" s="74"/>
      <c r="G1008" s="68"/>
      <c r="H1008" s="47">
        <f t="shared" si="105"/>
        <v>0</v>
      </c>
      <c r="I1008" s="68"/>
      <c r="J1008" s="68"/>
      <c r="K1008" s="48">
        <f t="shared" si="106"/>
        <v>0</v>
      </c>
      <c r="L1008" s="49">
        <f t="shared" si="107"/>
        <v>0</v>
      </c>
      <c r="M1008" s="47">
        <f t="shared" si="108"/>
        <v>0</v>
      </c>
      <c r="N1008" s="47">
        <f t="shared" si="109"/>
        <v>0</v>
      </c>
      <c r="O1008" s="47">
        <f t="shared" si="110"/>
        <v>0</v>
      </c>
      <c r="P1008" s="48">
        <f t="shared" si="111"/>
        <v>0</v>
      </c>
    </row>
    <row r="1009" spans="1:16" ht="12" hidden="1" thickBot="1" x14ac:dyDescent="0.25">
      <c r="A1009" s="38"/>
      <c r="B1009" s="39"/>
      <c r="C1009" s="46"/>
      <c r="D1009" s="24"/>
      <c r="E1009" s="70"/>
      <c r="F1009" s="74"/>
      <c r="G1009" s="68"/>
      <c r="H1009" s="47">
        <f t="shared" si="105"/>
        <v>0</v>
      </c>
      <c r="I1009" s="68"/>
      <c r="J1009" s="68"/>
      <c r="K1009" s="48">
        <f t="shared" si="106"/>
        <v>0</v>
      </c>
      <c r="L1009" s="49">
        <f t="shared" si="107"/>
        <v>0</v>
      </c>
      <c r="M1009" s="47">
        <f t="shared" si="108"/>
        <v>0</v>
      </c>
      <c r="N1009" s="47">
        <f t="shared" si="109"/>
        <v>0</v>
      </c>
      <c r="O1009" s="47">
        <f t="shared" si="110"/>
        <v>0</v>
      </c>
      <c r="P1009" s="48">
        <f t="shared" si="111"/>
        <v>0</v>
      </c>
    </row>
    <row r="1010" spans="1:16" ht="12" hidden="1" thickBot="1" x14ac:dyDescent="0.25">
      <c r="A1010" s="38"/>
      <c r="B1010" s="39"/>
      <c r="C1010" s="46"/>
      <c r="D1010" s="24"/>
      <c r="E1010" s="70"/>
      <c r="F1010" s="74"/>
      <c r="G1010" s="68"/>
      <c r="H1010" s="47">
        <f t="shared" si="105"/>
        <v>0</v>
      </c>
      <c r="I1010" s="68"/>
      <c r="J1010" s="68"/>
      <c r="K1010" s="48">
        <f t="shared" si="106"/>
        <v>0</v>
      </c>
      <c r="L1010" s="49">
        <f t="shared" si="107"/>
        <v>0</v>
      </c>
      <c r="M1010" s="47">
        <f t="shared" si="108"/>
        <v>0</v>
      </c>
      <c r="N1010" s="47">
        <f t="shared" si="109"/>
        <v>0</v>
      </c>
      <c r="O1010" s="47">
        <f t="shared" si="110"/>
        <v>0</v>
      </c>
      <c r="P1010" s="48">
        <f t="shared" si="111"/>
        <v>0</v>
      </c>
    </row>
    <row r="1011" spans="1:16" ht="12" hidden="1" thickBot="1" x14ac:dyDescent="0.25">
      <c r="A1011" s="38"/>
      <c r="B1011" s="39"/>
      <c r="C1011" s="46"/>
      <c r="D1011" s="24"/>
      <c r="E1011" s="70"/>
      <c r="F1011" s="74"/>
      <c r="G1011" s="68"/>
      <c r="H1011" s="47">
        <f t="shared" si="105"/>
        <v>0</v>
      </c>
      <c r="I1011" s="68"/>
      <c r="J1011" s="68"/>
      <c r="K1011" s="48">
        <f t="shared" si="106"/>
        <v>0</v>
      </c>
      <c r="L1011" s="49">
        <f t="shared" si="107"/>
        <v>0</v>
      </c>
      <c r="M1011" s="47">
        <f t="shared" si="108"/>
        <v>0</v>
      </c>
      <c r="N1011" s="47">
        <f t="shared" si="109"/>
        <v>0</v>
      </c>
      <c r="O1011" s="47">
        <f t="shared" si="110"/>
        <v>0</v>
      </c>
      <c r="P1011" s="48">
        <f t="shared" si="111"/>
        <v>0</v>
      </c>
    </row>
    <row r="1012" spans="1:16" ht="12" hidden="1" thickBot="1" x14ac:dyDescent="0.25">
      <c r="A1012" s="38"/>
      <c r="B1012" s="39"/>
      <c r="C1012" s="46"/>
      <c r="D1012" s="24"/>
      <c r="E1012" s="70"/>
      <c r="F1012" s="74"/>
      <c r="G1012" s="68"/>
      <c r="H1012" s="47">
        <f t="shared" si="105"/>
        <v>0</v>
      </c>
      <c r="I1012" s="68"/>
      <c r="J1012" s="68"/>
      <c r="K1012" s="48">
        <f t="shared" si="106"/>
        <v>0</v>
      </c>
      <c r="L1012" s="49">
        <f t="shared" si="107"/>
        <v>0</v>
      </c>
      <c r="M1012" s="47">
        <f t="shared" si="108"/>
        <v>0</v>
      </c>
      <c r="N1012" s="47">
        <f t="shared" si="109"/>
        <v>0</v>
      </c>
      <c r="O1012" s="47">
        <f t="shared" si="110"/>
        <v>0</v>
      </c>
      <c r="P1012" s="48">
        <f t="shared" si="111"/>
        <v>0</v>
      </c>
    </row>
    <row r="1013" spans="1:16" ht="12" hidden="1" thickBot="1" x14ac:dyDescent="0.25">
      <c r="A1013" s="38"/>
      <c r="B1013" s="39"/>
      <c r="C1013" s="46"/>
      <c r="D1013" s="24"/>
      <c r="E1013" s="70"/>
      <c r="F1013" s="74"/>
      <c r="G1013" s="68"/>
      <c r="H1013" s="47">
        <f t="shared" si="105"/>
        <v>0</v>
      </c>
      <c r="I1013" s="68"/>
      <c r="J1013" s="68"/>
      <c r="K1013" s="48">
        <f t="shared" si="106"/>
        <v>0</v>
      </c>
      <c r="L1013" s="49">
        <f t="shared" si="107"/>
        <v>0</v>
      </c>
      <c r="M1013" s="47">
        <f t="shared" si="108"/>
        <v>0</v>
      </c>
      <c r="N1013" s="47">
        <f t="shared" si="109"/>
        <v>0</v>
      </c>
      <c r="O1013" s="47">
        <f t="shared" si="110"/>
        <v>0</v>
      </c>
      <c r="P1013" s="48">
        <f t="shared" si="111"/>
        <v>0</v>
      </c>
    </row>
    <row r="1014" spans="1:16" ht="12" hidden="1" thickBot="1" x14ac:dyDescent="0.25">
      <c r="A1014" s="38"/>
      <c r="B1014" s="39"/>
      <c r="C1014" s="46"/>
      <c r="D1014" s="24"/>
      <c r="E1014" s="70"/>
      <c r="F1014" s="74"/>
      <c r="G1014" s="68"/>
      <c r="H1014" s="47">
        <f t="shared" si="105"/>
        <v>0</v>
      </c>
      <c r="I1014" s="68"/>
      <c r="J1014" s="68"/>
      <c r="K1014" s="48">
        <f t="shared" si="106"/>
        <v>0</v>
      </c>
      <c r="L1014" s="49">
        <f t="shared" si="107"/>
        <v>0</v>
      </c>
      <c r="M1014" s="47">
        <f t="shared" si="108"/>
        <v>0</v>
      </c>
      <c r="N1014" s="47">
        <f t="shared" si="109"/>
        <v>0</v>
      </c>
      <c r="O1014" s="47">
        <f t="shared" si="110"/>
        <v>0</v>
      </c>
      <c r="P1014" s="48">
        <f t="shared" si="111"/>
        <v>0</v>
      </c>
    </row>
    <row r="1015" spans="1:16" ht="12" hidden="1" thickBot="1" x14ac:dyDescent="0.25">
      <c r="A1015" s="71"/>
      <c r="B1015" s="72"/>
      <c r="C1015" s="73"/>
      <c r="D1015" s="25"/>
      <c r="E1015" s="40"/>
      <c r="F1015" s="50"/>
      <c r="G1015" s="51"/>
      <c r="H1015" s="51">
        <f t="shared" si="105"/>
        <v>0</v>
      </c>
      <c r="I1015" s="51"/>
      <c r="J1015" s="51"/>
      <c r="K1015" s="52">
        <f t="shared" si="106"/>
        <v>0</v>
      </c>
      <c r="L1015" s="50">
        <f t="shared" si="107"/>
        <v>0</v>
      </c>
      <c r="M1015" s="51">
        <f t="shared" si="108"/>
        <v>0</v>
      </c>
      <c r="N1015" s="51">
        <f t="shared" si="109"/>
        <v>0</v>
      </c>
      <c r="O1015" s="51">
        <f t="shared" si="110"/>
        <v>0</v>
      </c>
      <c r="P1015" s="52">
        <f t="shared" si="111"/>
        <v>0</v>
      </c>
    </row>
    <row r="1016" spans="1:16" ht="12" thickBot="1" x14ac:dyDescent="0.25">
      <c r="A1016" s="288" t="s">
        <v>465</v>
      </c>
      <c r="B1016" s="289"/>
      <c r="C1016" s="289"/>
      <c r="D1016" s="289"/>
      <c r="E1016" s="289"/>
      <c r="F1016" s="289"/>
      <c r="G1016" s="289"/>
      <c r="H1016" s="289"/>
      <c r="I1016" s="289"/>
      <c r="J1016" s="289"/>
      <c r="K1016" s="290"/>
      <c r="L1016" s="75">
        <f>SUM(L14:L1015)</f>
        <v>0</v>
      </c>
      <c r="M1016" s="76">
        <f>SUM(M14:M1015)</f>
        <v>0</v>
      </c>
      <c r="N1016" s="76">
        <f>SUM(N14:N1015)</f>
        <v>0</v>
      </c>
      <c r="O1016" s="76">
        <f>SUM(O14:O1015)</f>
        <v>0</v>
      </c>
      <c r="P1016" s="77">
        <f>SUM(P14:P1015)</f>
        <v>0</v>
      </c>
    </row>
    <row r="1017" spans="1:16" x14ac:dyDescent="0.2">
      <c r="A1017" s="16"/>
      <c r="B1017" s="16"/>
      <c r="C1017" s="16"/>
      <c r="D1017" s="16"/>
      <c r="E1017" s="16"/>
      <c r="F1017" s="16"/>
      <c r="G1017" s="16"/>
      <c r="H1017" s="16"/>
      <c r="I1017" s="16"/>
      <c r="J1017" s="16"/>
      <c r="K1017" s="16"/>
      <c r="L1017" s="16"/>
      <c r="M1017" s="16"/>
      <c r="N1017" s="16"/>
      <c r="O1017" s="16"/>
      <c r="P1017" s="16"/>
    </row>
    <row r="1018" spans="1:16" x14ac:dyDescent="0.2">
      <c r="A1018" s="16"/>
      <c r="B1018" s="16"/>
      <c r="C1018" s="16"/>
      <c r="D1018" s="16"/>
      <c r="E1018" s="16"/>
      <c r="F1018" s="16"/>
      <c r="G1018" s="16"/>
      <c r="H1018" s="16"/>
      <c r="I1018" s="16"/>
      <c r="J1018" s="16"/>
      <c r="K1018" s="16"/>
      <c r="L1018" s="16"/>
      <c r="M1018" s="16"/>
      <c r="N1018" s="16"/>
      <c r="O1018" s="16"/>
      <c r="P1018" s="16"/>
    </row>
    <row r="1019" spans="1:16" x14ac:dyDescent="0.2">
      <c r="A1019" s="1" t="s">
        <v>14</v>
      </c>
      <c r="B1019" s="16"/>
      <c r="C1019" s="287">
        <f>'Kops a'!C36:H36</f>
        <v>0</v>
      </c>
      <c r="D1019" s="287"/>
      <c r="E1019" s="287"/>
      <c r="F1019" s="287"/>
      <c r="G1019" s="287"/>
      <c r="H1019" s="287"/>
      <c r="I1019" s="16"/>
      <c r="J1019" s="16"/>
      <c r="K1019" s="16"/>
      <c r="L1019" s="16"/>
      <c r="M1019" s="16"/>
      <c r="N1019" s="16"/>
      <c r="O1019" s="16"/>
      <c r="P1019" s="16"/>
    </row>
    <row r="1020" spans="1:16" x14ac:dyDescent="0.2">
      <c r="A1020" s="16"/>
      <c r="B1020" s="16"/>
      <c r="C1020" s="238" t="s">
        <v>15</v>
      </c>
      <c r="D1020" s="238"/>
      <c r="E1020" s="238"/>
      <c r="F1020" s="238"/>
      <c r="G1020" s="238"/>
      <c r="H1020" s="238"/>
      <c r="I1020" s="16"/>
      <c r="J1020" s="16"/>
      <c r="K1020" s="16"/>
      <c r="L1020" s="16"/>
      <c r="M1020" s="16"/>
      <c r="N1020" s="16"/>
      <c r="O1020" s="16"/>
      <c r="P1020" s="16"/>
    </row>
    <row r="1021" spans="1:16" x14ac:dyDescent="0.2">
      <c r="A1021" s="16"/>
      <c r="B1021" s="16"/>
      <c r="C1021" s="16"/>
      <c r="D1021" s="16"/>
      <c r="E1021" s="16"/>
      <c r="F1021" s="16"/>
      <c r="G1021" s="16"/>
      <c r="H1021" s="16"/>
      <c r="I1021" s="16"/>
      <c r="J1021" s="16"/>
      <c r="K1021" s="16"/>
      <c r="L1021" s="16"/>
      <c r="M1021" s="16"/>
      <c r="N1021" s="16"/>
      <c r="O1021" s="16"/>
      <c r="P1021" s="16"/>
    </row>
    <row r="1022" spans="1:16" x14ac:dyDescent="0.2">
      <c r="A1022" s="89" t="str">
        <f>'Kops a'!A39</f>
        <v>Tāme sastādīta</v>
      </c>
      <c r="B1022" s="90"/>
      <c r="C1022" s="90"/>
      <c r="D1022" s="90"/>
      <c r="E1022" s="16"/>
      <c r="F1022" s="16"/>
      <c r="G1022" s="16"/>
      <c r="H1022" s="16"/>
      <c r="I1022" s="16"/>
      <c r="J1022" s="16"/>
      <c r="K1022" s="16"/>
      <c r="L1022" s="16"/>
      <c r="M1022" s="16"/>
      <c r="N1022" s="16"/>
      <c r="O1022" s="16"/>
      <c r="P1022" s="16"/>
    </row>
    <row r="1023" spans="1:16" x14ac:dyDescent="0.2">
      <c r="A1023" s="16"/>
      <c r="B1023" s="16"/>
      <c r="C1023" s="16"/>
      <c r="D1023" s="16"/>
      <c r="E1023" s="16"/>
      <c r="F1023" s="16"/>
      <c r="G1023" s="16"/>
      <c r="H1023" s="16"/>
      <c r="I1023" s="16"/>
      <c r="J1023" s="16"/>
      <c r="K1023" s="16"/>
      <c r="L1023" s="16"/>
      <c r="M1023" s="16"/>
      <c r="N1023" s="16"/>
      <c r="O1023" s="16"/>
      <c r="P1023" s="16"/>
    </row>
    <row r="1024" spans="1:16" x14ac:dyDescent="0.2">
      <c r="A1024" s="1" t="s">
        <v>37</v>
      </c>
      <c r="B1024" s="16"/>
      <c r="C1024" s="287">
        <f>'Kops a'!C41:H41</f>
        <v>0</v>
      </c>
      <c r="D1024" s="287"/>
      <c r="E1024" s="287"/>
      <c r="F1024" s="287"/>
      <c r="G1024" s="287"/>
      <c r="H1024" s="287"/>
      <c r="I1024" s="16"/>
      <c r="J1024" s="16"/>
      <c r="K1024" s="16"/>
      <c r="L1024" s="16"/>
      <c r="M1024" s="16"/>
      <c r="N1024" s="16"/>
      <c r="O1024" s="16"/>
      <c r="P1024" s="16"/>
    </row>
    <row r="1025" spans="1:16" x14ac:dyDescent="0.2">
      <c r="A1025" s="16"/>
      <c r="B1025" s="16"/>
      <c r="C1025" s="238" t="s">
        <v>15</v>
      </c>
      <c r="D1025" s="238"/>
      <c r="E1025" s="238"/>
      <c r="F1025" s="238"/>
      <c r="G1025" s="238"/>
      <c r="H1025" s="238"/>
      <c r="I1025" s="16"/>
      <c r="J1025" s="16"/>
      <c r="K1025" s="16"/>
      <c r="L1025" s="16"/>
      <c r="M1025" s="16"/>
      <c r="N1025" s="16"/>
      <c r="O1025" s="16"/>
      <c r="P1025" s="16"/>
    </row>
    <row r="1026" spans="1:16" x14ac:dyDescent="0.2">
      <c r="A1026" s="16"/>
      <c r="B1026" s="16"/>
      <c r="C1026" s="16"/>
      <c r="D1026" s="16"/>
      <c r="E1026" s="16"/>
      <c r="F1026" s="16"/>
      <c r="G1026" s="16"/>
      <c r="H1026" s="16"/>
      <c r="I1026" s="16"/>
      <c r="J1026" s="16"/>
      <c r="K1026" s="16"/>
      <c r="L1026" s="16"/>
      <c r="M1026" s="16"/>
      <c r="N1026" s="16"/>
      <c r="O1026" s="16"/>
      <c r="P1026" s="16"/>
    </row>
    <row r="1027" spans="1:16" x14ac:dyDescent="0.2">
      <c r="A1027" s="89" t="s">
        <v>54</v>
      </c>
      <c r="B1027" s="90"/>
      <c r="C1027" s="94">
        <f>'Kops a'!C44</f>
        <v>0</v>
      </c>
      <c r="D1027" s="53"/>
      <c r="E1027" s="16"/>
      <c r="F1027" s="16"/>
      <c r="G1027" s="16"/>
      <c r="H1027" s="16"/>
      <c r="I1027" s="16"/>
      <c r="J1027" s="16"/>
      <c r="K1027" s="16"/>
      <c r="L1027" s="16"/>
      <c r="M1027" s="16"/>
      <c r="N1027" s="16"/>
      <c r="O1027" s="16"/>
      <c r="P1027" s="16"/>
    </row>
    <row r="1028" spans="1:16" x14ac:dyDescent="0.2">
      <c r="A1028" s="16"/>
      <c r="B1028" s="16"/>
      <c r="C1028" s="16"/>
      <c r="D1028" s="16"/>
      <c r="E1028" s="16"/>
      <c r="F1028" s="16"/>
      <c r="G1028" s="16"/>
      <c r="H1028" s="16"/>
      <c r="I1028" s="16"/>
      <c r="J1028" s="16"/>
      <c r="K1028" s="16"/>
      <c r="L1028" s="16"/>
      <c r="M1028" s="16"/>
      <c r="N1028" s="16"/>
      <c r="O1028" s="16"/>
      <c r="P1028" s="16"/>
    </row>
  </sheetData>
  <mergeCells count="23">
    <mergeCell ref="C2:I2"/>
    <mergeCell ref="C3:I3"/>
    <mergeCell ref="D5:L5"/>
    <mergeCell ref="D6:L6"/>
    <mergeCell ref="D7:L7"/>
    <mergeCell ref="C4:I4"/>
    <mergeCell ref="D8:L8"/>
    <mergeCell ref="A12:A13"/>
    <mergeCell ref="B12:B13"/>
    <mergeCell ref="C12:C13"/>
    <mergeCell ref="D12:D13"/>
    <mergeCell ref="E12:E13"/>
    <mergeCell ref="N9:O9"/>
    <mergeCell ref="L12:P12"/>
    <mergeCell ref="C1025:H1025"/>
    <mergeCell ref="A1016:K1016"/>
    <mergeCell ref="C1019:H1019"/>
    <mergeCell ref="C1020:H1020"/>
    <mergeCell ref="C1024:H1024"/>
    <mergeCell ref="B14:B31"/>
    <mergeCell ref="F12:K12"/>
    <mergeCell ref="A9:F9"/>
    <mergeCell ref="J9:M9"/>
  </mergeCells>
  <phoneticPr fontId="24" type="noConversion"/>
  <conditionalFormatting sqref="A1015:G1015 D14:G1014 I14:J1015 A32:B1014 A14:B14 A15:A31">
    <cfRule type="cellIs" dxfId="303" priority="28" operator="equal">
      <formula>0</formula>
    </cfRule>
  </conditionalFormatting>
  <conditionalFormatting sqref="N9:O9">
    <cfRule type="cellIs" dxfId="302" priority="27" operator="equal">
      <formula>0</formula>
    </cfRule>
  </conditionalFormatting>
  <conditionalFormatting sqref="A9:F9">
    <cfRule type="containsText" dxfId="301" priority="25" operator="containsText" text="Tāme sastādīta  20__. gada tirgus cenās, pamatojoties uz ___ daļas rasējumiem">
      <formula>NOT(ISERROR(SEARCH("Tāme sastādīta  20__. gada tirgus cenās, pamatojoties uz ___ daļas rasējumiem",A9)))</formula>
    </cfRule>
  </conditionalFormatting>
  <conditionalFormatting sqref="C2:I2">
    <cfRule type="cellIs" dxfId="300" priority="24" operator="equal">
      <formula>0</formula>
    </cfRule>
  </conditionalFormatting>
  <conditionalFormatting sqref="O10">
    <cfRule type="cellIs" dxfId="299" priority="23" operator="equal">
      <formula>"20__. gada __. _________"</formula>
    </cfRule>
  </conditionalFormatting>
  <conditionalFormatting sqref="A1016:K1016">
    <cfRule type="containsText" dxfId="298" priority="22" operator="containsText" text="Tiešās izmaksas kopā, t. sk. darba devēja sociālais nodoklis __.__% ">
      <formula>NOT(ISERROR(SEARCH("Tiešās izmaksas kopā, t. sk. darba devēja sociālais nodoklis __.__% ",A1016)))</formula>
    </cfRule>
  </conditionalFormatting>
  <conditionalFormatting sqref="L1016:P1016 K14:P1015 H14:H1015">
    <cfRule type="cellIs" dxfId="297" priority="17" operator="equal">
      <formula>0</formula>
    </cfRule>
  </conditionalFormatting>
  <conditionalFormatting sqref="C4:I4">
    <cfRule type="cellIs" dxfId="296" priority="16" operator="equal">
      <formula>0</formula>
    </cfRule>
  </conditionalFormatting>
  <conditionalFormatting sqref="C14:C1014">
    <cfRule type="cellIs" dxfId="295" priority="15" operator="equal">
      <formula>0</formula>
    </cfRule>
  </conditionalFormatting>
  <conditionalFormatting sqref="D5:L8">
    <cfRule type="cellIs" dxfId="294" priority="14" operator="equal">
      <formula>0</formula>
    </cfRule>
  </conditionalFormatting>
  <conditionalFormatting sqref="P10">
    <cfRule type="cellIs" dxfId="293" priority="13" operator="equal">
      <formula>"20__. gada __. _________"</formula>
    </cfRule>
  </conditionalFormatting>
  <conditionalFormatting sqref="C1024:H1024">
    <cfRule type="cellIs" dxfId="292" priority="10" operator="equal">
      <formula>0</formula>
    </cfRule>
  </conditionalFormatting>
  <conditionalFormatting sqref="C1019:H1019">
    <cfRule type="cellIs" dxfId="291" priority="9" operator="equal">
      <formula>0</formula>
    </cfRule>
  </conditionalFormatting>
  <conditionalFormatting sqref="C1024:H1024 C1027 C1019:H1019">
    <cfRule type="cellIs" dxfId="290" priority="8" operator="equal">
      <formula>0</formula>
    </cfRule>
  </conditionalFormatting>
  <conditionalFormatting sqref="D1">
    <cfRule type="cellIs" dxfId="289" priority="7" operator="equal">
      <formula>0</formula>
    </cfRule>
  </conditionalFormatting>
  <conditionalFormatting sqref="D31">
    <cfRule type="cellIs" dxfId="288" priority="6" operator="equal">
      <formula>0</formula>
    </cfRule>
  </conditionalFormatting>
  <conditionalFormatting sqref="C31">
    <cfRule type="cellIs" dxfId="287" priority="5" operator="equal">
      <formula>0</formula>
    </cfRule>
  </conditionalFormatting>
  <conditionalFormatting sqref="D30">
    <cfRule type="cellIs" dxfId="286" priority="4" operator="equal">
      <formula>0</formula>
    </cfRule>
  </conditionalFormatting>
  <conditionalFormatting sqref="C30">
    <cfRule type="cellIs" dxfId="285" priority="3" operator="equal">
      <formula>0</formula>
    </cfRule>
  </conditionalFormatting>
  <pageMargins left="1.2649999999999999" right="0.7" top="0.75" bottom="0.75" header="0.3" footer="0.3"/>
  <pageSetup paperSize="9" scale="82" orientation="landscape" r:id="rId1"/>
  <legacyDrawing r:id="rId2"/>
  <extLst>
    <ext xmlns:x14="http://schemas.microsoft.com/office/spreadsheetml/2009/9/main" uri="{78C0D931-6437-407d-A8EE-F0AAD7539E65}">
      <x14:conditionalFormattings>
        <x14:conditionalFormatting xmlns:xm="http://schemas.microsoft.com/office/excel/2006/main">
          <x14:cfRule type="containsText" priority="12" operator="containsText" id="{46B16A03-C867-4231-9EE2-FA19DDA4D492}">
            <xm:f>NOT(ISERROR(SEARCH("Tāme sastādīta ____. gada ___. ______________",A1022)))</xm:f>
            <xm:f>"Tāme sastādīta ____. gada ___. ______________"</xm:f>
            <x14:dxf>
              <font>
                <color auto="1"/>
              </font>
              <fill>
                <patternFill>
                  <bgColor rgb="FFC6EFCE"/>
                </patternFill>
              </fill>
            </x14:dxf>
          </x14:cfRule>
          <xm:sqref>A1022</xm:sqref>
        </x14:conditionalFormatting>
        <x14:conditionalFormatting xmlns:xm="http://schemas.microsoft.com/office/excel/2006/main">
          <x14:cfRule type="containsText" priority="11" operator="containsText" id="{2AF3CC58-04F0-4432-AA0F-D3D058C3CAD1}">
            <xm:f>NOT(ISERROR(SEARCH("Sertifikāta Nr. _________________________________",A1027)))</xm:f>
            <xm:f>"Sertifikāta Nr. _________________________________"</xm:f>
            <x14:dxf>
              <font>
                <color auto="1"/>
              </font>
              <fill>
                <patternFill>
                  <bgColor rgb="FFC6EFCE"/>
                </patternFill>
              </fill>
            </x14:dxf>
          </x14:cfRule>
          <xm:sqref>A1027</xm:sqref>
        </x14:conditionalFormatting>
      </x14:conditionalFormatting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rgb="FFFF0000"/>
  </sheetPr>
  <dimension ref="A1:P1010"/>
  <sheetViews>
    <sheetView view="pageBreakPreview" zoomScale="85" zoomScaleNormal="100" zoomScaleSheetLayoutView="85" workbookViewId="0">
      <selection activeCell="S1037" sqref="S1037"/>
    </sheetView>
  </sheetViews>
  <sheetFormatPr defaultColWidth="9.140625" defaultRowHeight="11.25" x14ac:dyDescent="0.2"/>
  <cols>
    <col min="1" max="1" width="4.5703125" style="1" customWidth="1"/>
    <col min="2" max="2" width="5.28515625" style="1" customWidth="1"/>
    <col min="3" max="3" width="38.42578125" style="1" customWidth="1"/>
    <col min="4" max="4" width="5.85546875" style="1" customWidth="1"/>
    <col min="5" max="5" width="8.7109375" style="1" customWidth="1"/>
    <col min="6" max="6" width="5.42578125" style="1" customWidth="1"/>
    <col min="7" max="7" width="4.85546875" style="1" customWidth="1"/>
    <col min="8" max="10" width="6.7109375" style="1" customWidth="1"/>
    <col min="11" max="11" width="7" style="1" customWidth="1"/>
    <col min="12" max="15" width="7.7109375" style="1" customWidth="1"/>
    <col min="16" max="16" width="9" style="1" customWidth="1"/>
    <col min="17" max="16384" width="9.140625" style="1"/>
  </cols>
  <sheetData>
    <row r="1" spans="1:16" x14ac:dyDescent="0.2">
      <c r="A1" s="22"/>
      <c r="B1" s="22"/>
      <c r="C1" s="27" t="s">
        <v>38</v>
      </c>
      <c r="D1" s="54">
        <f>'Kops a'!A17</f>
        <v>3</v>
      </c>
      <c r="E1" s="22"/>
      <c r="F1" s="22"/>
      <c r="G1" s="22"/>
      <c r="H1" s="22"/>
      <c r="I1" s="22"/>
      <c r="J1" s="22"/>
      <c r="N1" s="26"/>
      <c r="O1" s="27"/>
      <c r="P1" s="28"/>
    </row>
    <row r="2" spans="1:16" x14ac:dyDescent="0.2">
      <c r="A2" s="29"/>
      <c r="B2" s="29"/>
      <c r="C2" s="294" t="s">
        <v>133</v>
      </c>
      <c r="D2" s="294"/>
      <c r="E2" s="294"/>
      <c r="F2" s="294"/>
      <c r="G2" s="294"/>
      <c r="H2" s="294"/>
      <c r="I2" s="294"/>
      <c r="J2" s="29"/>
    </row>
    <row r="3" spans="1:16" x14ac:dyDescent="0.2">
      <c r="A3" s="30"/>
      <c r="B3" s="30"/>
      <c r="C3" s="276" t="s">
        <v>17</v>
      </c>
      <c r="D3" s="276"/>
      <c r="E3" s="276"/>
      <c r="F3" s="276"/>
      <c r="G3" s="276"/>
      <c r="H3" s="276"/>
      <c r="I3" s="276"/>
      <c r="J3" s="30"/>
    </row>
    <row r="4" spans="1:16" x14ac:dyDescent="0.2">
      <c r="A4" s="30"/>
      <c r="B4" s="30"/>
      <c r="C4" s="295" t="s">
        <v>52</v>
      </c>
      <c r="D4" s="295"/>
      <c r="E4" s="295"/>
      <c r="F4" s="295"/>
      <c r="G4" s="295"/>
      <c r="H4" s="295"/>
      <c r="I4" s="295"/>
      <c r="J4" s="30"/>
    </row>
    <row r="5" spans="1:16" x14ac:dyDescent="0.2">
      <c r="A5" s="22"/>
      <c r="B5" s="22"/>
      <c r="C5" s="27" t="s">
        <v>5</v>
      </c>
      <c r="D5" s="308" t="str">
        <f>'Kops a'!D6</f>
        <v>Daudzdzīvokļu dzīvojamās ēkas energoefektivitātes paaugstināšana</v>
      </c>
      <c r="E5" s="308"/>
      <c r="F5" s="308"/>
      <c r="G5" s="308"/>
      <c r="H5" s="308"/>
      <c r="I5" s="308"/>
      <c r="J5" s="308"/>
      <c r="K5" s="308"/>
      <c r="L5" s="308"/>
      <c r="M5" s="16"/>
      <c r="N5" s="16"/>
      <c r="O5" s="16"/>
      <c r="P5" s="16"/>
    </row>
    <row r="6" spans="1:16" x14ac:dyDescent="0.2">
      <c r="A6" s="22"/>
      <c r="B6" s="22"/>
      <c r="C6" s="27" t="s">
        <v>6</v>
      </c>
      <c r="D6" s="308" t="str">
        <f>'Kops a'!D7</f>
        <v>Daudzdzīvokļu dzīvojamās ēkas energoefektivitātes paaugstināšana</v>
      </c>
      <c r="E6" s="308"/>
      <c r="F6" s="308"/>
      <c r="G6" s="308"/>
      <c r="H6" s="308"/>
      <c r="I6" s="308"/>
      <c r="J6" s="308"/>
      <c r="K6" s="308"/>
      <c r="L6" s="308"/>
      <c r="M6" s="16"/>
      <c r="N6" s="16"/>
      <c r="O6" s="16"/>
      <c r="P6" s="16"/>
    </row>
    <row r="7" spans="1:16" x14ac:dyDescent="0.2">
      <c r="A7" s="22"/>
      <c r="B7" s="22"/>
      <c r="C7" s="27" t="s">
        <v>7</v>
      </c>
      <c r="D7" s="308" t="str">
        <f>'Kops a'!D8</f>
        <v>Pionieru iela 88, Jaunolaine, Olaines novads, LV-2127</v>
      </c>
      <c r="E7" s="308"/>
      <c r="F7" s="308"/>
      <c r="G7" s="308"/>
      <c r="H7" s="308"/>
      <c r="I7" s="308"/>
      <c r="J7" s="308"/>
      <c r="K7" s="308"/>
      <c r="L7" s="308"/>
      <c r="M7" s="16"/>
      <c r="N7" s="16"/>
      <c r="O7" s="16"/>
      <c r="P7" s="16"/>
    </row>
    <row r="8" spans="1:16" x14ac:dyDescent="0.2">
      <c r="A8" s="22"/>
      <c r="B8" s="22"/>
      <c r="C8" s="4" t="s">
        <v>20</v>
      </c>
      <c r="D8" s="308" t="str">
        <f>'Kops a'!D9</f>
        <v>Iepirkums Nr.AS OŪS 2022/06_E</v>
      </c>
      <c r="E8" s="308"/>
      <c r="F8" s="308"/>
      <c r="G8" s="308"/>
      <c r="H8" s="308"/>
      <c r="I8" s="308"/>
      <c r="J8" s="308"/>
      <c r="K8" s="308"/>
      <c r="L8" s="308"/>
      <c r="M8" s="16"/>
      <c r="N8" s="16"/>
      <c r="O8" s="16"/>
      <c r="P8" s="16"/>
    </row>
    <row r="9" spans="1:16" ht="11.25" customHeight="1" x14ac:dyDescent="0.2">
      <c r="A9" s="296" t="s">
        <v>124</v>
      </c>
      <c r="B9" s="296"/>
      <c r="C9" s="296"/>
      <c r="D9" s="296"/>
      <c r="E9" s="296"/>
      <c r="F9" s="296"/>
      <c r="G9" s="31"/>
      <c r="H9" s="31"/>
      <c r="I9" s="31"/>
      <c r="J9" s="300" t="s">
        <v>39</v>
      </c>
      <c r="K9" s="300"/>
      <c r="L9" s="300"/>
      <c r="M9" s="300"/>
      <c r="N9" s="307">
        <f>P998</f>
        <v>0</v>
      </c>
      <c r="O9" s="307"/>
      <c r="P9" s="31"/>
    </row>
    <row r="10" spans="1:16" x14ac:dyDescent="0.2">
      <c r="A10" s="32"/>
      <c r="B10" s="33"/>
      <c r="C10" s="4"/>
      <c r="D10" s="22"/>
      <c r="E10" s="22"/>
      <c r="F10" s="22"/>
      <c r="G10" s="22"/>
      <c r="H10" s="22"/>
      <c r="I10" s="22"/>
      <c r="J10" s="22"/>
      <c r="K10" s="22"/>
      <c r="L10" s="29"/>
      <c r="M10" s="29"/>
      <c r="O10" s="92"/>
      <c r="P10" s="91" t="str">
        <f>A1004</f>
        <v>Tāme sastādīta</v>
      </c>
    </row>
    <row r="11" spans="1:16" ht="12" thickBot="1" x14ac:dyDescent="0.25">
      <c r="A11" s="32"/>
      <c r="B11" s="33"/>
      <c r="C11" s="4"/>
      <c r="D11" s="22"/>
      <c r="E11" s="22"/>
      <c r="F11" s="22"/>
      <c r="G11" s="22"/>
      <c r="H11" s="22"/>
      <c r="I11" s="22"/>
      <c r="J11" s="22"/>
      <c r="K11" s="22"/>
      <c r="L11" s="34"/>
      <c r="M11" s="34"/>
      <c r="N11" s="35"/>
      <c r="O11" s="26"/>
      <c r="P11" s="22"/>
    </row>
    <row r="12" spans="1:16" x14ac:dyDescent="0.2">
      <c r="A12" s="261" t="s">
        <v>23</v>
      </c>
      <c r="B12" s="302" t="s">
        <v>40</v>
      </c>
      <c r="C12" s="298" t="s">
        <v>41</v>
      </c>
      <c r="D12" s="305" t="s">
        <v>42</v>
      </c>
      <c r="E12" s="285" t="s">
        <v>43</v>
      </c>
      <c r="F12" s="297" t="s">
        <v>44</v>
      </c>
      <c r="G12" s="298"/>
      <c r="H12" s="298"/>
      <c r="I12" s="298"/>
      <c r="J12" s="298"/>
      <c r="K12" s="299"/>
      <c r="L12" s="297" t="s">
        <v>45</v>
      </c>
      <c r="M12" s="298"/>
      <c r="N12" s="298"/>
      <c r="O12" s="298"/>
      <c r="P12" s="299"/>
    </row>
    <row r="13" spans="1:16" ht="126.75" customHeight="1" thickBot="1" x14ac:dyDescent="0.25">
      <c r="A13" s="301"/>
      <c r="B13" s="303"/>
      <c r="C13" s="304"/>
      <c r="D13" s="306"/>
      <c r="E13" s="286"/>
      <c r="F13" s="36" t="s">
        <v>46</v>
      </c>
      <c r="G13" s="37" t="s">
        <v>47</v>
      </c>
      <c r="H13" s="37" t="s">
        <v>48</v>
      </c>
      <c r="I13" s="37" t="s">
        <v>49</v>
      </c>
      <c r="J13" s="37" t="s">
        <v>50</v>
      </c>
      <c r="K13" s="63" t="s">
        <v>51</v>
      </c>
      <c r="L13" s="36" t="s">
        <v>46</v>
      </c>
      <c r="M13" s="37" t="s">
        <v>48</v>
      </c>
      <c r="N13" s="37" t="s">
        <v>49</v>
      </c>
      <c r="O13" s="37" t="s">
        <v>50</v>
      </c>
      <c r="P13" s="63" t="s">
        <v>51</v>
      </c>
    </row>
    <row r="14" spans="1:16" x14ac:dyDescent="0.2">
      <c r="A14" s="64">
        <v>1</v>
      </c>
      <c r="B14" s="65"/>
      <c r="C14" s="109" t="s">
        <v>134</v>
      </c>
      <c r="D14" s="104"/>
      <c r="E14" s="145"/>
      <c r="F14" s="147"/>
      <c r="G14" s="148"/>
      <c r="H14" s="149">
        <f t="shared" ref="H14" si="0">ROUND(F14*G14,2)</f>
        <v>0</v>
      </c>
      <c r="I14" s="148"/>
      <c r="J14" s="148"/>
      <c r="K14" s="150">
        <f>SUM(H14:J14)</f>
        <v>0</v>
      </c>
      <c r="L14" s="147">
        <f>ROUND(E14*F14,2)</f>
        <v>0</v>
      </c>
      <c r="M14" s="148">
        <f>ROUND(H14*E14,2)</f>
        <v>0</v>
      </c>
      <c r="N14" s="148">
        <f>ROUND(I14*E14,2)</f>
        <v>0</v>
      </c>
      <c r="O14" s="148">
        <f>ROUND(J14*E14,2)</f>
        <v>0</v>
      </c>
      <c r="P14" s="150">
        <f>SUM(M14:O14)</f>
        <v>0</v>
      </c>
    </row>
    <row r="15" spans="1:16" ht="22.5" x14ac:dyDescent="0.2">
      <c r="A15" s="38">
        <v>2</v>
      </c>
      <c r="B15" s="309" t="s">
        <v>108</v>
      </c>
      <c r="C15" s="132" t="s">
        <v>135</v>
      </c>
      <c r="D15" s="133" t="s">
        <v>122</v>
      </c>
      <c r="E15" s="146">
        <v>205</v>
      </c>
      <c r="F15" s="100"/>
      <c r="G15" s="100"/>
      <c r="H15" s="100"/>
      <c r="I15" s="100"/>
      <c r="J15" s="100"/>
      <c r="K15" s="152"/>
      <c r="L15" s="151"/>
      <c r="M15" s="100"/>
      <c r="N15" s="100"/>
      <c r="O15" s="100"/>
      <c r="P15" s="156"/>
    </row>
    <row r="16" spans="1:16" ht="22.5" x14ac:dyDescent="0.2">
      <c r="A16" s="38">
        <v>3</v>
      </c>
      <c r="B16" s="292"/>
      <c r="C16" s="132" t="s">
        <v>197</v>
      </c>
      <c r="D16" s="133" t="s">
        <v>132</v>
      </c>
      <c r="E16" s="146">
        <v>12.6</v>
      </c>
      <c r="F16" s="100"/>
      <c r="G16" s="100"/>
      <c r="H16" s="100"/>
      <c r="I16" s="100"/>
      <c r="J16" s="100"/>
      <c r="K16" s="152"/>
      <c r="L16" s="151"/>
      <c r="M16" s="100"/>
      <c r="N16" s="100"/>
      <c r="O16" s="100"/>
      <c r="P16" s="156"/>
    </row>
    <row r="17" spans="1:16" ht="33.75" x14ac:dyDescent="0.2">
      <c r="A17" s="64">
        <v>4</v>
      </c>
      <c r="B17" s="292"/>
      <c r="C17" s="132" t="s">
        <v>198</v>
      </c>
      <c r="D17" s="133" t="s">
        <v>132</v>
      </c>
      <c r="E17" s="146">
        <v>353.85</v>
      </c>
      <c r="F17" s="100"/>
      <c r="G17" s="100"/>
      <c r="H17" s="100"/>
      <c r="I17" s="100"/>
      <c r="J17" s="100"/>
      <c r="K17" s="152"/>
      <c r="L17" s="151"/>
      <c r="M17" s="100"/>
      <c r="N17" s="100"/>
      <c r="O17" s="100"/>
      <c r="P17" s="156"/>
    </row>
    <row r="18" spans="1:16" ht="33.75" x14ac:dyDescent="0.2">
      <c r="A18" s="38">
        <v>5</v>
      </c>
      <c r="B18" s="293"/>
      <c r="C18" s="132" t="s">
        <v>199</v>
      </c>
      <c r="D18" s="133" t="s">
        <v>132</v>
      </c>
      <c r="E18" s="146">
        <v>353.85</v>
      </c>
      <c r="F18" s="100"/>
      <c r="G18" s="100"/>
      <c r="H18" s="100"/>
      <c r="I18" s="100"/>
      <c r="J18" s="100"/>
      <c r="K18" s="152"/>
      <c r="L18" s="151"/>
      <c r="M18" s="100"/>
      <c r="N18" s="100"/>
      <c r="O18" s="100"/>
      <c r="P18" s="156"/>
    </row>
    <row r="19" spans="1:16" x14ac:dyDescent="0.2">
      <c r="A19" s="38">
        <v>6</v>
      </c>
      <c r="B19" s="39"/>
      <c r="C19" s="110" t="s">
        <v>137</v>
      </c>
      <c r="D19" s="104"/>
      <c r="E19" s="146"/>
      <c r="F19" s="100"/>
      <c r="G19" s="100"/>
      <c r="H19" s="100"/>
      <c r="I19" s="100"/>
      <c r="J19" s="100"/>
      <c r="K19" s="152"/>
      <c r="L19" s="151"/>
      <c r="M19" s="100"/>
      <c r="N19" s="100"/>
      <c r="O19" s="100"/>
      <c r="P19" s="156"/>
    </row>
    <row r="20" spans="1:16" ht="22.5" customHeight="1" x14ac:dyDescent="0.2">
      <c r="A20" s="64">
        <v>7</v>
      </c>
      <c r="B20" s="309" t="s">
        <v>180</v>
      </c>
      <c r="C20" s="132" t="s">
        <v>200</v>
      </c>
      <c r="D20" s="133" t="s">
        <v>132</v>
      </c>
      <c r="E20" s="146">
        <v>251</v>
      </c>
      <c r="F20" s="100"/>
      <c r="G20" s="100"/>
      <c r="H20" s="100"/>
      <c r="I20" s="100"/>
      <c r="J20" s="100"/>
      <c r="K20" s="152"/>
      <c r="L20" s="151"/>
      <c r="M20" s="100"/>
      <c r="N20" s="100"/>
      <c r="O20" s="100"/>
      <c r="P20" s="156"/>
    </row>
    <row r="21" spans="1:16" ht="22.5" x14ac:dyDescent="0.2">
      <c r="A21" s="38">
        <v>8</v>
      </c>
      <c r="B21" s="292"/>
      <c r="C21" s="132" t="s">
        <v>201</v>
      </c>
      <c r="D21" s="133" t="s">
        <v>138</v>
      </c>
      <c r="E21" s="146">
        <f>E20*0.7*2</f>
        <v>351.4</v>
      </c>
      <c r="F21" s="100"/>
      <c r="G21" s="100"/>
      <c r="H21" s="100"/>
      <c r="I21" s="100"/>
      <c r="J21" s="100"/>
      <c r="K21" s="152"/>
      <c r="L21" s="151"/>
      <c r="M21" s="100"/>
      <c r="N21" s="100"/>
      <c r="O21" s="100"/>
      <c r="P21" s="156"/>
    </row>
    <row r="22" spans="1:16" ht="22.5" x14ac:dyDescent="0.2">
      <c r="A22" s="38">
        <v>9</v>
      </c>
      <c r="B22" s="292"/>
      <c r="C22" s="132" t="s">
        <v>202</v>
      </c>
      <c r="D22" s="133" t="s">
        <v>132</v>
      </c>
      <c r="E22" s="216">
        <f>E20*0.95</f>
        <v>238.45</v>
      </c>
      <c r="F22" s="100"/>
      <c r="G22" s="100"/>
      <c r="H22" s="100"/>
      <c r="I22" s="100"/>
      <c r="J22" s="100"/>
      <c r="K22" s="152"/>
      <c r="L22" s="151"/>
      <c r="M22" s="100"/>
      <c r="N22" s="100"/>
      <c r="O22" s="100"/>
      <c r="P22" s="156"/>
    </row>
    <row r="23" spans="1:16" ht="33.75" x14ac:dyDescent="0.2">
      <c r="A23" s="64">
        <v>10</v>
      </c>
      <c r="B23" s="292"/>
      <c r="C23" s="113" t="s">
        <v>208</v>
      </c>
      <c r="D23" s="133" t="s">
        <v>132</v>
      </c>
      <c r="E23" s="216">
        <f>E22</f>
        <v>238.45</v>
      </c>
      <c r="F23" s="100"/>
      <c r="G23" s="100"/>
      <c r="H23" s="100"/>
      <c r="I23" s="100"/>
      <c r="J23" s="100"/>
      <c r="K23" s="152"/>
      <c r="L23" s="151"/>
      <c r="M23" s="100"/>
      <c r="N23" s="100"/>
      <c r="O23" s="100"/>
      <c r="P23" s="156"/>
    </row>
    <row r="24" spans="1:16" ht="22.5" x14ac:dyDescent="0.2">
      <c r="A24" s="38">
        <v>11</v>
      </c>
      <c r="B24" s="292"/>
      <c r="C24" s="132" t="s">
        <v>203</v>
      </c>
      <c r="D24" s="133" t="s">
        <v>138</v>
      </c>
      <c r="E24" s="216">
        <f>E26*6*2</f>
        <v>1260</v>
      </c>
      <c r="F24" s="100"/>
      <c r="G24" s="100"/>
      <c r="H24" s="100"/>
      <c r="I24" s="100"/>
      <c r="J24" s="100"/>
      <c r="K24" s="152"/>
      <c r="L24" s="151"/>
      <c r="M24" s="100"/>
      <c r="N24" s="100"/>
      <c r="O24" s="100"/>
      <c r="P24" s="156"/>
    </row>
    <row r="25" spans="1:16" ht="22.5" x14ac:dyDescent="0.2">
      <c r="A25" s="38">
        <v>12</v>
      </c>
      <c r="B25" s="292"/>
      <c r="C25" s="132" t="s">
        <v>204</v>
      </c>
      <c r="D25" s="133" t="s">
        <v>132</v>
      </c>
      <c r="E25" s="146">
        <f>105*2</f>
        <v>210</v>
      </c>
      <c r="F25" s="100"/>
      <c r="G25" s="100"/>
      <c r="H25" s="100"/>
      <c r="I25" s="100"/>
      <c r="J25" s="100"/>
      <c r="K25" s="152"/>
      <c r="L25" s="151"/>
      <c r="M25" s="100"/>
      <c r="N25" s="100"/>
      <c r="O25" s="100"/>
      <c r="P25" s="156"/>
    </row>
    <row r="26" spans="1:16" ht="22.5" x14ac:dyDescent="0.2">
      <c r="A26" s="64">
        <v>13</v>
      </c>
      <c r="B26" s="292"/>
      <c r="C26" s="132" t="s">
        <v>205</v>
      </c>
      <c r="D26" s="133" t="s">
        <v>132</v>
      </c>
      <c r="E26" s="146">
        <v>105</v>
      </c>
      <c r="F26" s="100"/>
      <c r="G26" s="100"/>
      <c r="H26" s="100"/>
      <c r="I26" s="100"/>
      <c r="J26" s="100"/>
      <c r="K26" s="152"/>
      <c r="L26" s="151"/>
      <c r="M26" s="100"/>
      <c r="N26" s="100"/>
      <c r="O26" s="100"/>
      <c r="P26" s="156"/>
    </row>
    <row r="27" spans="1:16" ht="25.5" customHeight="1" x14ac:dyDescent="0.2">
      <c r="A27" s="38">
        <v>14</v>
      </c>
      <c r="B27" s="292"/>
      <c r="C27" s="132" t="s">
        <v>206</v>
      </c>
      <c r="D27" s="133" t="s">
        <v>132</v>
      </c>
      <c r="E27" s="146">
        <f>E26</f>
        <v>105</v>
      </c>
      <c r="F27" s="100"/>
      <c r="G27" s="100"/>
      <c r="H27" s="100"/>
      <c r="I27" s="100"/>
      <c r="J27" s="100"/>
      <c r="K27" s="152"/>
      <c r="L27" s="151"/>
      <c r="M27" s="100"/>
      <c r="N27" s="100"/>
      <c r="O27" s="100"/>
      <c r="P27" s="156"/>
    </row>
    <row r="28" spans="1:16" ht="45" x14ac:dyDescent="0.2">
      <c r="A28" s="38">
        <v>15</v>
      </c>
      <c r="B28" s="292"/>
      <c r="C28" s="132" t="s">
        <v>207</v>
      </c>
      <c r="D28" s="133" t="s">
        <v>120</v>
      </c>
      <c r="E28" s="216">
        <v>74.12</v>
      </c>
      <c r="F28" s="100"/>
      <c r="G28" s="100"/>
      <c r="H28" s="100"/>
      <c r="I28" s="100"/>
      <c r="J28" s="100"/>
      <c r="K28" s="152"/>
      <c r="L28" s="151"/>
      <c r="M28" s="100"/>
      <c r="N28" s="100"/>
      <c r="O28" s="100"/>
      <c r="P28" s="156"/>
    </row>
    <row r="29" spans="1:16" x14ac:dyDescent="0.2">
      <c r="A29" s="64">
        <v>16</v>
      </c>
      <c r="B29" s="293"/>
      <c r="C29" s="132" t="s">
        <v>139</v>
      </c>
      <c r="D29" s="133" t="s">
        <v>121</v>
      </c>
      <c r="E29" s="217">
        <f>E23*6*1.05</f>
        <v>1502.2349999999999</v>
      </c>
      <c r="F29" s="100"/>
      <c r="G29" s="100"/>
      <c r="H29" s="100"/>
      <c r="I29" s="100"/>
      <c r="J29" s="100"/>
      <c r="K29" s="152"/>
      <c r="L29" s="151"/>
      <c r="M29" s="100"/>
      <c r="N29" s="100"/>
      <c r="O29" s="100"/>
      <c r="P29" s="156"/>
    </row>
    <row r="30" spans="1:16" x14ac:dyDescent="0.2">
      <c r="A30" s="38">
        <v>17</v>
      </c>
      <c r="B30" s="136"/>
      <c r="C30" s="137" t="s">
        <v>209</v>
      </c>
      <c r="D30" s="133"/>
      <c r="E30" s="218"/>
      <c r="F30" s="100"/>
      <c r="G30" s="100"/>
      <c r="H30" s="100"/>
      <c r="I30" s="100"/>
      <c r="J30" s="100"/>
      <c r="K30" s="152"/>
      <c r="L30" s="151"/>
      <c r="M30" s="100"/>
      <c r="N30" s="100"/>
      <c r="O30" s="100"/>
      <c r="P30" s="156"/>
    </row>
    <row r="31" spans="1:16" ht="30.75" customHeight="1" x14ac:dyDescent="0.2">
      <c r="A31" s="38">
        <v>18</v>
      </c>
      <c r="B31" s="309" t="str">
        <f>B20</f>
        <v>13-00000</v>
      </c>
      <c r="C31" s="132" t="s">
        <v>210</v>
      </c>
      <c r="D31" s="133" t="s">
        <v>138</v>
      </c>
      <c r="E31" s="146">
        <f>(40*0.9+40*1.2)*0.3</f>
        <v>25.2</v>
      </c>
      <c r="F31" s="100"/>
      <c r="G31" s="100"/>
      <c r="H31" s="100"/>
      <c r="I31" s="100"/>
      <c r="J31" s="100"/>
      <c r="K31" s="152"/>
      <c r="L31" s="151"/>
      <c r="M31" s="100"/>
      <c r="N31" s="100"/>
      <c r="O31" s="100"/>
      <c r="P31" s="156"/>
    </row>
    <row r="32" spans="1:16" ht="26.25" customHeight="1" x14ac:dyDescent="0.2">
      <c r="A32" s="64">
        <v>19</v>
      </c>
      <c r="B32" s="292"/>
      <c r="C32" s="132" t="s">
        <v>211</v>
      </c>
      <c r="D32" s="133" t="s">
        <v>138</v>
      </c>
      <c r="E32" s="146">
        <f>(40*0.9+40*1.2)*2.8</f>
        <v>235.2</v>
      </c>
      <c r="F32" s="100"/>
      <c r="G32" s="100"/>
      <c r="H32" s="100"/>
      <c r="I32" s="100"/>
      <c r="J32" s="100"/>
      <c r="K32" s="152"/>
      <c r="L32" s="151"/>
      <c r="M32" s="100"/>
      <c r="N32" s="100"/>
      <c r="O32" s="100"/>
      <c r="P32" s="156"/>
    </row>
    <row r="33" spans="1:16" ht="24" customHeight="1" x14ac:dyDescent="0.2">
      <c r="A33" s="38">
        <v>20</v>
      </c>
      <c r="B33" s="292"/>
      <c r="C33" s="132" t="s">
        <v>203</v>
      </c>
      <c r="D33" s="133" t="s">
        <v>138</v>
      </c>
      <c r="E33" s="216">
        <f>E34*6</f>
        <v>420</v>
      </c>
      <c r="F33" s="100"/>
      <c r="G33" s="100"/>
      <c r="H33" s="100"/>
      <c r="I33" s="100"/>
      <c r="J33" s="100"/>
      <c r="K33" s="152"/>
      <c r="L33" s="151"/>
      <c r="M33" s="100"/>
      <c r="N33" s="100"/>
      <c r="O33" s="100"/>
      <c r="P33" s="156"/>
    </row>
    <row r="34" spans="1:16" ht="34.5" customHeight="1" x14ac:dyDescent="0.2">
      <c r="A34" s="38">
        <v>21</v>
      </c>
      <c r="B34" s="292"/>
      <c r="C34" s="132" t="s">
        <v>462</v>
      </c>
      <c r="D34" s="133" t="s">
        <v>132</v>
      </c>
      <c r="E34" s="216">
        <f>35*2</f>
        <v>70</v>
      </c>
      <c r="F34" s="100"/>
      <c r="G34" s="100"/>
      <c r="H34" s="100"/>
      <c r="I34" s="100"/>
      <c r="J34" s="100"/>
      <c r="K34" s="152"/>
      <c r="L34" s="151"/>
      <c r="M34" s="100"/>
      <c r="N34" s="100"/>
      <c r="O34" s="100"/>
      <c r="P34" s="156"/>
    </row>
    <row r="35" spans="1:16" ht="35.25" customHeight="1" x14ac:dyDescent="0.2">
      <c r="A35" s="64">
        <v>22</v>
      </c>
      <c r="B35" s="292"/>
      <c r="C35" s="132" t="s">
        <v>212</v>
      </c>
      <c r="D35" s="133" t="s">
        <v>138</v>
      </c>
      <c r="E35" s="146">
        <f>1.11*2.8</f>
        <v>3.1080000000000001</v>
      </c>
      <c r="F35" s="100"/>
      <c r="G35" s="100"/>
      <c r="H35" s="100"/>
      <c r="I35" s="100"/>
      <c r="J35" s="100"/>
      <c r="K35" s="152"/>
      <c r="L35" s="151"/>
      <c r="M35" s="100"/>
      <c r="N35" s="100"/>
      <c r="O35" s="100"/>
      <c r="P35" s="156"/>
    </row>
    <row r="36" spans="1:16" ht="24.75" customHeight="1" x14ac:dyDescent="0.2">
      <c r="A36" s="38">
        <v>23</v>
      </c>
      <c r="B36" s="292"/>
      <c r="C36" s="132" t="s">
        <v>213</v>
      </c>
      <c r="D36" s="133" t="s">
        <v>132</v>
      </c>
      <c r="E36" s="146">
        <v>35</v>
      </c>
      <c r="F36" s="100"/>
      <c r="G36" s="100"/>
      <c r="H36" s="100"/>
      <c r="I36" s="100"/>
      <c r="J36" s="100"/>
      <c r="K36" s="152"/>
      <c r="L36" s="151"/>
      <c r="M36" s="100"/>
      <c r="N36" s="100"/>
      <c r="O36" s="100"/>
      <c r="P36" s="156"/>
    </row>
    <row r="37" spans="1:16" ht="21.75" customHeight="1" x14ac:dyDescent="0.2">
      <c r="A37" s="38">
        <v>24</v>
      </c>
      <c r="B37" s="293"/>
      <c r="C37" s="132" t="s">
        <v>206</v>
      </c>
      <c r="D37" s="133" t="s">
        <v>132</v>
      </c>
      <c r="E37" s="146">
        <v>35</v>
      </c>
      <c r="F37" s="100"/>
      <c r="G37" s="100"/>
      <c r="H37" s="100"/>
      <c r="I37" s="100"/>
      <c r="J37" s="100"/>
      <c r="K37" s="152"/>
      <c r="L37" s="151"/>
      <c r="M37" s="100"/>
      <c r="N37" s="100"/>
      <c r="O37" s="100"/>
      <c r="P37" s="156"/>
    </row>
    <row r="38" spans="1:16" ht="21.75" customHeight="1" x14ac:dyDescent="0.2">
      <c r="A38" s="64">
        <v>25</v>
      </c>
      <c r="B38" s="125"/>
      <c r="C38" s="139" t="s">
        <v>140</v>
      </c>
      <c r="D38" s="133"/>
      <c r="E38" s="216"/>
      <c r="F38" s="100"/>
      <c r="G38" s="100"/>
      <c r="H38" s="100"/>
      <c r="I38" s="100"/>
      <c r="J38" s="100"/>
      <c r="K38" s="152"/>
      <c r="L38" s="151"/>
      <c r="M38" s="100"/>
      <c r="N38" s="100"/>
      <c r="O38" s="100"/>
      <c r="P38" s="156"/>
    </row>
    <row r="39" spans="1:16" ht="90" customHeight="1" x14ac:dyDescent="0.2">
      <c r="A39" s="38">
        <v>26</v>
      </c>
      <c r="B39" s="309" t="str">
        <f>B31</f>
        <v>13-00000</v>
      </c>
      <c r="C39" s="132" t="s">
        <v>214</v>
      </c>
      <c r="D39" s="133" t="s">
        <v>132</v>
      </c>
      <c r="E39" s="216">
        <f>E40*0.3</f>
        <v>348.59999999999997</v>
      </c>
      <c r="F39" s="100"/>
      <c r="G39" s="100"/>
      <c r="H39" s="100"/>
      <c r="I39" s="100"/>
      <c r="J39" s="100"/>
      <c r="K39" s="152"/>
      <c r="L39" s="151"/>
      <c r="M39" s="100"/>
      <c r="N39" s="100"/>
      <c r="O39" s="100"/>
      <c r="P39" s="156"/>
    </row>
    <row r="40" spans="1:16" ht="40.5" customHeight="1" x14ac:dyDescent="0.2">
      <c r="A40" s="38">
        <v>27</v>
      </c>
      <c r="B40" s="293"/>
      <c r="C40" s="132" t="s">
        <v>141</v>
      </c>
      <c r="D40" s="133" t="s">
        <v>132</v>
      </c>
      <c r="E40" s="216">
        <v>1162</v>
      </c>
      <c r="F40" s="100"/>
      <c r="G40" s="100"/>
      <c r="H40" s="100"/>
      <c r="I40" s="100"/>
      <c r="J40" s="100"/>
      <c r="K40" s="152"/>
      <c r="L40" s="151"/>
      <c r="M40" s="100"/>
      <c r="N40" s="100"/>
      <c r="O40" s="100"/>
      <c r="P40" s="156"/>
    </row>
    <row r="41" spans="1:16" ht="22.5" x14ac:dyDescent="0.2">
      <c r="A41" s="64">
        <v>28</v>
      </c>
      <c r="B41" s="39"/>
      <c r="C41" s="109" t="s">
        <v>142</v>
      </c>
      <c r="D41" s="104"/>
      <c r="E41" s="146"/>
      <c r="F41" s="100"/>
      <c r="G41" s="100"/>
      <c r="H41" s="100"/>
      <c r="I41" s="100"/>
      <c r="J41" s="100"/>
      <c r="K41" s="152"/>
      <c r="L41" s="151"/>
      <c r="M41" s="100"/>
      <c r="N41" s="100"/>
      <c r="O41" s="100"/>
      <c r="P41" s="156"/>
    </row>
    <row r="42" spans="1:16" ht="39.75" customHeight="1" x14ac:dyDescent="0.2">
      <c r="A42" s="38">
        <v>29</v>
      </c>
      <c r="B42" s="309" t="str">
        <f>B31</f>
        <v>13-00000</v>
      </c>
      <c r="C42" s="132" t="s">
        <v>215</v>
      </c>
      <c r="D42" s="133" t="s">
        <v>138</v>
      </c>
      <c r="E42" s="216">
        <f>E43*5</f>
        <v>4852.6499999999996</v>
      </c>
      <c r="F42" s="100"/>
      <c r="G42" s="100"/>
      <c r="H42" s="100"/>
      <c r="I42" s="100"/>
      <c r="J42" s="100"/>
      <c r="K42" s="152"/>
      <c r="L42" s="151"/>
      <c r="M42" s="100"/>
      <c r="N42" s="100"/>
      <c r="O42" s="100"/>
      <c r="P42" s="156"/>
    </row>
    <row r="43" spans="1:16" ht="22.5" x14ac:dyDescent="0.2">
      <c r="A43" s="38">
        <v>30</v>
      </c>
      <c r="B43" s="292"/>
      <c r="C43" s="132" t="s">
        <v>143</v>
      </c>
      <c r="D43" s="133" t="s">
        <v>132</v>
      </c>
      <c r="E43" s="216">
        <f>E45+E47/2</f>
        <v>970.53</v>
      </c>
      <c r="F43" s="100"/>
      <c r="G43" s="100"/>
      <c r="H43" s="100"/>
      <c r="I43" s="100"/>
      <c r="J43" s="100"/>
      <c r="K43" s="152"/>
      <c r="L43" s="151"/>
      <c r="M43" s="100"/>
      <c r="N43" s="100"/>
      <c r="O43" s="100"/>
      <c r="P43" s="156"/>
    </row>
    <row r="44" spans="1:16" ht="22.5" x14ac:dyDescent="0.2">
      <c r="A44" s="64">
        <v>31</v>
      </c>
      <c r="B44" s="292"/>
      <c r="C44" s="132" t="s">
        <v>216</v>
      </c>
      <c r="D44" s="133" t="s">
        <v>138</v>
      </c>
      <c r="E44" s="216">
        <f>E45*6</f>
        <v>3449.16</v>
      </c>
      <c r="F44" s="100"/>
      <c r="G44" s="100"/>
      <c r="H44" s="100"/>
      <c r="I44" s="100"/>
      <c r="J44" s="100"/>
      <c r="K44" s="152"/>
      <c r="L44" s="151"/>
      <c r="M44" s="100"/>
      <c r="N44" s="100"/>
      <c r="O44" s="100"/>
      <c r="P44" s="156"/>
    </row>
    <row r="45" spans="1:16" ht="33.75" x14ac:dyDescent="0.2">
      <c r="A45" s="38">
        <v>32</v>
      </c>
      <c r="B45" s="292"/>
      <c r="C45" s="132" t="s">
        <v>217</v>
      </c>
      <c r="D45" s="133" t="s">
        <v>132</v>
      </c>
      <c r="E45" s="216">
        <v>574.86</v>
      </c>
      <c r="F45" s="100"/>
      <c r="G45" s="100"/>
      <c r="H45" s="100"/>
      <c r="I45" s="100"/>
      <c r="J45" s="100"/>
      <c r="K45" s="152"/>
      <c r="L45" s="151"/>
      <c r="M45" s="100"/>
      <c r="N45" s="100"/>
      <c r="O45" s="100"/>
      <c r="P45" s="156"/>
    </row>
    <row r="46" spans="1:16" ht="33.75" x14ac:dyDescent="0.2">
      <c r="A46" s="38">
        <v>33</v>
      </c>
      <c r="B46" s="292"/>
      <c r="C46" s="132" t="s">
        <v>218</v>
      </c>
      <c r="D46" s="133" t="s">
        <v>138</v>
      </c>
      <c r="E46" s="216">
        <f>E47*6</f>
        <v>4748.04</v>
      </c>
      <c r="F46" s="100"/>
      <c r="G46" s="100"/>
      <c r="H46" s="100"/>
      <c r="I46" s="100"/>
      <c r="J46" s="100"/>
      <c r="K46" s="152"/>
      <c r="L46" s="151"/>
      <c r="M46" s="100"/>
      <c r="N46" s="100"/>
      <c r="O46" s="100"/>
      <c r="P46" s="156"/>
    </row>
    <row r="47" spans="1:16" ht="33.75" x14ac:dyDescent="0.2">
      <c r="A47" s="64">
        <v>34</v>
      </c>
      <c r="B47" s="292"/>
      <c r="C47" s="132" t="s">
        <v>219</v>
      </c>
      <c r="D47" s="133" t="s">
        <v>132</v>
      </c>
      <c r="E47" s="216">
        <f>395.67*2</f>
        <v>791.34</v>
      </c>
      <c r="F47" s="100"/>
      <c r="G47" s="100"/>
      <c r="H47" s="100"/>
      <c r="I47" s="100"/>
      <c r="J47" s="100"/>
      <c r="K47" s="152"/>
      <c r="L47" s="151"/>
      <c r="M47" s="100"/>
      <c r="N47" s="100"/>
      <c r="O47" s="100"/>
      <c r="P47" s="156"/>
    </row>
    <row r="48" spans="1:16" ht="22.5" x14ac:dyDescent="0.2">
      <c r="A48" s="38">
        <v>35</v>
      </c>
      <c r="B48" s="292"/>
      <c r="C48" s="132" t="s">
        <v>220</v>
      </c>
      <c r="D48" s="133" t="s">
        <v>132</v>
      </c>
      <c r="E48" s="216">
        <f>E43</f>
        <v>970.53</v>
      </c>
      <c r="F48" s="100"/>
      <c r="G48" s="100"/>
      <c r="H48" s="100"/>
      <c r="I48" s="100"/>
      <c r="J48" s="100"/>
      <c r="K48" s="152"/>
      <c r="L48" s="151"/>
      <c r="M48" s="100"/>
      <c r="N48" s="100"/>
      <c r="O48" s="100"/>
      <c r="P48" s="156"/>
    </row>
    <row r="49" spans="1:16" ht="45" x14ac:dyDescent="0.2">
      <c r="A49" s="38">
        <v>36</v>
      </c>
      <c r="B49" s="292"/>
      <c r="C49" s="132" t="s">
        <v>221</v>
      </c>
      <c r="D49" s="133" t="s">
        <v>138</v>
      </c>
      <c r="E49" s="216">
        <f>E45*3.2</f>
        <v>1839.5520000000001</v>
      </c>
      <c r="F49" s="100"/>
      <c r="G49" s="100"/>
      <c r="H49" s="100"/>
      <c r="I49" s="100"/>
      <c r="J49" s="100"/>
      <c r="K49" s="152"/>
      <c r="L49" s="151"/>
      <c r="M49" s="100"/>
      <c r="N49" s="100"/>
      <c r="O49" s="100"/>
      <c r="P49" s="156"/>
    </row>
    <row r="50" spans="1:16" ht="45" x14ac:dyDescent="0.2">
      <c r="A50" s="64">
        <v>37</v>
      </c>
      <c r="B50" s="292"/>
      <c r="C50" s="132" t="s">
        <v>222</v>
      </c>
      <c r="D50" s="133" t="s">
        <v>138</v>
      </c>
      <c r="E50" s="216">
        <f>E47/2*3.2</f>
        <v>1266.1440000000002</v>
      </c>
      <c r="F50" s="100"/>
      <c r="G50" s="100"/>
      <c r="H50" s="100"/>
      <c r="I50" s="100"/>
      <c r="J50" s="100"/>
      <c r="K50" s="152"/>
      <c r="L50" s="151"/>
      <c r="M50" s="100"/>
      <c r="N50" s="100"/>
      <c r="O50" s="100"/>
      <c r="P50" s="156"/>
    </row>
    <row r="51" spans="1:16" x14ac:dyDescent="0.2">
      <c r="A51" s="38">
        <v>38</v>
      </c>
      <c r="B51" s="293"/>
      <c r="C51" s="132" t="s">
        <v>144</v>
      </c>
      <c r="D51" s="133" t="s">
        <v>121</v>
      </c>
      <c r="E51" s="217">
        <f>E43*8*1.1</f>
        <v>8540.6640000000007</v>
      </c>
      <c r="F51" s="100"/>
      <c r="G51" s="100"/>
      <c r="H51" s="100"/>
      <c r="I51" s="100"/>
      <c r="J51" s="100"/>
      <c r="K51" s="152"/>
      <c r="L51" s="151"/>
      <c r="M51" s="100"/>
      <c r="N51" s="100"/>
      <c r="O51" s="100"/>
      <c r="P51" s="156"/>
    </row>
    <row r="52" spans="1:16" ht="22.5" x14ac:dyDescent="0.2">
      <c r="A52" s="38">
        <v>39</v>
      </c>
      <c r="B52" s="39"/>
      <c r="C52" s="139" t="s">
        <v>223</v>
      </c>
      <c r="D52" s="133"/>
      <c r="E52" s="216"/>
      <c r="F52" s="102"/>
      <c r="G52" s="102"/>
      <c r="H52" s="100"/>
      <c r="I52" s="100"/>
      <c r="J52" s="100"/>
      <c r="K52" s="152"/>
      <c r="L52" s="151"/>
      <c r="M52" s="100"/>
      <c r="N52" s="100"/>
      <c r="O52" s="100"/>
      <c r="P52" s="156"/>
    </row>
    <row r="53" spans="1:16" ht="39" customHeight="1" x14ac:dyDescent="0.2">
      <c r="A53" s="64">
        <v>40</v>
      </c>
      <c r="B53" s="309" t="str">
        <f>B42</f>
        <v>13-00000</v>
      </c>
      <c r="C53" s="113" t="s">
        <v>215</v>
      </c>
      <c r="D53" s="133" t="s">
        <v>138</v>
      </c>
      <c r="E53" s="216">
        <f>E54*5</f>
        <v>517.6</v>
      </c>
      <c r="F53" s="100"/>
      <c r="G53" s="100"/>
      <c r="H53" s="100"/>
      <c r="I53" s="100"/>
      <c r="J53" s="100"/>
      <c r="K53" s="152"/>
      <c r="L53" s="151"/>
      <c r="M53" s="100"/>
      <c r="N53" s="100"/>
      <c r="O53" s="100"/>
      <c r="P53" s="156"/>
    </row>
    <row r="54" spans="1:16" ht="22.5" x14ac:dyDescent="0.2">
      <c r="A54" s="38">
        <v>41</v>
      </c>
      <c r="B54" s="292"/>
      <c r="C54" s="113" t="s">
        <v>146</v>
      </c>
      <c r="D54" s="133" t="s">
        <v>132</v>
      </c>
      <c r="E54" s="216">
        <f>E56+E58/2</f>
        <v>103.52000000000001</v>
      </c>
      <c r="F54" s="100"/>
      <c r="G54" s="100"/>
      <c r="H54" s="100"/>
      <c r="I54" s="100"/>
      <c r="J54" s="100"/>
      <c r="K54" s="152"/>
      <c r="L54" s="151"/>
      <c r="M54" s="100"/>
      <c r="N54" s="100"/>
      <c r="O54" s="100"/>
      <c r="P54" s="156"/>
    </row>
    <row r="55" spans="1:16" ht="22.5" x14ac:dyDescent="0.2">
      <c r="A55" s="38">
        <v>42</v>
      </c>
      <c r="B55" s="292"/>
      <c r="C55" s="113" t="s">
        <v>216</v>
      </c>
      <c r="D55" s="133" t="s">
        <v>138</v>
      </c>
      <c r="E55" s="216">
        <f>E56*6</f>
        <v>417.36</v>
      </c>
      <c r="F55" s="100"/>
      <c r="G55" s="100"/>
      <c r="H55" s="100"/>
      <c r="I55" s="100"/>
      <c r="J55" s="100"/>
      <c r="K55" s="152"/>
      <c r="L55" s="151"/>
      <c r="M55" s="100"/>
      <c r="N55" s="100"/>
      <c r="O55" s="100"/>
      <c r="P55" s="156"/>
    </row>
    <row r="56" spans="1:16" ht="33.75" x14ac:dyDescent="0.2">
      <c r="A56" s="64">
        <v>43</v>
      </c>
      <c r="B56" s="292"/>
      <c r="C56" s="113" t="s">
        <v>217</v>
      </c>
      <c r="D56" s="133" t="s">
        <v>132</v>
      </c>
      <c r="E56" s="216">
        <v>69.56</v>
      </c>
      <c r="F56" s="100"/>
      <c r="G56" s="100"/>
      <c r="H56" s="100"/>
      <c r="I56" s="100"/>
      <c r="J56" s="100"/>
      <c r="K56" s="152"/>
      <c r="L56" s="151"/>
      <c r="M56" s="100"/>
      <c r="N56" s="100"/>
      <c r="O56" s="100"/>
      <c r="P56" s="156"/>
    </row>
    <row r="57" spans="1:16" ht="33.75" x14ac:dyDescent="0.2">
      <c r="A57" s="38">
        <v>44</v>
      </c>
      <c r="B57" s="292"/>
      <c r="C57" s="113" t="s">
        <v>218</v>
      </c>
      <c r="D57" s="133" t="s">
        <v>138</v>
      </c>
      <c r="E57" s="216">
        <f>E58*6</f>
        <v>407.52</v>
      </c>
      <c r="F57" s="100"/>
      <c r="G57" s="100"/>
      <c r="H57" s="100"/>
      <c r="I57" s="100"/>
      <c r="J57" s="100"/>
      <c r="K57" s="152"/>
      <c r="L57" s="151"/>
      <c r="M57" s="100"/>
      <c r="N57" s="100"/>
      <c r="O57" s="100"/>
      <c r="P57" s="156"/>
    </row>
    <row r="58" spans="1:16" ht="33.75" x14ac:dyDescent="0.2">
      <c r="A58" s="38">
        <v>45</v>
      </c>
      <c r="B58" s="292"/>
      <c r="C58" s="113" t="s">
        <v>225</v>
      </c>
      <c r="D58" s="133" t="s">
        <v>132</v>
      </c>
      <c r="E58" s="216">
        <f>33.96*2</f>
        <v>67.92</v>
      </c>
      <c r="F58" s="100"/>
      <c r="G58" s="100"/>
      <c r="H58" s="100"/>
      <c r="I58" s="100"/>
      <c r="J58" s="100"/>
      <c r="K58" s="152"/>
      <c r="L58" s="151"/>
      <c r="M58" s="100"/>
      <c r="N58" s="100"/>
      <c r="O58" s="100"/>
      <c r="P58" s="156"/>
    </row>
    <row r="59" spans="1:16" ht="22.5" x14ac:dyDescent="0.2">
      <c r="A59" s="64">
        <v>46</v>
      </c>
      <c r="B59" s="292"/>
      <c r="C59" s="113" t="s">
        <v>220</v>
      </c>
      <c r="D59" s="133" t="s">
        <v>132</v>
      </c>
      <c r="E59" s="216">
        <f>E54</f>
        <v>103.52000000000001</v>
      </c>
      <c r="F59" s="100"/>
      <c r="G59" s="100"/>
      <c r="H59" s="100"/>
      <c r="I59" s="100"/>
      <c r="J59" s="100"/>
      <c r="K59" s="152"/>
      <c r="L59" s="151"/>
      <c r="M59" s="100"/>
      <c r="N59" s="100"/>
      <c r="O59" s="100"/>
      <c r="P59" s="156"/>
    </row>
    <row r="60" spans="1:16" ht="45" x14ac:dyDescent="0.2">
      <c r="A60" s="38">
        <v>47</v>
      </c>
      <c r="B60" s="292"/>
      <c r="C60" s="113" t="s">
        <v>221</v>
      </c>
      <c r="D60" s="133" t="s">
        <v>138</v>
      </c>
      <c r="E60" s="216">
        <f>E56*3.2</f>
        <v>222.59200000000001</v>
      </c>
      <c r="F60" s="100"/>
      <c r="G60" s="100"/>
      <c r="H60" s="100"/>
      <c r="I60" s="100"/>
      <c r="J60" s="100"/>
      <c r="K60" s="152"/>
      <c r="L60" s="151"/>
      <c r="M60" s="100"/>
      <c r="N60" s="100"/>
      <c r="O60" s="100"/>
      <c r="P60" s="156"/>
    </row>
    <row r="61" spans="1:16" ht="49.5" customHeight="1" x14ac:dyDescent="0.2">
      <c r="A61" s="38">
        <v>48</v>
      </c>
      <c r="B61" s="292"/>
      <c r="C61" s="113" t="s">
        <v>222</v>
      </c>
      <c r="D61" s="133" t="s">
        <v>138</v>
      </c>
      <c r="E61" s="216">
        <f>E58/2*3.2</f>
        <v>108.67200000000001</v>
      </c>
      <c r="F61" s="100"/>
      <c r="G61" s="100"/>
      <c r="H61" s="100"/>
      <c r="I61" s="100"/>
      <c r="J61" s="100"/>
      <c r="K61" s="152"/>
      <c r="L61" s="151"/>
      <c r="M61" s="100"/>
      <c r="N61" s="100"/>
      <c r="O61" s="100"/>
      <c r="P61" s="156"/>
    </row>
    <row r="62" spans="1:16" x14ac:dyDescent="0.2">
      <c r="A62" s="64">
        <v>49</v>
      </c>
      <c r="B62" s="293"/>
      <c r="C62" s="113" t="s">
        <v>224</v>
      </c>
      <c r="D62" s="133" t="s">
        <v>121</v>
      </c>
      <c r="E62" s="217">
        <f>E54*8*1.1</f>
        <v>910.97600000000011</v>
      </c>
      <c r="F62" s="100"/>
      <c r="G62" s="100"/>
      <c r="H62" s="100"/>
      <c r="I62" s="100"/>
      <c r="J62" s="100"/>
      <c r="K62" s="152"/>
      <c r="L62" s="151"/>
      <c r="M62" s="100"/>
      <c r="N62" s="100"/>
      <c r="O62" s="100"/>
      <c r="P62" s="156"/>
    </row>
    <row r="63" spans="1:16" ht="22.5" x14ac:dyDescent="0.2">
      <c r="A63" s="38">
        <v>50</v>
      </c>
      <c r="B63" s="39"/>
      <c r="C63" s="235" t="s">
        <v>226</v>
      </c>
      <c r="D63" s="133"/>
      <c r="E63" s="216"/>
      <c r="F63" s="102"/>
      <c r="G63" s="102"/>
      <c r="H63" s="100"/>
      <c r="I63" s="100"/>
      <c r="J63" s="100"/>
      <c r="K63" s="152"/>
      <c r="L63" s="151"/>
      <c r="M63" s="100"/>
      <c r="N63" s="100"/>
      <c r="O63" s="100"/>
      <c r="P63" s="156"/>
    </row>
    <row r="64" spans="1:16" ht="36" customHeight="1" x14ac:dyDescent="0.2">
      <c r="A64" s="38">
        <v>51</v>
      </c>
      <c r="B64" s="309" t="str">
        <f>B53</f>
        <v>13-00000</v>
      </c>
      <c r="C64" s="132" t="s">
        <v>215</v>
      </c>
      <c r="D64" s="133" t="s">
        <v>138</v>
      </c>
      <c r="E64" s="216">
        <f>E65*5</f>
        <v>69.5</v>
      </c>
      <c r="F64" s="100"/>
      <c r="G64" s="100"/>
      <c r="H64" s="100"/>
      <c r="I64" s="100"/>
      <c r="J64" s="100"/>
      <c r="K64" s="152"/>
      <c r="L64" s="151"/>
      <c r="M64" s="100"/>
      <c r="N64" s="100"/>
      <c r="O64" s="100"/>
      <c r="P64" s="156"/>
    </row>
    <row r="65" spans="1:16" ht="22.5" x14ac:dyDescent="0.2">
      <c r="A65" s="64">
        <v>52</v>
      </c>
      <c r="B65" s="292"/>
      <c r="C65" s="132" t="s">
        <v>143</v>
      </c>
      <c r="D65" s="133" t="s">
        <v>132</v>
      </c>
      <c r="E65" s="216">
        <v>13.9</v>
      </c>
      <c r="F65" s="100"/>
      <c r="G65" s="100"/>
      <c r="H65" s="100"/>
      <c r="I65" s="100"/>
      <c r="J65" s="100"/>
      <c r="K65" s="152"/>
      <c r="L65" s="151"/>
      <c r="M65" s="100"/>
      <c r="N65" s="100"/>
      <c r="O65" s="100"/>
      <c r="P65" s="156"/>
    </row>
    <row r="66" spans="1:16" ht="36.75" customHeight="1" x14ac:dyDescent="0.2">
      <c r="A66" s="38">
        <v>53</v>
      </c>
      <c r="B66" s="292"/>
      <c r="C66" s="132" t="s">
        <v>227</v>
      </c>
      <c r="D66" s="133" t="s">
        <v>138</v>
      </c>
      <c r="E66" s="216">
        <f>E65*6</f>
        <v>83.4</v>
      </c>
      <c r="F66" s="100"/>
      <c r="G66" s="100"/>
      <c r="H66" s="100"/>
      <c r="I66" s="100"/>
      <c r="J66" s="100"/>
      <c r="K66" s="152"/>
      <c r="L66" s="151"/>
      <c r="M66" s="100"/>
      <c r="N66" s="100"/>
      <c r="O66" s="100"/>
      <c r="P66" s="156"/>
    </row>
    <row r="67" spans="1:16" ht="39.75" customHeight="1" x14ac:dyDescent="0.2">
      <c r="A67" s="38">
        <v>54</v>
      </c>
      <c r="B67" s="292"/>
      <c r="C67" s="132" t="s">
        <v>228</v>
      </c>
      <c r="D67" s="133" t="s">
        <v>132</v>
      </c>
      <c r="E67" s="216">
        <f>E65</f>
        <v>13.9</v>
      </c>
      <c r="F67" s="100"/>
      <c r="G67" s="100"/>
      <c r="H67" s="100"/>
      <c r="I67" s="100"/>
      <c r="J67" s="100"/>
      <c r="K67" s="152"/>
      <c r="L67" s="151"/>
      <c r="M67" s="100"/>
      <c r="N67" s="100"/>
      <c r="O67" s="100"/>
      <c r="P67" s="156"/>
    </row>
    <row r="68" spans="1:16" ht="39" customHeight="1" x14ac:dyDescent="0.2">
      <c r="A68" s="64">
        <v>55</v>
      </c>
      <c r="B68" s="292"/>
      <c r="C68" s="132" t="s">
        <v>220</v>
      </c>
      <c r="D68" s="133" t="s">
        <v>132</v>
      </c>
      <c r="E68" s="216">
        <f>E65</f>
        <v>13.9</v>
      </c>
      <c r="F68" s="100"/>
      <c r="G68" s="100"/>
      <c r="H68" s="100"/>
      <c r="I68" s="100"/>
      <c r="J68" s="100"/>
      <c r="K68" s="152"/>
      <c r="L68" s="151"/>
      <c r="M68" s="100"/>
      <c r="N68" s="100"/>
      <c r="O68" s="100"/>
      <c r="P68" s="156"/>
    </row>
    <row r="69" spans="1:16" ht="37.5" customHeight="1" x14ac:dyDescent="0.2">
      <c r="A69" s="38">
        <v>56</v>
      </c>
      <c r="B69" s="292"/>
      <c r="C69" s="132" t="s">
        <v>229</v>
      </c>
      <c r="D69" s="133" t="s">
        <v>138</v>
      </c>
      <c r="E69" s="216">
        <f>E65*3.2</f>
        <v>44.480000000000004</v>
      </c>
      <c r="F69" s="100"/>
      <c r="G69" s="100"/>
      <c r="H69" s="100"/>
      <c r="I69" s="100"/>
      <c r="J69" s="100"/>
      <c r="K69" s="152"/>
      <c r="L69" s="151"/>
      <c r="M69" s="100"/>
      <c r="N69" s="100"/>
      <c r="O69" s="100"/>
      <c r="P69" s="156"/>
    </row>
    <row r="70" spans="1:16" ht="24" customHeight="1" x14ac:dyDescent="0.2">
      <c r="A70" s="38">
        <v>57</v>
      </c>
      <c r="B70" s="292"/>
      <c r="C70" s="141" t="s">
        <v>147</v>
      </c>
      <c r="D70" s="116"/>
      <c r="E70" s="216"/>
      <c r="F70" s="102"/>
      <c r="G70" s="102"/>
      <c r="H70" s="100"/>
      <c r="I70" s="100"/>
      <c r="J70" s="100"/>
      <c r="K70" s="152"/>
      <c r="L70" s="151"/>
      <c r="M70" s="100"/>
      <c r="N70" s="100"/>
      <c r="O70" s="100"/>
      <c r="P70" s="156"/>
    </row>
    <row r="71" spans="1:16" ht="22.5" x14ac:dyDescent="0.2">
      <c r="A71" s="64">
        <v>58</v>
      </c>
      <c r="B71" s="292"/>
      <c r="C71" s="113" t="s">
        <v>216</v>
      </c>
      <c r="D71" s="133" t="s">
        <v>138</v>
      </c>
      <c r="E71" s="216">
        <f>E72*6</f>
        <v>610.38</v>
      </c>
      <c r="F71" s="100"/>
      <c r="G71" s="100"/>
      <c r="H71" s="100"/>
      <c r="I71" s="100"/>
      <c r="J71" s="100"/>
      <c r="K71" s="152"/>
      <c r="L71" s="151"/>
      <c r="M71" s="100"/>
      <c r="N71" s="100"/>
      <c r="O71" s="100"/>
      <c r="P71" s="156"/>
    </row>
    <row r="72" spans="1:16" ht="36.75" customHeight="1" x14ac:dyDescent="0.2">
      <c r="A72" s="38">
        <v>59</v>
      </c>
      <c r="B72" s="292"/>
      <c r="C72" s="113" t="s">
        <v>217</v>
      </c>
      <c r="D72" s="133" t="s">
        <v>132</v>
      </c>
      <c r="E72" s="216">
        <v>101.73</v>
      </c>
      <c r="F72" s="100"/>
      <c r="G72" s="100"/>
      <c r="H72" s="100"/>
      <c r="I72" s="100"/>
      <c r="J72" s="100"/>
      <c r="K72" s="152"/>
      <c r="L72" s="151"/>
      <c r="M72" s="100"/>
      <c r="N72" s="100"/>
      <c r="O72" s="100"/>
      <c r="P72" s="156"/>
    </row>
    <row r="73" spans="1:16" ht="35.25" customHeight="1" x14ac:dyDescent="0.2">
      <c r="A73" s="38">
        <v>60</v>
      </c>
      <c r="B73" s="292"/>
      <c r="C73" s="113" t="s">
        <v>218</v>
      </c>
      <c r="D73" s="133" t="s">
        <v>138</v>
      </c>
      <c r="E73" s="216">
        <f>E74*6</f>
        <v>1110.1200000000001</v>
      </c>
      <c r="F73" s="100"/>
      <c r="G73" s="100"/>
      <c r="H73" s="100"/>
      <c r="I73" s="100"/>
      <c r="J73" s="100"/>
      <c r="K73" s="152"/>
      <c r="L73" s="151"/>
      <c r="M73" s="100"/>
      <c r="N73" s="100"/>
      <c r="O73" s="100"/>
      <c r="P73" s="156"/>
    </row>
    <row r="74" spans="1:16" ht="36.75" customHeight="1" x14ac:dyDescent="0.2">
      <c r="A74" s="64">
        <v>61</v>
      </c>
      <c r="B74" s="292"/>
      <c r="C74" s="113" t="s">
        <v>219</v>
      </c>
      <c r="D74" s="133" t="s">
        <v>132</v>
      </c>
      <c r="E74" s="216">
        <f>92.51*2</f>
        <v>185.02</v>
      </c>
      <c r="F74" s="100"/>
      <c r="G74" s="100"/>
      <c r="H74" s="100"/>
      <c r="I74" s="100"/>
      <c r="J74" s="100"/>
      <c r="K74" s="152"/>
      <c r="L74" s="151"/>
      <c r="M74" s="100"/>
      <c r="N74" s="100"/>
      <c r="O74" s="100"/>
      <c r="P74" s="156"/>
    </row>
    <row r="75" spans="1:16" ht="36.75" customHeight="1" x14ac:dyDescent="0.2">
      <c r="A75" s="38">
        <v>62</v>
      </c>
      <c r="B75" s="292"/>
      <c r="C75" s="113" t="s">
        <v>220</v>
      </c>
      <c r="D75" s="133" t="s">
        <v>132</v>
      </c>
      <c r="E75" s="216">
        <f>E72+E74/2</f>
        <v>194.24</v>
      </c>
      <c r="F75" s="100"/>
      <c r="G75" s="100"/>
      <c r="H75" s="100"/>
      <c r="I75" s="100"/>
      <c r="J75" s="100"/>
      <c r="K75" s="152"/>
      <c r="L75" s="151"/>
      <c r="M75" s="100"/>
      <c r="N75" s="100"/>
      <c r="O75" s="100"/>
      <c r="P75" s="156"/>
    </row>
    <row r="76" spans="1:16" ht="45" x14ac:dyDescent="0.2">
      <c r="A76" s="38">
        <v>63</v>
      </c>
      <c r="B76" s="292"/>
      <c r="C76" s="113" t="s">
        <v>221</v>
      </c>
      <c r="D76" s="133" t="s">
        <v>132</v>
      </c>
      <c r="E76" s="216">
        <f>E72*3.2</f>
        <v>325.53600000000006</v>
      </c>
      <c r="F76" s="100"/>
      <c r="G76" s="100"/>
      <c r="H76" s="100"/>
      <c r="I76" s="100"/>
      <c r="J76" s="100"/>
      <c r="K76" s="152"/>
      <c r="L76" s="151"/>
      <c r="M76" s="100"/>
      <c r="N76" s="100"/>
      <c r="O76" s="100"/>
      <c r="P76" s="156"/>
    </row>
    <row r="77" spans="1:16" ht="45" x14ac:dyDescent="0.2">
      <c r="A77" s="64">
        <v>64</v>
      </c>
      <c r="B77" s="292"/>
      <c r="C77" s="113" t="s">
        <v>222</v>
      </c>
      <c r="D77" s="116" t="s">
        <v>138</v>
      </c>
      <c r="E77" s="216">
        <f>E74/2*3.2</f>
        <v>296.03200000000004</v>
      </c>
      <c r="F77" s="100"/>
      <c r="G77" s="100"/>
      <c r="H77" s="100"/>
      <c r="I77" s="100"/>
      <c r="J77" s="100"/>
      <c r="K77" s="152"/>
      <c r="L77" s="151"/>
      <c r="M77" s="100"/>
      <c r="N77" s="100"/>
      <c r="O77" s="100"/>
      <c r="P77" s="156"/>
    </row>
    <row r="78" spans="1:16" x14ac:dyDescent="0.2">
      <c r="A78" s="38">
        <v>65</v>
      </c>
      <c r="B78" s="39"/>
      <c r="C78" s="234" t="s">
        <v>237</v>
      </c>
      <c r="D78" s="111"/>
      <c r="E78" s="146"/>
      <c r="F78" s="102"/>
      <c r="G78" s="102"/>
      <c r="H78" s="100"/>
      <c r="I78" s="100"/>
      <c r="J78" s="100"/>
      <c r="K78" s="152"/>
      <c r="L78" s="151"/>
      <c r="M78" s="100"/>
      <c r="N78" s="100"/>
      <c r="O78" s="100"/>
      <c r="P78" s="156"/>
    </row>
    <row r="79" spans="1:16" ht="40.5" customHeight="1" x14ac:dyDescent="0.2">
      <c r="A79" s="38">
        <v>66</v>
      </c>
      <c r="B79" s="309" t="str">
        <f>B64</f>
        <v>13-00000</v>
      </c>
      <c r="C79" s="113" t="s">
        <v>215</v>
      </c>
      <c r="D79" s="133" t="s">
        <v>138</v>
      </c>
      <c r="E79" s="219">
        <f>E80*6</f>
        <v>310.8</v>
      </c>
      <c r="F79" s="100"/>
      <c r="G79" s="100"/>
      <c r="H79" s="100"/>
      <c r="I79" s="100"/>
      <c r="J79" s="100"/>
      <c r="K79" s="152"/>
      <c r="L79" s="151"/>
      <c r="M79" s="100"/>
      <c r="N79" s="100"/>
      <c r="O79" s="100"/>
      <c r="P79" s="156"/>
    </row>
    <row r="80" spans="1:16" ht="41.25" customHeight="1" x14ac:dyDescent="0.2">
      <c r="A80" s="64">
        <v>67</v>
      </c>
      <c r="B80" s="292"/>
      <c r="C80" s="113" t="s">
        <v>149</v>
      </c>
      <c r="D80" s="133" t="s">
        <v>132</v>
      </c>
      <c r="E80" s="219">
        <f>518*0.1</f>
        <v>51.800000000000004</v>
      </c>
      <c r="F80" s="100"/>
      <c r="G80" s="100"/>
      <c r="H80" s="100"/>
      <c r="I80" s="100"/>
      <c r="J80" s="100"/>
      <c r="K80" s="152"/>
      <c r="L80" s="151"/>
      <c r="M80" s="100"/>
      <c r="N80" s="100"/>
      <c r="O80" s="100"/>
      <c r="P80" s="156"/>
    </row>
    <row r="81" spans="1:16" ht="29.25" customHeight="1" x14ac:dyDescent="0.2">
      <c r="A81" s="38">
        <v>68</v>
      </c>
      <c r="B81" s="292"/>
      <c r="C81" s="113" t="s">
        <v>227</v>
      </c>
      <c r="D81" s="133" t="s">
        <v>138</v>
      </c>
      <c r="E81" s="219">
        <f>E80*5</f>
        <v>259</v>
      </c>
      <c r="F81" s="100"/>
      <c r="G81" s="100"/>
      <c r="H81" s="100"/>
      <c r="I81" s="100"/>
      <c r="J81" s="100"/>
      <c r="K81" s="152"/>
      <c r="L81" s="151"/>
      <c r="M81" s="100"/>
      <c r="N81" s="100"/>
      <c r="O81" s="100"/>
      <c r="P81" s="156"/>
    </row>
    <row r="82" spans="1:16" ht="36.75" customHeight="1" x14ac:dyDescent="0.2">
      <c r="A82" s="38">
        <v>69</v>
      </c>
      <c r="B82" s="292"/>
      <c r="C82" s="113" t="s">
        <v>230</v>
      </c>
      <c r="D82" s="133" t="s">
        <v>132</v>
      </c>
      <c r="E82" s="219">
        <f>E80*1.1</f>
        <v>56.980000000000011</v>
      </c>
      <c r="F82" s="100"/>
      <c r="G82" s="100"/>
      <c r="H82" s="100"/>
      <c r="I82" s="100"/>
      <c r="J82" s="100"/>
      <c r="K82" s="152"/>
      <c r="L82" s="151"/>
      <c r="M82" s="100"/>
      <c r="N82" s="100"/>
      <c r="O82" s="100"/>
      <c r="P82" s="156"/>
    </row>
    <row r="83" spans="1:16" ht="22.5" x14ac:dyDescent="0.2">
      <c r="A83" s="64">
        <v>70</v>
      </c>
      <c r="B83" s="292"/>
      <c r="C83" s="113" t="s">
        <v>220</v>
      </c>
      <c r="D83" s="133" t="s">
        <v>132</v>
      </c>
      <c r="E83" s="219">
        <f>E80</f>
        <v>51.800000000000004</v>
      </c>
      <c r="F83" s="100"/>
      <c r="G83" s="100"/>
      <c r="H83" s="100"/>
      <c r="I83" s="100"/>
      <c r="J83" s="100"/>
      <c r="K83" s="152"/>
      <c r="L83" s="151"/>
      <c r="M83" s="100"/>
      <c r="N83" s="100"/>
      <c r="O83" s="100"/>
      <c r="P83" s="156"/>
    </row>
    <row r="84" spans="1:16" ht="39.75" customHeight="1" x14ac:dyDescent="0.2">
      <c r="A84" s="38">
        <v>71</v>
      </c>
      <c r="B84" s="292"/>
      <c r="C84" s="113" t="s">
        <v>231</v>
      </c>
      <c r="D84" s="133" t="s">
        <v>138</v>
      </c>
      <c r="E84" s="219">
        <f>E80*3.2</f>
        <v>165.76000000000002</v>
      </c>
      <c r="F84" s="100"/>
      <c r="G84" s="100"/>
      <c r="H84" s="100"/>
      <c r="I84" s="100"/>
      <c r="J84" s="100"/>
      <c r="K84" s="152"/>
      <c r="L84" s="151"/>
      <c r="M84" s="100"/>
      <c r="N84" s="100"/>
      <c r="O84" s="100"/>
      <c r="P84" s="156"/>
    </row>
    <row r="85" spans="1:16" ht="33.75" x14ac:dyDescent="0.2">
      <c r="A85" s="38">
        <v>72</v>
      </c>
      <c r="B85" s="292"/>
      <c r="C85" s="113" t="s">
        <v>238</v>
      </c>
      <c r="D85" s="112" t="s">
        <v>120</v>
      </c>
      <c r="E85" s="219">
        <v>257.12</v>
      </c>
      <c r="F85" s="194"/>
      <c r="G85" s="100"/>
      <c r="H85" s="100"/>
      <c r="I85" s="196"/>
      <c r="J85" s="197"/>
      <c r="K85" s="152"/>
      <c r="L85" s="151"/>
      <c r="M85" s="100"/>
      <c r="N85" s="100"/>
      <c r="O85" s="100"/>
      <c r="P85" s="156"/>
    </row>
    <row r="86" spans="1:16" ht="22.5" x14ac:dyDescent="0.2">
      <c r="A86" s="64">
        <v>73</v>
      </c>
      <c r="B86" s="292"/>
      <c r="C86" s="113" t="s">
        <v>232</v>
      </c>
      <c r="D86" s="112" t="s">
        <v>120</v>
      </c>
      <c r="E86" s="219">
        <v>512.1</v>
      </c>
      <c r="F86" s="100"/>
      <c r="G86" s="100"/>
      <c r="H86" s="100"/>
      <c r="I86" s="100"/>
      <c r="J86" s="100"/>
      <c r="K86" s="152"/>
      <c r="L86" s="151"/>
      <c r="M86" s="100"/>
      <c r="N86" s="100"/>
      <c r="O86" s="100"/>
      <c r="P86" s="156"/>
    </row>
    <row r="87" spans="1:16" ht="22.5" x14ac:dyDescent="0.2">
      <c r="A87" s="38">
        <v>74</v>
      </c>
      <c r="B87" s="292"/>
      <c r="C87" s="113" t="s">
        <v>233</v>
      </c>
      <c r="D87" s="112" t="s">
        <v>120</v>
      </c>
      <c r="E87" s="219">
        <v>132.6</v>
      </c>
      <c r="F87" s="100"/>
      <c r="G87" s="100"/>
      <c r="H87" s="100"/>
      <c r="I87" s="100"/>
      <c r="J87" s="100"/>
      <c r="K87" s="152"/>
      <c r="L87" s="151"/>
      <c r="M87" s="100"/>
      <c r="N87" s="100"/>
      <c r="O87" s="100"/>
      <c r="P87" s="156"/>
    </row>
    <row r="88" spans="1:16" ht="22.5" x14ac:dyDescent="0.2">
      <c r="A88" s="38">
        <v>75</v>
      </c>
      <c r="B88" s="292"/>
      <c r="C88" s="113" t="s">
        <v>234</v>
      </c>
      <c r="D88" s="112" t="s">
        <v>120</v>
      </c>
      <c r="E88" s="219">
        <f>E86-E87</f>
        <v>379.5</v>
      </c>
      <c r="F88" s="100"/>
      <c r="G88" s="100"/>
      <c r="H88" s="100"/>
      <c r="I88" s="100"/>
      <c r="J88" s="100"/>
      <c r="K88" s="152"/>
      <c r="L88" s="151"/>
      <c r="M88" s="100"/>
      <c r="N88" s="100"/>
      <c r="O88" s="100"/>
      <c r="P88" s="156"/>
    </row>
    <row r="89" spans="1:16" ht="22.5" x14ac:dyDescent="0.2">
      <c r="A89" s="64">
        <v>76</v>
      </c>
      <c r="B89" s="292"/>
      <c r="C89" s="113" t="s">
        <v>150</v>
      </c>
      <c r="D89" s="112" t="s">
        <v>120</v>
      </c>
      <c r="E89" s="219">
        <f>E87</f>
        <v>132.6</v>
      </c>
      <c r="F89" s="100"/>
      <c r="G89" s="100"/>
      <c r="H89" s="100"/>
      <c r="I89" s="100"/>
      <c r="J89" s="100"/>
      <c r="K89" s="152"/>
      <c r="L89" s="151"/>
      <c r="M89" s="100"/>
      <c r="N89" s="100"/>
      <c r="O89" s="100"/>
      <c r="P89" s="156"/>
    </row>
    <row r="90" spans="1:16" ht="22.5" x14ac:dyDescent="0.2">
      <c r="A90" s="38">
        <v>77</v>
      </c>
      <c r="B90" s="292"/>
      <c r="C90" s="113" t="s">
        <v>235</v>
      </c>
      <c r="D90" s="112" t="s">
        <v>120</v>
      </c>
      <c r="E90" s="219">
        <f>E89</f>
        <v>132.6</v>
      </c>
      <c r="F90" s="100"/>
      <c r="G90" s="100"/>
      <c r="H90" s="100"/>
      <c r="I90" s="100"/>
      <c r="J90" s="100"/>
      <c r="K90" s="152"/>
      <c r="L90" s="151"/>
      <c r="M90" s="100"/>
      <c r="N90" s="100"/>
      <c r="O90" s="100"/>
      <c r="P90" s="156"/>
    </row>
    <row r="91" spans="1:16" ht="22.5" x14ac:dyDescent="0.2">
      <c r="A91" s="38">
        <v>78</v>
      </c>
      <c r="B91" s="293"/>
      <c r="C91" s="113" t="s">
        <v>236</v>
      </c>
      <c r="D91" s="112" t="s">
        <v>87</v>
      </c>
      <c r="E91" s="219">
        <f>87*2</f>
        <v>174</v>
      </c>
      <c r="F91" s="100"/>
      <c r="G91" s="100"/>
      <c r="H91" s="100"/>
      <c r="I91" s="100"/>
      <c r="J91" s="100"/>
      <c r="K91" s="152"/>
      <c r="L91" s="151"/>
      <c r="M91" s="100"/>
      <c r="N91" s="100"/>
      <c r="O91" s="100"/>
      <c r="P91" s="156"/>
    </row>
    <row r="92" spans="1:16" x14ac:dyDescent="0.2">
      <c r="A92" s="64">
        <v>79</v>
      </c>
      <c r="B92" s="39"/>
      <c r="C92" s="139" t="s">
        <v>153</v>
      </c>
      <c r="D92" s="112"/>
      <c r="E92" s="219"/>
      <c r="F92" s="102"/>
      <c r="G92" s="102"/>
      <c r="H92" s="100"/>
      <c r="I92" s="100"/>
      <c r="J92" s="100"/>
      <c r="K92" s="152"/>
      <c r="L92" s="151"/>
      <c r="M92" s="100"/>
      <c r="N92" s="100"/>
      <c r="O92" s="100"/>
      <c r="P92" s="156"/>
    </row>
    <row r="93" spans="1:16" ht="67.5" x14ac:dyDescent="0.2">
      <c r="A93" s="38">
        <v>80</v>
      </c>
      <c r="B93" s="309" t="str">
        <f>B79</f>
        <v>13-00000</v>
      </c>
      <c r="C93" s="113" t="s">
        <v>241</v>
      </c>
      <c r="D93" s="114" t="s">
        <v>90</v>
      </c>
      <c r="E93" s="146">
        <v>1</v>
      </c>
      <c r="F93" s="100"/>
      <c r="G93" s="100"/>
      <c r="H93" s="100"/>
      <c r="I93" s="100"/>
      <c r="J93" s="100"/>
      <c r="K93" s="152"/>
      <c r="L93" s="151"/>
      <c r="M93" s="100"/>
      <c r="N93" s="100"/>
      <c r="O93" s="100"/>
      <c r="P93" s="156"/>
    </row>
    <row r="94" spans="1:16" ht="22.5" x14ac:dyDescent="0.2">
      <c r="A94" s="38">
        <v>81</v>
      </c>
      <c r="B94" s="292"/>
      <c r="C94" s="132" t="s">
        <v>239</v>
      </c>
      <c r="D94" s="142" t="s">
        <v>120</v>
      </c>
      <c r="E94" s="219">
        <f>2.4*11</f>
        <v>26.4</v>
      </c>
      <c r="F94" s="100"/>
      <c r="G94" s="100"/>
      <c r="H94" s="100"/>
      <c r="I94" s="100"/>
      <c r="J94" s="100"/>
      <c r="K94" s="152"/>
      <c r="L94" s="151"/>
      <c r="M94" s="100"/>
      <c r="N94" s="100"/>
      <c r="O94" s="100"/>
      <c r="P94" s="156"/>
    </row>
    <row r="95" spans="1:16" ht="33.75" x14ac:dyDescent="0.2">
      <c r="A95" s="64">
        <v>82</v>
      </c>
      <c r="B95" s="292"/>
      <c r="C95" s="132" t="s">
        <v>240</v>
      </c>
      <c r="D95" s="142" t="s">
        <v>90</v>
      </c>
      <c r="E95" s="219">
        <v>1</v>
      </c>
      <c r="F95" s="100"/>
      <c r="G95" s="100"/>
      <c r="H95" s="100"/>
      <c r="I95" s="100"/>
      <c r="J95" s="100"/>
      <c r="K95" s="152"/>
      <c r="L95" s="151"/>
      <c r="M95" s="100"/>
      <c r="N95" s="100"/>
      <c r="O95" s="100"/>
      <c r="P95" s="156"/>
    </row>
    <row r="96" spans="1:16" ht="45" x14ac:dyDescent="0.2">
      <c r="A96" s="38">
        <v>83</v>
      </c>
      <c r="B96" s="292"/>
      <c r="C96" s="132" t="s">
        <v>154</v>
      </c>
      <c r="D96" s="142" t="s">
        <v>90</v>
      </c>
      <c r="E96" s="219">
        <v>1</v>
      </c>
      <c r="F96" s="100"/>
      <c r="G96" s="100"/>
      <c r="H96" s="100"/>
      <c r="I96" s="100"/>
      <c r="J96" s="100"/>
      <c r="K96" s="152"/>
      <c r="L96" s="151"/>
      <c r="M96" s="100"/>
      <c r="N96" s="100"/>
      <c r="O96" s="100"/>
      <c r="P96" s="156"/>
    </row>
    <row r="97" spans="1:16" x14ac:dyDescent="0.2">
      <c r="A97" s="38">
        <v>84</v>
      </c>
      <c r="B97" s="39"/>
      <c r="C97" s="139" t="s">
        <v>155</v>
      </c>
      <c r="D97" s="112"/>
      <c r="E97" s="219"/>
      <c r="F97" s="102"/>
      <c r="G97" s="102"/>
      <c r="H97" s="100"/>
      <c r="I97" s="100"/>
      <c r="J97" s="100"/>
      <c r="K97" s="152"/>
      <c r="L97" s="151"/>
      <c r="M97" s="100"/>
      <c r="N97" s="100"/>
      <c r="O97" s="100"/>
      <c r="P97" s="156"/>
    </row>
    <row r="98" spans="1:16" ht="22.5" x14ac:dyDescent="0.2">
      <c r="A98" s="64">
        <v>85</v>
      </c>
      <c r="B98" s="309" t="str">
        <f>B93</f>
        <v>13-00000</v>
      </c>
      <c r="C98" s="143" t="s">
        <v>242</v>
      </c>
      <c r="D98" s="112" t="s">
        <v>121</v>
      </c>
      <c r="E98" s="219">
        <v>3</v>
      </c>
      <c r="F98" s="100"/>
      <c r="G98" s="100"/>
      <c r="H98" s="100"/>
      <c r="I98" s="100"/>
      <c r="J98" s="100"/>
      <c r="K98" s="152"/>
      <c r="L98" s="151"/>
      <c r="M98" s="100"/>
      <c r="N98" s="100"/>
      <c r="O98" s="100"/>
      <c r="P98" s="156"/>
    </row>
    <row r="99" spans="1:16" ht="33.75" x14ac:dyDescent="0.2">
      <c r="A99" s="38">
        <v>86</v>
      </c>
      <c r="B99" s="292"/>
      <c r="C99" s="143" t="s">
        <v>243</v>
      </c>
      <c r="D99" s="112" t="s">
        <v>90</v>
      </c>
      <c r="E99" s="219">
        <v>1</v>
      </c>
      <c r="F99" s="100"/>
      <c r="G99" s="100"/>
      <c r="H99" s="100"/>
      <c r="I99" s="100"/>
      <c r="J99" s="100"/>
      <c r="K99" s="152"/>
      <c r="L99" s="151"/>
      <c r="M99" s="100"/>
      <c r="N99" s="100"/>
      <c r="O99" s="100"/>
      <c r="P99" s="156"/>
    </row>
    <row r="100" spans="1:16" ht="22.5" x14ac:dyDescent="0.2">
      <c r="A100" s="38">
        <v>87</v>
      </c>
      <c r="B100" s="292"/>
      <c r="C100" s="115" t="s">
        <v>244</v>
      </c>
      <c r="D100" s="112" t="s">
        <v>90</v>
      </c>
      <c r="E100" s="219">
        <v>3</v>
      </c>
      <c r="F100" s="100"/>
      <c r="G100" s="100"/>
      <c r="H100" s="100"/>
      <c r="I100" s="100"/>
      <c r="J100" s="100"/>
      <c r="K100" s="152"/>
      <c r="L100" s="151"/>
      <c r="M100" s="100"/>
      <c r="N100" s="100"/>
      <c r="O100" s="100"/>
      <c r="P100" s="156"/>
    </row>
    <row r="101" spans="1:16" ht="22.5" x14ac:dyDescent="0.2">
      <c r="A101" s="64">
        <v>88</v>
      </c>
      <c r="B101" s="292"/>
      <c r="C101" s="115" t="s">
        <v>245</v>
      </c>
      <c r="D101" s="112" t="s">
        <v>90</v>
      </c>
      <c r="E101" s="219">
        <v>6</v>
      </c>
      <c r="F101" s="100"/>
      <c r="G101" s="100"/>
      <c r="H101" s="100"/>
      <c r="I101" s="100"/>
      <c r="J101" s="100"/>
      <c r="K101" s="152"/>
      <c r="L101" s="151"/>
      <c r="M101" s="100"/>
      <c r="N101" s="100"/>
      <c r="O101" s="100"/>
      <c r="P101" s="156"/>
    </row>
    <row r="102" spans="1:16" ht="22.5" x14ac:dyDescent="0.2">
      <c r="A102" s="38">
        <v>89</v>
      </c>
      <c r="B102" s="292"/>
      <c r="C102" s="115" t="s">
        <v>246</v>
      </c>
      <c r="D102" s="112" t="s">
        <v>90</v>
      </c>
      <c r="E102" s="219">
        <v>5</v>
      </c>
      <c r="F102" s="100"/>
      <c r="G102" s="100"/>
      <c r="H102" s="100"/>
      <c r="I102" s="100"/>
      <c r="J102" s="100"/>
      <c r="K102" s="152"/>
      <c r="L102" s="151"/>
      <c r="M102" s="100"/>
      <c r="N102" s="100"/>
      <c r="O102" s="100"/>
      <c r="P102" s="156"/>
    </row>
    <row r="103" spans="1:16" ht="22.5" x14ac:dyDescent="0.2">
      <c r="A103" s="38">
        <v>90</v>
      </c>
      <c r="B103" s="39"/>
      <c r="C103" s="144" t="s">
        <v>247</v>
      </c>
      <c r="D103" s="142"/>
      <c r="E103" s="219"/>
      <c r="F103" s="102"/>
      <c r="G103" s="102"/>
      <c r="H103" s="100"/>
      <c r="I103" s="100"/>
      <c r="J103" s="100"/>
      <c r="K103" s="152"/>
      <c r="L103" s="151"/>
      <c r="M103" s="100"/>
      <c r="N103" s="100"/>
      <c r="O103" s="100"/>
      <c r="P103" s="156"/>
    </row>
    <row r="104" spans="1:16" ht="39.75" customHeight="1" x14ac:dyDescent="0.2">
      <c r="A104" s="64">
        <v>91</v>
      </c>
      <c r="B104" s="309" t="str">
        <f>B98</f>
        <v>13-00000</v>
      </c>
      <c r="C104" s="132" t="s">
        <v>248</v>
      </c>
      <c r="D104" s="116" t="s">
        <v>132</v>
      </c>
      <c r="E104" s="219">
        <v>12.48</v>
      </c>
      <c r="F104" s="100"/>
      <c r="G104" s="100"/>
      <c r="H104" s="100"/>
      <c r="I104" s="100"/>
      <c r="J104" s="100"/>
      <c r="K104" s="152"/>
      <c r="L104" s="151"/>
      <c r="M104" s="100"/>
      <c r="N104" s="100"/>
      <c r="O104" s="100"/>
      <c r="P104" s="156"/>
    </row>
    <row r="105" spans="1:16" ht="22.5" x14ac:dyDescent="0.2">
      <c r="A105" s="38">
        <v>92</v>
      </c>
      <c r="B105" s="292"/>
      <c r="C105" s="132" t="s">
        <v>249</v>
      </c>
      <c r="D105" s="116" t="s">
        <v>132</v>
      </c>
      <c r="E105" s="219">
        <f>E104</f>
        <v>12.48</v>
      </c>
      <c r="F105" s="100"/>
      <c r="G105" s="100"/>
      <c r="H105" s="100"/>
      <c r="I105" s="100"/>
      <c r="J105" s="100"/>
      <c r="K105" s="152"/>
      <c r="L105" s="151"/>
      <c r="M105" s="100"/>
      <c r="N105" s="100"/>
      <c r="O105" s="100"/>
      <c r="P105" s="156"/>
    </row>
    <row r="106" spans="1:16" ht="33.75" x14ac:dyDescent="0.2">
      <c r="A106" s="38">
        <v>93</v>
      </c>
      <c r="B106" s="292"/>
      <c r="C106" s="132" t="s">
        <v>250</v>
      </c>
      <c r="D106" s="116" t="s">
        <v>132</v>
      </c>
      <c r="E106" s="219">
        <f>E105</f>
        <v>12.48</v>
      </c>
      <c r="F106" s="100"/>
      <c r="G106" s="100"/>
      <c r="H106" s="100"/>
      <c r="I106" s="100"/>
      <c r="J106" s="100"/>
      <c r="K106" s="152"/>
      <c r="L106" s="151"/>
      <c r="M106" s="100"/>
      <c r="N106" s="100"/>
      <c r="O106" s="100"/>
      <c r="P106" s="156"/>
    </row>
    <row r="107" spans="1:16" ht="25.5" customHeight="1" x14ac:dyDescent="0.2">
      <c r="A107" s="64">
        <v>94</v>
      </c>
      <c r="B107" s="292"/>
      <c r="C107" s="132" t="s">
        <v>251</v>
      </c>
      <c r="D107" s="116" t="s">
        <v>132</v>
      </c>
      <c r="E107" s="219">
        <f>E106</f>
        <v>12.48</v>
      </c>
      <c r="F107" s="100"/>
      <c r="G107" s="100"/>
      <c r="H107" s="100"/>
      <c r="I107" s="100"/>
      <c r="J107" s="100"/>
      <c r="K107" s="152"/>
      <c r="L107" s="151"/>
      <c r="M107" s="100"/>
      <c r="N107" s="100"/>
      <c r="O107" s="100"/>
      <c r="P107" s="156"/>
    </row>
    <row r="108" spans="1:16" ht="33" customHeight="1" x14ac:dyDescent="0.2">
      <c r="A108" s="38">
        <v>95</v>
      </c>
      <c r="B108" s="292"/>
      <c r="C108" s="132" t="s">
        <v>252</v>
      </c>
      <c r="D108" s="116" t="s">
        <v>132</v>
      </c>
      <c r="E108" s="219">
        <f>(4.65+3.62+3.62)*1.05</f>
        <v>12.484500000000001</v>
      </c>
      <c r="F108" s="100"/>
      <c r="G108" s="100"/>
      <c r="H108" s="100"/>
      <c r="I108" s="100"/>
      <c r="J108" s="100"/>
      <c r="K108" s="152"/>
      <c r="L108" s="151"/>
      <c r="M108" s="100"/>
      <c r="N108" s="100"/>
      <c r="O108" s="100"/>
      <c r="P108" s="156"/>
    </row>
    <row r="109" spans="1:16" ht="75" customHeight="1" x14ac:dyDescent="0.2">
      <c r="A109" s="38">
        <v>96</v>
      </c>
      <c r="B109" s="292"/>
      <c r="C109" s="132" t="s">
        <v>253</v>
      </c>
      <c r="D109" s="112" t="s">
        <v>120</v>
      </c>
      <c r="E109" s="219">
        <f>2.8*3*1.05</f>
        <v>8.8199999999999985</v>
      </c>
      <c r="F109" s="100"/>
      <c r="G109" s="100"/>
      <c r="H109" s="100"/>
      <c r="I109" s="100"/>
      <c r="J109" s="100"/>
      <c r="K109" s="152"/>
      <c r="L109" s="151"/>
      <c r="M109" s="100"/>
      <c r="N109" s="100"/>
      <c r="O109" s="100"/>
      <c r="P109" s="156"/>
    </row>
    <row r="110" spans="1:16" ht="36.75" customHeight="1" x14ac:dyDescent="0.2">
      <c r="A110" s="64">
        <v>97</v>
      </c>
      <c r="B110" s="292"/>
      <c r="C110" s="132" t="s">
        <v>254</v>
      </c>
      <c r="D110" s="112" t="s">
        <v>90</v>
      </c>
      <c r="E110" s="219">
        <v>5</v>
      </c>
      <c r="F110" s="100"/>
      <c r="G110" s="100"/>
      <c r="H110" s="100"/>
      <c r="I110" s="100"/>
      <c r="J110" s="100"/>
      <c r="K110" s="152"/>
      <c r="L110" s="151"/>
      <c r="M110" s="100"/>
      <c r="N110" s="100"/>
      <c r="O110" s="100"/>
      <c r="P110" s="156"/>
    </row>
    <row r="111" spans="1:16" ht="49.5" customHeight="1" x14ac:dyDescent="0.2">
      <c r="A111" s="38">
        <v>98</v>
      </c>
      <c r="B111" s="292"/>
      <c r="C111" s="132" t="s">
        <v>255</v>
      </c>
      <c r="D111" s="112" t="s">
        <v>120</v>
      </c>
      <c r="E111" s="219">
        <v>13.7</v>
      </c>
      <c r="F111" s="100"/>
      <c r="G111" s="100"/>
      <c r="H111" s="100"/>
      <c r="I111" s="100"/>
      <c r="J111" s="100"/>
      <c r="K111" s="152"/>
      <c r="L111" s="151"/>
      <c r="M111" s="100"/>
      <c r="N111" s="100"/>
      <c r="O111" s="100"/>
      <c r="P111" s="156"/>
    </row>
    <row r="112" spans="1:16" ht="37.5" customHeight="1" x14ac:dyDescent="0.2">
      <c r="A112" s="38">
        <v>99</v>
      </c>
      <c r="B112" s="292"/>
      <c r="C112" s="132" t="s">
        <v>151</v>
      </c>
      <c r="D112" s="112" t="s">
        <v>120</v>
      </c>
      <c r="E112" s="219">
        <v>12.1</v>
      </c>
      <c r="F112" s="100"/>
      <c r="G112" s="100"/>
      <c r="H112" s="100"/>
      <c r="I112" s="100"/>
      <c r="J112" s="100"/>
      <c r="K112" s="152"/>
      <c r="L112" s="151"/>
      <c r="M112" s="100"/>
      <c r="N112" s="100"/>
      <c r="O112" s="100"/>
      <c r="P112" s="156"/>
    </row>
    <row r="113" spans="1:16" ht="27" customHeight="1" x14ac:dyDescent="0.2">
      <c r="A113" s="64">
        <v>100</v>
      </c>
      <c r="B113" s="292"/>
      <c r="C113" s="132" t="s">
        <v>256</v>
      </c>
      <c r="D113" s="142" t="s">
        <v>120</v>
      </c>
      <c r="E113" s="219">
        <f>2.65*3</f>
        <v>7.9499999999999993</v>
      </c>
      <c r="F113" s="100"/>
      <c r="G113" s="100"/>
      <c r="H113" s="100"/>
      <c r="I113" s="100"/>
      <c r="J113" s="100"/>
      <c r="K113" s="152"/>
      <c r="L113" s="151"/>
      <c r="M113" s="100"/>
      <c r="N113" s="100"/>
      <c r="O113" s="100"/>
      <c r="P113" s="156"/>
    </row>
    <row r="114" spans="1:16" x14ac:dyDescent="0.2">
      <c r="A114" s="38">
        <v>101</v>
      </c>
      <c r="B114" s="292"/>
      <c r="C114" s="132" t="s">
        <v>152</v>
      </c>
      <c r="D114" s="142" t="s">
        <v>90</v>
      </c>
      <c r="E114" s="219">
        <v>1</v>
      </c>
      <c r="F114" s="100"/>
      <c r="G114" s="100"/>
      <c r="H114" s="100"/>
      <c r="I114" s="100"/>
      <c r="J114" s="100"/>
      <c r="K114" s="152"/>
      <c r="L114" s="151"/>
      <c r="M114" s="100"/>
      <c r="N114" s="100"/>
      <c r="O114" s="100"/>
      <c r="P114" s="156"/>
    </row>
    <row r="115" spans="1:16" ht="39.75" customHeight="1" x14ac:dyDescent="0.2">
      <c r="A115" s="38">
        <v>102</v>
      </c>
      <c r="B115" s="293"/>
      <c r="C115" s="143" t="s">
        <v>257</v>
      </c>
      <c r="D115" s="142" t="s">
        <v>121</v>
      </c>
      <c r="E115" s="219">
        <v>3</v>
      </c>
      <c r="F115" s="100"/>
      <c r="G115" s="100"/>
      <c r="H115" s="100"/>
      <c r="I115" s="100"/>
      <c r="J115" s="100"/>
      <c r="K115" s="152"/>
      <c r="L115" s="151"/>
      <c r="M115" s="100"/>
      <c r="N115" s="100"/>
      <c r="O115" s="100"/>
      <c r="P115" s="156"/>
    </row>
    <row r="116" spans="1:16" ht="22.5" x14ac:dyDescent="0.2">
      <c r="A116" s="64">
        <v>103</v>
      </c>
      <c r="B116" s="39"/>
      <c r="C116" s="144" t="s">
        <v>258</v>
      </c>
      <c r="D116" s="142"/>
      <c r="E116" s="219"/>
      <c r="F116" s="195"/>
      <c r="G116" s="195"/>
      <c r="H116" s="100"/>
      <c r="I116" s="138"/>
      <c r="J116" s="138"/>
      <c r="K116" s="152"/>
      <c r="L116" s="151"/>
      <c r="M116" s="100"/>
      <c r="N116" s="100"/>
      <c r="O116" s="100"/>
      <c r="P116" s="156"/>
    </row>
    <row r="117" spans="1:16" ht="60.75" customHeight="1" x14ac:dyDescent="0.2">
      <c r="A117" s="38">
        <v>104</v>
      </c>
      <c r="B117" s="309" t="str">
        <f>B104</f>
        <v>13-00000</v>
      </c>
      <c r="C117" s="143" t="s">
        <v>158</v>
      </c>
      <c r="D117" s="116" t="s">
        <v>132</v>
      </c>
      <c r="E117" s="219">
        <v>402.8</v>
      </c>
      <c r="F117" s="100"/>
      <c r="G117" s="100"/>
      <c r="H117" s="100"/>
      <c r="I117" s="100"/>
      <c r="J117" s="100"/>
      <c r="K117" s="152"/>
      <c r="L117" s="151"/>
      <c r="M117" s="100"/>
      <c r="N117" s="100"/>
      <c r="O117" s="100"/>
      <c r="P117" s="156"/>
    </row>
    <row r="118" spans="1:16" ht="33.75" x14ac:dyDescent="0.2">
      <c r="A118" s="38">
        <v>105</v>
      </c>
      <c r="B118" s="292"/>
      <c r="C118" s="143" t="s">
        <v>259</v>
      </c>
      <c r="D118" s="116" t="s">
        <v>138</v>
      </c>
      <c r="E118" s="219">
        <v>362.5</v>
      </c>
      <c r="F118" s="100"/>
      <c r="G118" s="100"/>
      <c r="H118" s="100"/>
      <c r="I118" s="100"/>
      <c r="J118" s="100"/>
      <c r="K118" s="152"/>
      <c r="L118" s="151"/>
      <c r="M118" s="100"/>
      <c r="N118" s="100"/>
      <c r="O118" s="100"/>
      <c r="P118" s="156"/>
    </row>
    <row r="119" spans="1:16" ht="22.5" x14ac:dyDescent="0.2">
      <c r="A119" s="64">
        <v>106</v>
      </c>
      <c r="B119" s="292"/>
      <c r="C119" s="143" t="s">
        <v>260</v>
      </c>
      <c r="D119" s="116" t="s">
        <v>132</v>
      </c>
      <c r="E119" s="219">
        <v>172.62</v>
      </c>
      <c r="F119" s="100"/>
      <c r="G119" s="100"/>
      <c r="H119" s="100"/>
      <c r="I119" s="100"/>
      <c r="J119" s="100"/>
      <c r="K119" s="152"/>
      <c r="L119" s="151"/>
      <c r="M119" s="100"/>
      <c r="N119" s="100"/>
      <c r="O119" s="100"/>
      <c r="P119" s="156"/>
    </row>
    <row r="120" spans="1:16" ht="22.5" x14ac:dyDescent="0.2">
      <c r="A120" s="38">
        <v>107</v>
      </c>
      <c r="B120" s="292"/>
      <c r="C120" s="143" t="s">
        <v>261</v>
      </c>
      <c r="D120" s="116" t="s">
        <v>138</v>
      </c>
      <c r="E120" s="219">
        <v>483.34</v>
      </c>
      <c r="F120" s="100"/>
      <c r="G120" s="100"/>
      <c r="H120" s="100"/>
      <c r="I120" s="100"/>
      <c r="J120" s="100"/>
      <c r="K120" s="152"/>
      <c r="L120" s="151"/>
      <c r="M120" s="100"/>
      <c r="N120" s="100"/>
      <c r="O120" s="100"/>
      <c r="P120" s="156"/>
    </row>
    <row r="121" spans="1:16" ht="22.5" x14ac:dyDescent="0.2">
      <c r="A121" s="38">
        <v>108</v>
      </c>
      <c r="B121" s="292"/>
      <c r="C121" s="143" t="s">
        <v>262</v>
      </c>
      <c r="D121" s="116" t="s">
        <v>132</v>
      </c>
      <c r="E121" s="219">
        <v>230.16</v>
      </c>
      <c r="F121" s="100"/>
      <c r="G121" s="100"/>
      <c r="H121" s="100"/>
      <c r="I121" s="100"/>
      <c r="J121" s="100"/>
      <c r="K121" s="152"/>
      <c r="L121" s="151"/>
      <c r="M121" s="100"/>
      <c r="N121" s="100"/>
      <c r="O121" s="100"/>
      <c r="P121" s="156"/>
    </row>
    <row r="122" spans="1:16" ht="22.5" customHeight="1" x14ac:dyDescent="0.2">
      <c r="A122" s="64">
        <v>109</v>
      </c>
      <c r="B122" s="292"/>
      <c r="C122" s="143" t="s">
        <v>263</v>
      </c>
      <c r="D122" s="116" t="s">
        <v>132</v>
      </c>
      <c r="E122" s="219">
        <v>230.16</v>
      </c>
      <c r="F122" s="100"/>
      <c r="G122" s="100"/>
      <c r="H122" s="100"/>
      <c r="I122" s="100"/>
      <c r="J122" s="100"/>
      <c r="K122" s="152"/>
      <c r="L122" s="151"/>
      <c r="M122" s="100"/>
      <c r="N122" s="100"/>
      <c r="O122" s="100"/>
      <c r="P122" s="156"/>
    </row>
    <row r="123" spans="1:16" ht="101.25" x14ac:dyDescent="0.2">
      <c r="A123" s="38">
        <v>110</v>
      </c>
      <c r="B123" s="292"/>
      <c r="C123" s="143" t="s">
        <v>264</v>
      </c>
      <c r="D123" s="142" t="s">
        <v>120</v>
      </c>
      <c r="E123" s="219">
        <v>135.13999999999999</v>
      </c>
      <c r="F123" s="100"/>
      <c r="G123" s="100"/>
      <c r="H123" s="100"/>
      <c r="I123" s="100"/>
      <c r="J123" s="100"/>
      <c r="K123" s="152"/>
      <c r="L123" s="151"/>
      <c r="M123" s="100"/>
      <c r="N123" s="100"/>
      <c r="O123" s="100"/>
      <c r="P123" s="156"/>
    </row>
    <row r="124" spans="1:16" x14ac:dyDescent="0.2">
      <c r="A124" s="38">
        <v>111</v>
      </c>
      <c r="B124" s="310" t="str">
        <f>B117</f>
        <v>13-00000</v>
      </c>
      <c r="C124" s="144" t="s">
        <v>265</v>
      </c>
      <c r="D124" s="142"/>
      <c r="E124" s="219"/>
      <c r="F124" s="195"/>
      <c r="G124" s="195"/>
      <c r="H124" s="100"/>
      <c r="I124" s="138"/>
      <c r="J124" s="138"/>
      <c r="K124" s="152"/>
      <c r="L124" s="151"/>
      <c r="M124" s="100"/>
      <c r="N124" s="100"/>
      <c r="O124" s="100"/>
      <c r="P124" s="156"/>
    </row>
    <row r="125" spans="1:16" ht="22.5" x14ac:dyDescent="0.2">
      <c r="A125" s="64">
        <v>112</v>
      </c>
      <c r="B125" s="310"/>
      <c r="C125" s="143" t="s">
        <v>266</v>
      </c>
      <c r="D125" s="142" t="s">
        <v>90</v>
      </c>
      <c r="E125" s="219">
        <v>1</v>
      </c>
      <c r="F125" s="100"/>
      <c r="G125" s="100"/>
      <c r="H125" s="100"/>
      <c r="I125" s="100"/>
      <c r="J125" s="100"/>
      <c r="K125" s="152"/>
      <c r="L125" s="151"/>
      <c r="M125" s="100"/>
      <c r="N125" s="100"/>
      <c r="O125" s="100"/>
      <c r="P125" s="156"/>
    </row>
    <row r="126" spans="1:16" ht="22.5" x14ac:dyDescent="0.2">
      <c r="A126" s="38">
        <v>113</v>
      </c>
      <c r="B126" s="310"/>
      <c r="C126" s="143" t="s">
        <v>267</v>
      </c>
      <c r="D126" s="133" t="s">
        <v>132</v>
      </c>
      <c r="E126" s="219">
        <v>202.5</v>
      </c>
      <c r="F126" s="100"/>
      <c r="G126" s="100"/>
      <c r="H126" s="100"/>
      <c r="I126" s="100"/>
      <c r="J126" s="100"/>
      <c r="K126" s="152"/>
      <c r="L126" s="151"/>
      <c r="M126" s="100"/>
      <c r="N126" s="100"/>
      <c r="O126" s="100"/>
      <c r="P126" s="156"/>
    </row>
    <row r="127" spans="1:16" ht="33.75" x14ac:dyDescent="0.2">
      <c r="A127" s="38">
        <v>114</v>
      </c>
      <c r="B127" s="310"/>
      <c r="C127" s="143" t="s">
        <v>268</v>
      </c>
      <c r="D127" s="142" t="s">
        <v>120</v>
      </c>
      <c r="E127" s="219">
        <v>168.8</v>
      </c>
      <c r="F127" s="100"/>
      <c r="G127" s="100"/>
      <c r="H127" s="100"/>
      <c r="I127" s="100"/>
      <c r="J127" s="100"/>
      <c r="K127" s="152"/>
      <c r="L127" s="151"/>
      <c r="M127" s="100"/>
      <c r="N127" s="100"/>
      <c r="O127" s="100"/>
      <c r="P127" s="156"/>
    </row>
    <row r="128" spans="1:16" ht="40.5" customHeight="1" x14ac:dyDescent="0.2">
      <c r="A128" s="64">
        <v>115</v>
      </c>
      <c r="B128" s="310"/>
      <c r="C128" s="143" t="s">
        <v>269</v>
      </c>
      <c r="D128" s="142" t="s">
        <v>120</v>
      </c>
      <c r="E128" s="219">
        <f>E127</f>
        <v>168.8</v>
      </c>
      <c r="F128" s="100"/>
      <c r="G128" s="100"/>
      <c r="H128" s="100"/>
      <c r="I128" s="100"/>
      <c r="J128" s="100"/>
      <c r="K128" s="152"/>
      <c r="L128" s="151"/>
      <c r="M128" s="100"/>
      <c r="N128" s="100"/>
      <c r="O128" s="100"/>
      <c r="P128" s="156"/>
    </row>
    <row r="129" spans="1:16" ht="22.5" x14ac:dyDescent="0.2">
      <c r="A129" s="38">
        <v>116</v>
      </c>
      <c r="B129" s="310"/>
      <c r="C129" s="143" t="s">
        <v>270</v>
      </c>
      <c r="D129" s="142" t="s">
        <v>120</v>
      </c>
      <c r="E129" s="219">
        <f>E128</f>
        <v>168.8</v>
      </c>
      <c r="F129" s="100"/>
      <c r="G129" s="100"/>
      <c r="H129" s="100"/>
      <c r="I129" s="100"/>
      <c r="J129" s="100"/>
      <c r="K129" s="152"/>
      <c r="L129" s="151"/>
      <c r="M129" s="100"/>
      <c r="N129" s="100"/>
      <c r="O129" s="100"/>
      <c r="P129" s="156"/>
    </row>
    <row r="130" spans="1:16" ht="27" customHeight="1" thickBot="1" x14ac:dyDescent="0.25">
      <c r="A130" s="38">
        <v>117</v>
      </c>
      <c r="B130" s="310"/>
      <c r="C130" s="143" t="s">
        <v>271</v>
      </c>
      <c r="D130" s="116" t="s">
        <v>132</v>
      </c>
      <c r="E130" s="219">
        <v>202.61</v>
      </c>
      <c r="F130" s="100"/>
      <c r="G130" s="100"/>
      <c r="H130" s="154"/>
      <c r="I130" s="100"/>
      <c r="J130" s="100"/>
      <c r="K130" s="155"/>
      <c r="L130" s="153"/>
      <c r="M130" s="154"/>
      <c r="N130" s="154"/>
      <c r="O130" s="154"/>
      <c r="P130" s="157"/>
    </row>
    <row r="131" spans="1:16" ht="12" hidden="1" thickBot="1" x14ac:dyDescent="0.25">
      <c r="A131" s="38"/>
      <c r="B131" s="39"/>
      <c r="C131" s="46"/>
      <c r="D131" s="24"/>
      <c r="E131" s="70"/>
      <c r="F131" s="100"/>
      <c r="G131" s="100"/>
      <c r="H131" s="68">
        <f t="shared" ref="H131:H190" si="1">ROUND(F131*G131,2)</f>
        <v>0</v>
      </c>
      <c r="I131" s="68"/>
      <c r="J131" s="68"/>
      <c r="K131" s="69">
        <f t="shared" ref="K131:K190" si="2">SUM(H131:J131)</f>
        <v>0</v>
      </c>
      <c r="L131" s="74">
        <f t="shared" ref="L131:L190" si="3">ROUND(E131*F131,2)</f>
        <v>0</v>
      </c>
      <c r="M131" s="68">
        <f t="shared" ref="M131:M190" si="4">ROUND(H131*E131,2)</f>
        <v>0</v>
      </c>
      <c r="N131" s="68">
        <f t="shared" ref="N131:N190" si="5">ROUND(I131*E131,2)</f>
        <v>0</v>
      </c>
      <c r="O131" s="68">
        <f t="shared" ref="O131:O190" si="6">ROUND(J131*E131,2)</f>
        <v>0</v>
      </c>
      <c r="P131" s="69">
        <f t="shared" ref="P131:P190" si="7">SUM(M131:O131)</f>
        <v>0</v>
      </c>
    </row>
    <row r="132" spans="1:16" ht="12" hidden="1" thickBot="1" x14ac:dyDescent="0.25">
      <c r="A132" s="38"/>
      <c r="B132" s="39"/>
      <c r="C132" s="46"/>
      <c r="D132" s="24"/>
      <c r="E132" s="70"/>
      <c r="F132" s="74"/>
      <c r="G132" s="68"/>
      <c r="H132" s="47">
        <f t="shared" si="1"/>
        <v>0</v>
      </c>
      <c r="I132" s="68"/>
      <c r="J132" s="68"/>
      <c r="K132" s="48">
        <f t="shared" si="2"/>
        <v>0</v>
      </c>
      <c r="L132" s="49">
        <f t="shared" si="3"/>
        <v>0</v>
      </c>
      <c r="M132" s="47">
        <f t="shared" si="4"/>
        <v>0</v>
      </c>
      <c r="N132" s="47">
        <f t="shared" si="5"/>
        <v>0</v>
      </c>
      <c r="O132" s="47">
        <f t="shared" si="6"/>
        <v>0</v>
      </c>
      <c r="P132" s="48">
        <f t="shared" si="7"/>
        <v>0</v>
      </c>
    </row>
    <row r="133" spans="1:16" ht="12" hidden="1" thickBot="1" x14ac:dyDescent="0.25">
      <c r="A133" s="38"/>
      <c r="B133" s="39"/>
      <c r="C133" s="46"/>
      <c r="D133" s="24"/>
      <c r="E133" s="70"/>
      <c r="F133" s="74"/>
      <c r="G133" s="68"/>
      <c r="H133" s="47">
        <f t="shared" si="1"/>
        <v>0</v>
      </c>
      <c r="I133" s="68"/>
      <c r="J133" s="68"/>
      <c r="K133" s="48">
        <f t="shared" si="2"/>
        <v>0</v>
      </c>
      <c r="L133" s="49">
        <f t="shared" si="3"/>
        <v>0</v>
      </c>
      <c r="M133" s="47">
        <f t="shared" si="4"/>
        <v>0</v>
      </c>
      <c r="N133" s="47">
        <f t="shared" si="5"/>
        <v>0</v>
      </c>
      <c r="O133" s="47">
        <f t="shared" si="6"/>
        <v>0</v>
      </c>
      <c r="P133" s="48">
        <f t="shared" si="7"/>
        <v>0</v>
      </c>
    </row>
    <row r="134" spans="1:16" ht="12" hidden="1" thickBot="1" x14ac:dyDescent="0.25">
      <c r="A134" s="38"/>
      <c r="B134" s="39"/>
      <c r="C134" s="46"/>
      <c r="D134" s="24"/>
      <c r="E134" s="70"/>
      <c r="F134" s="74"/>
      <c r="G134" s="68"/>
      <c r="H134" s="47">
        <f t="shared" si="1"/>
        <v>0</v>
      </c>
      <c r="I134" s="68"/>
      <c r="J134" s="68"/>
      <c r="K134" s="48">
        <f t="shared" si="2"/>
        <v>0</v>
      </c>
      <c r="L134" s="49">
        <f t="shared" si="3"/>
        <v>0</v>
      </c>
      <c r="M134" s="47">
        <f t="shared" si="4"/>
        <v>0</v>
      </c>
      <c r="N134" s="47">
        <f t="shared" si="5"/>
        <v>0</v>
      </c>
      <c r="O134" s="47">
        <f t="shared" si="6"/>
        <v>0</v>
      </c>
      <c r="P134" s="48">
        <f t="shared" si="7"/>
        <v>0</v>
      </c>
    </row>
    <row r="135" spans="1:16" ht="12" hidden="1" thickBot="1" x14ac:dyDescent="0.25">
      <c r="A135" s="38"/>
      <c r="B135" s="39"/>
      <c r="C135" s="46"/>
      <c r="D135" s="24"/>
      <c r="E135" s="70"/>
      <c r="F135" s="74"/>
      <c r="G135" s="68"/>
      <c r="H135" s="47">
        <f t="shared" si="1"/>
        <v>0</v>
      </c>
      <c r="I135" s="68"/>
      <c r="J135" s="68"/>
      <c r="K135" s="48">
        <f t="shared" si="2"/>
        <v>0</v>
      </c>
      <c r="L135" s="49">
        <f t="shared" si="3"/>
        <v>0</v>
      </c>
      <c r="M135" s="47">
        <f t="shared" si="4"/>
        <v>0</v>
      </c>
      <c r="N135" s="47">
        <f t="shared" si="5"/>
        <v>0</v>
      </c>
      <c r="O135" s="47">
        <f t="shared" si="6"/>
        <v>0</v>
      </c>
      <c r="P135" s="48">
        <f t="shared" si="7"/>
        <v>0</v>
      </c>
    </row>
    <row r="136" spans="1:16" ht="12" hidden="1" thickBot="1" x14ac:dyDescent="0.25">
      <c r="A136" s="38"/>
      <c r="B136" s="39"/>
      <c r="C136" s="46"/>
      <c r="D136" s="24"/>
      <c r="E136" s="70"/>
      <c r="F136" s="74"/>
      <c r="G136" s="68"/>
      <c r="H136" s="47">
        <f t="shared" si="1"/>
        <v>0</v>
      </c>
      <c r="I136" s="68"/>
      <c r="J136" s="68"/>
      <c r="K136" s="48">
        <f t="shared" si="2"/>
        <v>0</v>
      </c>
      <c r="L136" s="49">
        <f t="shared" si="3"/>
        <v>0</v>
      </c>
      <c r="M136" s="47">
        <f t="shared" si="4"/>
        <v>0</v>
      </c>
      <c r="N136" s="47">
        <f t="shared" si="5"/>
        <v>0</v>
      </c>
      <c r="O136" s="47">
        <f t="shared" si="6"/>
        <v>0</v>
      </c>
      <c r="P136" s="48">
        <f t="shared" si="7"/>
        <v>0</v>
      </c>
    </row>
    <row r="137" spans="1:16" ht="12" hidden="1" thickBot="1" x14ac:dyDescent="0.25">
      <c r="A137" s="38"/>
      <c r="B137" s="39"/>
      <c r="C137" s="46"/>
      <c r="D137" s="24"/>
      <c r="E137" s="70"/>
      <c r="F137" s="74"/>
      <c r="G137" s="68"/>
      <c r="H137" s="47">
        <f t="shared" si="1"/>
        <v>0</v>
      </c>
      <c r="I137" s="68"/>
      <c r="J137" s="68"/>
      <c r="K137" s="48">
        <f t="shared" si="2"/>
        <v>0</v>
      </c>
      <c r="L137" s="49">
        <f t="shared" si="3"/>
        <v>0</v>
      </c>
      <c r="M137" s="47">
        <f t="shared" si="4"/>
        <v>0</v>
      </c>
      <c r="N137" s="47">
        <f t="shared" si="5"/>
        <v>0</v>
      </c>
      <c r="O137" s="47">
        <f t="shared" si="6"/>
        <v>0</v>
      </c>
      <c r="P137" s="48">
        <f t="shared" si="7"/>
        <v>0</v>
      </c>
    </row>
    <row r="138" spans="1:16" ht="12" hidden="1" thickBot="1" x14ac:dyDescent="0.25">
      <c r="A138" s="38"/>
      <c r="B138" s="39"/>
      <c r="C138" s="46"/>
      <c r="D138" s="24"/>
      <c r="E138" s="70"/>
      <c r="F138" s="74"/>
      <c r="G138" s="68"/>
      <c r="H138" s="47">
        <f t="shared" si="1"/>
        <v>0</v>
      </c>
      <c r="I138" s="68"/>
      <c r="J138" s="68"/>
      <c r="K138" s="48">
        <f t="shared" si="2"/>
        <v>0</v>
      </c>
      <c r="L138" s="49">
        <f t="shared" si="3"/>
        <v>0</v>
      </c>
      <c r="M138" s="47">
        <f t="shared" si="4"/>
        <v>0</v>
      </c>
      <c r="N138" s="47">
        <f t="shared" si="5"/>
        <v>0</v>
      </c>
      <c r="O138" s="47">
        <f t="shared" si="6"/>
        <v>0</v>
      </c>
      <c r="P138" s="48">
        <f t="shared" si="7"/>
        <v>0</v>
      </c>
    </row>
    <row r="139" spans="1:16" ht="12" hidden="1" thickBot="1" x14ac:dyDescent="0.25">
      <c r="A139" s="38"/>
      <c r="B139" s="39"/>
      <c r="C139" s="46"/>
      <c r="D139" s="24"/>
      <c r="E139" s="70"/>
      <c r="F139" s="74"/>
      <c r="G139" s="68"/>
      <c r="H139" s="47">
        <f t="shared" si="1"/>
        <v>0</v>
      </c>
      <c r="I139" s="68"/>
      <c r="J139" s="68"/>
      <c r="K139" s="48">
        <f t="shared" si="2"/>
        <v>0</v>
      </c>
      <c r="L139" s="49">
        <f t="shared" si="3"/>
        <v>0</v>
      </c>
      <c r="M139" s="47">
        <f t="shared" si="4"/>
        <v>0</v>
      </c>
      <c r="N139" s="47">
        <f t="shared" si="5"/>
        <v>0</v>
      </c>
      <c r="O139" s="47">
        <f t="shared" si="6"/>
        <v>0</v>
      </c>
      <c r="P139" s="48">
        <f t="shared" si="7"/>
        <v>0</v>
      </c>
    </row>
    <row r="140" spans="1:16" ht="12" hidden="1" thickBot="1" x14ac:dyDescent="0.25">
      <c r="A140" s="38"/>
      <c r="B140" s="39"/>
      <c r="C140" s="46"/>
      <c r="D140" s="24"/>
      <c r="E140" s="70"/>
      <c r="F140" s="74"/>
      <c r="G140" s="68"/>
      <c r="H140" s="47">
        <f t="shared" si="1"/>
        <v>0</v>
      </c>
      <c r="I140" s="68"/>
      <c r="J140" s="68"/>
      <c r="K140" s="48">
        <f t="shared" si="2"/>
        <v>0</v>
      </c>
      <c r="L140" s="49">
        <f t="shared" si="3"/>
        <v>0</v>
      </c>
      <c r="M140" s="47">
        <f t="shared" si="4"/>
        <v>0</v>
      </c>
      <c r="N140" s="47">
        <f t="shared" si="5"/>
        <v>0</v>
      </c>
      <c r="O140" s="47">
        <f t="shared" si="6"/>
        <v>0</v>
      </c>
      <c r="P140" s="48">
        <f t="shared" si="7"/>
        <v>0</v>
      </c>
    </row>
    <row r="141" spans="1:16" ht="12" hidden="1" thickBot="1" x14ac:dyDescent="0.25">
      <c r="A141" s="38"/>
      <c r="B141" s="39"/>
      <c r="C141" s="46"/>
      <c r="D141" s="24"/>
      <c r="E141" s="70"/>
      <c r="F141" s="74"/>
      <c r="G141" s="68"/>
      <c r="H141" s="47">
        <f t="shared" si="1"/>
        <v>0</v>
      </c>
      <c r="I141" s="68"/>
      <c r="J141" s="68"/>
      <c r="K141" s="48">
        <f t="shared" si="2"/>
        <v>0</v>
      </c>
      <c r="L141" s="49">
        <f t="shared" si="3"/>
        <v>0</v>
      </c>
      <c r="M141" s="47">
        <f t="shared" si="4"/>
        <v>0</v>
      </c>
      <c r="N141" s="47">
        <f t="shared" si="5"/>
        <v>0</v>
      </c>
      <c r="O141" s="47">
        <f t="shared" si="6"/>
        <v>0</v>
      </c>
      <c r="P141" s="48">
        <f t="shared" si="7"/>
        <v>0</v>
      </c>
    </row>
    <row r="142" spans="1:16" ht="12" hidden="1" thickBot="1" x14ac:dyDescent="0.25">
      <c r="A142" s="38"/>
      <c r="B142" s="39"/>
      <c r="C142" s="46"/>
      <c r="D142" s="24"/>
      <c r="E142" s="70"/>
      <c r="F142" s="74"/>
      <c r="G142" s="68"/>
      <c r="H142" s="47">
        <f t="shared" si="1"/>
        <v>0</v>
      </c>
      <c r="I142" s="68"/>
      <c r="J142" s="68"/>
      <c r="K142" s="48">
        <f t="shared" si="2"/>
        <v>0</v>
      </c>
      <c r="L142" s="49">
        <f t="shared" si="3"/>
        <v>0</v>
      </c>
      <c r="M142" s="47">
        <f t="shared" si="4"/>
        <v>0</v>
      </c>
      <c r="N142" s="47">
        <f t="shared" si="5"/>
        <v>0</v>
      </c>
      <c r="O142" s="47">
        <f t="shared" si="6"/>
        <v>0</v>
      </c>
      <c r="P142" s="48">
        <f t="shared" si="7"/>
        <v>0</v>
      </c>
    </row>
    <row r="143" spans="1:16" ht="12" hidden="1" thickBot="1" x14ac:dyDescent="0.25">
      <c r="A143" s="38"/>
      <c r="B143" s="39"/>
      <c r="C143" s="46"/>
      <c r="D143" s="24"/>
      <c r="E143" s="70"/>
      <c r="F143" s="74"/>
      <c r="G143" s="68"/>
      <c r="H143" s="47">
        <f t="shared" si="1"/>
        <v>0</v>
      </c>
      <c r="I143" s="68"/>
      <c r="J143" s="68"/>
      <c r="K143" s="48">
        <f t="shared" si="2"/>
        <v>0</v>
      </c>
      <c r="L143" s="49">
        <f t="shared" si="3"/>
        <v>0</v>
      </c>
      <c r="M143" s="47">
        <f t="shared" si="4"/>
        <v>0</v>
      </c>
      <c r="N143" s="47">
        <f t="shared" si="5"/>
        <v>0</v>
      </c>
      <c r="O143" s="47">
        <f t="shared" si="6"/>
        <v>0</v>
      </c>
      <c r="P143" s="48">
        <f t="shared" si="7"/>
        <v>0</v>
      </c>
    </row>
    <row r="144" spans="1:16" ht="12" hidden="1" thickBot="1" x14ac:dyDescent="0.25">
      <c r="A144" s="38"/>
      <c r="B144" s="39"/>
      <c r="C144" s="46"/>
      <c r="D144" s="24"/>
      <c r="E144" s="70"/>
      <c r="F144" s="74"/>
      <c r="G144" s="68"/>
      <c r="H144" s="47">
        <f t="shared" si="1"/>
        <v>0</v>
      </c>
      <c r="I144" s="68"/>
      <c r="J144" s="68"/>
      <c r="K144" s="48">
        <f t="shared" si="2"/>
        <v>0</v>
      </c>
      <c r="L144" s="49">
        <f t="shared" si="3"/>
        <v>0</v>
      </c>
      <c r="M144" s="47">
        <f t="shared" si="4"/>
        <v>0</v>
      </c>
      <c r="N144" s="47">
        <f t="shared" si="5"/>
        <v>0</v>
      </c>
      <c r="O144" s="47">
        <f t="shared" si="6"/>
        <v>0</v>
      </c>
      <c r="P144" s="48">
        <f t="shared" si="7"/>
        <v>0</v>
      </c>
    </row>
    <row r="145" spans="1:16" ht="12" hidden="1" thickBot="1" x14ac:dyDescent="0.25">
      <c r="A145" s="38"/>
      <c r="B145" s="39"/>
      <c r="C145" s="46"/>
      <c r="D145" s="24"/>
      <c r="E145" s="70"/>
      <c r="F145" s="74"/>
      <c r="G145" s="68"/>
      <c r="H145" s="47">
        <f t="shared" si="1"/>
        <v>0</v>
      </c>
      <c r="I145" s="68"/>
      <c r="J145" s="68"/>
      <c r="K145" s="48">
        <f t="shared" si="2"/>
        <v>0</v>
      </c>
      <c r="L145" s="49">
        <f t="shared" si="3"/>
        <v>0</v>
      </c>
      <c r="M145" s="47">
        <f t="shared" si="4"/>
        <v>0</v>
      </c>
      <c r="N145" s="47">
        <f t="shared" si="5"/>
        <v>0</v>
      </c>
      <c r="O145" s="47">
        <f t="shared" si="6"/>
        <v>0</v>
      </c>
      <c r="P145" s="48">
        <f t="shared" si="7"/>
        <v>0</v>
      </c>
    </row>
    <row r="146" spans="1:16" ht="12" hidden="1" thickBot="1" x14ac:dyDescent="0.25">
      <c r="A146" s="38"/>
      <c r="B146" s="39"/>
      <c r="C146" s="46"/>
      <c r="D146" s="24"/>
      <c r="E146" s="70"/>
      <c r="F146" s="74"/>
      <c r="G146" s="68"/>
      <c r="H146" s="47">
        <f t="shared" si="1"/>
        <v>0</v>
      </c>
      <c r="I146" s="68"/>
      <c r="J146" s="68"/>
      <c r="K146" s="48">
        <f t="shared" si="2"/>
        <v>0</v>
      </c>
      <c r="L146" s="49">
        <f t="shared" si="3"/>
        <v>0</v>
      </c>
      <c r="M146" s="47">
        <f t="shared" si="4"/>
        <v>0</v>
      </c>
      <c r="N146" s="47">
        <f t="shared" si="5"/>
        <v>0</v>
      </c>
      <c r="O146" s="47">
        <f t="shared" si="6"/>
        <v>0</v>
      </c>
      <c r="P146" s="48">
        <f t="shared" si="7"/>
        <v>0</v>
      </c>
    </row>
    <row r="147" spans="1:16" ht="12" hidden="1" thickBot="1" x14ac:dyDescent="0.25">
      <c r="A147" s="38"/>
      <c r="B147" s="39"/>
      <c r="C147" s="46"/>
      <c r="D147" s="24"/>
      <c r="E147" s="70"/>
      <c r="F147" s="74"/>
      <c r="G147" s="68"/>
      <c r="H147" s="47">
        <f t="shared" si="1"/>
        <v>0</v>
      </c>
      <c r="I147" s="68"/>
      <c r="J147" s="68"/>
      <c r="K147" s="48">
        <f t="shared" si="2"/>
        <v>0</v>
      </c>
      <c r="L147" s="49">
        <f t="shared" si="3"/>
        <v>0</v>
      </c>
      <c r="M147" s="47">
        <f t="shared" si="4"/>
        <v>0</v>
      </c>
      <c r="N147" s="47">
        <f t="shared" si="5"/>
        <v>0</v>
      </c>
      <c r="O147" s="47">
        <f t="shared" si="6"/>
        <v>0</v>
      </c>
      <c r="P147" s="48">
        <f t="shared" si="7"/>
        <v>0</v>
      </c>
    </row>
    <row r="148" spans="1:16" ht="12" hidden="1" thickBot="1" x14ac:dyDescent="0.25">
      <c r="A148" s="38"/>
      <c r="B148" s="39"/>
      <c r="C148" s="46"/>
      <c r="D148" s="24"/>
      <c r="E148" s="70"/>
      <c r="F148" s="74"/>
      <c r="G148" s="68"/>
      <c r="H148" s="47">
        <f t="shared" si="1"/>
        <v>0</v>
      </c>
      <c r="I148" s="68"/>
      <c r="J148" s="68"/>
      <c r="K148" s="48">
        <f t="shared" si="2"/>
        <v>0</v>
      </c>
      <c r="L148" s="49">
        <f t="shared" si="3"/>
        <v>0</v>
      </c>
      <c r="M148" s="47">
        <f t="shared" si="4"/>
        <v>0</v>
      </c>
      <c r="N148" s="47">
        <f t="shared" si="5"/>
        <v>0</v>
      </c>
      <c r="O148" s="47">
        <f t="shared" si="6"/>
        <v>0</v>
      </c>
      <c r="P148" s="48">
        <f t="shared" si="7"/>
        <v>0</v>
      </c>
    </row>
    <row r="149" spans="1:16" ht="12" hidden="1" thickBot="1" x14ac:dyDescent="0.25">
      <c r="A149" s="38"/>
      <c r="B149" s="39"/>
      <c r="C149" s="46"/>
      <c r="D149" s="24"/>
      <c r="E149" s="70"/>
      <c r="F149" s="74"/>
      <c r="G149" s="68"/>
      <c r="H149" s="47">
        <f t="shared" si="1"/>
        <v>0</v>
      </c>
      <c r="I149" s="68"/>
      <c r="J149" s="68"/>
      <c r="K149" s="48">
        <f t="shared" si="2"/>
        <v>0</v>
      </c>
      <c r="L149" s="49">
        <f t="shared" si="3"/>
        <v>0</v>
      </c>
      <c r="M149" s="47">
        <f t="shared" si="4"/>
        <v>0</v>
      </c>
      <c r="N149" s="47">
        <f t="shared" si="5"/>
        <v>0</v>
      </c>
      <c r="O149" s="47">
        <f t="shared" si="6"/>
        <v>0</v>
      </c>
      <c r="P149" s="48">
        <f t="shared" si="7"/>
        <v>0</v>
      </c>
    </row>
    <row r="150" spans="1:16" ht="12" hidden="1" thickBot="1" x14ac:dyDescent="0.25">
      <c r="A150" s="38"/>
      <c r="B150" s="39"/>
      <c r="C150" s="46"/>
      <c r="D150" s="24"/>
      <c r="E150" s="70"/>
      <c r="F150" s="74"/>
      <c r="G150" s="68"/>
      <c r="H150" s="47">
        <f t="shared" si="1"/>
        <v>0</v>
      </c>
      <c r="I150" s="68"/>
      <c r="J150" s="68"/>
      <c r="K150" s="48">
        <f t="shared" si="2"/>
        <v>0</v>
      </c>
      <c r="L150" s="49">
        <f t="shared" si="3"/>
        <v>0</v>
      </c>
      <c r="M150" s="47">
        <f t="shared" si="4"/>
        <v>0</v>
      </c>
      <c r="N150" s="47">
        <f t="shared" si="5"/>
        <v>0</v>
      </c>
      <c r="O150" s="47">
        <f t="shared" si="6"/>
        <v>0</v>
      </c>
      <c r="P150" s="48">
        <f t="shared" si="7"/>
        <v>0</v>
      </c>
    </row>
    <row r="151" spans="1:16" ht="12" hidden="1" thickBot="1" x14ac:dyDescent="0.25">
      <c r="A151" s="38"/>
      <c r="B151" s="39"/>
      <c r="C151" s="46"/>
      <c r="D151" s="24"/>
      <c r="E151" s="70"/>
      <c r="F151" s="74"/>
      <c r="G151" s="68"/>
      <c r="H151" s="47">
        <f t="shared" si="1"/>
        <v>0</v>
      </c>
      <c r="I151" s="68"/>
      <c r="J151" s="68"/>
      <c r="K151" s="48">
        <f t="shared" si="2"/>
        <v>0</v>
      </c>
      <c r="L151" s="49">
        <f t="shared" si="3"/>
        <v>0</v>
      </c>
      <c r="M151" s="47">
        <f t="shared" si="4"/>
        <v>0</v>
      </c>
      <c r="N151" s="47">
        <f t="shared" si="5"/>
        <v>0</v>
      </c>
      <c r="O151" s="47">
        <f t="shared" si="6"/>
        <v>0</v>
      </c>
      <c r="P151" s="48">
        <f t="shared" si="7"/>
        <v>0</v>
      </c>
    </row>
    <row r="152" spans="1:16" ht="12" hidden="1" thickBot="1" x14ac:dyDescent="0.25">
      <c r="A152" s="38"/>
      <c r="B152" s="39"/>
      <c r="C152" s="46"/>
      <c r="D152" s="24"/>
      <c r="E152" s="70"/>
      <c r="F152" s="74"/>
      <c r="G152" s="68"/>
      <c r="H152" s="47">
        <f t="shared" si="1"/>
        <v>0</v>
      </c>
      <c r="I152" s="68"/>
      <c r="J152" s="68"/>
      <c r="K152" s="48">
        <f t="shared" si="2"/>
        <v>0</v>
      </c>
      <c r="L152" s="49">
        <f t="shared" si="3"/>
        <v>0</v>
      </c>
      <c r="M152" s="47">
        <f t="shared" si="4"/>
        <v>0</v>
      </c>
      <c r="N152" s="47">
        <f t="shared" si="5"/>
        <v>0</v>
      </c>
      <c r="O152" s="47">
        <f t="shared" si="6"/>
        <v>0</v>
      </c>
      <c r="P152" s="48">
        <f t="shared" si="7"/>
        <v>0</v>
      </c>
    </row>
    <row r="153" spans="1:16" ht="12" hidden="1" thickBot="1" x14ac:dyDescent="0.25">
      <c r="A153" s="38"/>
      <c r="B153" s="39"/>
      <c r="C153" s="46"/>
      <c r="D153" s="24"/>
      <c r="E153" s="70"/>
      <c r="F153" s="74"/>
      <c r="G153" s="68"/>
      <c r="H153" s="47">
        <f t="shared" si="1"/>
        <v>0</v>
      </c>
      <c r="I153" s="68"/>
      <c r="J153" s="68"/>
      <c r="K153" s="48">
        <f t="shared" si="2"/>
        <v>0</v>
      </c>
      <c r="L153" s="49">
        <f t="shared" si="3"/>
        <v>0</v>
      </c>
      <c r="M153" s="47">
        <f t="shared" si="4"/>
        <v>0</v>
      </c>
      <c r="N153" s="47">
        <f t="shared" si="5"/>
        <v>0</v>
      </c>
      <c r="O153" s="47">
        <f t="shared" si="6"/>
        <v>0</v>
      </c>
      <c r="P153" s="48">
        <f t="shared" si="7"/>
        <v>0</v>
      </c>
    </row>
    <row r="154" spans="1:16" ht="12" hidden="1" thickBot="1" x14ac:dyDescent="0.25">
      <c r="A154" s="38"/>
      <c r="B154" s="39"/>
      <c r="C154" s="46"/>
      <c r="D154" s="24"/>
      <c r="E154" s="70"/>
      <c r="F154" s="74"/>
      <c r="G154" s="68"/>
      <c r="H154" s="47">
        <f t="shared" si="1"/>
        <v>0</v>
      </c>
      <c r="I154" s="68"/>
      <c r="J154" s="68"/>
      <c r="K154" s="48">
        <f t="shared" si="2"/>
        <v>0</v>
      </c>
      <c r="L154" s="49">
        <f t="shared" si="3"/>
        <v>0</v>
      </c>
      <c r="M154" s="47">
        <f t="shared" si="4"/>
        <v>0</v>
      </c>
      <c r="N154" s="47">
        <f t="shared" si="5"/>
        <v>0</v>
      </c>
      <c r="O154" s="47">
        <f t="shared" si="6"/>
        <v>0</v>
      </c>
      <c r="P154" s="48">
        <f t="shared" si="7"/>
        <v>0</v>
      </c>
    </row>
    <row r="155" spans="1:16" ht="12" hidden="1" thickBot="1" x14ac:dyDescent="0.25">
      <c r="A155" s="38"/>
      <c r="B155" s="39"/>
      <c r="C155" s="46"/>
      <c r="D155" s="24"/>
      <c r="E155" s="70"/>
      <c r="F155" s="74"/>
      <c r="G155" s="68"/>
      <c r="H155" s="47">
        <f t="shared" si="1"/>
        <v>0</v>
      </c>
      <c r="I155" s="68"/>
      <c r="J155" s="68"/>
      <c r="K155" s="48">
        <f t="shared" si="2"/>
        <v>0</v>
      </c>
      <c r="L155" s="49">
        <f t="shared" si="3"/>
        <v>0</v>
      </c>
      <c r="M155" s="47">
        <f t="shared" si="4"/>
        <v>0</v>
      </c>
      <c r="N155" s="47">
        <f t="shared" si="5"/>
        <v>0</v>
      </c>
      <c r="O155" s="47">
        <f t="shared" si="6"/>
        <v>0</v>
      </c>
      <c r="P155" s="48">
        <f t="shared" si="7"/>
        <v>0</v>
      </c>
    </row>
    <row r="156" spans="1:16" ht="12" hidden="1" thickBot="1" x14ac:dyDescent="0.25">
      <c r="A156" s="38"/>
      <c r="B156" s="39"/>
      <c r="C156" s="46"/>
      <c r="D156" s="24"/>
      <c r="E156" s="70"/>
      <c r="F156" s="74"/>
      <c r="G156" s="68"/>
      <c r="H156" s="47">
        <f t="shared" si="1"/>
        <v>0</v>
      </c>
      <c r="I156" s="68"/>
      <c r="J156" s="68"/>
      <c r="K156" s="48">
        <f t="shared" si="2"/>
        <v>0</v>
      </c>
      <c r="L156" s="49">
        <f t="shared" si="3"/>
        <v>0</v>
      </c>
      <c r="M156" s="47">
        <f t="shared" si="4"/>
        <v>0</v>
      </c>
      <c r="N156" s="47">
        <f t="shared" si="5"/>
        <v>0</v>
      </c>
      <c r="O156" s="47">
        <f t="shared" si="6"/>
        <v>0</v>
      </c>
      <c r="P156" s="48">
        <f t="shared" si="7"/>
        <v>0</v>
      </c>
    </row>
    <row r="157" spans="1:16" ht="12" hidden="1" thickBot="1" x14ac:dyDescent="0.25">
      <c r="A157" s="38"/>
      <c r="B157" s="39"/>
      <c r="C157" s="46"/>
      <c r="D157" s="24"/>
      <c r="E157" s="70"/>
      <c r="F157" s="74"/>
      <c r="G157" s="68"/>
      <c r="H157" s="47">
        <f t="shared" si="1"/>
        <v>0</v>
      </c>
      <c r="I157" s="68"/>
      <c r="J157" s="68"/>
      <c r="K157" s="48">
        <f t="shared" si="2"/>
        <v>0</v>
      </c>
      <c r="L157" s="49">
        <f t="shared" si="3"/>
        <v>0</v>
      </c>
      <c r="M157" s="47">
        <f t="shared" si="4"/>
        <v>0</v>
      </c>
      <c r="N157" s="47">
        <f t="shared" si="5"/>
        <v>0</v>
      </c>
      <c r="O157" s="47">
        <f t="shared" si="6"/>
        <v>0</v>
      </c>
      <c r="P157" s="48">
        <f t="shared" si="7"/>
        <v>0</v>
      </c>
    </row>
    <row r="158" spans="1:16" ht="12" hidden="1" thickBot="1" x14ac:dyDescent="0.25">
      <c r="A158" s="38"/>
      <c r="B158" s="39"/>
      <c r="C158" s="46"/>
      <c r="D158" s="24"/>
      <c r="E158" s="70"/>
      <c r="F158" s="74"/>
      <c r="G158" s="68"/>
      <c r="H158" s="47">
        <f t="shared" si="1"/>
        <v>0</v>
      </c>
      <c r="I158" s="68"/>
      <c r="J158" s="68"/>
      <c r="K158" s="48">
        <f t="shared" si="2"/>
        <v>0</v>
      </c>
      <c r="L158" s="49">
        <f t="shared" si="3"/>
        <v>0</v>
      </c>
      <c r="M158" s="47">
        <f t="shared" si="4"/>
        <v>0</v>
      </c>
      <c r="N158" s="47">
        <f t="shared" si="5"/>
        <v>0</v>
      </c>
      <c r="O158" s="47">
        <f t="shared" si="6"/>
        <v>0</v>
      </c>
      <c r="P158" s="48">
        <f t="shared" si="7"/>
        <v>0</v>
      </c>
    </row>
    <row r="159" spans="1:16" ht="12" hidden="1" thickBot="1" x14ac:dyDescent="0.25">
      <c r="A159" s="38"/>
      <c r="B159" s="39"/>
      <c r="C159" s="46"/>
      <c r="D159" s="24"/>
      <c r="E159" s="70"/>
      <c r="F159" s="74"/>
      <c r="G159" s="68"/>
      <c r="H159" s="47">
        <f t="shared" si="1"/>
        <v>0</v>
      </c>
      <c r="I159" s="68"/>
      <c r="J159" s="68"/>
      <c r="K159" s="48">
        <f t="shared" si="2"/>
        <v>0</v>
      </c>
      <c r="L159" s="49">
        <f t="shared" si="3"/>
        <v>0</v>
      </c>
      <c r="M159" s="47">
        <f t="shared" si="4"/>
        <v>0</v>
      </c>
      <c r="N159" s="47">
        <f t="shared" si="5"/>
        <v>0</v>
      </c>
      <c r="O159" s="47">
        <f t="shared" si="6"/>
        <v>0</v>
      </c>
      <c r="P159" s="48">
        <f t="shared" si="7"/>
        <v>0</v>
      </c>
    </row>
    <row r="160" spans="1:16" ht="12" hidden="1" thickBot="1" x14ac:dyDescent="0.25">
      <c r="A160" s="38"/>
      <c r="B160" s="39"/>
      <c r="C160" s="46"/>
      <c r="D160" s="24"/>
      <c r="E160" s="70"/>
      <c r="F160" s="74"/>
      <c r="G160" s="68"/>
      <c r="H160" s="47">
        <f t="shared" si="1"/>
        <v>0</v>
      </c>
      <c r="I160" s="68"/>
      <c r="J160" s="68"/>
      <c r="K160" s="48">
        <f t="shared" si="2"/>
        <v>0</v>
      </c>
      <c r="L160" s="49">
        <f t="shared" si="3"/>
        <v>0</v>
      </c>
      <c r="M160" s="47">
        <f t="shared" si="4"/>
        <v>0</v>
      </c>
      <c r="N160" s="47">
        <f t="shared" si="5"/>
        <v>0</v>
      </c>
      <c r="O160" s="47">
        <f t="shared" si="6"/>
        <v>0</v>
      </c>
      <c r="P160" s="48">
        <f t="shared" si="7"/>
        <v>0</v>
      </c>
    </row>
    <row r="161" spans="1:16" ht="12" hidden="1" thickBot="1" x14ac:dyDescent="0.25">
      <c r="A161" s="38"/>
      <c r="B161" s="39"/>
      <c r="C161" s="46"/>
      <c r="D161" s="24"/>
      <c r="E161" s="70"/>
      <c r="F161" s="74"/>
      <c r="G161" s="68"/>
      <c r="H161" s="47">
        <f t="shared" si="1"/>
        <v>0</v>
      </c>
      <c r="I161" s="68"/>
      <c r="J161" s="68"/>
      <c r="K161" s="48">
        <f t="shared" si="2"/>
        <v>0</v>
      </c>
      <c r="L161" s="49">
        <f t="shared" si="3"/>
        <v>0</v>
      </c>
      <c r="M161" s="47">
        <f t="shared" si="4"/>
        <v>0</v>
      </c>
      <c r="N161" s="47">
        <f t="shared" si="5"/>
        <v>0</v>
      </c>
      <c r="O161" s="47">
        <f t="shared" si="6"/>
        <v>0</v>
      </c>
      <c r="P161" s="48">
        <f t="shared" si="7"/>
        <v>0</v>
      </c>
    </row>
    <row r="162" spans="1:16" ht="12" hidden="1" thickBot="1" x14ac:dyDescent="0.25">
      <c r="A162" s="38"/>
      <c r="B162" s="39"/>
      <c r="C162" s="46"/>
      <c r="D162" s="24"/>
      <c r="E162" s="70"/>
      <c r="F162" s="74"/>
      <c r="G162" s="68"/>
      <c r="H162" s="47">
        <f t="shared" si="1"/>
        <v>0</v>
      </c>
      <c r="I162" s="68"/>
      <c r="J162" s="68"/>
      <c r="K162" s="48">
        <f t="shared" si="2"/>
        <v>0</v>
      </c>
      <c r="L162" s="49">
        <f t="shared" si="3"/>
        <v>0</v>
      </c>
      <c r="M162" s="47">
        <f t="shared" si="4"/>
        <v>0</v>
      </c>
      <c r="N162" s="47">
        <f t="shared" si="5"/>
        <v>0</v>
      </c>
      <c r="O162" s="47">
        <f t="shared" si="6"/>
        <v>0</v>
      </c>
      <c r="P162" s="48">
        <f t="shared" si="7"/>
        <v>0</v>
      </c>
    </row>
    <row r="163" spans="1:16" ht="12" hidden="1" thickBot="1" x14ac:dyDescent="0.25">
      <c r="A163" s="38"/>
      <c r="B163" s="39"/>
      <c r="C163" s="46"/>
      <c r="D163" s="24"/>
      <c r="E163" s="70"/>
      <c r="F163" s="74"/>
      <c r="G163" s="68"/>
      <c r="H163" s="47">
        <f t="shared" si="1"/>
        <v>0</v>
      </c>
      <c r="I163" s="68"/>
      <c r="J163" s="68"/>
      <c r="K163" s="48">
        <f t="shared" si="2"/>
        <v>0</v>
      </c>
      <c r="L163" s="49">
        <f t="shared" si="3"/>
        <v>0</v>
      </c>
      <c r="M163" s="47">
        <f t="shared" si="4"/>
        <v>0</v>
      </c>
      <c r="N163" s="47">
        <f t="shared" si="5"/>
        <v>0</v>
      </c>
      <c r="O163" s="47">
        <f t="shared" si="6"/>
        <v>0</v>
      </c>
      <c r="P163" s="48">
        <f t="shared" si="7"/>
        <v>0</v>
      </c>
    </row>
    <row r="164" spans="1:16" ht="12" hidden="1" thickBot="1" x14ac:dyDescent="0.25">
      <c r="A164" s="38"/>
      <c r="B164" s="39"/>
      <c r="C164" s="46"/>
      <c r="D164" s="24"/>
      <c r="E164" s="70"/>
      <c r="F164" s="74"/>
      <c r="G164" s="68"/>
      <c r="H164" s="47">
        <f t="shared" si="1"/>
        <v>0</v>
      </c>
      <c r="I164" s="68"/>
      <c r="J164" s="68"/>
      <c r="K164" s="48">
        <f t="shared" si="2"/>
        <v>0</v>
      </c>
      <c r="L164" s="49">
        <f t="shared" si="3"/>
        <v>0</v>
      </c>
      <c r="M164" s="47">
        <f t="shared" si="4"/>
        <v>0</v>
      </c>
      <c r="N164" s="47">
        <f t="shared" si="5"/>
        <v>0</v>
      </c>
      <c r="O164" s="47">
        <f t="shared" si="6"/>
        <v>0</v>
      </c>
      <c r="P164" s="48">
        <f t="shared" si="7"/>
        <v>0</v>
      </c>
    </row>
    <row r="165" spans="1:16" ht="12" hidden="1" thickBot="1" x14ac:dyDescent="0.25">
      <c r="A165" s="38"/>
      <c r="B165" s="39"/>
      <c r="C165" s="46"/>
      <c r="D165" s="24"/>
      <c r="E165" s="70"/>
      <c r="F165" s="74"/>
      <c r="G165" s="68"/>
      <c r="H165" s="47">
        <f t="shared" si="1"/>
        <v>0</v>
      </c>
      <c r="I165" s="68"/>
      <c r="J165" s="68"/>
      <c r="K165" s="48">
        <f t="shared" si="2"/>
        <v>0</v>
      </c>
      <c r="L165" s="49">
        <f t="shared" si="3"/>
        <v>0</v>
      </c>
      <c r="M165" s="47">
        <f t="shared" si="4"/>
        <v>0</v>
      </c>
      <c r="N165" s="47">
        <f t="shared" si="5"/>
        <v>0</v>
      </c>
      <c r="O165" s="47">
        <f t="shared" si="6"/>
        <v>0</v>
      </c>
      <c r="P165" s="48">
        <f t="shared" si="7"/>
        <v>0</v>
      </c>
    </row>
    <row r="166" spans="1:16" ht="12" hidden="1" thickBot="1" x14ac:dyDescent="0.25">
      <c r="A166" s="38"/>
      <c r="B166" s="39"/>
      <c r="C166" s="46"/>
      <c r="D166" s="24"/>
      <c r="E166" s="70"/>
      <c r="F166" s="74"/>
      <c r="G166" s="68"/>
      <c r="H166" s="47">
        <f t="shared" si="1"/>
        <v>0</v>
      </c>
      <c r="I166" s="68"/>
      <c r="J166" s="68"/>
      <c r="K166" s="48">
        <f t="shared" si="2"/>
        <v>0</v>
      </c>
      <c r="L166" s="49">
        <f t="shared" si="3"/>
        <v>0</v>
      </c>
      <c r="M166" s="47">
        <f t="shared" si="4"/>
        <v>0</v>
      </c>
      <c r="N166" s="47">
        <f t="shared" si="5"/>
        <v>0</v>
      </c>
      <c r="O166" s="47">
        <f t="shared" si="6"/>
        <v>0</v>
      </c>
      <c r="P166" s="48">
        <f t="shared" si="7"/>
        <v>0</v>
      </c>
    </row>
    <row r="167" spans="1:16" ht="12" hidden="1" thickBot="1" x14ac:dyDescent="0.25">
      <c r="A167" s="38"/>
      <c r="B167" s="39"/>
      <c r="C167" s="46"/>
      <c r="D167" s="24"/>
      <c r="E167" s="70"/>
      <c r="F167" s="74"/>
      <c r="G167" s="68"/>
      <c r="H167" s="47">
        <f t="shared" si="1"/>
        <v>0</v>
      </c>
      <c r="I167" s="68"/>
      <c r="J167" s="68"/>
      <c r="K167" s="48">
        <f t="shared" si="2"/>
        <v>0</v>
      </c>
      <c r="L167" s="49">
        <f t="shared" si="3"/>
        <v>0</v>
      </c>
      <c r="M167" s="47">
        <f t="shared" si="4"/>
        <v>0</v>
      </c>
      <c r="N167" s="47">
        <f t="shared" si="5"/>
        <v>0</v>
      </c>
      <c r="O167" s="47">
        <f t="shared" si="6"/>
        <v>0</v>
      </c>
      <c r="P167" s="48">
        <f t="shared" si="7"/>
        <v>0</v>
      </c>
    </row>
    <row r="168" spans="1:16" ht="12" hidden="1" thickBot="1" x14ac:dyDescent="0.25">
      <c r="A168" s="38"/>
      <c r="B168" s="39"/>
      <c r="C168" s="46"/>
      <c r="D168" s="24"/>
      <c r="E168" s="70"/>
      <c r="F168" s="74"/>
      <c r="G168" s="68"/>
      <c r="H168" s="47">
        <f t="shared" si="1"/>
        <v>0</v>
      </c>
      <c r="I168" s="68"/>
      <c r="J168" s="68"/>
      <c r="K168" s="48">
        <f t="shared" si="2"/>
        <v>0</v>
      </c>
      <c r="L168" s="49">
        <f t="shared" si="3"/>
        <v>0</v>
      </c>
      <c r="M168" s="47">
        <f t="shared" si="4"/>
        <v>0</v>
      </c>
      <c r="N168" s="47">
        <f t="shared" si="5"/>
        <v>0</v>
      </c>
      <c r="O168" s="47">
        <f t="shared" si="6"/>
        <v>0</v>
      </c>
      <c r="P168" s="48">
        <f t="shared" si="7"/>
        <v>0</v>
      </c>
    </row>
    <row r="169" spans="1:16" ht="12" hidden="1" thickBot="1" x14ac:dyDescent="0.25">
      <c r="A169" s="38"/>
      <c r="B169" s="39"/>
      <c r="C169" s="46"/>
      <c r="D169" s="24"/>
      <c r="E169" s="70"/>
      <c r="F169" s="74"/>
      <c r="G169" s="68"/>
      <c r="H169" s="47">
        <f t="shared" si="1"/>
        <v>0</v>
      </c>
      <c r="I169" s="68"/>
      <c r="J169" s="68"/>
      <c r="K169" s="48">
        <f t="shared" si="2"/>
        <v>0</v>
      </c>
      <c r="L169" s="49">
        <f t="shared" si="3"/>
        <v>0</v>
      </c>
      <c r="M169" s="47">
        <f t="shared" si="4"/>
        <v>0</v>
      </c>
      <c r="N169" s="47">
        <f t="shared" si="5"/>
        <v>0</v>
      </c>
      <c r="O169" s="47">
        <f t="shared" si="6"/>
        <v>0</v>
      </c>
      <c r="P169" s="48">
        <f t="shared" si="7"/>
        <v>0</v>
      </c>
    </row>
    <row r="170" spans="1:16" ht="12" hidden="1" thickBot="1" x14ac:dyDescent="0.25">
      <c r="A170" s="38"/>
      <c r="B170" s="39"/>
      <c r="C170" s="46"/>
      <c r="D170" s="24"/>
      <c r="E170" s="70"/>
      <c r="F170" s="74"/>
      <c r="G170" s="68"/>
      <c r="H170" s="47">
        <f t="shared" si="1"/>
        <v>0</v>
      </c>
      <c r="I170" s="68"/>
      <c r="J170" s="68"/>
      <c r="K170" s="48">
        <f t="shared" si="2"/>
        <v>0</v>
      </c>
      <c r="L170" s="49">
        <f t="shared" si="3"/>
        <v>0</v>
      </c>
      <c r="M170" s="47">
        <f t="shared" si="4"/>
        <v>0</v>
      </c>
      <c r="N170" s="47">
        <f t="shared" si="5"/>
        <v>0</v>
      </c>
      <c r="O170" s="47">
        <f t="shared" si="6"/>
        <v>0</v>
      </c>
      <c r="P170" s="48">
        <f t="shared" si="7"/>
        <v>0</v>
      </c>
    </row>
    <row r="171" spans="1:16" ht="12" hidden="1" thickBot="1" x14ac:dyDescent="0.25">
      <c r="A171" s="38"/>
      <c r="B171" s="39"/>
      <c r="C171" s="46"/>
      <c r="D171" s="24"/>
      <c r="E171" s="70"/>
      <c r="F171" s="74"/>
      <c r="G171" s="68"/>
      <c r="H171" s="47">
        <f t="shared" si="1"/>
        <v>0</v>
      </c>
      <c r="I171" s="68"/>
      <c r="J171" s="68"/>
      <c r="K171" s="48">
        <f t="shared" si="2"/>
        <v>0</v>
      </c>
      <c r="L171" s="49">
        <f t="shared" si="3"/>
        <v>0</v>
      </c>
      <c r="M171" s="47">
        <f t="shared" si="4"/>
        <v>0</v>
      </c>
      <c r="N171" s="47">
        <f t="shared" si="5"/>
        <v>0</v>
      </c>
      <c r="O171" s="47">
        <f t="shared" si="6"/>
        <v>0</v>
      </c>
      <c r="P171" s="48">
        <f t="shared" si="7"/>
        <v>0</v>
      </c>
    </row>
    <row r="172" spans="1:16" ht="12" hidden="1" thickBot="1" x14ac:dyDescent="0.25">
      <c r="A172" s="38"/>
      <c r="B172" s="39"/>
      <c r="C172" s="46"/>
      <c r="D172" s="24"/>
      <c r="E172" s="70"/>
      <c r="F172" s="74"/>
      <c r="G172" s="68"/>
      <c r="H172" s="47">
        <f t="shared" si="1"/>
        <v>0</v>
      </c>
      <c r="I172" s="68"/>
      <c r="J172" s="68"/>
      <c r="K172" s="48">
        <f t="shared" si="2"/>
        <v>0</v>
      </c>
      <c r="L172" s="49">
        <f t="shared" si="3"/>
        <v>0</v>
      </c>
      <c r="M172" s="47">
        <f t="shared" si="4"/>
        <v>0</v>
      </c>
      <c r="N172" s="47">
        <f t="shared" si="5"/>
        <v>0</v>
      </c>
      <c r="O172" s="47">
        <f t="shared" si="6"/>
        <v>0</v>
      </c>
      <c r="P172" s="48">
        <f t="shared" si="7"/>
        <v>0</v>
      </c>
    </row>
    <row r="173" spans="1:16" ht="12" hidden="1" thickBot="1" x14ac:dyDescent="0.25">
      <c r="A173" s="38"/>
      <c r="B173" s="39"/>
      <c r="C173" s="46"/>
      <c r="D173" s="24"/>
      <c r="E173" s="70"/>
      <c r="F173" s="74"/>
      <c r="G173" s="68"/>
      <c r="H173" s="47">
        <f t="shared" si="1"/>
        <v>0</v>
      </c>
      <c r="I173" s="68"/>
      <c r="J173" s="68"/>
      <c r="K173" s="48">
        <f t="shared" si="2"/>
        <v>0</v>
      </c>
      <c r="L173" s="49">
        <f t="shared" si="3"/>
        <v>0</v>
      </c>
      <c r="M173" s="47">
        <f t="shared" si="4"/>
        <v>0</v>
      </c>
      <c r="N173" s="47">
        <f t="shared" si="5"/>
        <v>0</v>
      </c>
      <c r="O173" s="47">
        <f t="shared" si="6"/>
        <v>0</v>
      </c>
      <c r="P173" s="48">
        <f t="shared" si="7"/>
        <v>0</v>
      </c>
    </row>
    <row r="174" spans="1:16" ht="12" hidden="1" thickBot="1" x14ac:dyDescent="0.25">
      <c r="A174" s="38"/>
      <c r="B174" s="39"/>
      <c r="C174" s="46"/>
      <c r="D174" s="24"/>
      <c r="E174" s="70"/>
      <c r="F174" s="74"/>
      <c r="G174" s="68"/>
      <c r="H174" s="47">
        <f t="shared" si="1"/>
        <v>0</v>
      </c>
      <c r="I174" s="68"/>
      <c r="J174" s="68"/>
      <c r="K174" s="48">
        <f t="shared" si="2"/>
        <v>0</v>
      </c>
      <c r="L174" s="49">
        <f t="shared" si="3"/>
        <v>0</v>
      </c>
      <c r="M174" s="47">
        <f t="shared" si="4"/>
        <v>0</v>
      </c>
      <c r="N174" s="47">
        <f t="shared" si="5"/>
        <v>0</v>
      </c>
      <c r="O174" s="47">
        <f t="shared" si="6"/>
        <v>0</v>
      </c>
      <c r="P174" s="48">
        <f t="shared" si="7"/>
        <v>0</v>
      </c>
    </row>
    <row r="175" spans="1:16" ht="12" hidden="1" thickBot="1" x14ac:dyDescent="0.25">
      <c r="A175" s="38"/>
      <c r="B175" s="39"/>
      <c r="C175" s="46"/>
      <c r="D175" s="24"/>
      <c r="E175" s="70"/>
      <c r="F175" s="74"/>
      <c r="G175" s="68"/>
      <c r="H175" s="47">
        <f t="shared" si="1"/>
        <v>0</v>
      </c>
      <c r="I175" s="68"/>
      <c r="J175" s="68"/>
      <c r="K175" s="48">
        <f t="shared" si="2"/>
        <v>0</v>
      </c>
      <c r="L175" s="49">
        <f t="shared" si="3"/>
        <v>0</v>
      </c>
      <c r="M175" s="47">
        <f t="shared" si="4"/>
        <v>0</v>
      </c>
      <c r="N175" s="47">
        <f t="shared" si="5"/>
        <v>0</v>
      </c>
      <c r="O175" s="47">
        <f t="shared" si="6"/>
        <v>0</v>
      </c>
      <c r="P175" s="48">
        <f t="shared" si="7"/>
        <v>0</v>
      </c>
    </row>
    <row r="176" spans="1:16" ht="12" hidden="1" thickBot="1" x14ac:dyDescent="0.25">
      <c r="A176" s="38"/>
      <c r="B176" s="39"/>
      <c r="C176" s="46"/>
      <c r="D176" s="24"/>
      <c r="E176" s="70"/>
      <c r="F176" s="74"/>
      <c r="G176" s="68"/>
      <c r="H176" s="47">
        <f t="shared" si="1"/>
        <v>0</v>
      </c>
      <c r="I176" s="68"/>
      <c r="J176" s="68"/>
      <c r="K176" s="48">
        <f t="shared" si="2"/>
        <v>0</v>
      </c>
      <c r="L176" s="49">
        <f t="shared" si="3"/>
        <v>0</v>
      </c>
      <c r="M176" s="47">
        <f t="shared" si="4"/>
        <v>0</v>
      </c>
      <c r="N176" s="47">
        <f t="shared" si="5"/>
        <v>0</v>
      </c>
      <c r="O176" s="47">
        <f t="shared" si="6"/>
        <v>0</v>
      </c>
      <c r="P176" s="48">
        <f t="shared" si="7"/>
        <v>0</v>
      </c>
    </row>
    <row r="177" spans="1:16" ht="12" hidden="1" thickBot="1" x14ac:dyDescent="0.25">
      <c r="A177" s="38"/>
      <c r="B177" s="39"/>
      <c r="C177" s="46"/>
      <c r="D177" s="24"/>
      <c r="E177" s="70"/>
      <c r="F177" s="74"/>
      <c r="G177" s="68"/>
      <c r="H177" s="47">
        <f t="shared" si="1"/>
        <v>0</v>
      </c>
      <c r="I177" s="68"/>
      <c r="J177" s="68"/>
      <c r="K177" s="48">
        <f t="shared" si="2"/>
        <v>0</v>
      </c>
      <c r="L177" s="49">
        <f t="shared" si="3"/>
        <v>0</v>
      </c>
      <c r="M177" s="47">
        <f t="shared" si="4"/>
        <v>0</v>
      </c>
      <c r="N177" s="47">
        <f t="shared" si="5"/>
        <v>0</v>
      </c>
      <c r="O177" s="47">
        <f t="shared" si="6"/>
        <v>0</v>
      </c>
      <c r="P177" s="48">
        <f t="shared" si="7"/>
        <v>0</v>
      </c>
    </row>
    <row r="178" spans="1:16" ht="12" hidden="1" thickBot="1" x14ac:dyDescent="0.25">
      <c r="A178" s="38"/>
      <c r="B178" s="39"/>
      <c r="C178" s="46"/>
      <c r="D178" s="24"/>
      <c r="E178" s="70"/>
      <c r="F178" s="74"/>
      <c r="G178" s="68"/>
      <c r="H178" s="47">
        <f t="shared" si="1"/>
        <v>0</v>
      </c>
      <c r="I178" s="68"/>
      <c r="J178" s="68"/>
      <c r="K178" s="48">
        <f t="shared" si="2"/>
        <v>0</v>
      </c>
      <c r="L178" s="49">
        <f t="shared" si="3"/>
        <v>0</v>
      </c>
      <c r="M178" s="47">
        <f t="shared" si="4"/>
        <v>0</v>
      </c>
      <c r="N178" s="47">
        <f t="shared" si="5"/>
        <v>0</v>
      </c>
      <c r="O178" s="47">
        <f t="shared" si="6"/>
        <v>0</v>
      </c>
      <c r="P178" s="48">
        <f t="shared" si="7"/>
        <v>0</v>
      </c>
    </row>
    <row r="179" spans="1:16" ht="12" hidden="1" thickBot="1" x14ac:dyDescent="0.25">
      <c r="A179" s="38"/>
      <c r="B179" s="39"/>
      <c r="C179" s="46"/>
      <c r="D179" s="24"/>
      <c r="E179" s="70"/>
      <c r="F179" s="74"/>
      <c r="G179" s="68"/>
      <c r="H179" s="47">
        <f t="shared" si="1"/>
        <v>0</v>
      </c>
      <c r="I179" s="68"/>
      <c r="J179" s="68"/>
      <c r="K179" s="48">
        <f t="shared" si="2"/>
        <v>0</v>
      </c>
      <c r="L179" s="49">
        <f t="shared" si="3"/>
        <v>0</v>
      </c>
      <c r="M179" s="47">
        <f t="shared" si="4"/>
        <v>0</v>
      </c>
      <c r="N179" s="47">
        <f t="shared" si="5"/>
        <v>0</v>
      </c>
      <c r="O179" s="47">
        <f t="shared" si="6"/>
        <v>0</v>
      </c>
      <c r="P179" s="48">
        <f t="shared" si="7"/>
        <v>0</v>
      </c>
    </row>
    <row r="180" spans="1:16" ht="12" hidden="1" thickBot="1" x14ac:dyDescent="0.25">
      <c r="A180" s="38"/>
      <c r="B180" s="39"/>
      <c r="C180" s="46"/>
      <c r="D180" s="24"/>
      <c r="E180" s="70"/>
      <c r="F180" s="74"/>
      <c r="G180" s="68"/>
      <c r="H180" s="47">
        <f t="shared" si="1"/>
        <v>0</v>
      </c>
      <c r="I180" s="68"/>
      <c r="J180" s="68"/>
      <c r="K180" s="48">
        <f t="shared" si="2"/>
        <v>0</v>
      </c>
      <c r="L180" s="49">
        <f t="shared" si="3"/>
        <v>0</v>
      </c>
      <c r="M180" s="47">
        <f t="shared" si="4"/>
        <v>0</v>
      </c>
      <c r="N180" s="47">
        <f t="shared" si="5"/>
        <v>0</v>
      </c>
      <c r="O180" s="47">
        <f t="shared" si="6"/>
        <v>0</v>
      </c>
      <c r="P180" s="48">
        <f t="shared" si="7"/>
        <v>0</v>
      </c>
    </row>
    <row r="181" spans="1:16" ht="12" hidden="1" thickBot="1" x14ac:dyDescent="0.25">
      <c r="A181" s="38"/>
      <c r="B181" s="39"/>
      <c r="C181" s="46"/>
      <c r="D181" s="24"/>
      <c r="E181" s="70"/>
      <c r="F181" s="74"/>
      <c r="G181" s="68"/>
      <c r="H181" s="47">
        <f t="shared" si="1"/>
        <v>0</v>
      </c>
      <c r="I181" s="68"/>
      <c r="J181" s="68"/>
      <c r="K181" s="48">
        <f t="shared" si="2"/>
        <v>0</v>
      </c>
      <c r="L181" s="49">
        <f t="shared" si="3"/>
        <v>0</v>
      </c>
      <c r="M181" s="47">
        <f t="shared" si="4"/>
        <v>0</v>
      </c>
      <c r="N181" s="47">
        <f t="shared" si="5"/>
        <v>0</v>
      </c>
      <c r="O181" s="47">
        <f t="shared" si="6"/>
        <v>0</v>
      </c>
      <c r="P181" s="48">
        <f t="shared" si="7"/>
        <v>0</v>
      </c>
    </row>
    <row r="182" spans="1:16" ht="12" hidden="1" thickBot="1" x14ac:dyDescent="0.25">
      <c r="A182" s="38"/>
      <c r="B182" s="39"/>
      <c r="C182" s="46"/>
      <c r="D182" s="24"/>
      <c r="E182" s="70"/>
      <c r="F182" s="74"/>
      <c r="G182" s="68"/>
      <c r="H182" s="47">
        <f t="shared" si="1"/>
        <v>0</v>
      </c>
      <c r="I182" s="68"/>
      <c r="J182" s="68"/>
      <c r="K182" s="48">
        <f t="shared" si="2"/>
        <v>0</v>
      </c>
      <c r="L182" s="49">
        <f t="shared" si="3"/>
        <v>0</v>
      </c>
      <c r="M182" s="47">
        <f t="shared" si="4"/>
        <v>0</v>
      </c>
      <c r="N182" s="47">
        <f t="shared" si="5"/>
        <v>0</v>
      </c>
      <c r="O182" s="47">
        <f t="shared" si="6"/>
        <v>0</v>
      </c>
      <c r="P182" s="48">
        <f t="shared" si="7"/>
        <v>0</v>
      </c>
    </row>
    <row r="183" spans="1:16" ht="12" hidden="1" thickBot="1" x14ac:dyDescent="0.25">
      <c r="A183" s="38"/>
      <c r="B183" s="39"/>
      <c r="C183" s="46"/>
      <c r="D183" s="24"/>
      <c r="E183" s="70"/>
      <c r="F183" s="74"/>
      <c r="G183" s="68"/>
      <c r="H183" s="47">
        <f t="shared" si="1"/>
        <v>0</v>
      </c>
      <c r="I183" s="68"/>
      <c r="J183" s="68"/>
      <c r="K183" s="48">
        <f t="shared" si="2"/>
        <v>0</v>
      </c>
      <c r="L183" s="49">
        <f t="shared" si="3"/>
        <v>0</v>
      </c>
      <c r="M183" s="47">
        <f t="shared" si="4"/>
        <v>0</v>
      </c>
      <c r="N183" s="47">
        <f t="shared" si="5"/>
        <v>0</v>
      </c>
      <c r="O183" s="47">
        <f t="shared" si="6"/>
        <v>0</v>
      </c>
      <c r="P183" s="48">
        <f t="shared" si="7"/>
        <v>0</v>
      </c>
    </row>
    <row r="184" spans="1:16" ht="12" hidden="1" thickBot="1" x14ac:dyDescent="0.25">
      <c r="A184" s="38"/>
      <c r="B184" s="39"/>
      <c r="C184" s="46"/>
      <c r="D184" s="24"/>
      <c r="E184" s="70"/>
      <c r="F184" s="74"/>
      <c r="G184" s="68"/>
      <c r="H184" s="47">
        <f t="shared" si="1"/>
        <v>0</v>
      </c>
      <c r="I184" s="68"/>
      <c r="J184" s="68"/>
      <c r="K184" s="48">
        <f t="shared" si="2"/>
        <v>0</v>
      </c>
      <c r="L184" s="49">
        <f t="shared" si="3"/>
        <v>0</v>
      </c>
      <c r="M184" s="47">
        <f t="shared" si="4"/>
        <v>0</v>
      </c>
      <c r="N184" s="47">
        <f t="shared" si="5"/>
        <v>0</v>
      </c>
      <c r="O184" s="47">
        <f t="shared" si="6"/>
        <v>0</v>
      </c>
      <c r="P184" s="48">
        <f t="shared" si="7"/>
        <v>0</v>
      </c>
    </row>
    <row r="185" spans="1:16" ht="12" hidden="1" thickBot="1" x14ac:dyDescent="0.25">
      <c r="A185" s="38"/>
      <c r="B185" s="39"/>
      <c r="C185" s="46"/>
      <c r="D185" s="24"/>
      <c r="E185" s="70"/>
      <c r="F185" s="74"/>
      <c r="G185" s="68"/>
      <c r="H185" s="47">
        <f t="shared" si="1"/>
        <v>0</v>
      </c>
      <c r="I185" s="68"/>
      <c r="J185" s="68"/>
      <c r="K185" s="48">
        <f t="shared" si="2"/>
        <v>0</v>
      </c>
      <c r="L185" s="49">
        <f t="shared" si="3"/>
        <v>0</v>
      </c>
      <c r="M185" s="47">
        <f t="shared" si="4"/>
        <v>0</v>
      </c>
      <c r="N185" s="47">
        <f t="shared" si="5"/>
        <v>0</v>
      </c>
      <c r="O185" s="47">
        <f t="shared" si="6"/>
        <v>0</v>
      </c>
      <c r="P185" s="48">
        <f t="shared" si="7"/>
        <v>0</v>
      </c>
    </row>
    <row r="186" spans="1:16" ht="12" hidden="1" thickBot="1" x14ac:dyDescent="0.25">
      <c r="A186" s="38"/>
      <c r="B186" s="39"/>
      <c r="C186" s="46"/>
      <c r="D186" s="24"/>
      <c r="E186" s="70"/>
      <c r="F186" s="74"/>
      <c r="G186" s="68"/>
      <c r="H186" s="47">
        <f t="shared" si="1"/>
        <v>0</v>
      </c>
      <c r="I186" s="68"/>
      <c r="J186" s="68"/>
      <c r="K186" s="48">
        <f t="shared" si="2"/>
        <v>0</v>
      </c>
      <c r="L186" s="49">
        <f t="shared" si="3"/>
        <v>0</v>
      </c>
      <c r="M186" s="47">
        <f t="shared" si="4"/>
        <v>0</v>
      </c>
      <c r="N186" s="47">
        <f t="shared" si="5"/>
        <v>0</v>
      </c>
      <c r="O186" s="47">
        <f t="shared" si="6"/>
        <v>0</v>
      </c>
      <c r="P186" s="48">
        <f t="shared" si="7"/>
        <v>0</v>
      </c>
    </row>
    <row r="187" spans="1:16" ht="12" hidden="1" thickBot="1" x14ac:dyDescent="0.25">
      <c r="A187" s="38"/>
      <c r="B187" s="39"/>
      <c r="C187" s="46"/>
      <c r="D187" s="24"/>
      <c r="E187" s="70"/>
      <c r="F187" s="74"/>
      <c r="G187" s="68"/>
      <c r="H187" s="47">
        <f t="shared" si="1"/>
        <v>0</v>
      </c>
      <c r="I187" s="68"/>
      <c r="J187" s="68"/>
      <c r="K187" s="48">
        <f t="shared" si="2"/>
        <v>0</v>
      </c>
      <c r="L187" s="49">
        <f t="shared" si="3"/>
        <v>0</v>
      </c>
      <c r="M187" s="47">
        <f t="shared" si="4"/>
        <v>0</v>
      </c>
      <c r="N187" s="47">
        <f t="shared" si="5"/>
        <v>0</v>
      </c>
      <c r="O187" s="47">
        <f t="shared" si="6"/>
        <v>0</v>
      </c>
      <c r="P187" s="48">
        <f t="shared" si="7"/>
        <v>0</v>
      </c>
    </row>
    <row r="188" spans="1:16" ht="12" hidden="1" thickBot="1" x14ac:dyDescent="0.25">
      <c r="A188" s="38"/>
      <c r="B188" s="39"/>
      <c r="C188" s="46"/>
      <c r="D188" s="24"/>
      <c r="E188" s="70"/>
      <c r="F188" s="74"/>
      <c r="G188" s="68"/>
      <c r="H188" s="47">
        <f t="shared" si="1"/>
        <v>0</v>
      </c>
      <c r="I188" s="68"/>
      <c r="J188" s="68"/>
      <c r="K188" s="48">
        <f t="shared" si="2"/>
        <v>0</v>
      </c>
      <c r="L188" s="49">
        <f t="shared" si="3"/>
        <v>0</v>
      </c>
      <c r="M188" s="47">
        <f t="shared" si="4"/>
        <v>0</v>
      </c>
      <c r="N188" s="47">
        <f t="shared" si="5"/>
        <v>0</v>
      </c>
      <c r="O188" s="47">
        <f t="shared" si="6"/>
        <v>0</v>
      </c>
      <c r="P188" s="48">
        <f t="shared" si="7"/>
        <v>0</v>
      </c>
    </row>
    <row r="189" spans="1:16" ht="12" hidden="1" thickBot="1" x14ac:dyDescent="0.25">
      <c r="A189" s="38"/>
      <c r="B189" s="39"/>
      <c r="C189" s="46"/>
      <c r="D189" s="24"/>
      <c r="E189" s="70"/>
      <c r="F189" s="74"/>
      <c r="G189" s="68"/>
      <c r="H189" s="47">
        <f t="shared" si="1"/>
        <v>0</v>
      </c>
      <c r="I189" s="68"/>
      <c r="J189" s="68"/>
      <c r="K189" s="48">
        <f t="shared" si="2"/>
        <v>0</v>
      </c>
      <c r="L189" s="49">
        <f t="shared" si="3"/>
        <v>0</v>
      </c>
      <c r="M189" s="47">
        <f t="shared" si="4"/>
        <v>0</v>
      </c>
      <c r="N189" s="47">
        <f t="shared" si="5"/>
        <v>0</v>
      </c>
      <c r="O189" s="47">
        <f t="shared" si="6"/>
        <v>0</v>
      </c>
      <c r="P189" s="48">
        <f t="shared" si="7"/>
        <v>0</v>
      </c>
    </row>
    <row r="190" spans="1:16" ht="12" hidden="1" thickBot="1" x14ac:dyDescent="0.25">
      <c r="A190" s="38"/>
      <c r="B190" s="39"/>
      <c r="C190" s="46"/>
      <c r="D190" s="24"/>
      <c r="E190" s="70"/>
      <c r="F190" s="74"/>
      <c r="G190" s="68"/>
      <c r="H190" s="47">
        <f t="shared" si="1"/>
        <v>0</v>
      </c>
      <c r="I190" s="68"/>
      <c r="J190" s="68"/>
      <c r="K190" s="48">
        <f t="shared" si="2"/>
        <v>0</v>
      </c>
      <c r="L190" s="49">
        <f t="shared" si="3"/>
        <v>0</v>
      </c>
      <c r="M190" s="47">
        <f t="shared" si="4"/>
        <v>0</v>
      </c>
      <c r="N190" s="47">
        <f t="shared" si="5"/>
        <v>0</v>
      </c>
      <c r="O190" s="47">
        <f t="shared" si="6"/>
        <v>0</v>
      </c>
      <c r="P190" s="48">
        <f t="shared" si="7"/>
        <v>0</v>
      </c>
    </row>
    <row r="191" spans="1:16" ht="12" hidden="1" thickBot="1" x14ac:dyDescent="0.25">
      <c r="A191" s="38"/>
      <c r="B191" s="39"/>
      <c r="C191" s="46"/>
      <c r="D191" s="24"/>
      <c r="E191" s="70"/>
      <c r="F191" s="74"/>
      <c r="G191" s="68"/>
      <c r="H191" s="47">
        <f t="shared" ref="H191:H254" si="8">ROUND(F191*G191,2)</f>
        <v>0</v>
      </c>
      <c r="I191" s="68"/>
      <c r="J191" s="68"/>
      <c r="K191" s="48">
        <f t="shared" ref="K191:K254" si="9">SUM(H191:J191)</f>
        <v>0</v>
      </c>
      <c r="L191" s="49">
        <f t="shared" ref="L191:L254" si="10">ROUND(E191*F191,2)</f>
        <v>0</v>
      </c>
      <c r="M191" s="47">
        <f t="shared" ref="M191:M254" si="11">ROUND(H191*E191,2)</f>
        <v>0</v>
      </c>
      <c r="N191" s="47">
        <f t="shared" ref="N191:N254" si="12">ROUND(I191*E191,2)</f>
        <v>0</v>
      </c>
      <c r="O191" s="47">
        <f t="shared" ref="O191:O254" si="13">ROUND(J191*E191,2)</f>
        <v>0</v>
      </c>
      <c r="P191" s="48">
        <f t="shared" ref="P191:P254" si="14">SUM(M191:O191)</f>
        <v>0</v>
      </c>
    </row>
    <row r="192" spans="1:16" ht="12" hidden="1" thickBot="1" x14ac:dyDescent="0.25">
      <c r="A192" s="38"/>
      <c r="B192" s="39"/>
      <c r="C192" s="46"/>
      <c r="D192" s="24"/>
      <c r="E192" s="70"/>
      <c r="F192" s="74"/>
      <c r="G192" s="68"/>
      <c r="H192" s="47">
        <f t="shared" si="8"/>
        <v>0</v>
      </c>
      <c r="I192" s="68"/>
      <c r="J192" s="68"/>
      <c r="K192" s="48">
        <f t="shared" si="9"/>
        <v>0</v>
      </c>
      <c r="L192" s="49">
        <f t="shared" si="10"/>
        <v>0</v>
      </c>
      <c r="M192" s="47">
        <f t="shared" si="11"/>
        <v>0</v>
      </c>
      <c r="N192" s="47">
        <f t="shared" si="12"/>
        <v>0</v>
      </c>
      <c r="O192" s="47">
        <f t="shared" si="13"/>
        <v>0</v>
      </c>
      <c r="P192" s="48">
        <f t="shared" si="14"/>
        <v>0</v>
      </c>
    </row>
    <row r="193" spans="1:16" ht="12" hidden="1" thickBot="1" x14ac:dyDescent="0.25">
      <c r="A193" s="38"/>
      <c r="B193" s="39"/>
      <c r="C193" s="46"/>
      <c r="D193" s="24"/>
      <c r="E193" s="70"/>
      <c r="F193" s="74"/>
      <c r="G193" s="68"/>
      <c r="H193" s="47">
        <f t="shared" si="8"/>
        <v>0</v>
      </c>
      <c r="I193" s="68"/>
      <c r="J193" s="68"/>
      <c r="K193" s="48">
        <f t="shared" si="9"/>
        <v>0</v>
      </c>
      <c r="L193" s="49">
        <f t="shared" si="10"/>
        <v>0</v>
      </c>
      <c r="M193" s="47">
        <f t="shared" si="11"/>
        <v>0</v>
      </c>
      <c r="N193" s="47">
        <f t="shared" si="12"/>
        <v>0</v>
      </c>
      <c r="O193" s="47">
        <f t="shared" si="13"/>
        <v>0</v>
      </c>
      <c r="P193" s="48">
        <f t="shared" si="14"/>
        <v>0</v>
      </c>
    </row>
    <row r="194" spans="1:16" ht="12" hidden="1" thickBot="1" x14ac:dyDescent="0.25">
      <c r="A194" s="38"/>
      <c r="B194" s="39"/>
      <c r="C194" s="46"/>
      <c r="D194" s="24"/>
      <c r="E194" s="70"/>
      <c r="F194" s="74"/>
      <c r="G194" s="68"/>
      <c r="H194" s="47">
        <f t="shared" si="8"/>
        <v>0</v>
      </c>
      <c r="I194" s="68"/>
      <c r="J194" s="68"/>
      <c r="K194" s="48">
        <f t="shared" si="9"/>
        <v>0</v>
      </c>
      <c r="L194" s="49">
        <f t="shared" si="10"/>
        <v>0</v>
      </c>
      <c r="M194" s="47">
        <f t="shared" si="11"/>
        <v>0</v>
      </c>
      <c r="N194" s="47">
        <f t="shared" si="12"/>
        <v>0</v>
      </c>
      <c r="O194" s="47">
        <f t="shared" si="13"/>
        <v>0</v>
      </c>
      <c r="P194" s="48">
        <f t="shared" si="14"/>
        <v>0</v>
      </c>
    </row>
    <row r="195" spans="1:16" ht="12" hidden="1" thickBot="1" x14ac:dyDescent="0.25">
      <c r="A195" s="38"/>
      <c r="B195" s="39"/>
      <c r="C195" s="46"/>
      <c r="D195" s="24"/>
      <c r="E195" s="70"/>
      <c r="F195" s="74"/>
      <c r="G195" s="68"/>
      <c r="H195" s="47">
        <f t="shared" si="8"/>
        <v>0</v>
      </c>
      <c r="I195" s="68"/>
      <c r="J195" s="68"/>
      <c r="K195" s="48">
        <f t="shared" si="9"/>
        <v>0</v>
      </c>
      <c r="L195" s="49">
        <f t="shared" si="10"/>
        <v>0</v>
      </c>
      <c r="M195" s="47">
        <f t="shared" si="11"/>
        <v>0</v>
      </c>
      <c r="N195" s="47">
        <f t="shared" si="12"/>
        <v>0</v>
      </c>
      <c r="O195" s="47">
        <f t="shared" si="13"/>
        <v>0</v>
      </c>
      <c r="P195" s="48">
        <f t="shared" si="14"/>
        <v>0</v>
      </c>
    </row>
    <row r="196" spans="1:16" ht="12" hidden="1" thickBot="1" x14ac:dyDescent="0.25">
      <c r="A196" s="38"/>
      <c r="B196" s="39"/>
      <c r="C196" s="46"/>
      <c r="D196" s="24"/>
      <c r="E196" s="70"/>
      <c r="F196" s="74"/>
      <c r="G196" s="68"/>
      <c r="H196" s="47">
        <f t="shared" si="8"/>
        <v>0</v>
      </c>
      <c r="I196" s="68"/>
      <c r="J196" s="68"/>
      <c r="K196" s="48">
        <f t="shared" si="9"/>
        <v>0</v>
      </c>
      <c r="L196" s="49">
        <f t="shared" si="10"/>
        <v>0</v>
      </c>
      <c r="M196" s="47">
        <f t="shared" si="11"/>
        <v>0</v>
      </c>
      <c r="N196" s="47">
        <f t="shared" si="12"/>
        <v>0</v>
      </c>
      <c r="O196" s="47">
        <f t="shared" si="13"/>
        <v>0</v>
      </c>
      <c r="P196" s="48">
        <f t="shared" si="14"/>
        <v>0</v>
      </c>
    </row>
    <row r="197" spans="1:16" ht="12" hidden="1" thickBot="1" x14ac:dyDescent="0.25">
      <c r="A197" s="38"/>
      <c r="B197" s="39"/>
      <c r="C197" s="46"/>
      <c r="D197" s="24"/>
      <c r="E197" s="70"/>
      <c r="F197" s="74"/>
      <c r="G197" s="68"/>
      <c r="H197" s="47">
        <f t="shared" si="8"/>
        <v>0</v>
      </c>
      <c r="I197" s="68"/>
      <c r="J197" s="68"/>
      <c r="K197" s="48">
        <f t="shared" si="9"/>
        <v>0</v>
      </c>
      <c r="L197" s="49">
        <f t="shared" si="10"/>
        <v>0</v>
      </c>
      <c r="M197" s="47">
        <f t="shared" si="11"/>
        <v>0</v>
      </c>
      <c r="N197" s="47">
        <f t="shared" si="12"/>
        <v>0</v>
      </c>
      <c r="O197" s="47">
        <f t="shared" si="13"/>
        <v>0</v>
      </c>
      <c r="P197" s="48">
        <f t="shared" si="14"/>
        <v>0</v>
      </c>
    </row>
    <row r="198" spans="1:16" ht="12" hidden="1" thickBot="1" x14ac:dyDescent="0.25">
      <c r="A198" s="38"/>
      <c r="B198" s="39"/>
      <c r="C198" s="46"/>
      <c r="D198" s="24"/>
      <c r="E198" s="70"/>
      <c r="F198" s="74"/>
      <c r="G198" s="68"/>
      <c r="H198" s="47">
        <f t="shared" si="8"/>
        <v>0</v>
      </c>
      <c r="I198" s="68"/>
      <c r="J198" s="68"/>
      <c r="K198" s="48">
        <f t="shared" si="9"/>
        <v>0</v>
      </c>
      <c r="L198" s="49">
        <f t="shared" si="10"/>
        <v>0</v>
      </c>
      <c r="M198" s="47">
        <f t="shared" si="11"/>
        <v>0</v>
      </c>
      <c r="N198" s="47">
        <f t="shared" si="12"/>
        <v>0</v>
      </c>
      <c r="O198" s="47">
        <f t="shared" si="13"/>
        <v>0</v>
      </c>
      <c r="P198" s="48">
        <f t="shared" si="14"/>
        <v>0</v>
      </c>
    </row>
    <row r="199" spans="1:16" ht="12" hidden="1" thickBot="1" x14ac:dyDescent="0.25">
      <c r="A199" s="38"/>
      <c r="B199" s="39"/>
      <c r="C199" s="46"/>
      <c r="D199" s="24"/>
      <c r="E199" s="70"/>
      <c r="F199" s="74"/>
      <c r="G199" s="68"/>
      <c r="H199" s="47">
        <f t="shared" si="8"/>
        <v>0</v>
      </c>
      <c r="I199" s="68"/>
      <c r="J199" s="68"/>
      <c r="K199" s="48">
        <f t="shared" si="9"/>
        <v>0</v>
      </c>
      <c r="L199" s="49">
        <f t="shared" si="10"/>
        <v>0</v>
      </c>
      <c r="M199" s="47">
        <f t="shared" si="11"/>
        <v>0</v>
      </c>
      <c r="N199" s="47">
        <f t="shared" si="12"/>
        <v>0</v>
      </c>
      <c r="O199" s="47">
        <f t="shared" si="13"/>
        <v>0</v>
      </c>
      <c r="P199" s="48">
        <f t="shared" si="14"/>
        <v>0</v>
      </c>
    </row>
    <row r="200" spans="1:16" ht="12" hidden="1" thickBot="1" x14ac:dyDescent="0.25">
      <c r="A200" s="38"/>
      <c r="B200" s="39"/>
      <c r="C200" s="46"/>
      <c r="D200" s="24"/>
      <c r="E200" s="70"/>
      <c r="F200" s="74"/>
      <c r="G200" s="68"/>
      <c r="H200" s="47">
        <f t="shared" si="8"/>
        <v>0</v>
      </c>
      <c r="I200" s="68"/>
      <c r="J200" s="68"/>
      <c r="K200" s="48">
        <f t="shared" si="9"/>
        <v>0</v>
      </c>
      <c r="L200" s="49">
        <f t="shared" si="10"/>
        <v>0</v>
      </c>
      <c r="M200" s="47">
        <f t="shared" si="11"/>
        <v>0</v>
      </c>
      <c r="N200" s="47">
        <f t="shared" si="12"/>
        <v>0</v>
      </c>
      <c r="O200" s="47">
        <f t="shared" si="13"/>
        <v>0</v>
      </c>
      <c r="P200" s="48">
        <f t="shared" si="14"/>
        <v>0</v>
      </c>
    </row>
    <row r="201" spans="1:16" ht="12" hidden="1" thickBot="1" x14ac:dyDescent="0.25">
      <c r="A201" s="38"/>
      <c r="B201" s="39"/>
      <c r="C201" s="46"/>
      <c r="D201" s="24"/>
      <c r="E201" s="70"/>
      <c r="F201" s="74"/>
      <c r="G201" s="68"/>
      <c r="H201" s="47">
        <f t="shared" si="8"/>
        <v>0</v>
      </c>
      <c r="I201" s="68"/>
      <c r="J201" s="68"/>
      <c r="K201" s="48">
        <f t="shared" si="9"/>
        <v>0</v>
      </c>
      <c r="L201" s="49">
        <f t="shared" si="10"/>
        <v>0</v>
      </c>
      <c r="M201" s="47">
        <f t="shared" si="11"/>
        <v>0</v>
      </c>
      <c r="N201" s="47">
        <f t="shared" si="12"/>
        <v>0</v>
      </c>
      <c r="O201" s="47">
        <f t="shared" si="13"/>
        <v>0</v>
      </c>
      <c r="P201" s="48">
        <f t="shared" si="14"/>
        <v>0</v>
      </c>
    </row>
    <row r="202" spans="1:16" ht="12" hidden="1" thickBot="1" x14ac:dyDescent="0.25">
      <c r="A202" s="38"/>
      <c r="B202" s="39"/>
      <c r="C202" s="46"/>
      <c r="D202" s="24"/>
      <c r="E202" s="70"/>
      <c r="F202" s="74"/>
      <c r="G202" s="68"/>
      <c r="H202" s="47">
        <f t="shared" si="8"/>
        <v>0</v>
      </c>
      <c r="I202" s="68"/>
      <c r="J202" s="68"/>
      <c r="K202" s="48">
        <f t="shared" si="9"/>
        <v>0</v>
      </c>
      <c r="L202" s="49">
        <f t="shared" si="10"/>
        <v>0</v>
      </c>
      <c r="M202" s="47">
        <f t="shared" si="11"/>
        <v>0</v>
      </c>
      <c r="N202" s="47">
        <f t="shared" si="12"/>
        <v>0</v>
      </c>
      <c r="O202" s="47">
        <f t="shared" si="13"/>
        <v>0</v>
      </c>
      <c r="P202" s="48">
        <f t="shared" si="14"/>
        <v>0</v>
      </c>
    </row>
    <row r="203" spans="1:16" ht="12" hidden="1" thickBot="1" x14ac:dyDescent="0.25">
      <c r="A203" s="38"/>
      <c r="B203" s="39"/>
      <c r="C203" s="46"/>
      <c r="D203" s="24"/>
      <c r="E203" s="70"/>
      <c r="F203" s="74"/>
      <c r="G203" s="68"/>
      <c r="H203" s="47">
        <f t="shared" si="8"/>
        <v>0</v>
      </c>
      <c r="I203" s="68"/>
      <c r="J203" s="68"/>
      <c r="K203" s="48">
        <f t="shared" si="9"/>
        <v>0</v>
      </c>
      <c r="L203" s="49">
        <f t="shared" si="10"/>
        <v>0</v>
      </c>
      <c r="M203" s="47">
        <f t="shared" si="11"/>
        <v>0</v>
      </c>
      <c r="N203" s="47">
        <f t="shared" si="12"/>
        <v>0</v>
      </c>
      <c r="O203" s="47">
        <f t="shared" si="13"/>
        <v>0</v>
      </c>
      <c r="P203" s="48">
        <f t="shared" si="14"/>
        <v>0</v>
      </c>
    </row>
    <row r="204" spans="1:16" ht="12" hidden="1" thickBot="1" x14ac:dyDescent="0.25">
      <c r="A204" s="38"/>
      <c r="B204" s="39"/>
      <c r="C204" s="46"/>
      <c r="D204" s="24"/>
      <c r="E204" s="70"/>
      <c r="F204" s="74"/>
      <c r="G204" s="68"/>
      <c r="H204" s="47">
        <f t="shared" si="8"/>
        <v>0</v>
      </c>
      <c r="I204" s="68"/>
      <c r="J204" s="68"/>
      <c r="K204" s="48">
        <f t="shared" si="9"/>
        <v>0</v>
      </c>
      <c r="L204" s="49">
        <f t="shared" si="10"/>
        <v>0</v>
      </c>
      <c r="M204" s="47">
        <f t="shared" si="11"/>
        <v>0</v>
      </c>
      <c r="N204" s="47">
        <f t="shared" si="12"/>
        <v>0</v>
      </c>
      <c r="O204" s="47">
        <f t="shared" si="13"/>
        <v>0</v>
      </c>
      <c r="P204" s="48">
        <f t="shared" si="14"/>
        <v>0</v>
      </c>
    </row>
    <row r="205" spans="1:16" ht="12" hidden="1" thickBot="1" x14ac:dyDescent="0.25">
      <c r="A205" s="38"/>
      <c r="B205" s="39"/>
      <c r="C205" s="46"/>
      <c r="D205" s="24"/>
      <c r="E205" s="70"/>
      <c r="F205" s="74"/>
      <c r="G205" s="68"/>
      <c r="H205" s="47">
        <f t="shared" si="8"/>
        <v>0</v>
      </c>
      <c r="I205" s="68"/>
      <c r="J205" s="68"/>
      <c r="K205" s="48">
        <f t="shared" si="9"/>
        <v>0</v>
      </c>
      <c r="L205" s="49">
        <f t="shared" si="10"/>
        <v>0</v>
      </c>
      <c r="M205" s="47">
        <f t="shared" si="11"/>
        <v>0</v>
      </c>
      <c r="N205" s="47">
        <f t="shared" si="12"/>
        <v>0</v>
      </c>
      <c r="O205" s="47">
        <f t="shared" si="13"/>
        <v>0</v>
      </c>
      <c r="P205" s="48">
        <f t="shared" si="14"/>
        <v>0</v>
      </c>
    </row>
    <row r="206" spans="1:16" ht="12" hidden="1" thickBot="1" x14ac:dyDescent="0.25">
      <c r="A206" s="38"/>
      <c r="B206" s="39"/>
      <c r="C206" s="46"/>
      <c r="D206" s="24"/>
      <c r="E206" s="70"/>
      <c r="F206" s="74"/>
      <c r="G206" s="68"/>
      <c r="H206" s="47">
        <f t="shared" si="8"/>
        <v>0</v>
      </c>
      <c r="I206" s="68"/>
      <c r="J206" s="68"/>
      <c r="K206" s="48">
        <f t="shared" si="9"/>
        <v>0</v>
      </c>
      <c r="L206" s="49">
        <f t="shared" si="10"/>
        <v>0</v>
      </c>
      <c r="M206" s="47">
        <f t="shared" si="11"/>
        <v>0</v>
      </c>
      <c r="N206" s="47">
        <f t="shared" si="12"/>
        <v>0</v>
      </c>
      <c r="O206" s="47">
        <f t="shared" si="13"/>
        <v>0</v>
      </c>
      <c r="P206" s="48">
        <f t="shared" si="14"/>
        <v>0</v>
      </c>
    </row>
    <row r="207" spans="1:16" ht="12" hidden="1" thickBot="1" x14ac:dyDescent="0.25">
      <c r="A207" s="38"/>
      <c r="B207" s="39"/>
      <c r="C207" s="46"/>
      <c r="D207" s="24"/>
      <c r="E207" s="70"/>
      <c r="F207" s="74"/>
      <c r="G207" s="68"/>
      <c r="H207" s="47">
        <f t="shared" si="8"/>
        <v>0</v>
      </c>
      <c r="I207" s="68"/>
      <c r="J207" s="68"/>
      <c r="K207" s="48">
        <f t="shared" si="9"/>
        <v>0</v>
      </c>
      <c r="L207" s="49">
        <f t="shared" si="10"/>
        <v>0</v>
      </c>
      <c r="M207" s="47">
        <f t="shared" si="11"/>
        <v>0</v>
      </c>
      <c r="N207" s="47">
        <f t="shared" si="12"/>
        <v>0</v>
      </c>
      <c r="O207" s="47">
        <f t="shared" si="13"/>
        <v>0</v>
      </c>
      <c r="P207" s="48">
        <f t="shared" si="14"/>
        <v>0</v>
      </c>
    </row>
    <row r="208" spans="1:16" ht="12" hidden="1" thickBot="1" x14ac:dyDescent="0.25">
      <c r="A208" s="38"/>
      <c r="B208" s="39"/>
      <c r="C208" s="46"/>
      <c r="D208" s="24"/>
      <c r="E208" s="70"/>
      <c r="F208" s="74"/>
      <c r="G208" s="68"/>
      <c r="H208" s="47">
        <f t="shared" si="8"/>
        <v>0</v>
      </c>
      <c r="I208" s="68"/>
      <c r="J208" s="68"/>
      <c r="K208" s="48">
        <f t="shared" si="9"/>
        <v>0</v>
      </c>
      <c r="L208" s="49">
        <f t="shared" si="10"/>
        <v>0</v>
      </c>
      <c r="M208" s="47">
        <f t="shared" si="11"/>
        <v>0</v>
      </c>
      <c r="N208" s="47">
        <f t="shared" si="12"/>
        <v>0</v>
      </c>
      <c r="O208" s="47">
        <f t="shared" si="13"/>
        <v>0</v>
      </c>
      <c r="P208" s="48">
        <f t="shared" si="14"/>
        <v>0</v>
      </c>
    </row>
    <row r="209" spans="1:16" ht="12" hidden="1" thickBot="1" x14ac:dyDescent="0.25">
      <c r="A209" s="38"/>
      <c r="B209" s="39"/>
      <c r="C209" s="46"/>
      <c r="D209" s="24"/>
      <c r="E209" s="70"/>
      <c r="F209" s="74"/>
      <c r="G209" s="68"/>
      <c r="H209" s="47">
        <f t="shared" si="8"/>
        <v>0</v>
      </c>
      <c r="I209" s="68"/>
      <c r="J209" s="68"/>
      <c r="K209" s="48">
        <f t="shared" si="9"/>
        <v>0</v>
      </c>
      <c r="L209" s="49">
        <f t="shared" si="10"/>
        <v>0</v>
      </c>
      <c r="M209" s="47">
        <f t="shared" si="11"/>
        <v>0</v>
      </c>
      <c r="N209" s="47">
        <f t="shared" si="12"/>
        <v>0</v>
      </c>
      <c r="O209" s="47">
        <f t="shared" si="13"/>
        <v>0</v>
      </c>
      <c r="P209" s="48">
        <f t="shared" si="14"/>
        <v>0</v>
      </c>
    </row>
    <row r="210" spans="1:16" ht="12" hidden="1" thickBot="1" x14ac:dyDescent="0.25">
      <c r="A210" s="38"/>
      <c r="B210" s="39"/>
      <c r="C210" s="46"/>
      <c r="D210" s="24"/>
      <c r="E210" s="70"/>
      <c r="F210" s="74"/>
      <c r="G210" s="68"/>
      <c r="H210" s="47">
        <f t="shared" si="8"/>
        <v>0</v>
      </c>
      <c r="I210" s="68"/>
      <c r="J210" s="68"/>
      <c r="K210" s="48">
        <f t="shared" si="9"/>
        <v>0</v>
      </c>
      <c r="L210" s="49">
        <f t="shared" si="10"/>
        <v>0</v>
      </c>
      <c r="M210" s="47">
        <f t="shared" si="11"/>
        <v>0</v>
      </c>
      <c r="N210" s="47">
        <f t="shared" si="12"/>
        <v>0</v>
      </c>
      <c r="O210" s="47">
        <f t="shared" si="13"/>
        <v>0</v>
      </c>
      <c r="P210" s="48">
        <f t="shared" si="14"/>
        <v>0</v>
      </c>
    </row>
    <row r="211" spans="1:16" ht="12" hidden="1" thickBot="1" x14ac:dyDescent="0.25">
      <c r="A211" s="38"/>
      <c r="B211" s="39"/>
      <c r="C211" s="46"/>
      <c r="D211" s="24"/>
      <c r="E211" s="70"/>
      <c r="F211" s="74"/>
      <c r="G211" s="68"/>
      <c r="H211" s="47">
        <f t="shared" si="8"/>
        <v>0</v>
      </c>
      <c r="I211" s="68"/>
      <c r="J211" s="68"/>
      <c r="K211" s="48">
        <f t="shared" si="9"/>
        <v>0</v>
      </c>
      <c r="L211" s="49">
        <f t="shared" si="10"/>
        <v>0</v>
      </c>
      <c r="M211" s="47">
        <f t="shared" si="11"/>
        <v>0</v>
      </c>
      <c r="N211" s="47">
        <f t="shared" si="12"/>
        <v>0</v>
      </c>
      <c r="O211" s="47">
        <f t="shared" si="13"/>
        <v>0</v>
      </c>
      <c r="P211" s="48">
        <f t="shared" si="14"/>
        <v>0</v>
      </c>
    </row>
    <row r="212" spans="1:16" ht="12" hidden="1" thickBot="1" x14ac:dyDescent="0.25">
      <c r="A212" s="38"/>
      <c r="B212" s="39"/>
      <c r="C212" s="46"/>
      <c r="D212" s="24"/>
      <c r="E212" s="70"/>
      <c r="F212" s="74"/>
      <c r="G212" s="68"/>
      <c r="H212" s="47">
        <f t="shared" si="8"/>
        <v>0</v>
      </c>
      <c r="I212" s="68"/>
      <c r="J212" s="68"/>
      <c r="K212" s="48">
        <f t="shared" si="9"/>
        <v>0</v>
      </c>
      <c r="L212" s="49">
        <f t="shared" si="10"/>
        <v>0</v>
      </c>
      <c r="M212" s="47">
        <f t="shared" si="11"/>
        <v>0</v>
      </c>
      <c r="N212" s="47">
        <f t="shared" si="12"/>
        <v>0</v>
      </c>
      <c r="O212" s="47">
        <f t="shared" si="13"/>
        <v>0</v>
      </c>
      <c r="P212" s="48">
        <f t="shared" si="14"/>
        <v>0</v>
      </c>
    </row>
    <row r="213" spans="1:16" ht="12" hidden="1" thickBot="1" x14ac:dyDescent="0.25">
      <c r="A213" s="38"/>
      <c r="B213" s="39"/>
      <c r="C213" s="46"/>
      <c r="D213" s="24"/>
      <c r="E213" s="70"/>
      <c r="F213" s="74"/>
      <c r="G213" s="68"/>
      <c r="H213" s="47">
        <f t="shared" si="8"/>
        <v>0</v>
      </c>
      <c r="I213" s="68"/>
      <c r="J213" s="68"/>
      <c r="K213" s="48">
        <f t="shared" si="9"/>
        <v>0</v>
      </c>
      <c r="L213" s="49">
        <f t="shared" si="10"/>
        <v>0</v>
      </c>
      <c r="M213" s="47">
        <f t="shared" si="11"/>
        <v>0</v>
      </c>
      <c r="N213" s="47">
        <f t="shared" si="12"/>
        <v>0</v>
      </c>
      <c r="O213" s="47">
        <f t="shared" si="13"/>
        <v>0</v>
      </c>
      <c r="P213" s="48">
        <f t="shared" si="14"/>
        <v>0</v>
      </c>
    </row>
    <row r="214" spans="1:16" ht="12" hidden="1" thickBot="1" x14ac:dyDescent="0.25">
      <c r="A214" s="38"/>
      <c r="B214" s="39"/>
      <c r="C214" s="46"/>
      <c r="D214" s="24"/>
      <c r="E214" s="70"/>
      <c r="F214" s="74"/>
      <c r="G214" s="68"/>
      <c r="H214" s="47">
        <f t="shared" si="8"/>
        <v>0</v>
      </c>
      <c r="I214" s="68"/>
      <c r="J214" s="68"/>
      <c r="K214" s="48">
        <f t="shared" si="9"/>
        <v>0</v>
      </c>
      <c r="L214" s="49">
        <f t="shared" si="10"/>
        <v>0</v>
      </c>
      <c r="M214" s="47">
        <f t="shared" si="11"/>
        <v>0</v>
      </c>
      <c r="N214" s="47">
        <f t="shared" si="12"/>
        <v>0</v>
      </c>
      <c r="O214" s="47">
        <f t="shared" si="13"/>
        <v>0</v>
      </c>
      <c r="P214" s="48">
        <f t="shared" si="14"/>
        <v>0</v>
      </c>
    </row>
    <row r="215" spans="1:16" ht="12" hidden="1" thickBot="1" x14ac:dyDescent="0.25">
      <c r="A215" s="38"/>
      <c r="B215" s="39"/>
      <c r="C215" s="46"/>
      <c r="D215" s="24"/>
      <c r="E215" s="70"/>
      <c r="F215" s="74"/>
      <c r="G215" s="68"/>
      <c r="H215" s="47">
        <f t="shared" si="8"/>
        <v>0</v>
      </c>
      <c r="I215" s="68"/>
      <c r="J215" s="68"/>
      <c r="K215" s="48">
        <f t="shared" si="9"/>
        <v>0</v>
      </c>
      <c r="L215" s="49">
        <f t="shared" si="10"/>
        <v>0</v>
      </c>
      <c r="M215" s="47">
        <f t="shared" si="11"/>
        <v>0</v>
      </c>
      <c r="N215" s="47">
        <f t="shared" si="12"/>
        <v>0</v>
      </c>
      <c r="O215" s="47">
        <f t="shared" si="13"/>
        <v>0</v>
      </c>
      <c r="P215" s="48">
        <f t="shared" si="14"/>
        <v>0</v>
      </c>
    </row>
    <row r="216" spans="1:16" ht="12" hidden="1" thickBot="1" x14ac:dyDescent="0.25">
      <c r="A216" s="38"/>
      <c r="B216" s="39"/>
      <c r="C216" s="46"/>
      <c r="D216" s="24"/>
      <c r="E216" s="70"/>
      <c r="F216" s="74"/>
      <c r="G216" s="68"/>
      <c r="H216" s="47">
        <f t="shared" si="8"/>
        <v>0</v>
      </c>
      <c r="I216" s="68"/>
      <c r="J216" s="68"/>
      <c r="K216" s="48">
        <f t="shared" si="9"/>
        <v>0</v>
      </c>
      <c r="L216" s="49">
        <f t="shared" si="10"/>
        <v>0</v>
      </c>
      <c r="M216" s="47">
        <f t="shared" si="11"/>
        <v>0</v>
      </c>
      <c r="N216" s="47">
        <f t="shared" si="12"/>
        <v>0</v>
      </c>
      <c r="O216" s="47">
        <f t="shared" si="13"/>
        <v>0</v>
      </c>
      <c r="P216" s="48">
        <f t="shared" si="14"/>
        <v>0</v>
      </c>
    </row>
    <row r="217" spans="1:16" ht="12" hidden="1" thickBot="1" x14ac:dyDescent="0.25">
      <c r="A217" s="38"/>
      <c r="B217" s="39"/>
      <c r="C217" s="46"/>
      <c r="D217" s="24"/>
      <c r="E217" s="70"/>
      <c r="F217" s="74"/>
      <c r="G217" s="68"/>
      <c r="H217" s="47">
        <f t="shared" si="8"/>
        <v>0</v>
      </c>
      <c r="I217" s="68"/>
      <c r="J217" s="68"/>
      <c r="K217" s="48">
        <f t="shared" si="9"/>
        <v>0</v>
      </c>
      <c r="L217" s="49">
        <f t="shared" si="10"/>
        <v>0</v>
      </c>
      <c r="M217" s="47">
        <f t="shared" si="11"/>
        <v>0</v>
      </c>
      <c r="N217" s="47">
        <f t="shared" si="12"/>
        <v>0</v>
      </c>
      <c r="O217" s="47">
        <f t="shared" si="13"/>
        <v>0</v>
      </c>
      <c r="P217" s="48">
        <f t="shared" si="14"/>
        <v>0</v>
      </c>
    </row>
    <row r="218" spans="1:16" ht="12" hidden="1" thickBot="1" x14ac:dyDescent="0.25">
      <c r="A218" s="38"/>
      <c r="B218" s="39"/>
      <c r="C218" s="46"/>
      <c r="D218" s="24"/>
      <c r="E218" s="70"/>
      <c r="F218" s="74"/>
      <c r="G218" s="68"/>
      <c r="H218" s="47">
        <f t="shared" si="8"/>
        <v>0</v>
      </c>
      <c r="I218" s="68"/>
      <c r="J218" s="68"/>
      <c r="K218" s="48">
        <f t="shared" si="9"/>
        <v>0</v>
      </c>
      <c r="L218" s="49">
        <f t="shared" si="10"/>
        <v>0</v>
      </c>
      <c r="M218" s="47">
        <f t="shared" si="11"/>
        <v>0</v>
      </c>
      <c r="N218" s="47">
        <f t="shared" si="12"/>
        <v>0</v>
      </c>
      <c r="O218" s="47">
        <f t="shared" si="13"/>
        <v>0</v>
      </c>
      <c r="P218" s="48">
        <f t="shared" si="14"/>
        <v>0</v>
      </c>
    </row>
    <row r="219" spans="1:16" ht="12" hidden="1" thickBot="1" x14ac:dyDescent="0.25">
      <c r="A219" s="38"/>
      <c r="B219" s="39"/>
      <c r="C219" s="46"/>
      <c r="D219" s="24"/>
      <c r="E219" s="70"/>
      <c r="F219" s="74"/>
      <c r="G219" s="68"/>
      <c r="H219" s="47">
        <f t="shared" si="8"/>
        <v>0</v>
      </c>
      <c r="I219" s="68"/>
      <c r="J219" s="68"/>
      <c r="K219" s="48">
        <f t="shared" si="9"/>
        <v>0</v>
      </c>
      <c r="L219" s="49">
        <f t="shared" si="10"/>
        <v>0</v>
      </c>
      <c r="M219" s="47">
        <f t="shared" si="11"/>
        <v>0</v>
      </c>
      <c r="N219" s="47">
        <f t="shared" si="12"/>
        <v>0</v>
      </c>
      <c r="O219" s="47">
        <f t="shared" si="13"/>
        <v>0</v>
      </c>
      <c r="P219" s="48">
        <f t="shared" si="14"/>
        <v>0</v>
      </c>
    </row>
    <row r="220" spans="1:16" ht="12" hidden="1" thickBot="1" x14ac:dyDescent="0.25">
      <c r="A220" s="38"/>
      <c r="B220" s="39"/>
      <c r="C220" s="46"/>
      <c r="D220" s="24"/>
      <c r="E220" s="70"/>
      <c r="F220" s="74"/>
      <c r="G220" s="68"/>
      <c r="H220" s="47">
        <f t="shared" si="8"/>
        <v>0</v>
      </c>
      <c r="I220" s="68"/>
      <c r="J220" s="68"/>
      <c r="K220" s="48">
        <f t="shared" si="9"/>
        <v>0</v>
      </c>
      <c r="L220" s="49">
        <f t="shared" si="10"/>
        <v>0</v>
      </c>
      <c r="M220" s="47">
        <f t="shared" si="11"/>
        <v>0</v>
      </c>
      <c r="N220" s="47">
        <f t="shared" si="12"/>
        <v>0</v>
      </c>
      <c r="O220" s="47">
        <f t="shared" si="13"/>
        <v>0</v>
      </c>
      <c r="P220" s="48">
        <f t="shared" si="14"/>
        <v>0</v>
      </c>
    </row>
    <row r="221" spans="1:16" ht="12" hidden="1" thickBot="1" x14ac:dyDescent="0.25">
      <c r="A221" s="38"/>
      <c r="B221" s="39"/>
      <c r="C221" s="46"/>
      <c r="D221" s="24"/>
      <c r="E221" s="70"/>
      <c r="F221" s="74"/>
      <c r="G221" s="68"/>
      <c r="H221" s="47">
        <f t="shared" si="8"/>
        <v>0</v>
      </c>
      <c r="I221" s="68"/>
      <c r="J221" s="68"/>
      <c r="K221" s="48">
        <f t="shared" si="9"/>
        <v>0</v>
      </c>
      <c r="L221" s="49">
        <f t="shared" si="10"/>
        <v>0</v>
      </c>
      <c r="M221" s="47">
        <f t="shared" si="11"/>
        <v>0</v>
      </c>
      <c r="N221" s="47">
        <f t="shared" si="12"/>
        <v>0</v>
      </c>
      <c r="O221" s="47">
        <f t="shared" si="13"/>
        <v>0</v>
      </c>
      <c r="P221" s="48">
        <f t="shared" si="14"/>
        <v>0</v>
      </c>
    </row>
    <row r="222" spans="1:16" ht="12" hidden="1" thickBot="1" x14ac:dyDescent="0.25">
      <c r="A222" s="38"/>
      <c r="B222" s="39"/>
      <c r="C222" s="46"/>
      <c r="D222" s="24"/>
      <c r="E222" s="70"/>
      <c r="F222" s="74"/>
      <c r="G222" s="68"/>
      <c r="H222" s="47">
        <f t="shared" si="8"/>
        <v>0</v>
      </c>
      <c r="I222" s="68"/>
      <c r="J222" s="68"/>
      <c r="K222" s="48">
        <f t="shared" si="9"/>
        <v>0</v>
      </c>
      <c r="L222" s="49">
        <f t="shared" si="10"/>
        <v>0</v>
      </c>
      <c r="M222" s="47">
        <f t="shared" si="11"/>
        <v>0</v>
      </c>
      <c r="N222" s="47">
        <f t="shared" si="12"/>
        <v>0</v>
      </c>
      <c r="O222" s="47">
        <f t="shared" si="13"/>
        <v>0</v>
      </c>
      <c r="P222" s="48">
        <f t="shared" si="14"/>
        <v>0</v>
      </c>
    </row>
    <row r="223" spans="1:16" ht="12" hidden="1" thickBot="1" x14ac:dyDescent="0.25">
      <c r="A223" s="38"/>
      <c r="B223" s="39"/>
      <c r="C223" s="46"/>
      <c r="D223" s="24"/>
      <c r="E223" s="70"/>
      <c r="F223" s="74"/>
      <c r="G223" s="68"/>
      <c r="H223" s="47">
        <f t="shared" si="8"/>
        <v>0</v>
      </c>
      <c r="I223" s="68"/>
      <c r="J223" s="68"/>
      <c r="K223" s="48">
        <f t="shared" si="9"/>
        <v>0</v>
      </c>
      <c r="L223" s="49">
        <f t="shared" si="10"/>
        <v>0</v>
      </c>
      <c r="M223" s="47">
        <f t="shared" si="11"/>
        <v>0</v>
      </c>
      <c r="N223" s="47">
        <f t="shared" si="12"/>
        <v>0</v>
      </c>
      <c r="O223" s="47">
        <f t="shared" si="13"/>
        <v>0</v>
      </c>
      <c r="P223" s="48">
        <f t="shared" si="14"/>
        <v>0</v>
      </c>
    </row>
    <row r="224" spans="1:16" ht="12" hidden="1" thickBot="1" x14ac:dyDescent="0.25">
      <c r="A224" s="38"/>
      <c r="B224" s="39"/>
      <c r="C224" s="46"/>
      <c r="D224" s="24"/>
      <c r="E224" s="70"/>
      <c r="F224" s="74"/>
      <c r="G224" s="68"/>
      <c r="H224" s="47">
        <f t="shared" si="8"/>
        <v>0</v>
      </c>
      <c r="I224" s="68"/>
      <c r="J224" s="68"/>
      <c r="K224" s="48">
        <f t="shared" si="9"/>
        <v>0</v>
      </c>
      <c r="L224" s="49">
        <f t="shared" si="10"/>
        <v>0</v>
      </c>
      <c r="M224" s="47">
        <f t="shared" si="11"/>
        <v>0</v>
      </c>
      <c r="N224" s="47">
        <f t="shared" si="12"/>
        <v>0</v>
      </c>
      <c r="O224" s="47">
        <f t="shared" si="13"/>
        <v>0</v>
      </c>
      <c r="P224" s="48">
        <f t="shared" si="14"/>
        <v>0</v>
      </c>
    </row>
    <row r="225" spans="1:16" ht="12" hidden="1" thickBot="1" x14ac:dyDescent="0.25">
      <c r="A225" s="38"/>
      <c r="B225" s="39"/>
      <c r="C225" s="46"/>
      <c r="D225" s="24"/>
      <c r="E225" s="70"/>
      <c r="F225" s="74"/>
      <c r="G225" s="68"/>
      <c r="H225" s="47">
        <f t="shared" si="8"/>
        <v>0</v>
      </c>
      <c r="I225" s="68"/>
      <c r="J225" s="68"/>
      <c r="K225" s="48">
        <f t="shared" si="9"/>
        <v>0</v>
      </c>
      <c r="L225" s="49">
        <f t="shared" si="10"/>
        <v>0</v>
      </c>
      <c r="M225" s="47">
        <f t="shared" si="11"/>
        <v>0</v>
      </c>
      <c r="N225" s="47">
        <f t="shared" si="12"/>
        <v>0</v>
      </c>
      <c r="O225" s="47">
        <f t="shared" si="13"/>
        <v>0</v>
      </c>
      <c r="P225" s="48">
        <f t="shared" si="14"/>
        <v>0</v>
      </c>
    </row>
    <row r="226" spans="1:16" ht="12" hidden="1" thickBot="1" x14ac:dyDescent="0.25">
      <c r="A226" s="38"/>
      <c r="B226" s="39"/>
      <c r="C226" s="46"/>
      <c r="D226" s="24"/>
      <c r="E226" s="70"/>
      <c r="F226" s="74"/>
      <c r="G226" s="68"/>
      <c r="H226" s="47">
        <f t="shared" si="8"/>
        <v>0</v>
      </c>
      <c r="I226" s="68"/>
      <c r="J226" s="68"/>
      <c r="K226" s="48">
        <f t="shared" si="9"/>
        <v>0</v>
      </c>
      <c r="L226" s="49">
        <f t="shared" si="10"/>
        <v>0</v>
      </c>
      <c r="M226" s="47">
        <f t="shared" si="11"/>
        <v>0</v>
      </c>
      <c r="N226" s="47">
        <f t="shared" si="12"/>
        <v>0</v>
      </c>
      <c r="O226" s="47">
        <f t="shared" si="13"/>
        <v>0</v>
      </c>
      <c r="P226" s="48">
        <f t="shared" si="14"/>
        <v>0</v>
      </c>
    </row>
    <row r="227" spans="1:16" ht="12" hidden="1" thickBot="1" x14ac:dyDescent="0.25">
      <c r="A227" s="38"/>
      <c r="B227" s="39"/>
      <c r="C227" s="46"/>
      <c r="D227" s="24"/>
      <c r="E227" s="70"/>
      <c r="F227" s="74"/>
      <c r="G227" s="68"/>
      <c r="H227" s="47">
        <f t="shared" si="8"/>
        <v>0</v>
      </c>
      <c r="I227" s="68"/>
      <c r="J227" s="68"/>
      <c r="K227" s="48">
        <f t="shared" si="9"/>
        <v>0</v>
      </c>
      <c r="L227" s="49">
        <f t="shared" si="10"/>
        <v>0</v>
      </c>
      <c r="M227" s="47">
        <f t="shared" si="11"/>
        <v>0</v>
      </c>
      <c r="N227" s="47">
        <f t="shared" si="12"/>
        <v>0</v>
      </c>
      <c r="O227" s="47">
        <f t="shared" si="13"/>
        <v>0</v>
      </c>
      <c r="P227" s="48">
        <f t="shared" si="14"/>
        <v>0</v>
      </c>
    </row>
    <row r="228" spans="1:16" ht="12" hidden="1" thickBot="1" x14ac:dyDescent="0.25">
      <c r="A228" s="38"/>
      <c r="B228" s="39"/>
      <c r="C228" s="46"/>
      <c r="D228" s="24"/>
      <c r="E228" s="70"/>
      <c r="F228" s="74"/>
      <c r="G228" s="68"/>
      <c r="H228" s="47">
        <f t="shared" si="8"/>
        <v>0</v>
      </c>
      <c r="I228" s="68"/>
      <c r="J228" s="68"/>
      <c r="K228" s="48">
        <f t="shared" si="9"/>
        <v>0</v>
      </c>
      <c r="L228" s="49">
        <f t="shared" si="10"/>
        <v>0</v>
      </c>
      <c r="M228" s="47">
        <f t="shared" si="11"/>
        <v>0</v>
      </c>
      <c r="N228" s="47">
        <f t="shared" si="12"/>
        <v>0</v>
      </c>
      <c r="O228" s="47">
        <f t="shared" si="13"/>
        <v>0</v>
      </c>
      <c r="P228" s="48">
        <f t="shared" si="14"/>
        <v>0</v>
      </c>
    </row>
    <row r="229" spans="1:16" ht="12" hidden="1" thickBot="1" x14ac:dyDescent="0.25">
      <c r="A229" s="38"/>
      <c r="B229" s="39"/>
      <c r="C229" s="46"/>
      <c r="D229" s="24"/>
      <c r="E229" s="70"/>
      <c r="F229" s="74"/>
      <c r="G229" s="68"/>
      <c r="H229" s="47">
        <f t="shared" si="8"/>
        <v>0</v>
      </c>
      <c r="I229" s="68"/>
      <c r="J229" s="68"/>
      <c r="K229" s="48">
        <f t="shared" si="9"/>
        <v>0</v>
      </c>
      <c r="L229" s="49">
        <f t="shared" si="10"/>
        <v>0</v>
      </c>
      <c r="M229" s="47">
        <f t="shared" si="11"/>
        <v>0</v>
      </c>
      <c r="N229" s="47">
        <f t="shared" si="12"/>
        <v>0</v>
      </c>
      <c r="O229" s="47">
        <f t="shared" si="13"/>
        <v>0</v>
      </c>
      <c r="P229" s="48">
        <f t="shared" si="14"/>
        <v>0</v>
      </c>
    </row>
    <row r="230" spans="1:16" ht="12" hidden="1" thickBot="1" x14ac:dyDescent="0.25">
      <c r="A230" s="38"/>
      <c r="B230" s="39"/>
      <c r="C230" s="46"/>
      <c r="D230" s="24"/>
      <c r="E230" s="70"/>
      <c r="F230" s="74"/>
      <c r="G230" s="68"/>
      <c r="H230" s="47">
        <f t="shared" si="8"/>
        <v>0</v>
      </c>
      <c r="I230" s="68"/>
      <c r="J230" s="68"/>
      <c r="K230" s="48">
        <f t="shared" si="9"/>
        <v>0</v>
      </c>
      <c r="L230" s="49">
        <f t="shared" si="10"/>
        <v>0</v>
      </c>
      <c r="M230" s="47">
        <f t="shared" si="11"/>
        <v>0</v>
      </c>
      <c r="N230" s="47">
        <f t="shared" si="12"/>
        <v>0</v>
      </c>
      <c r="O230" s="47">
        <f t="shared" si="13"/>
        <v>0</v>
      </c>
      <c r="P230" s="48">
        <f t="shared" si="14"/>
        <v>0</v>
      </c>
    </row>
    <row r="231" spans="1:16" ht="12" hidden="1" thickBot="1" x14ac:dyDescent="0.25">
      <c r="A231" s="38"/>
      <c r="B231" s="39"/>
      <c r="C231" s="46"/>
      <c r="D231" s="24"/>
      <c r="E231" s="70"/>
      <c r="F231" s="74"/>
      <c r="G231" s="68"/>
      <c r="H231" s="47">
        <f t="shared" si="8"/>
        <v>0</v>
      </c>
      <c r="I231" s="68"/>
      <c r="J231" s="68"/>
      <c r="K231" s="48">
        <f t="shared" si="9"/>
        <v>0</v>
      </c>
      <c r="L231" s="49">
        <f t="shared" si="10"/>
        <v>0</v>
      </c>
      <c r="M231" s="47">
        <f t="shared" si="11"/>
        <v>0</v>
      </c>
      <c r="N231" s="47">
        <f t="shared" si="12"/>
        <v>0</v>
      </c>
      <c r="O231" s="47">
        <f t="shared" si="13"/>
        <v>0</v>
      </c>
      <c r="P231" s="48">
        <f t="shared" si="14"/>
        <v>0</v>
      </c>
    </row>
    <row r="232" spans="1:16" ht="12" hidden="1" thickBot="1" x14ac:dyDescent="0.25">
      <c r="A232" s="38"/>
      <c r="B232" s="39"/>
      <c r="C232" s="46"/>
      <c r="D232" s="24"/>
      <c r="E232" s="70"/>
      <c r="F232" s="74"/>
      <c r="G232" s="68"/>
      <c r="H232" s="47">
        <f t="shared" si="8"/>
        <v>0</v>
      </c>
      <c r="I232" s="68"/>
      <c r="J232" s="68"/>
      <c r="K232" s="48">
        <f t="shared" si="9"/>
        <v>0</v>
      </c>
      <c r="L232" s="49">
        <f t="shared" si="10"/>
        <v>0</v>
      </c>
      <c r="M232" s="47">
        <f t="shared" si="11"/>
        <v>0</v>
      </c>
      <c r="N232" s="47">
        <f t="shared" si="12"/>
        <v>0</v>
      </c>
      <c r="O232" s="47">
        <f t="shared" si="13"/>
        <v>0</v>
      </c>
      <c r="P232" s="48">
        <f t="shared" si="14"/>
        <v>0</v>
      </c>
    </row>
    <row r="233" spans="1:16" ht="12" hidden="1" thickBot="1" x14ac:dyDescent="0.25">
      <c r="A233" s="38"/>
      <c r="B233" s="39"/>
      <c r="C233" s="46"/>
      <c r="D233" s="24"/>
      <c r="E233" s="70"/>
      <c r="F233" s="74"/>
      <c r="G233" s="68"/>
      <c r="H233" s="47">
        <f t="shared" si="8"/>
        <v>0</v>
      </c>
      <c r="I233" s="68"/>
      <c r="J233" s="68"/>
      <c r="K233" s="48">
        <f t="shared" si="9"/>
        <v>0</v>
      </c>
      <c r="L233" s="49">
        <f t="shared" si="10"/>
        <v>0</v>
      </c>
      <c r="M233" s="47">
        <f t="shared" si="11"/>
        <v>0</v>
      </c>
      <c r="N233" s="47">
        <f t="shared" si="12"/>
        <v>0</v>
      </c>
      <c r="O233" s="47">
        <f t="shared" si="13"/>
        <v>0</v>
      </c>
      <c r="P233" s="48">
        <f t="shared" si="14"/>
        <v>0</v>
      </c>
    </row>
    <row r="234" spans="1:16" ht="12" hidden="1" thickBot="1" x14ac:dyDescent="0.25">
      <c r="A234" s="38"/>
      <c r="B234" s="39"/>
      <c r="C234" s="46"/>
      <c r="D234" s="24"/>
      <c r="E234" s="70"/>
      <c r="F234" s="74"/>
      <c r="G234" s="68"/>
      <c r="H234" s="47">
        <f t="shared" si="8"/>
        <v>0</v>
      </c>
      <c r="I234" s="68"/>
      <c r="J234" s="68"/>
      <c r="K234" s="48">
        <f t="shared" si="9"/>
        <v>0</v>
      </c>
      <c r="L234" s="49">
        <f t="shared" si="10"/>
        <v>0</v>
      </c>
      <c r="M234" s="47">
        <f t="shared" si="11"/>
        <v>0</v>
      </c>
      <c r="N234" s="47">
        <f t="shared" si="12"/>
        <v>0</v>
      </c>
      <c r="O234" s="47">
        <f t="shared" si="13"/>
        <v>0</v>
      </c>
      <c r="P234" s="48">
        <f t="shared" si="14"/>
        <v>0</v>
      </c>
    </row>
    <row r="235" spans="1:16" ht="12" hidden="1" thickBot="1" x14ac:dyDescent="0.25">
      <c r="A235" s="38"/>
      <c r="B235" s="39"/>
      <c r="C235" s="46"/>
      <c r="D235" s="24"/>
      <c r="E235" s="70"/>
      <c r="F235" s="74"/>
      <c r="G235" s="68"/>
      <c r="H235" s="47">
        <f t="shared" si="8"/>
        <v>0</v>
      </c>
      <c r="I235" s="68"/>
      <c r="J235" s="68"/>
      <c r="K235" s="48">
        <f t="shared" si="9"/>
        <v>0</v>
      </c>
      <c r="L235" s="49">
        <f t="shared" si="10"/>
        <v>0</v>
      </c>
      <c r="M235" s="47">
        <f t="shared" si="11"/>
        <v>0</v>
      </c>
      <c r="N235" s="47">
        <f t="shared" si="12"/>
        <v>0</v>
      </c>
      <c r="O235" s="47">
        <f t="shared" si="13"/>
        <v>0</v>
      </c>
      <c r="P235" s="48">
        <f t="shared" si="14"/>
        <v>0</v>
      </c>
    </row>
    <row r="236" spans="1:16" ht="12" hidden="1" thickBot="1" x14ac:dyDescent="0.25">
      <c r="A236" s="38"/>
      <c r="B236" s="39"/>
      <c r="C236" s="46"/>
      <c r="D236" s="24"/>
      <c r="E236" s="70"/>
      <c r="F236" s="74"/>
      <c r="G236" s="68"/>
      <c r="H236" s="47">
        <f t="shared" si="8"/>
        <v>0</v>
      </c>
      <c r="I236" s="68"/>
      <c r="J236" s="68"/>
      <c r="K236" s="48">
        <f t="shared" si="9"/>
        <v>0</v>
      </c>
      <c r="L236" s="49">
        <f t="shared" si="10"/>
        <v>0</v>
      </c>
      <c r="M236" s="47">
        <f t="shared" si="11"/>
        <v>0</v>
      </c>
      <c r="N236" s="47">
        <f t="shared" si="12"/>
        <v>0</v>
      </c>
      <c r="O236" s="47">
        <f t="shared" si="13"/>
        <v>0</v>
      </c>
      <c r="P236" s="48">
        <f t="shared" si="14"/>
        <v>0</v>
      </c>
    </row>
    <row r="237" spans="1:16" ht="12" hidden="1" thickBot="1" x14ac:dyDescent="0.25">
      <c r="A237" s="38"/>
      <c r="B237" s="39"/>
      <c r="C237" s="46"/>
      <c r="D237" s="24"/>
      <c r="E237" s="70"/>
      <c r="F237" s="74"/>
      <c r="G237" s="68"/>
      <c r="H237" s="47">
        <f t="shared" si="8"/>
        <v>0</v>
      </c>
      <c r="I237" s="68"/>
      <c r="J237" s="68"/>
      <c r="K237" s="48">
        <f t="shared" si="9"/>
        <v>0</v>
      </c>
      <c r="L237" s="49">
        <f t="shared" si="10"/>
        <v>0</v>
      </c>
      <c r="M237" s="47">
        <f t="shared" si="11"/>
        <v>0</v>
      </c>
      <c r="N237" s="47">
        <f t="shared" si="12"/>
        <v>0</v>
      </c>
      <c r="O237" s="47">
        <f t="shared" si="13"/>
        <v>0</v>
      </c>
      <c r="P237" s="48">
        <f t="shared" si="14"/>
        <v>0</v>
      </c>
    </row>
    <row r="238" spans="1:16" ht="12" hidden="1" thickBot="1" x14ac:dyDescent="0.25">
      <c r="A238" s="38"/>
      <c r="B238" s="39"/>
      <c r="C238" s="46"/>
      <c r="D238" s="24"/>
      <c r="E238" s="70"/>
      <c r="F238" s="74"/>
      <c r="G238" s="68"/>
      <c r="H238" s="47">
        <f t="shared" si="8"/>
        <v>0</v>
      </c>
      <c r="I238" s="68"/>
      <c r="J238" s="68"/>
      <c r="K238" s="48">
        <f t="shared" si="9"/>
        <v>0</v>
      </c>
      <c r="L238" s="49">
        <f t="shared" si="10"/>
        <v>0</v>
      </c>
      <c r="M238" s="47">
        <f t="shared" si="11"/>
        <v>0</v>
      </c>
      <c r="N238" s="47">
        <f t="shared" si="12"/>
        <v>0</v>
      </c>
      <c r="O238" s="47">
        <f t="shared" si="13"/>
        <v>0</v>
      </c>
      <c r="P238" s="48">
        <f t="shared" si="14"/>
        <v>0</v>
      </c>
    </row>
    <row r="239" spans="1:16" ht="12" hidden="1" thickBot="1" x14ac:dyDescent="0.25">
      <c r="A239" s="38"/>
      <c r="B239" s="39"/>
      <c r="C239" s="46"/>
      <c r="D239" s="24"/>
      <c r="E239" s="70"/>
      <c r="F239" s="74"/>
      <c r="G239" s="68"/>
      <c r="H239" s="47">
        <f t="shared" si="8"/>
        <v>0</v>
      </c>
      <c r="I239" s="68"/>
      <c r="J239" s="68"/>
      <c r="K239" s="48">
        <f t="shared" si="9"/>
        <v>0</v>
      </c>
      <c r="L239" s="49">
        <f t="shared" si="10"/>
        <v>0</v>
      </c>
      <c r="M239" s="47">
        <f t="shared" si="11"/>
        <v>0</v>
      </c>
      <c r="N239" s="47">
        <f t="shared" si="12"/>
        <v>0</v>
      </c>
      <c r="O239" s="47">
        <f t="shared" si="13"/>
        <v>0</v>
      </c>
      <c r="P239" s="48">
        <f t="shared" si="14"/>
        <v>0</v>
      </c>
    </row>
    <row r="240" spans="1:16" ht="12" hidden="1" thickBot="1" x14ac:dyDescent="0.25">
      <c r="A240" s="38"/>
      <c r="B240" s="39"/>
      <c r="C240" s="46"/>
      <c r="D240" s="24"/>
      <c r="E240" s="70"/>
      <c r="F240" s="74"/>
      <c r="G240" s="68"/>
      <c r="H240" s="47">
        <f t="shared" si="8"/>
        <v>0</v>
      </c>
      <c r="I240" s="68"/>
      <c r="J240" s="68"/>
      <c r="K240" s="48">
        <f t="shared" si="9"/>
        <v>0</v>
      </c>
      <c r="L240" s="49">
        <f t="shared" si="10"/>
        <v>0</v>
      </c>
      <c r="M240" s="47">
        <f t="shared" si="11"/>
        <v>0</v>
      </c>
      <c r="N240" s="47">
        <f t="shared" si="12"/>
        <v>0</v>
      </c>
      <c r="O240" s="47">
        <f t="shared" si="13"/>
        <v>0</v>
      </c>
      <c r="P240" s="48">
        <f t="shared" si="14"/>
        <v>0</v>
      </c>
    </row>
    <row r="241" spans="1:16" ht="12" hidden="1" thickBot="1" x14ac:dyDescent="0.25">
      <c r="A241" s="38"/>
      <c r="B241" s="39"/>
      <c r="C241" s="46"/>
      <c r="D241" s="24"/>
      <c r="E241" s="70"/>
      <c r="F241" s="74"/>
      <c r="G241" s="68"/>
      <c r="H241" s="47">
        <f t="shared" si="8"/>
        <v>0</v>
      </c>
      <c r="I241" s="68"/>
      <c r="J241" s="68"/>
      <c r="K241" s="48">
        <f t="shared" si="9"/>
        <v>0</v>
      </c>
      <c r="L241" s="49">
        <f t="shared" si="10"/>
        <v>0</v>
      </c>
      <c r="M241" s="47">
        <f t="shared" si="11"/>
        <v>0</v>
      </c>
      <c r="N241" s="47">
        <f t="shared" si="12"/>
        <v>0</v>
      </c>
      <c r="O241" s="47">
        <f t="shared" si="13"/>
        <v>0</v>
      </c>
      <c r="P241" s="48">
        <f t="shared" si="14"/>
        <v>0</v>
      </c>
    </row>
    <row r="242" spans="1:16" ht="12" hidden="1" thickBot="1" x14ac:dyDescent="0.25">
      <c r="A242" s="38"/>
      <c r="B242" s="39"/>
      <c r="C242" s="46"/>
      <c r="D242" s="24"/>
      <c r="E242" s="70"/>
      <c r="F242" s="74"/>
      <c r="G242" s="68"/>
      <c r="H242" s="47">
        <f t="shared" si="8"/>
        <v>0</v>
      </c>
      <c r="I242" s="68"/>
      <c r="J242" s="68"/>
      <c r="K242" s="48">
        <f t="shared" si="9"/>
        <v>0</v>
      </c>
      <c r="L242" s="49">
        <f t="shared" si="10"/>
        <v>0</v>
      </c>
      <c r="M242" s="47">
        <f t="shared" si="11"/>
        <v>0</v>
      </c>
      <c r="N242" s="47">
        <f t="shared" si="12"/>
        <v>0</v>
      </c>
      <c r="O242" s="47">
        <f t="shared" si="13"/>
        <v>0</v>
      </c>
      <c r="P242" s="48">
        <f t="shared" si="14"/>
        <v>0</v>
      </c>
    </row>
    <row r="243" spans="1:16" ht="12" hidden="1" thickBot="1" x14ac:dyDescent="0.25">
      <c r="A243" s="38"/>
      <c r="B243" s="39"/>
      <c r="C243" s="46"/>
      <c r="D243" s="24"/>
      <c r="E243" s="70"/>
      <c r="F243" s="74"/>
      <c r="G243" s="68"/>
      <c r="H243" s="47">
        <f t="shared" si="8"/>
        <v>0</v>
      </c>
      <c r="I243" s="68"/>
      <c r="J243" s="68"/>
      <c r="K243" s="48">
        <f t="shared" si="9"/>
        <v>0</v>
      </c>
      <c r="L243" s="49">
        <f t="shared" si="10"/>
        <v>0</v>
      </c>
      <c r="M243" s="47">
        <f t="shared" si="11"/>
        <v>0</v>
      </c>
      <c r="N243" s="47">
        <f t="shared" si="12"/>
        <v>0</v>
      </c>
      <c r="O243" s="47">
        <f t="shared" si="13"/>
        <v>0</v>
      </c>
      <c r="P243" s="48">
        <f t="shared" si="14"/>
        <v>0</v>
      </c>
    </row>
    <row r="244" spans="1:16" ht="12" hidden="1" thickBot="1" x14ac:dyDescent="0.25">
      <c r="A244" s="38"/>
      <c r="B244" s="39"/>
      <c r="C244" s="46"/>
      <c r="D244" s="24"/>
      <c r="E244" s="70"/>
      <c r="F244" s="74"/>
      <c r="G244" s="68"/>
      <c r="H244" s="47">
        <f t="shared" si="8"/>
        <v>0</v>
      </c>
      <c r="I244" s="68"/>
      <c r="J244" s="68"/>
      <c r="K244" s="48">
        <f t="shared" si="9"/>
        <v>0</v>
      </c>
      <c r="L244" s="49">
        <f t="shared" si="10"/>
        <v>0</v>
      </c>
      <c r="M244" s="47">
        <f t="shared" si="11"/>
        <v>0</v>
      </c>
      <c r="N244" s="47">
        <f t="shared" si="12"/>
        <v>0</v>
      </c>
      <c r="O244" s="47">
        <f t="shared" si="13"/>
        <v>0</v>
      </c>
      <c r="P244" s="48">
        <f t="shared" si="14"/>
        <v>0</v>
      </c>
    </row>
    <row r="245" spans="1:16" ht="12" hidden="1" thickBot="1" x14ac:dyDescent="0.25">
      <c r="A245" s="38"/>
      <c r="B245" s="39"/>
      <c r="C245" s="46"/>
      <c r="D245" s="24"/>
      <c r="E245" s="70"/>
      <c r="F245" s="74"/>
      <c r="G245" s="68"/>
      <c r="H245" s="47">
        <f t="shared" si="8"/>
        <v>0</v>
      </c>
      <c r="I245" s="68"/>
      <c r="J245" s="68"/>
      <c r="K245" s="48">
        <f t="shared" si="9"/>
        <v>0</v>
      </c>
      <c r="L245" s="49">
        <f t="shared" si="10"/>
        <v>0</v>
      </c>
      <c r="M245" s="47">
        <f t="shared" si="11"/>
        <v>0</v>
      </c>
      <c r="N245" s="47">
        <f t="shared" si="12"/>
        <v>0</v>
      </c>
      <c r="O245" s="47">
        <f t="shared" si="13"/>
        <v>0</v>
      </c>
      <c r="P245" s="48">
        <f t="shared" si="14"/>
        <v>0</v>
      </c>
    </row>
    <row r="246" spans="1:16" ht="12" hidden="1" thickBot="1" x14ac:dyDescent="0.25">
      <c r="A246" s="38"/>
      <c r="B246" s="39"/>
      <c r="C246" s="46"/>
      <c r="D246" s="24"/>
      <c r="E246" s="70"/>
      <c r="F246" s="74"/>
      <c r="G246" s="68"/>
      <c r="H246" s="47">
        <f t="shared" si="8"/>
        <v>0</v>
      </c>
      <c r="I246" s="68"/>
      <c r="J246" s="68"/>
      <c r="K246" s="48">
        <f t="shared" si="9"/>
        <v>0</v>
      </c>
      <c r="L246" s="49">
        <f t="shared" si="10"/>
        <v>0</v>
      </c>
      <c r="M246" s="47">
        <f t="shared" si="11"/>
        <v>0</v>
      </c>
      <c r="N246" s="47">
        <f t="shared" si="12"/>
        <v>0</v>
      </c>
      <c r="O246" s="47">
        <f t="shared" si="13"/>
        <v>0</v>
      </c>
      <c r="P246" s="48">
        <f t="shared" si="14"/>
        <v>0</v>
      </c>
    </row>
    <row r="247" spans="1:16" ht="12" hidden="1" thickBot="1" x14ac:dyDescent="0.25">
      <c r="A247" s="38"/>
      <c r="B247" s="39"/>
      <c r="C247" s="46"/>
      <c r="D247" s="24"/>
      <c r="E247" s="70"/>
      <c r="F247" s="74"/>
      <c r="G247" s="68"/>
      <c r="H247" s="47">
        <f t="shared" si="8"/>
        <v>0</v>
      </c>
      <c r="I247" s="68"/>
      <c r="J247" s="68"/>
      <c r="K247" s="48">
        <f t="shared" si="9"/>
        <v>0</v>
      </c>
      <c r="L247" s="49">
        <f t="shared" si="10"/>
        <v>0</v>
      </c>
      <c r="M247" s="47">
        <f t="shared" si="11"/>
        <v>0</v>
      </c>
      <c r="N247" s="47">
        <f t="shared" si="12"/>
        <v>0</v>
      </c>
      <c r="O247" s="47">
        <f t="shared" si="13"/>
        <v>0</v>
      </c>
      <c r="P247" s="48">
        <f t="shared" si="14"/>
        <v>0</v>
      </c>
    </row>
    <row r="248" spans="1:16" ht="12" hidden="1" thickBot="1" x14ac:dyDescent="0.25">
      <c r="A248" s="38"/>
      <c r="B248" s="39"/>
      <c r="C248" s="46"/>
      <c r="D248" s="24"/>
      <c r="E248" s="70"/>
      <c r="F248" s="74"/>
      <c r="G248" s="68"/>
      <c r="H248" s="47">
        <f t="shared" si="8"/>
        <v>0</v>
      </c>
      <c r="I248" s="68"/>
      <c r="J248" s="68"/>
      <c r="K248" s="48">
        <f t="shared" si="9"/>
        <v>0</v>
      </c>
      <c r="L248" s="49">
        <f t="shared" si="10"/>
        <v>0</v>
      </c>
      <c r="M248" s="47">
        <f t="shared" si="11"/>
        <v>0</v>
      </c>
      <c r="N248" s="47">
        <f t="shared" si="12"/>
        <v>0</v>
      </c>
      <c r="O248" s="47">
        <f t="shared" si="13"/>
        <v>0</v>
      </c>
      <c r="P248" s="48">
        <f t="shared" si="14"/>
        <v>0</v>
      </c>
    </row>
    <row r="249" spans="1:16" ht="12" hidden="1" thickBot="1" x14ac:dyDescent="0.25">
      <c r="A249" s="38"/>
      <c r="B249" s="39"/>
      <c r="C249" s="46"/>
      <c r="D249" s="24"/>
      <c r="E249" s="70"/>
      <c r="F249" s="74"/>
      <c r="G249" s="68"/>
      <c r="H249" s="47">
        <f t="shared" si="8"/>
        <v>0</v>
      </c>
      <c r="I249" s="68"/>
      <c r="J249" s="68"/>
      <c r="K249" s="48">
        <f t="shared" si="9"/>
        <v>0</v>
      </c>
      <c r="L249" s="49">
        <f t="shared" si="10"/>
        <v>0</v>
      </c>
      <c r="M249" s="47">
        <f t="shared" si="11"/>
        <v>0</v>
      </c>
      <c r="N249" s="47">
        <f t="shared" si="12"/>
        <v>0</v>
      </c>
      <c r="O249" s="47">
        <f t="shared" si="13"/>
        <v>0</v>
      </c>
      <c r="P249" s="48">
        <f t="shared" si="14"/>
        <v>0</v>
      </c>
    </row>
    <row r="250" spans="1:16" ht="12" hidden="1" thickBot="1" x14ac:dyDescent="0.25">
      <c r="A250" s="38"/>
      <c r="B250" s="39"/>
      <c r="C250" s="46"/>
      <c r="D250" s="24"/>
      <c r="E250" s="70"/>
      <c r="F250" s="74"/>
      <c r="G250" s="68"/>
      <c r="H250" s="47">
        <f t="shared" si="8"/>
        <v>0</v>
      </c>
      <c r="I250" s="68"/>
      <c r="J250" s="68"/>
      <c r="K250" s="48">
        <f t="shared" si="9"/>
        <v>0</v>
      </c>
      <c r="L250" s="49">
        <f t="shared" si="10"/>
        <v>0</v>
      </c>
      <c r="M250" s="47">
        <f t="shared" si="11"/>
        <v>0</v>
      </c>
      <c r="N250" s="47">
        <f t="shared" si="12"/>
        <v>0</v>
      </c>
      <c r="O250" s="47">
        <f t="shared" si="13"/>
        <v>0</v>
      </c>
      <c r="P250" s="48">
        <f t="shared" si="14"/>
        <v>0</v>
      </c>
    </row>
    <row r="251" spans="1:16" ht="12" hidden="1" thickBot="1" x14ac:dyDescent="0.25">
      <c r="A251" s="38"/>
      <c r="B251" s="39"/>
      <c r="C251" s="46"/>
      <c r="D251" s="24"/>
      <c r="E251" s="70"/>
      <c r="F251" s="74"/>
      <c r="G251" s="68"/>
      <c r="H251" s="47">
        <f t="shared" si="8"/>
        <v>0</v>
      </c>
      <c r="I251" s="68"/>
      <c r="J251" s="68"/>
      <c r="K251" s="48">
        <f t="shared" si="9"/>
        <v>0</v>
      </c>
      <c r="L251" s="49">
        <f t="shared" si="10"/>
        <v>0</v>
      </c>
      <c r="M251" s="47">
        <f t="shared" si="11"/>
        <v>0</v>
      </c>
      <c r="N251" s="47">
        <f t="shared" si="12"/>
        <v>0</v>
      </c>
      <c r="O251" s="47">
        <f t="shared" si="13"/>
        <v>0</v>
      </c>
      <c r="P251" s="48">
        <f t="shared" si="14"/>
        <v>0</v>
      </c>
    </row>
    <row r="252" spans="1:16" ht="12" hidden="1" thickBot="1" x14ac:dyDescent="0.25">
      <c r="A252" s="38"/>
      <c r="B252" s="39"/>
      <c r="C252" s="46"/>
      <c r="D252" s="24"/>
      <c r="E252" s="70"/>
      <c r="F252" s="74"/>
      <c r="G252" s="68"/>
      <c r="H252" s="47">
        <f t="shared" si="8"/>
        <v>0</v>
      </c>
      <c r="I252" s="68"/>
      <c r="J252" s="68"/>
      <c r="K252" s="48">
        <f t="shared" si="9"/>
        <v>0</v>
      </c>
      <c r="L252" s="49">
        <f t="shared" si="10"/>
        <v>0</v>
      </c>
      <c r="M252" s="47">
        <f t="shared" si="11"/>
        <v>0</v>
      </c>
      <c r="N252" s="47">
        <f t="shared" si="12"/>
        <v>0</v>
      </c>
      <c r="O252" s="47">
        <f t="shared" si="13"/>
        <v>0</v>
      </c>
      <c r="P252" s="48">
        <f t="shared" si="14"/>
        <v>0</v>
      </c>
    </row>
    <row r="253" spans="1:16" ht="12" hidden="1" thickBot="1" x14ac:dyDescent="0.25">
      <c r="A253" s="38"/>
      <c r="B253" s="39"/>
      <c r="C253" s="46"/>
      <c r="D253" s="24"/>
      <c r="E253" s="70"/>
      <c r="F253" s="74"/>
      <c r="G253" s="68"/>
      <c r="H253" s="47">
        <f t="shared" si="8"/>
        <v>0</v>
      </c>
      <c r="I253" s="68"/>
      <c r="J253" s="68"/>
      <c r="K253" s="48">
        <f t="shared" si="9"/>
        <v>0</v>
      </c>
      <c r="L253" s="49">
        <f t="shared" si="10"/>
        <v>0</v>
      </c>
      <c r="M253" s="47">
        <f t="shared" si="11"/>
        <v>0</v>
      </c>
      <c r="N253" s="47">
        <f t="shared" si="12"/>
        <v>0</v>
      </c>
      <c r="O253" s="47">
        <f t="shared" si="13"/>
        <v>0</v>
      </c>
      <c r="P253" s="48">
        <f t="shared" si="14"/>
        <v>0</v>
      </c>
    </row>
    <row r="254" spans="1:16" ht="12" hidden="1" thickBot="1" x14ac:dyDescent="0.25">
      <c r="A254" s="38"/>
      <c r="B254" s="39"/>
      <c r="C254" s="46"/>
      <c r="D254" s="24"/>
      <c r="E254" s="70"/>
      <c r="F254" s="74"/>
      <c r="G254" s="68"/>
      <c r="H254" s="47">
        <f t="shared" si="8"/>
        <v>0</v>
      </c>
      <c r="I254" s="68"/>
      <c r="J254" s="68"/>
      <c r="K254" s="48">
        <f t="shared" si="9"/>
        <v>0</v>
      </c>
      <c r="L254" s="49">
        <f t="shared" si="10"/>
        <v>0</v>
      </c>
      <c r="M254" s="47">
        <f t="shared" si="11"/>
        <v>0</v>
      </c>
      <c r="N254" s="47">
        <f t="shared" si="12"/>
        <v>0</v>
      </c>
      <c r="O254" s="47">
        <f t="shared" si="13"/>
        <v>0</v>
      </c>
      <c r="P254" s="48">
        <f t="shared" si="14"/>
        <v>0</v>
      </c>
    </row>
    <row r="255" spans="1:16" ht="12" hidden="1" thickBot="1" x14ac:dyDescent="0.25">
      <c r="A255" s="38"/>
      <c r="B255" s="39"/>
      <c r="C255" s="46"/>
      <c r="D255" s="24"/>
      <c r="E255" s="70"/>
      <c r="F255" s="74"/>
      <c r="G255" s="68"/>
      <c r="H255" s="47">
        <f t="shared" ref="H255:H318" si="15">ROUND(F255*G255,2)</f>
        <v>0</v>
      </c>
      <c r="I255" s="68"/>
      <c r="J255" s="68"/>
      <c r="K255" s="48">
        <f t="shared" ref="K255:K318" si="16">SUM(H255:J255)</f>
        <v>0</v>
      </c>
      <c r="L255" s="49">
        <f t="shared" ref="L255:L318" si="17">ROUND(E255*F255,2)</f>
        <v>0</v>
      </c>
      <c r="M255" s="47">
        <f t="shared" ref="M255:M318" si="18">ROUND(H255*E255,2)</f>
        <v>0</v>
      </c>
      <c r="N255" s="47">
        <f t="shared" ref="N255:N318" si="19">ROUND(I255*E255,2)</f>
        <v>0</v>
      </c>
      <c r="O255" s="47">
        <f t="shared" ref="O255:O318" si="20">ROUND(J255*E255,2)</f>
        <v>0</v>
      </c>
      <c r="P255" s="48">
        <f t="shared" ref="P255:P318" si="21">SUM(M255:O255)</f>
        <v>0</v>
      </c>
    </row>
    <row r="256" spans="1:16" ht="12" hidden="1" thickBot="1" x14ac:dyDescent="0.25">
      <c r="A256" s="38"/>
      <c r="B256" s="39"/>
      <c r="C256" s="46"/>
      <c r="D256" s="24"/>
      <c r="E256" s="70"/>
      <c r="F256" s="74"/>
      <c r="G256" s="68"/>
      <c r="H256" s="47">
        <f t="shared" si="15"/>
        <v>0</v>
      </c>
      <c r="I256" s="68"/>
      <c r="J256" s="68"/>
      <c r="K256" s="48">
        <f t="shared" si="16"/>
        <v>0</v>
      </c>
      <c r="L256" s="49">
        <f t="shared" si="17"/>
        <v>0</v>
      </c>
      <c r="M256" s="47">
        <f t="shared" si="18"/>
        <v>0</v>
      </c>
      <c r="N256" s="47">
        <f t="shared" si="19"/>
        <v>0</v>
      </c>
      <c r="O256" s="47">
        <f t="shared" si="20"/>
        <v>0</v>
      </c>
      <c r="P256" s="48">
        <f t="shared" si="21"/>
        <v>0</v>
      </c>
    </row>
    <row r="257" spans="1:16" ht="12" hidden="1" thickBot="1" x14ac:dyDescent="0.25">
      <c r="A257" s="38"/>
      <c r="B257" s="39"/>
      <c r="C257" s="46"/>
      <c r="D257" s="24"/>
      <c r="E257" s="70"/>
      <c r="F257" s="74"/>
      <c r="G257" s="68"/>
      <c r="H257" s="47">
        <f t="shared" si="15"/>
        <v>0</v>
      </c>
      <c r="I257" s="68"/>
      <c r="J257" s="68"/>
      <c r="K257" s="48">
        <f t="shared" si="16"/>
        <v>0</v>
      </c>
      <c r="L257" s="49">
        <f t="shared" si="17"/>
        <v>0</v>
      </c>
      <c r="M257" s="47">
        <f t="shared" si="18"/>
        <v>0</v>
      </c>
      <c r="N257" s="47">
        <f t="shared" si="19"/>
        <v>0</v>
      </c>
      <c r="O257" s="47">
        <f t="shared" si="20"/>
        <v>0</v>
      </c>
      <c r="P257" s="48">
        <f t="shared" si="21"/>
        <v>0</v>
      </c>
    </row>
    <row r="258" spans="1:16" ht="12" hidden="1" thickBot="1" x14ac:dyDescent="0.25">
      <c r="A258" s="38"/>
      <c r="B258" s="39"/>
      <c r="C258" s="46"/>
      <c r="D258" s="24"/>
      <c r="E258" s="70"/>
      <c r="F258" s="74"/>
      <c r="G258" s="68"/>
      <c r="H258" s="47">
        <f t="shared" si="15"/>
        <v>0</v>
      </c>
      <c r="I258" s="68"/>
      <c r="J258" s="68"/>
      <c r="K258" s="48">
        <f t="shared" si="16"/>
        <v>0</v>
      </c>
      <c r="L258" s="49">
        <f t="shared" si="17"/>
        <v>0</v>
      </c>
      <c r="M258" s="47">
        <f t="shared" si="18"/>
        <v>0</v>
      </c>
      <c r="N258" s="47">
        <f t="shared" si="19"/>
        <v>0</v>
      </c>
      <c r="O258" s="47">
        <f t="shared" si="20"/>
        <v>0</v>
      </c>
      <c r="P258" s="48">
        <f t="shared" si="21"/>
        <v>0</v>
      </c>
    </row>
    <row r="259" spans="1:16" ht="12" hidden="1" thickBot="1" x14ac:dyDescent="0.25">
      <c r="A259" s="38"/>
      <c r="B259" s="39"/>
      <c r="C259" s="46"/>
      <c r="D259" s="24"/>
      <c r="E259" s="70"/>
      <c r="F259" s="74"/>
      <c r="G259" s="68"/>
      <c r="H259" s="47">
        <f t="shared" si="15"/>
        <v>0</v>
      </c>
      <c r="I259" s="68"/>
      <c r="J259" s="68"/>
      <c r="K259" s="48">
        <f t="shared" si="16"/>
        <v>0</v>
      </c>
      <c r="L259" s="49">
        <f t="shared" si="17"/>
        <v>0</v>
      </c>
      <c r="M259" s="47">
        <f t="shared" si="18"/>
        <v>0</v>
      </c>
      <c r="N259" s="47">
        <f t="shared" si="19"/>
        <v>0</v>
      </c>
      <c r="O259" s="47">
        <f t="shared" si="20"/>
        <v>0</v>
      </c>
      <c r="P259" s="48">
        <f t="shared" si="21"/>
        <v>0</v>
      </c>
    </row>
    <row r="260" spans="1:16" ht="12" hidden="1" thickBot="1" x14ac:dyDescent="0.25">
      <c r="A260" s="38"/>
      <c r="B260" s="39"/>
      <c r="C260" s="46"/>
      <c r="D260" s="24"/>
      <c r="E260" s="70"/>
      <c r="F260" s="74"/>
      <c r="G260" s="68"/>
      <c r="H260" s="47">
        <f t="shared" si="15"/>
        <v>0</v>
      </c>
      <c r="I260" s="68"/>
      <c r="J260" s="68"/>
      <c r="K260" s="48">
        <f t="shared" si="16"/>
        <v>0</v>
      </c>
      <c r="L260" s="49">
        <f t="shared" si="17"/>
        <v>0</v>
      </c>
      <c r="M260" s="47">
        <f t="shared" si="18"/>
        <v>0</v>
      </c>
      <c r="N260" s="47">
        <f t="shared" si="19"/>
        <v>0</v>
      </c>
      <c r="O260" s="47">
        <f t="shared" si="20"/>
        <v>0</v>
      </c>
      <c r="P260" s="48">
        <f t="shared" si="21"/>
        <v>0</v>
      </c>
    </row>
    <row r="261" spans="1:16" ht="12" hidden="1" thickBot="1" x14ac:dyDescent="0.25">
      <c r="A261" s="38"/>
      <c r="B261" s="39"/>
      <c r="C261" s="46"/>
      <c r="D261" s="24"/>
      <c r="E261" s="70"/>
      <c r="F261" s="74"/>
      <c r="G261" s="68"/>
      <c r="H261" s="47">
        <f t="shared" si="15"/>
        <v>0</v>
      </c>
      <c r="I261" s="68"/>
      <c r="J261" s="68"/>
      <c r="K261" s="48">
        <f t="shared" si="16"/>
        <v>0</v>
      </c>
      <c r="L261" s="49">
        <f t="shared" si="17"/>
        <v>0</v>
      </c>
      <c r="M261" s="47">
        <f t="shared" si="18"/>
        <v>0</v>
      </c>
      <c r="N261" s="47">
        <f t="shared" si="19"/>
        <v>0</v>
      </c>
      <c r="O261" s="47">
        <f t="shared" si="20"/>
        <v>0</v>
      </c>
      <c r="P261" s="48">
        <f t="shared" si="21"/>
        <v>0</v>
      </c>
    </row>
    <row r="262" spans="1:16" ht="12" hidden="1" thickBot="1" x14ac:dyDescent="0.25">
      <c r="A262" s="38"/>
      <c r="B262" s="39"/>
      <c r="C262" s="46"/>
      <c r="D262" s="24"/>
      <c r="E262" s="70"/>
      <c r="F262" s="74"/>
      <c r="G262" s="68"/>
      <c r="H262" s="47">
        <f t="shared" si="15"/>
        <v>0</v>
      </c>
      <c r="I262" s="68"/>
      <c r="J262" s="68"/>
      <c r="K262" s="48">
        <f t="shared" si="16"/>
        <v>0</v>
      </c>
      <c r="L262" s="49">
        <f t="shared" si="17"/>
        <v>0</v>
      </c>
      <c r="M262" s="47">
        <f t="shared" si="18"/>
        <v>0</v>
      </c>
      <c r="N262" s="47">
        <f t="shared" si="19"/>
        <v>0</v>
      </c>
      <c r="O262" s="47">
        <f t="shared" si="20"/>
        <v>0</v>
      </c>
      <c r="P262" s="48">
        <f t="shared" si="21"/>
        <v>0</v>
      </c>
    </row>
    <row r="263" spans="1:16" ht="12" hidden="1" thickBot="1" x14ac:dyDescent="0.25">
      <c r="A263" s="38"/>
      <c r="B263" s="39"/>
      <c r="C263" s="46"/>
      <c r="D263" s="24"/>
      <c r="E263" s="70"/>
      <c r="F263" s="74"/>
      <c r="G263" s="68"/>
      <c r="H263" s="47">
        <f t="shared" si="15"/>
        <v>0</v>
      </c>
      <c r="I263" s="68"/>
      <c r="J263" s="68"/>
      <c r="K263" s="48">
        <f t="shared" si="16"/>
        <v>0</v>
      </c>
      <c r="L263" s="49">
        <f t="shared" si="17"/>
        <v>0</v>
      </c>
      <c r="M263" s="47">
        <f t="shared" si="18"/>
        <v>0</v>
      </c>
      <c r="N263" s="47">
        <f t="shared" si="19"/>
        <v>0</v>
      </c>
      <c r="O263" s="47">
        <f t="shared" si="20"/>
        <v>0</v>
      </c>
      <c r="P263" s="48">
        <f t="shared" si="21"/>
        <v>0</v>
      </c>
    </row>
    <row r="264" spans="1:16" ht="12" hidden="1" thickBot="1" x14ac:dyDescent="0.25">
      <c r="A264" s="38"/>
      <c r="B264" s="39"/>
      <c r="C264" s="46"/>
      <c r="D264" s="24"/>
      <c r="E264" s="70"/>
      <c r="F264" s="74"/>
      <c r="G264" s="68"/>
      <c r="H264" s="47">
        <f t="shared" si="15"/>
        <v>0</v>
      </c>
      <c r="I264" s="68"/>
      <c r="J264" s="68"/>
      <c r="K264" s="48">
        <f t="shared" si="16"/>
        <v>0</v>
      </c>
      <c r="L264" s="49">
        <f t="shared" si="17"/>
        <v>0</v>
      </c>
      <c r="M264" s="47">
        <f t="shared" si="18"/>
        <v>0</v>
      </c>
      <c r="N264" s="47">
        <f t="shared" si="19"/>
        <v>0</v>
      </c>
      <c r="O264" s="47">
        <f t="shared" si="20"/>
        <v>0</v>
      </c>
      <c r="P264" s="48">
        <f t="shared" si="21"/>
        <v>0</v>
      </c>
    </row>
    <row r="265" spans="1:16" ht="12" hidden="1" thickBot="1" x14ac:dyDescent="0.25">
      <c r="A265" s="38"/>
      <c r="B265" s="39"/>
      <c r="C265" s="46"/>
      <c r="D265" s="24"/>
      <c r="E265" s="70"/>
      <c r="F265" s="74"/>
      <c r="G265" s="68"/>
      <c r="H265" s="47">
        <f t="shared" si="15"/>
        <v>0</v>
      </c>
      <c r="I265" s="68"/>
      <c r="J265" s="68"/>
      <c r="K265" s="48">
        <f t="shared" si="16"/>
        <v>0</v>
      </c>
      <c r="L265" s="49">
        <f t="shared" si="17"/>
        <v>0</v>
      </c>
      <c r="M265" s="47">
        <f t="shared" si="18"/>
        <v>0</v>
      </c>
      <c r="N265" s="47">
        <f t="shared" si="19"/>
        <v>0</v>
      </c>
      <c r="O265" s="47">
        <f t="shared" si="20"/>
        <v>0</v>
      </c>
      <c r="P265" s="48">
        <f t="shared" si="21"/>
        <v>0</v>
      </c>
    </row>
    <row r="266" spans="1:16" ht="12" hidden="1" thickBot="1" x14ac:dyDescent="0.25">
      <c r="A266" s="38"/>
      <c r="B266" s="39"/>
      <c r="C266" s="46"/>
      <c r="D266" s="24"/>
      <c r="E266" s="70"/>
      <c r="F266" s="74"/>
      <c r="G266" s="68"/>
      <c r="H266" s="47">
        <f t="shared" si="15"/>
        <v>0</v>
      </c>
      <c r="I266" s="68"/>
      <c r="J266" s="68"/>
      <c r="K266" s="48">
        <f t="shared" si="16"/>
        <v>0</v>
      </c>
      <c r="L266" s="49">
        <f t="shared" si="17"/>
        <v>0</v>
      </c>
      <c r="M266" s="47">
        <f t="shared" si="18"/>
        <v>0</v>
      </c>
      <c r="N266" s="47">
        <f t="shared" si="19"/>
        <v>0</v>
      </c>
      <c r="O266" s="47">
        <f t="shared" si="20"/>
        <v>0</v>
      </c>
      <c r="P266" s="48">
        <f t="shared" si="21"/>
        <v>0</v>
      </c>
    </row>
    <row r="267" spans="1:16" ht="12" hidden="1" thickBot="1" x14ac:dyDescent="0.25">
      <c r="A267" s="38"/>
      <c r="B267" s="39"/>
      <c r="C267" s="46"/>
      <c r="D267" s="24"/>
      <c r="E267" s="70"/>
      <c r="F267" s="74"/>
      <c r="G267" s="68"/>
      <c r="H267" s="47">
        <f t="shared" si="15"/>
        <v>0</v>
      </c>
      <c r="I267" s="68"/>
      <c r="J267" s="68"/>
      <c r="K267" s="48">
        <f t="shared" si="16"/>
        <v>0</v>
      </c>
      <c r="L267" s="49">
        <f t="shared" si="17"/>
        <v>0</v>
      </c>
      <c r="M267" s="47">
        <f t="shared" si="18"/>
        <v>0</v>
      </c>
      <c r="N267" s="47">
        <f t="shared" si="19"/>
        <v>0</v>
      </c>
      <c r="O267" s="47">
        <f t="shared" si="20"/>
        <v>0</v>
      </c>
      <c r="P267" s="48">
        <f t="shared" si="21"/>
        <v>0</v>
      </c>
    </row>
    <row r="268" spans="1:16" ht="12" hidden="1" thickBot="1" x14ac:dyDescent="0.25">
      <c r="A268" s="38"/>
      <c r="B268" s="39"/>
      <c r="C268" s="46"/>
      <c r="D268" s="24"/>
      <c r="E268" s="70"/>
      <c r="F268" s="74"/>
      <c r="G268" s="68"/>
      <c r="H268" s="47">
        <f t="shared" si="15"/>
        <v>0</v>
      </c>
      <c r="I268" s="68"/>
      <c r="J268" s="68"/>
      <c r="K268" s="48">
        <f t="shared" si="16"/>
        <v>0</v>
      </c>
      <c r="L268" s="49">
        <f t="shared" si="17"/>
        <v>0</v>
      </c>
      <c r="M268" s="47">
        <f t="shared" si="18"/>
        <v>0</v>
      </c>
      <c r="N268" s="47">
        <f t="shared" si="19"/>
        <v>0</v>
      </c>
      <c r="O268" s="47">
        <f t="shared" si="20"/>
        <v>0</v>
      </c>
      <c r="P268" s="48">
        <f t="shared" si="21"/>
        <v>0</v>
      </c>
    </row>
    <row r="269" spans="1:16" ht="12" hidden="1" thickBot="1" x14ac:dyDescent="0.25">
      <c r="A269" s="38"/>
      <c r="B269" s="39"/>
      <c r="C269" s="46"/>
      <c r="D269" s="24"/>
      <c r="E269" s="70"/>
      <c r="F269" s="74"/>
      <c r="G269" s="68"/>
      <c r="H269" s="47">
        <f t="shared" si="15"/>
        <v>0</v>
      </c>
      <c r="I269" s="68"/>
      <c r="J269" s="68"/>
      <c r="K269" s="48">
        <f t="shared" si="16"/>
        <v>0</v>
      </c>
      <c r="L269" s="49">
        <f t="shared" si="17"/>
        <v>0</v>
      </c>
      <c r="M269" s="47">
        <f t="shared" si="18"/>
        <v>0</v>
      </c>
      <c r="N269" s="47">
        <f t="shared" si="19"/>
        <v>0</v>
      </c>
      <c r="O269" s="47">
        <f t="shared" si="20"/>
        <v>0</v>
      </c>
      <c r="P269" s="48">
        <f t="shared" si="21"/>
        <v>0</v>
      </c>
    </row>
    <row r="270" spans="1:16" ht="12" hidden="1" thickBot="1" x14ac:dyDescent="0.25">
      <c r="A270" s="38"/>
      <c r="B270" s="39"/>
      <c r="C270" s="46"/>
      <c r="D270" s="24"/>
      <c r="E270" s="70"/>
      <c r="F270" s="74"/>
      <c r="G270" s="68"/>
      <c r="H270" s="47">
        <f t="shared" si="15"/>
        <v>0</v>
      </c>
      <c r="I270" s="68"/>
      <c r="J270" s="68"/>
      <c r="K270" s="48">
        <f t="shared" si="16"/>
        <v>0</v>
      </c>
      <c r="L270" s="49">
        <f t="shared" si="17"/>
        <v>0</v>
      </c>
      <c r="M270" s="47">
        <f t="shared" si="18"/>
        <v>0</v>
      </c>
      <c r="N270" s="47">
        <f t="shared" si="19"/>
        <v>0</v>
      </c>
      <c r="O270" s="47">
        <f t="shared" si="20"/>
        <v>0</v>
      </c>
      <c r="P270" s="48">
        <f t="shared" si="21"/>
        <v>0</v>
      </c>
    </row>
    <row r="271" spans="1:16" ht="12" hidden="1" thickBot="1" x14ac:dyDescent="0.25">
      <c r="A271" s="38"/>
      <c r="B271" s="39"/>
      <c r="C271" s="46"/>
      <c r="D271" s="24"/>
      <c r="E271" s="70"/>
      <c r="F271" s="74"/>
      <c r="G271" s="68"/>
      <c r="H271" s="47">
        <f t="shared" si="15"/>
        <v>0</v>
      </c>
      <c r="I271" s="68"/>
      <c r="J271" s="68"/>
      <c r="K271" s="48">
        <f t="shared" si="16"/>
        <v>0</v>
      </c>
      <c r="L271" s="49">
        <f t="shared" si="17"/>
        <v>0</v>
      </c>
      <c r="M271" s="47">
        <f t="shared" si="18"/>
        <v>0</v>
      </c>
      <c r="N271" s="47">
        <f t="shared" si="19"/>
        <v>0</v>
      </c>
      <c r="O271" s="47">
        <f t="shared" si="20"/>
        <v>0</v>
      </c>
      <c r="P271" s="48">
        <f t="shared" si="21"/>
        <v>0</v>
      </c>
    </row>
    <row r="272" spans="1:16" ht="12" hidden="1" thickBot="1" x14ac:dyDescent="0.25">
      <c r="A272" s="38"/>
      <c r="B272" s="39"/>
      <c r="C272" s="46"/>
      <c r="D272" s="24"/>
      <c r="E272" s="70"/>
      <c r="F272" s="74"/>
      <c r="G272" s="68"/>
      <c r="H272" s="47">
        <f t="shared" si="15"/>
        <v>0</v>
      </c>
      <c r="I272" s="68"/>
      <c r="J272" s="68"/>
      <c r="K272" s="48">
        <f t="shared" si="16"/>
        <v>0</v>
      </c>
      <c r="L272" s="49">
        <f t="shared" si="17"/>
        <v>0</v>
      </c>
      <c r="M272" s="47">
        <f t="shared" si="18"/>
        <v>0</v>
      </c>
      <c r="N272" s="47">
        <f t="shared" si="19"/>
        <v>0</v>
      </c>
      <c r="O272" s="47">
        <f t="shared" si="20"/>
        <v>0</v>
      </c>
      <c r="P272" s="48">
        <f t="shared" si="21"/>
        <v>0</v>
      </c>
    </row>
    <row r="273" spans="1:16" ht="12" hidden="1" thickBot="1" x14ac:dyDescent="0.25">
      <c r="A273" s="38"/>
      <c r="B273" s="39"/>
      <c r="C273" s="46"/>
      <c r="D273" s="24"/>
      <c r="E273" s="70"/>
      <c r="F273" s="74"/>
      <c r="G273" s="68"/>
      <c r="H273" s="47">
        <f t="shared" si="15"/>
        <v>0</v>
      </c>
      <c r="I273" s="68"/>
      <c r="J273" s="68"/>
      <c r="K273" s="48">
        <f t="shared" si="16"/>
        <v>0</v>
      </c>
      <c r="L273" s="49">
        <f t="shared" si="17"/>
        <v>0</v>
      </c>
      <c r="M273" s="47">
        <f t="shared" si="18"/>
        <v>0</v>
      </c>
      <c r="N273" s="47">
        <f t="shared" si="19"/>
        <v>0</v>
      </c>
      <c r="O273" s="47">
        <f t="shared" si="20"/>
        <v>0</v>
      </c>
      <c r="P273" s="48">
        <f t="shared" si="21"/>
        <v>0</v>
      </c>
    </row>
    <row r="274" spans="1:16" ht="12" hidden="1" thickBot="1" x14ac:dyDescent="0.25">
      <c r="A274" s="38"/>
      <c r="B274" s="39"/>
      <c r="C274" s="46"/>
      <c r="D274" s="24"/>
      <c r="E274" s="70"/>
      <c r="F274" s="74"/>
      <c r="G274" s="68"/>
      <c r="H274" s="47">
        <f t="shared" si="15"/>
        <v>0</v>
      </c>
      <c r="I274" s="68"/>
      <c r="J274" s="68"/>
      <c r="K274" s="48">
        <f t="shared" si="16"/>
        <v>0</v>
      </c>
      <c r="L274" s="49">
        <f t="shared" si="17"/>
        <v>0</v>
      </c>
      <c r="M274" s="47">
        <f t="shared" si="18"/>
        <v>0</v>
      </c>
      <c r="N274" s="47">
        <f t="shared" si="19"/>
        <v>0</v>
      </c>
      <c r="O274" s="47">
        <f t="shared" si="20"/>
        <v>0</v>
      </c>
      <c r="P274" s="48">
        <f t="shared" si="21"/>
        <v>0</v>
      </c>
    </row>
    <row r="275" spans="1:16" ht="12" hidden="1" thickBot="1" x14ac:dyDescent="0.25">
      <c r="A275" s="38"/>
      <c r="B275" s="39"/>
      <c r="C275" s="46"/>
      <c r="D275" s="24"/>
      <c r="E275" s="70"/>
      <c r="F275" s="74"/>
      <c r="G275" s="68"/>
      <c r="H275" s="47">
        <f t="shared" si="15"/>
        <v>0</v>
      </c>
      <c r="I275" s="68"/>
      <c r="J275" s="68"/>
      <c r="K275" s="48">
        <f t="shared" si="16"/>
        <v>0</v>
      </c>
      <c r="L275" s="49">
        <f t="shared" si="17"/>
        <v>0</v>
      </c>
      <c r="M275" s="47">
        <f t="shared" si="18"/>
        <v>0</v>
      </c>
      <c r="N275" s="47">
        <f t="shared" si="19"/>
        <v>0</v>
      </c>
      <c r="O275" s="47">
        <f t="shared" si="20"/>
        <v>0</v>
      </c>
      <c r="P275" s="48">
        <f t="shared" si="21"/>
        <v>0</v>
      </c>
    </row>
    <row r="276" spans="1:16" ht="12" hidden="1" thickBot="1" x14ac:dyDescent="0.25">
      <c r="A276" s="38"/>
      <c r="B276" s="39"/>
      <c r="C276" s="46"/>
      <c r="D276" s="24"/>
      <c r="E276" s="70"/>
      <c r="F276" s="74"/>
      <c r="G276" s="68"/>
      <c r="H276" s="47">
        <f t="shared" si="15"/>
        <v>0</v>
      </c>
      <c r="I276" s="68"/>
      <c r="J276" s="68"/>
      <c r="K276" s="48">
        <f t="shared" si="16"/>
        <v>0</v>
      </c>
      <c r="L276" s="49">
        <f t="shared" si="17"/>
        <v>0</v>
      </c>
      <c r="M276" s="47">
        <f t="shared" si="18"/>
        <v>0</v>
      </c>
      <c r="N276" s="47">
        <f t="shared" si="19"/>
        <v>0</v>
      </c>
      <c r="O276" s="47">
        <f t="shared" si="20"/>
        <v>0</v>
      </c>
      <c r="P276" s="48">
        <f t="shared" si="21"/>
        <v>0</v>
      </c>
    </row>
    <row r="277" spans="1:16" ht="12" hidden="1" thickBot="1" x14ac:dyDescent="0.25">
      <c r="A277" s="38"/>
      <c r="B277" s="39"/>
      <c r="C277" s="46"/>
      <c r="D277" s="24"/>
      <c r="E277" s="70"/>
      <c r="F277" s="74"/>
      <c r="G277" s="68"/>
      <c r="H277" s="47">
        <f t="shared" si="15"/>
        <v>0</v>
      </c>
      <c r="I277" s="68"/>
      <c r="J277" s="68"/>
      <c r="K277" s="48">
        <f t="shared" si="16"/>
        <v>0</v>
      </c>
      <c r="L277" s="49">
        <f t="shared" si="17"/>
        <v>0</v>
      </c>
      <c r="M277" s="47">
        <f t="shared" si="18"/>
        <v>0</v>
      </c>
      <c r="N277" s="47">
        <f t="shared" si="19"/>
        <v>0</v>
      </c>
      <c r="O277" s="47">
        <f t="shared" si="20"/>
        <v>0</v>
      </c>
      <c r="P277" s="48">
        <f t="shared" si="21"/>
        <v>0</v>
      </c>
    </row>
    <row r="278" spans="1:16" ht="12" hidden="1" thickBot="1" x14ac:dyDescent="0.25">
      <c r="A278" s="38"/>
      <c r="B278" s="39"/>
      <c r="C278" s="46"/>
      <c r="D278" s="24"/>
      <c r="E278" s="70"/>
      <c r="F278" s="74"/>
      <c r="G278" s="68"/>
      <c r="H278" s="47">
        <f t="shared" si="15"/>
        <v>0</v>
      </c>
      <c r="I278" s="68"/>
      <c r="J278" s="68"/>
      <c r="K278" s="48">
        <f t="shared" si="16"/>
        <v>0</v>
      </c>
      <c r="L278" s="49">
        <f t="shared" si="17"/>
        <v>0</v>
      </c>
      <c r="M278" s="47">
        <f t="shared" si="18"/>
        <v>0</v>
      </c>
      <c r="N278" s="47">
        <f t="shared" si="19"/>
        <v>0</v>
      </c>
      <c r="O278" s="47">
        <f t="shared" si="20"/>
        <v>0</v>
      </c>
      <c r="P278" s="48">
        <f t="shared" si="21"/>
        <v>0</v>
      </c>
    </row>
    <row r="279" spans="1:16" ht="12" hidden="1" thickBot="1" x14ac:dyDescent="0.25">
      <c r="A279" s="38"/>
      <c r="B279" s="39"/>
      <c r="C279" s="46"/>
      <c r="D279" s="24"/>
      <c r="E279" s="70"/>
      <c r="F279" s="74"/>
      <c r="G279" s="68"/>
      <c r="H279" s="47">
        <f t="shared" si="15"/>
        <v>0</v>
      </c>
      <c r="I279" s="68"/>
      <c r="J279" s="68"/>
      <c r="K279" s="48">
        <f t="shared" si="16"/>
        <v>0</v>
      </c>
      <c r="L279" s="49">
        <f t="shared" si="17"/>
        <v>0</v>
      </c>
      <c r="M279" s="47">
        <f t="shared" si="18"/>
        <v>0</v>
      </c>
      <c r="N279" s="47">
        <f t="shared" si="19"/>
        <v>0</v>
      </c>
      <c r="O279" s="47">
        <f t="shared" si="20"/>
        <v>0</v>
      </c>
      <c r="P279" s="48">
        <f t="shared" si="21"/>
        <v>0</v>
      </c>
    </row>
    <row r="280" spans="1:16" ht="12" hidden="1" thickBot="1" x14ac:dyDescent="0.25">
      <c r="A280" s="38"/>
      <c r="B280" s="39"/>
      <c r="C280" s="46"/>
      <c r="D280" s="24"/>
      <c r="E280" s="70"/>
      <c r="F280" s="74"/>
      <c r="G280" s="68"/>
      <c r="H280" s="47">
        <f t="shared" si="15"/>
        <v>0</v>
      </c>
      <c r="I280" s="68"/>
      <c r="J280" s="68"/>
      <c r="K280" s="48">
        <f t="shared" si="16"/>
        <v>0</v>
      </c>
      <c r="L280" s="49">
        <f t="shared" si="17"/>
        <v>0</v>
      </c>
      <c r="M280" s="47">
        <f t="shared" si="18"/>
        <v>0</v>
      </c>
      <c r="N280" s="47">
        <f t="shared" si="19"/>
        <v>0</v>
      </c>
      <c r="O280" s="47">
        <f t="shared" si="20"/>
        <v>0</v>
      </c>
      <c r="P280" s="48">
        <f t="shared" si="21"/>
        <v>0</v>
      </c>
    </row>
    <row r="281" spans="1:16" ht="12" hidden="1" thickBot="1" x14ac:dyDescent="0.25">
      <c r="A281" s="38"/>
      <c r="B281" s="39"/>
      <c r="C281" s="46"/>
      <c r="D281" s="24"/>
      <c r="E281" s="70"/>
      <c r="F281" s="74"/>
      <c r="G281" s="68"/>
      <c r="H281" s="47">
        <f t="shared" si="15"/>
        <v>0</v>
      </c>
      <c r="I281" s="68"/>
      <c r="J281" s="68"/>
      <c r="K281" s="48">
        <f t="shared" si="16"/>
        <v>0</v>
      </c>
      <c r="L281" s="49">
        <f t="shared" si="17"/>
        <v>0</v>
      </c>
      <c r="M281" s="47">
        <f t="shared" si="18"/>
        <v>0</v>
      </c>
      <c r="N281" s="47">
        <f t="shared" si="19"/>
        <v>0</v>
      </c>
      <c r="O281" s="47">
        <f t="shared" si="20"/>
        <v>0</v>
      </c>
      <c r="P281" s="48">
        <f t="shared" si="21"/>
        <v>0</v>
      </c>
    </row>
    <row r="282" spans="1:16" ht="12" hidden="1" thickBot="1" x14ac:dyDescent="0.25">
      <c r="A282" s="38"/>
      <c r="B282" s="39"/>
      <c r="C282" s="46"/>
      <c r="D282" s="24"/>
      <c r="E282" s="70"/>
      <c r="F282" s="74"/>
      <c r="G282" s="68"/>
      <c r="H282" s="47">
        <f t="shared" si="15"/>
        <v>0</v>
      </c>
      <c r="I282" s="68"/>
      <c r="J282" s="68"/>
      <c r="K282" s="48">
        <f t="shared" si="16"/>
        <v>0</v>
      </c>
      <c r="L282" s="49">
        <f t="shared" si="17"/>
        <v>0</v>
      </c>
      <c r="M282" s="47">
        <f t="shared" si="18"/>
        <v>0</v>
      </c>
      <c r="N282" s="47">
        <f t="shared" si="19"/>
        <v>0</v>
      </c>
      <c r="O282" s="47">
        <f t="shared" si="20"/>
        <v>0</v>
      </c>
      <c r="P282" s="48">
        <f t="shared" si="21"/>
        <v>0</v>
      </c>
    </row>
    <row r="283" spans="1:16" ht="12" hidden="1" thickBot="1" x14ac:dyDescent="0.25">
      <c r="A283" s="38"/>
      <c r="B283" s="39"/>
      <c r="C283" s="46"/>
      <c r="D283" s="24"/>
      <c r="E283" s="70"/>
      <c r="F283" s="74"/>
      <c r="G283" s="68"/>
      <c r="H283" s="47">
        <f t="shared" si="15"/>
        <v>0</v>
      </c>
      <c r="I283" s="68"/>
      <c r="J283" s="68"/>
      <c r="K283" s="48">
        <f t="shared" si="16"/>
        <v>0</v>
      </c>
      <c r="L283" s="49">
        <f t="shared" si="17"/>
        <v>0</v>
      </c>
      <c r="M283" s="47">
        <f t="shared" si="18"/>
        <v>0</v>
      </c>
      <c r="N283" s="47">
        <f t="shared" si="19"/>
        <v>0</v>
      </c>
      <c r="O283" s="47">
        <f t="shared" si="20"/>
        <v>0</v>
      </c>
      <c r="P283" s="48">
        <f t="shared" si="21"/>
        <v>0</v>
      </c>
    </row>
    <row r="284" spans="1:16" ht="12" hidden="1" thickBot="1" x14ac:dyDescent="0.25">
      <c r="A284" s="38"/>
      <c r="B284" s="39"/>
      <c r="C284" s="46"/>
      <c r="D284" s="24"/>
      <c r="E284" s="70"/>
      <c r="F284" s="74"/>
      <c r="G284" s="68"/>
      <c r="H284" s="47">
        <f t="shared" si="15"/>
        <v>0</v>
      </c>
      <c r="I284" s="68"/>
      <c r="J284" s="68"/>
      <c r="K284" s="48">
        <f t="shared" si="16"/>
        <v>0</v>
      </c>
      <c r="L284" s="49">
        <f t="shared" si="17"/>
        <v>0</v>
      </c>
      <c r="M284" s="47">
        <f t="shared" si="18"/>
        <v>0</v>
      </c>
      <c r="N284" s="47">
        <f t="shared" si="19"/>
        <v>0</v>
      </c>
      <c r="O284" s="47">
        <f t="shared" si="20"/>
        <v>0</v>
      </c>
      <c r="P284" s="48">
        <f t="shared" si="21"/>
        <v>0</v>
      </c>
    </row>
    <row r="285" spans="1:16" ht="12" hidden="1" thickBot="1" x14ac:dyDescent="0.25">
      <c r="A285" s="38"/>
      <c r="B285" s="39"/>
      <c r="C285" s="46"/>
      <c r="D285" s="24"/>
      <c r="E285" s="70"/>
      <c r="F285" s="74"/>
      <c r="G285" s="68"/>
      <c r="H285" s="47">
        <f t="shared" si="15"/>
        <v>0</v>
      </c>
      <c r="I285" s="68"/>
      <c r="J285" s="68"/>
      <c r="K285" s="48">
        <f t="shared" si="16"/>
        <v>0</v>
      </c>
      <c r="L285" s="49">
        <f t="shared" si="17"/>
        <v>0</v>
      </c>
      <c r="M285" s="47">
        <f t="shared" si="18"/>
        <v>0</v>
      </c>
      <c r="N285" s="47">
        <f t="shared" si="19"/>
        <v>0</v>
      </c>
      <c r="O285" s="47">
        <f t="shared" si="20"/>
        <v>0</v>
      </c>
      <c r="P285" s="48">
        <f t="shared" si="21"/>
        <v>0</v>
      </c>
    </row>
    <row r="286" spans="1:16" ht="12" hidden="1" thickBot="1" x14ac:dyDescent="0.25">
      <c r="A286" s="38"/>
      <c r="B286" s="39"/>
      <c r="C286" s="46"/>
      <c r="D286" s="24"/>
      <c r="E286" s="70"/>
      <c r="F286" s="74"/>
      <c r="G286" s="68"/>
      <c r="H286" s="47">
        <f t="shared" si="15"/>
        <v>0</v>
      </c>
      <c r="I286" s="68"/>
      <c r="J286" s="68"/>
      <c r="K286" s="48">
        <f t="shared" si="16"/>
        <v>0</v>
      </c>
      <c r="L286" s="49">
        <f t="shared" si="17"/>
        <v>0</v>
      </c>
      <c r="M286" s="47">
        <f t="shared" si="18"/>
        <v>0</v>
      </c>
      <c r="N286" s="47">
        <f t="shared" si="19"/>
        <v>0</v>
      </c>
      <c r="O286" s="47">
        <f t="shared" si="20"/>
        <v>0</v>
      </c>
      <c r="P286" s="48">
        <f t="shared" si="21"/>
        <v>0</v>
      </c>
    </row>
    <row r="287" spans="1:16" ht="12" hidden="1" thickBot="1" x14ac:dyDescent="0.25">
      <c r="A287" s="38"/>
      <c r="B287" s="39"/>
      <c r="C287" s="46"/>
      <c r="D287" s="24"/>
      <c r="E287" s="70"/>
      <c r="F287" s="74"/>
      <c r="G287" s="68"/>
      <c r="H287" s="47">
        <f t="shared" si="15"/>
        <v>0</v>
      </c>
      <c r="I287" s="68"/>
      <c r="J287" s="68"/>
      <c r="K287" s="48">
        <f t="shared" si="16"/>
        <v>0</v>
      </c>
      <c r="L287" s="49">
        <f t="shared" si="17"/>
        <v>0</v>
      </c>
      <c r="M287" s="47">
        <f t="shared" si="18"/>
        <v>0</v>
      </c>
      <c r="N287" s="47">
        <f t="shared" si="19"/>
        <v>0</v>
      </c>
      <c r="O287" s="47">
        <f t="shared" si="20"/>
        <v>0</v>
      </c>
      <c r="P287" s="48">
        <f t="shared" si="21"/>
        <v>0</v>
      </c>
    </row>
    <row r="288" spans="1:16" ht="12" hidden="1" thickBot="1" x14ac:dyDescent="0.25">
      <c r="A288" s="38"/>
      <c r="B288" s="39"/>
      <c r="C288" s="46"/>
      <c r="D288" s="24"/>
      <c r="E288" s="70"/>
      <c r="F288" s="74"/>
      <c r="G288" s="68"/>
      <c r="H288" s="47">
        <f t="shared" si="15"/>
        <v>0</v>
      </c>
      <c r="I288" s="68"/>
      <c r="J288" s="68"/>
      <c r="K288" s="48">
        <f t="shared" si="16"/>
        <v>0</v>
      </c>
      <c r="L288" s="49">
        <f t="shared" si="17"/>
        <v>0</v>
      </c>
      <c r="M288" s="47">
        <f t="shared" si="18"/>
        <v>0</v>
      </c>
      <c r="N288" s="47">
        <f t="shared" si="19"/>
        <v>0</v>
      </c>
      <c r="O288" s="47">
        <f t="shared" si="20"/>
        <v>0</v>
      </c>
      <c r="P288" s="48">
        <f t="shared" si="21"/>
        <v>0</v>
      </c>
    </row>
    <row r="289" spans="1:16" ht="12" hidden="1" thickBot="1" x14ac:dyDescent="0.25">
      <c r="A289" s="38"/>
      <c r="B289" s="39"/>
      <c r="C289" s="46"/>
      <c r="D289" s="24"/>
      <c r="E289" s="70"/>
      <c r="F289" s="74"/>
      <c r="G289" s="68"/>
      <c r="H289" s="47">
        <f t="shared" si="15"/>
        <v>0</v>
      </c>
      <c r="I289" s="68"/>
      <c r="J289" s="68"/>
      <c r="K289" s="48">
        <f t="shared" si="16"/>
        <v>0</v>
      </c>
      <c r="L289" s="49">
        <f t="shared" si="17"/>
        <v>0</v>
      </c>
      <c r="M289" s="47">
        <f t="shared" si="18"/>
        <v>0</v>
      </c>
      <c r="N289" s="47">
        <f t="shared" si="19"/>
        <v>0</v>
      </c>
      <c r="O289" s="47">
        <f t="shared" si="20"/>
        <v>0</v>
      </c>
      <c r="P289" s="48">
        <f t="shared" si="21"/>
        <v>0</v>
      </c>
    </row>
    <row r="290" spans="1:16" ht="12" hidden="1" thickBot="1" x14ac:dyDescent="0.25">
      <c r="A290" s="38"/>
      <c r="B290" s="39"/>
      <c r="C290" s="46"/>
      <c r="D290" s="24"/>
      <c r="E290" s="70"/>
      <c r="F290" s="74"/>
      <c r="G290" s="68"/>
      <c r="H290" s="47">
        <f t="shared" si="15"/>
        <v>0</v>
      </c>
      <c r="I290" s="68"/>
      <c r="J290" s="68"/>
      <c r="K290" s="48">
        <f t="shared" si="16"/>
        <v>0</v>
      </c>
      <c r="L290" s="49">
        <f t="shared" si="17"/>
        <v>0</v>
      </c>
      <c r="M290" s="47">
        <f t="shared" si="18"/>
        <v>0</v>
      </c>
      <c r="N290" s="47">
        <f t="shared" si="19"/>
        <v>0</v>
      </c>
      <c r="O290" s="47">
        <f t="shared" si="20"/>
        <v>0</v>
      </c>
      <c r="P290" s="48">
        <f t="shared" si="21"/>
        <v>0</v>
      </c>
    </row>
    <row r="291" spans="1:16" ht="12" hidden="1" thickBot="1" x14ac:dyDescent="0.25">
      <c r="A291" s="38"/>
      <c r="B291" s="39"/>
      <c r="C291" s="46"/>
      <c r="D291" s="24"/>
      <c r="E291" s="70"/>
      <c r="F291" s="74"/>
      <c r="G291" s="68"/>
      <c r="H291" s="47">
        <f t="shared" si="15"/>
        <v>0</v>
      </c>
      <c r="I291" s="68"/>
      <c r="J291" s="68"/>
      <c r="K291" s="48">
        <f t="shared" si="16"/>
        <v>0</v>
      </c>
      <c r="L291" s="49">
        <f t="shared" si="17"/>
        <v>0</v>
      </c>
      <c r="M291" s="47">
        <f t="shared" si="18"/>
        <v>0</v>
      </c>
      <c r="N291" s="47">
        <f t="shared" si="19"/>
        <v>0</v>
      </c>
      <c r="O291" s="47">
        <f t="shared" si="20"/>
        <v>0</v>
      </c>
      <c r="P291" s="48">
        <f t="shared" si="21"/>
        <v>0</v>
      </c>
    </row>
    <row r="292" spans="1:16" ht="12" hidden="1" thickBot="1" x14ac:dyDescent="0.25">
      <c r="A292" s="38"/>
      <c r="B292" s="39"/>
      <c r="C292" s="46"/>
      <c r="D292" s="24"/>
      <c r="E292" s="70"/>
      <c r="F292" s="74"/>
      <c r="G292" s="68"/>
      <c r="H292" s="47">
        <f t="shared" si="15"/>
        <v>0</v>
      </c>
      <c r="I292" s="68"/>
      <c r="J292" s="68"/>
      <c r="K292" s="48">
        <f t="shared" si="16"/>
        <v>0</v>
      </c>
      <c r="L292" s="49">
        <f t="shared" si="17"/>
        <v>0</v>
      </c>
      <c r="M292" s="47">
        <f t="shared" si="18"/>
        <v>0</v>
      </c>
      <c r="N292" s="47">
        <f t="shared" si="19"/>
        <v>0</v>
      </c>
      <c r="O292" s="47">
        <f t="shared" si="20"/>
        <v>0</v>
      </c>
      <c r="P292" s="48">
        <f t="shared" si="21"/>
        <v>0</v>
      </c>
    </row>
    <row r="293" spans="1:16" ht="12" hidden="1" thickBot="1" x14ac:dyDescent="0.25">
      <c r="A293" s="38"/>
      <c r="B293" s="39"/>
      <c r="C293" s="46"/>
      <c r="D293" s="24"/>
      <c r="E293" s="70"/>
      <c r="F293" s="74"/>
      <c r="G293" s="68"/>
      <c r="H293" s="47">
        <f t="shared" si="15"/>
        <v>0</v>
      </c>
      <c r="I293" s="68"/>
      <c r="J293" s="68"/>
      <c r="K293" s="48">
        <f t="shared" si="16"/>
        <v>0</v>
      </c>
      <c r="L293" s="49">
        <f t="shared" si="17"/>
        <v>0</v>
      </c>
      <c r="M293" s="47">
        <f t="shared" si="18"/>
        <v>0</v>
      </c>
      <c r="N293" s="47">
        <f t="shared" si="19"/>
        <v>0</v>
      </c>
      <c r="O293" s="47">
        <f t="shared" si="20"/>
        <v>0</v>
      </c>
      <c r="P293" s="48">
        <f t="shared" si="21"/>
        <v>0</v>
      </c>
    </row>
    <row r="294" spans="1:16" ht="12" hidden="1" thickBot="1" x14ac:dyDescent="0.25">
      <c r="A294" s="38"/>
      <c r="B294" s="39"/>
      <c r="C294" s="46"/>
      <c r="D294" s="24"/>
      <c r="E294" s="70"/>
      <c r="F294" s="74"/>
      <c r="G294" s="68"/>
      <c r="H294" s="47">
        <f t="shared" si="15"/>
        <v>0</v>
      </c>
      <c r="I294" s="68"/>
      <c r="J294" s="68"/>
      <c r="K294" s="48">
        <f t="shared" si="16"/>
        <v>0</v>
      </c>
      <c r="L294" s="49">
        <f t="shared" si="17"/>
        <v>0</v>
      </c>
      <c r="M294" s="47">
        <f t="shared" si="18"/>
        <v>0</v>
      </c>
      <c r="N294" s="47">
        <f t="shared" si="19"/>
        <v>0</v>
      </c>
      <c r="O294" s="47">
        <f t="shared" si="20"/>
        <v>0</v>
      </c>
      <c r="P294" s="48">
        <f t="shared" si="21"/>
        <v>0</v>
      </c>
    </row>
    <row r="295" spans="1:16" ht="12" hidden="1" thickBot="1" x14ac:dyDescent="0.25">
      <c r="A295" s="38"/>
      <c r="B295" s="39"/>
      <c r="C295" s="46"/>
      <c r="D295" s="24"/>
      <c r="E295" s="70"/>
      <c r="F295" s="74"/>
      <c r="G295" s="68"/>
      <c r="H295" s="47">
        <f t="shared" si="15"/>
        <v>0</v>
      </c>
      <c r="I295" s="68"/>
      <c r="J295" s="68"/>
      <c r="K295" s="48">
        <f t="shared" si="16"/>
        <v>0</v>
      </c>
      <c r="L295" s="49">
        <f t="shared" si="17"/>
        <v>0</v>
      </c>
      <c r="M295" s="47">
        <f t="shared" si="18"/>
        <v>0</v>
      </c>
      <c r="N295" s="47">
        <f t="shared" si="19"/>
        <v>0</v>
      </c>
      <c r="O295" s="47">
        <f t="shared" si="20"/>
        <v>0</v>
      </c>
      <c r="P295" s="48">
        <f t="shared" si="21"/>
        <v>0</v>
      </c>
    </row>
    <row r="296" spans="1:16" ht="12" hidden="1" thickBot="1" x14ac:dyDescent="0.25">
      <c r="A296" s="38"/>
      <c r="B296" s="39"/>
      <c r="C296" s="46"/>
      <c r="D296" s="24"/>
      <c r="E296" s="70"/>
      <c r="F296" s="74"/>
      <c r="G296" s="68"/>
      <c r="H296" s="47">
        <f t="shared" si="15"/>
        <v>0</v>
      </c>
      <c r="I296" s="68"/>
      <c r="J296" s="68"/>
      <c r="K296" s="48">
        <f t="shared" si="16"/>
        <v>0</v>
      </c>
      <c r="L296" s="49">
        <f t="shared" si="17"/>
        <v>0</v>
      </c>
      <c r="M296" s="47">
        <f t="shared" si="18"/>
        <v>0</v>
      </c>
      <c r="N296" s="47">
        <f t="shared" si="19"/>
        <v>0</v>
      </c>
      <c r="O296" s="47">
        <f t="shared" si="20"/>
        <v>0</v>
      </c>
      <c r="P296" s="48">
        <f t="shared" si="21"/>
        <v>0</v>
      </c>
    </row>
    <row r="297" spans="1:16" ht="12" hidden="1" thickBot="1" x14ac:dyDescent="0.25">
      <c r="A297" s="38"/>
      <c r="B297" s="39"/>
      <c r="C297" s="46"/>
      <c r="D297" s="24"/>
      <c r="E297" s="70"/>
      <c r="F297" s="74"/>
      <c r="G297" s="68"/>
      <c r="H297" s="47">
        <f t="shared" si="15"/>
        <v>0</v>
      </c>
      <c r="I297" s="68"/>
      <c r="J297" s="68"/>
      <c r="K297" s="48">
        <f t="shared" si="16"/>
        <v>0</v>
      </c>
      <c r="L297" s="49">
        <f t="shared" si="17"/>
        <v>0</v>
      </c>
      <c r="M297" s="47">
        <f t="shared" si="18"/>
        <v>0</v>
      </c>
      <c r="N297" s="47">
        <f t="shared" si="19"/>
        <v>0</v>
      </c>
      <c r="O297" s="47">
        <f t="shared" si="20"/>
        <v>0</v>
      </c>
      <c r="P297" s="48">
        <f t="shared" si="21"/>
        <v>0</v>
      </c>
    </row>
    <row r="298" spans="1:16" ht="12" hidden="1" thickBot="1" x14ac:dyDescent="0.25">
      <c r="A298" s="38"/>
      <c r="B298" s="39"/>
      <c r="C298" s="46"/>
      <c r="D298" s="24"/>
      <c r="E298" s="70"/>
      <c r="F298" s="74"/>
      <c r="G298" s="68"/>
      <c r="H298" s="47">
        <f t="shared" si="15"/>
        <v>0</v>
      </c>
      <c r="I298" s="68"/>
      <c r="J298" s="68"/>
      <c r="K298" s="48">
        <f t="shared" si="16"/>
        <v>0</v>
      </c>
      <c r="L298" s="49">
        <f t="shared" si="17"/>
        <v>0</v>
      </c>
      <c r="M298" s="47">
        <f t="shared" si="18"/>
        <v>0</v>
      </c>
      <c r="N298" s="47">
        <f t="shared" si="19"/>
        <v>0</v>
      </c>
      <c r="O298" s="47">
        <f t="shared" si="20"/>
        <v>0</v>
      </c>
      <c r="P298" s="48">
        <f t="shared" si="21"/>
        <v>0</v>
      </c>
    </row>
    <row r="299" spans="1:16" ht="12" hidden="1" thickBot="1" x14ac:dyDescent="0.25">
      <c r="A299" s="38"/>
      <c r="B299" s="39"/>
      <c r="C299" s="46"/>
      <c r="D299" s="24"/>
      <c r="E299" s="70"/>
      <c r="F299" s="74"/>
      <c r="G299" s="68"/>
      <c r="H299" s="47">
        <f t="shared" si="15"/>
        <v>0</v>
      </c>
      <c r="I299" s="68"/>
      <c r="J299" s="68"/>
      <c r="K299" s="48">
        <f t="shared" si="16"/>
        <v>0</v>
      </c>
      <c r="L299" s="49">
        <f t="shared" si="17"/>
        <v>0</v>
      </c>
      <c r="M299" s="47">
        <f t="shared" si="18"/>
        <v>0</v>
      </c>
      <c r="N299" s="47">
        <f t="shared" si="19"/>
        <v>0</v>
      </c>
      <c r="O299" s="47">
        <f t="shared" si="20"/>
        <v>0</v>
      </c>
      <c r="P299" s="48">
        <f t="shared" si="21"/>
        <v>0</v>
      </c>
    </row>
    <row r="300" spans="1:16" ht="12" hidden="1" thickBot="1" x14ac:dyDescent="0.25">
      <c r="A300" s="38"/>
      <c r="B300" s="39"/>
      <c r="C300" s="46"/>
      <c r="D300" s="24"/>
      <c r="E300" s="70"/>
      <c r="F300" s="74"/>
      <c r="G300" s="68"/>
      <c r="H300" s="47">
        <f t="shared" si="15"/>
        <v>0</v>
      </c>
      <c r="I300" s="68"/>
      <c r="J300" s="68"/>
      <c r="K300" s="48">
        <f t="shared" si="16"/>
        <v>0</v>
      </c>
      <c r="L300" s="49">
        <f t="shared" si="17"/>
        <v>0</v>
      </c>
      <c r="M300" s="47">
        <f t="shared" si="18"/>
        <v>0</v>
      </c>
      <c r="N300" s="47">
        <f t="shared" si="19"/>
        <v>0</v>
      </c>
      <c r="O300" s="47">
        <f t="shared" si="20"/>
        <v>0</v>
      </c>
      <c r="P300" s="48">
        <f t="shared" si="21"/>
        <v>0</v>
      </c>
    </row>
    <row r="301" spans="1:16" ht="12" hidden="1" thickBot="1" x14ac:dyDescent="0.25">
      <c r="A301" s="38"/>
      <c r="B301" s="39"/>
      <c r="C301" s="46"/>
      <c r="D301" s="24"/>
      <c r="E301" s="70"/>
      <c r="F301" s="74"/>
      <c r="G301" s="68"/>
      <c r="H301" s="47">
        <f t="shared" si="15"/>
        <v>0</v>
      </c>
      <c r="I301" s="68"/>
      <c r="J301" s="68"/>
      <c r="K301" s="48">
        <f t="shared" si="16"/>
        <v>0</v>
      </c>
      <c r="L301" s="49">
        <f t="shared" si="17"/>
        <v>0</v>
      </c>
      <c r="M301" s="47">
        <f t="shared" si="18"/>
        <v>0</v>
      </c>
      <c r="N301" s="47">
        <f t="shared" si="19"/>
        <v>0</v>
      </c>
      <c r="O301" s="47">
        <f t="shared" si="20"/>
        <v>0</v>
      </c>
      <c r="P301" s="48">
        <f t="shared" si="21"/>
        <v>0</v>
      </c>
    </row>
    <row r="302" spans="1:16" ht="12" hidden="1" thickBot="1" x14ac:dyDescent="0.25">
      <c r="A302" s="38"/>
      <c r="B302" s="39"/>
      <c r="C302" s="46"/>
      <c r="D302" s="24"/>
      <c r="E302" s="70"/>
      <c r="F302" s="74"/>
      <c r="G302" s="68"/>
      <c r="H302" s="47">
        <f t="shared" si="15"/>
        <v>0</v>
      </c>
      <c r="I302" s="68"/>
      <c r="J302" s="68"/>
      <c r="K302" s="48">
        <f t="shared" si="16"/>
        <v>0</v>
      </c>
      <c r="L302" s="49">
        <f t="shared" si="17"/>
        <v>0</v>
      </c>
      <c r="M302" s="47">
        <f t="shared" si="18"/>
        <v>0</v>
      </c>
      <c r="N302" s="47">
        <f t="shared" si="19"/>
        <v>0</v>
      </c>
      <c r="O302" s="47">
        <f t="shared" si="20"/>
        <v>0</v>
      </c>
      <c r="P302" s="48">
        <f t="shared" si="21"/>
        <v>0</v>
      </c>
    </row>
    <row r="303" spans="1:16" ht="12" hidden="1" thickBot="1" x14ac:dyDescent="0.25">
      <c r="A303" s="38"/>
      <c r="B303" s="39"/>
      <c r="C303" s="46"/>
      <c r="D303" s="24"/>
      <c r="E303" s="70"/>
      <c r="F303" s="74"/>
      <c r="G303" s="68"/>
      <c r="H303" s="47">
        <f t="shared" si="15"/>
        <v>0</v>
      </c>
      <c r="I303" s="68"/>
      <c r="J303" s="68"/>
      <c r="K303" s="48">
        <f t="shared" si="16"/>
        <v>0</v>
      </c>
      <c r="L303" s="49">
        <f t="shared" si="17"/>
        <v>0</v>
      </c>
      <c r="M303" s="47">
        <f t="shared" si="18"/>
        <v>0</v>
      </c>
      <c r="N303" s="47">
        <f t="shared" si="19"/>
        <v>0</v>
      </c>
      <c r="O303" s="47">
        <f t="shared" si="20"/>
        <v>0</v>
      </c>
      <c r="P303" s="48">
        <f t="shared" si="21"/>
        <v>0</v>
      </c>
    </row>
    <row r="304" spans="1:16" ht="12" hidden="1" thickBot="1" x14ac:dyDescent="0.25">
      <c r="A304" s="38"/>
      <c r="B304" s="39"/>
      <c r="C304" s="46"/>
      <c r="D304" s="24"/>
      <c r="E304" s="70"/>
      <c r="F304" s="74"/>
      <c r="G304" s="68"/>
      <c r="H304" s="47">
        <f t="shared" si="15"/>
        <v>0</v>
      </c>
      <c r="I304" s="68"/>
      <c r="J304" s="68"/>
      <c r="K304" s="48">
        <f t="shared" si="16"/>
        <v>0</v>
      </c>
      <c r="L304" s="49">
        <f t="shared" si="17"/>
        <v>0</v>
      </c>
      <c r="M304" s="47">
        <f t="shared" si="18"/>
        <v>0</v>
      </c>
      <c r="N304" s="47">
        <f t="shared" si="19"/>
        <v>0</v>
      </c>
      <c r="O304" s="47">
        <f t="shared" si="20"/>
        <v>0</v>
      </c>
      <c r="P304" s="48">
        <f t="shared" si="21"/>
        <v>0</v>
      </c>
    </row>
    <row r="305" spans="1:16" ht="12" hidden="1" thickBot="1" x14ac:dyDescent="0.25">
      <c r="A305" s="38"/>
      <c r="B305" s="39"/>
      <c r="C305" s="46"/>
      <c r="D305" s="24"/>
      <c r="E305" s="70"/>
      <c r="F305" s="74"/>
      <c r="G305" s="68"/>
      <c r="H305" s="47">
        <f t="shared" si="15"/>
        <v>0</v>
      </c>
      <c r="I305" s="68"/>
      <c r="J305" s="68"/>
      <c r="K305" s="48">
        <f t="shared" si="16"/>
        <v>0</v>
      </c>
      <c r="L305" s="49">
        <f t="shared" si="17"/>
        <v>0</v>
      </c>
      <c r="M305" s="47">
        <f t="shared" si="18"/>
        <v>0</v>
      </c>
      <c r="N305" s="47">
        <f t="shared" si="19"/>
        <v>0</v>
      </c>
      <c r="O305" s="47">
        <f t="shared" si="20"/>
        <v>0</v>
      </c>
      <c r="P305" s="48">
        <f t="shared" si="21"/>
        <v>0</v>
      </c>
    </row>
    <row r="306" spans="1:16" ht="12" hidden="1" thickBot="1" x14ac:dyDescent="0.25">
      <c r="A306" s="38"/>
      <c r="B306" s="39"/>
      <c r="C306" s="46"/>
      <c r="D306" s="24"/>
      <c r="E306" s="70"/>
      <c r="F306" s="74"/>
      <c r="G306" s="68"/>
      <c r="H306" s="47">
        <f t="shared" si="15"/>
        <v>0</v>
      </c>
      <c r="I306" s="68"/>
      <c r="J306" s="68"/>
      <c r="K306" s="48">
        <f t="shared" si="16"/>
        <v>0</v>
      </c>
      <c r="L306" s="49">
        <f t="shared" si="17"/>
        <v>0</v>
      </c>
      <c r="M306" s="47">
        <f t="shared" si="18"/>
        <v>0</v>
      </c>
      <c r="N306" s="47">
        <f t="shared" si="19"/>
        <v>0</v>
      </c>
      <c r="O306" s="47">
        <f t="shared" si="20"/>
        <v>0</v>
      </c>
      <c r="P306" s="48">
        <f t="shared" si="21"/>
        <v>0</v>
      </c>
    </row>
    <row r="307" spans="1:16" ht="12" hidden="1" thickBot="1" x14ac:dyDescent="0.25">
      <c r="A307" s="38"/>
      <c r="B307" s="39"/>
      <c r="C307" s="46"/>
      <c r="D307" s="24"/>
      <c r="E307" s="70"/>
      <c r="F307" s="74"/>
      <c r="G307" s="68"/>
      <c r="H307" s="47">
        <f t="shared" si="15"/>
        <v>0</v>
      </c>
      <c r="I307" s="68"/>
      <c r="J307" s="68"/>
      <c r="K307" s="48">
        <f t="shared" si="16"/>
        <v>0</v>
      </c>
      <c r="L307" s="49">
        <f t="shared" si="17"/>
        <v>0</v>
      </c>
      <c r="M307" s="47">
        <f t="shared" si="18"/>
        <v>0</v>
      </c>
      <c r="N307" s="47">
        <f t="shared" si="19"/>
        <v>0</v>
      </c>
      <c r="O307" s="47">
        <f t="shared" si="20"/>
        <v>0</v>
      </c>
      <c r="P307" s="48">
        <f t="shared" si="21"/>
        <v>0</v>
      </c>
    </row>
    <row r="308" spans="1:16" ht="12" hidden="1" thickBot="1" x14ac:dyDescent="0.25">
      <c r="A308" s="38"/>
      <c r="B308" s="39"/>
      <c r="C308" s="46"/>
      <c r="D308" s="24"/>
      <c r="E308" s="70"/>
      <c r="F308" s="74"/>
      <c r="G308" s="68"/>
      <c r="H308" s="47">
        <f t="shared" si="15"/>
        <v>0</v>
      </c>
      <c r="I308" s="68"/>
      <c r="J308" s="68"/>
      <c r="K308" s="48">
        <f t="shared" si="16"/>
        <v>0</v>
      </c>
      <c r="L308" s="49">
        <f t="shared" si="17"/>
        <v>0</v>
      </c>
      <c r="M308" s="47">
        <f t="shared" si="18"/>
        <v>0</v>
      </c>
      <c r="N308" s="47">
        <f t="shared" si="19"/>
        <v>0</v>
      </c>
      <c r="O308" s="47">
        <f t="shared" si="20"/>
        <v>0</v>
      </c>
      <c r="P308" s="48">
        <f t="shared" si="21"/>
        <v>0</v>
      </c>
    </row>
    <row r="309" spans="1:16" ht="12" hidden="1" thickBot="1" x14ac:dyDescent="0.25">
      <c r="A309" s="38"/>
      <c r="B309" s="39"/>
      <c r="C309" s="46"/>
      <c r="D309" s="24"/>
      <c r="E309" s="70"/>
      <c r="F309" s="74"/>
      <c r="G309" s="68"/>
      <c r="H309" s="47">
        <f t="shared" si="15"/>
        <v>0</v>
      </c>
      <c r="I309" s="68"/>
      <c r="J309" s="68"/>
      <c r="K309" s="48">
        <f t="shared" si="16"/>
        <v>0</v>
      </c>
      <c r="L309" s="49">
        <f t="shared" si="17"/>
        <v>0</v>
      </c>
      <c r="M309" s="47">
        <f t="shared" si="18"/>
        <v>0</v>
      </c>
      <c r="N309" s="47">
        <f t="shared" si="19"/>
        <v>0</v>
      </c>
      <c r="O309" s="47">
        <f t="shared" si="20"/>
        <v>0</v>
      </c>
      <c r="P309" s="48">
        <f t="shared" si="21"/>
        <v>0</v>
      </c>
    </row>
    <row r="310" spans="1:16" ht="12" hidden="1" thickBot="1" x14ac:dyDescent="0.25">
      <c r="A310" s="38"/>
      <c r="B310" s="39"/>
      <c r="C310" s="46"/>
      <c r="D310" s="24"/>
      <c r="E310" s="70"/>
      <c r="F310" s="74"/>
      <c r="G310" s="68"/>
      <c r="H310" s="47">
        <f t="shared" si="15"/>
        <v>0</v>
      </c>
      <c r="I310" s="68"/>
      <c r="J310" s="68"/>
      <c r="K310" s="48">
        <f t="shared" si="16"/>
        <v>0</v>
      </c>
      <c r="L310" s="49">
        <f t="shared" si="17"/>
        <v>0</v>
      </c>
      <c r="M310" s="47">
        <f t="shared" si="18"/>
        <v>0</v>
      </c>
      <c r="N310" s="47">
        <f t="shared" si="19"/>
        <v>0</v>
      </c>
      <c r="O310" s="47">
        <f t="shared" si="20"/>
        <v>0</v>
      </c>
      <c r="P310" s="48">
        <f t="shared" si="21"/>
        <v>0</v>
      </c>
    </row>
    <row r="311" spans="1:16" ht="12" hidden="1" thickBot="1" x14ac:dyDescent="0.25">
      <c r="A311" s="38"/>
      <c r="B311" s="39"/>
      <c r="C311" s="46"/>
      <c r="D311" s="24"/>
      <c r="E311" s="70"/>
      <c r="F311" s="74"/>
      <c r="G311" s="68"/>
      <c r="H311" s="47">
        <f t="shared" si="15"/>
        <v>0</v>
      </c>
      <c r="I311" s="68"/>
      <c r="J311" s="68"/>
      <c r="K311" s="48">
        <f t="shared" si="16"/>
        <v>0</v>
      </c>
      <c r="L311" s="49">
        <f t="shared" si="17"/>
        <v>0</v>
      </c>
      <c r="M311" s="47">
        <f t="shared" si="18"/>
        <v>0</v>
      </c>
      <c r="N311" s="47">
        <f t="shared" si="19"/>
        <v>0</v>
      </c>
      <c r="O311" s="47">
        <f t="shared" si="20"/>
        <v>0</v>
      </c>
      <c r="P311" s="48">
        <f t="shared" si="21"/>
        <v>0</v>
      </c>
    </row>
    <row r="312" spans="1:16" ht="12" hidden="1" thickBot="1" x14ac:dyDescent="0.25">
      <c r="A312" s="38"/>
      <c r="B312" s="39"/>
      <c r="C312" s="46"/>
      <c r="D312" s="24"/>
      <c r="E312" s="70"/>
      <c r="F312" s="74"/>
      <c r="G312" s="68"/>
      <c r="H312" s="47">
        <f t="shared" si="15"/>
        <v>0</v>
      </c>
      <c r="I312" s="68"/>
      <c r="J312" s="68"/>
      <c r="K312" s="48">
        <f t="shared" si="16"/>
        <v>0</v>
      </c>
      <c r="L312" s="49">
        <f t="shared" si="17"/>
        <v>0</v>
      </c>
      <c r="M312" s="47">
        <f t="shared" si="18"/>
        <v>0</v>
      </c>
      <c r="N312" s="47">
        <f t="shared" si="19"/>
        <v>0</v>
      </c>
      <c r="O312" s="47">
        <f t="shared" si="20"/>
        <v>0</v>
      </c>
      <c r="P312" s="48">
        <f t="shared" si="21"/>
        <v>0</v>
      </c>
    </row>
    <row r="313" spans="1:16" ht="12" hidden="1" thickBot="1" x14ac:dyDescent="0.25">
      <c r="A313" s="38"/>
      <c r="B313" s="39"/>
      <c r="C313" s="46"/>
      <c r="D313" s="24"/>
      <c r="E313" s="70"/>
      <c r="F313" s="74"/>
      <c r="G313" s="68"/>
      <c r="H313" s="47">
        <f t="shared" si="15"/>
        <v>0</v>
      </c>
      <c r="I313" s="68"/>
      <c r="J313" s="68"/>
      <c r="K313" s="48">
        <f t="shared" si="16"/>
        <v>0</v>
      </c>
      <c r="L313" s="49">
        <f t="shared" si="17"/>
        <v>0</v>
      </c>
      <c r="M313" s="47">
        <f t="shared" si="18"/>
        <v>0</v>
      </c>
      <c r="N313" s="47">
        <f t="shared" si="19"/>
        <v>0</v>
      </c>
      <c r="O313" s="47">
        <f t="shared" si="20"/>
        <v>0</v>
      </c>
      <c r="P313" s="48">
        <f t="shared" si="21"/>
        <v>0</v>
      </c>
    </row>
    <row r="314" spans="1:16" ht="12" hidden="1" thickBot="1" x14ac:dyDescent="0.25">
      <c r="A314" s="38"/>
      <c r="B314" s="39"/>
      <c r="C314" s="46"/>
      <c r="D314" s="24"/>
      <c r="E314" s="70"/>
      <c r="F314" s="74"/>
      <c r="G314" s="68"/>
      <c r="H314" s="47">
        <f t="shared" si="15"/>
        <v>0</v>
      </c>
      <c r="I314" s="68"/>
      <c r="J314" s="68"/>
      <c r="K314" s="48">
        <f t="shared" si="16"/>
        <v>0</v>
      </c>
      <c r="L314" s="49">
        <f t="shared" si="17"/>
        <v>0</v>
      </c>
      <c r="M314" s="47">
        <f t="shared" si="18"/>
        <v>0</v>
      </c>
      <c r="N314" s="47">
        <f t="shared" si="19"/>
        <v>0</v>
      </c>
      <c r="O314" s="47">
        <f t="shared" si="20"/>
        <v>0</v>
      </c>
      <c r="P314" s="48">
        <f t="shared" si="21"/>
        <v>0</v>
      </c>
    </row>
    <row r="315" spans="1:16" ht="12" hidden="1" thickBot="1" x14ac:dyDescent="0.25">
      <c r="A315" s="38"/>
      <c r="B315" s="39"/>
      <c r="C315" s="46"/>
      <c r="D315" s="24"/>
      <c r="E315" s="70"/>
      <c r="F315" s="74"/>
      <c r="G315" s="68"/>
      <c r="H315" s="47">
        <f t="shared" si="15"/>
        <v>0</v>
      </c>
      <c r="I315" s="68"/>
      <c r="J315" s="68"/>
      <c r="K315" s="48">
        <f t="shared" si="16"/>
        <v>0</v>
      </c>
      <c r="L315" s="49">
        <f t="shared" si="17"/>
        <v>0</v>
      </c>
      <c r="M315" s="47">
        <f t="shared" si="18"/>
        <v>0</v>
      </c>
      <c r="N315" s="47">
        <f t="shared" si="19"/>
        <v>0</v>
      </c>
      <c r="O315" s="47">
        <f t="shared" si="20"/>
        <v>0</v>
      </c>
      <c r="P315" s="48">
        <f t="shared" si="21"/>
        <v>0</v>
      </c>
    </row>
    <row r="316" spans="1:16" ht="12" hidden="1" thickBot="1" x14ac:dyDescent="0.25">
      <c r="A316" s="38"/>
      <c r="B316" s="39"/>
      <c r="C316" s="46"/>
      <c r="D316" s="24"/>
      <c r="E316" s="70"/>
      <c r="F316" s="74"/>
      <c r="G316" s="68"/>
      <c r="H316" s="47">
        <f t="shared" si="15"/>
        <v>0</v>
      </c>
      <c r="I316" s="68"/>
      <c r="J316" s="68"/>
      <c r="K316" s="48">
        <f t="shared" si="16"/>
        <v>0</v>
      </c>
      <c r="L316" s="49">
        <f t="shared" si="17"/>
        <v>0</v>
      </c>
      <c r="M316" s="47">
        <f t="shared" si="18"/>
        <v>0</v>
      </c>
      <c r="N316" s="47">
        <f t="shared" si="19"/>
        <v>0</v>
      </c>
      <c r="O316" s="47">
        <f t="shared" si="20"/>
        <v>0</v>
      </c>
      <c r="P316" s="48">
        <f t="shared" si="21"/>
        <v>0</v>
      </c>
    </row>
    <row r="317" spans="1:16" ht="12" hidden="1" thickBot="1" x14ac:dyDescent="0.25">
      <c r="A317" s="38"/>
      <c r="B317" s="39"/>
      <c r="C317" s="46"/>
      <c r="D317" s="24"/>
      <c r="E317" s="70"/>
      <c r="F317" s="74"/>
      <c r="G317" s="68"/>
      <c r="H317" s="47">
        <f t="shared" si="15"/>
        <v>0</v>
      </c>
      <c r="I317" s="68"/>
      <c r="J317" s="68"/>
      <c r="K317" s="48">
        <f t="shared" si="16"/>
        <v>0</v>
      </c>
      <c r="L317" s="49">
        <f t="shared" si="17"/>
        <v>0</v>
      </c>
      <c r="M317" s="47">
        <f t="shared" si="18"/>
        <v>0</v>
      </c>
      <c r="N317" s="47">
        <f t="shared" si="19"/>
        <v>0</v>
      </c>
      <c r="O317" s="47">
        <f t="shared" si="20"/>
        <v>0</v>
      </c>
      <c r="P317" s="48">
        <f t="shared" si="21"/>
        <v>0</v>
      </c>
    </row>
    <row r="318" spans="1:16" ht="12" hidden="1" thickBot="1" x14ac:dyDescent="0.25">
      <c r="A318" s="38"/>
      <c r="B318" s="39"/>
      <c r="C318" s="46"/>
      <c r="D318" s="24"/>
      <c r="E318" s="70"/>
      <c r="F318" s="74"/>
      <c r="G318" s="68"/>
      <c r="H318" s="47">
        <f t="shared" si="15"/>
        <v>0</v>
      </c>
      <c r="I318" s="68"/>
      <c r="J318" s="68"/>
      <c r="K318" s="48">
        <f t="shared" si="16"/>
        <v>0</v>
      </c>
      <c r="L318" s="49">
        <f t="shared" si="17"/>
        <v>0</v>
      </c>
      <c r="M318" s="47">
        <f t="shared" si="18"/>
        <v>0</v>
      </c>
      <c r="N318" s="47">
        <f t="shared" si="19"/>
        <v>0</v>
      </c>
      <c r="O318" s="47">
        <f t="shared" si="20"/>
        <v>0</v>
      </c>
      <c r="P318" s="48">
        <f t="shared" si="21"/>
        <v>0</v>
      </c>
    </row>
    <row r="319" spans="1:16" ht="12" hidden="1" thickBot="1" x14ac:dyDescent="0.25">
      <c r="A319" s="38"/>
      <c r="B319" s="39"/>
      <c r="C319" s="46"/>
      <c r="D319" s="24"/>
      <c r="E319" s="70"/>
      <c r="F319" s="74"/>
      <c r="G319" s="68"/>
      <c r="H319" s="47">
        <f t="shared" ref="H319:H382" si="22">ROUND(F319*G319,2)</f>
        <v>0</v>
      </c>
      <c r="I319" s="68"/>
      <c r="J319" s="68"/>
      <c r="K319" s="48">
        <f t="shared" ref="K319:K382" si="23">SUM(H319:J319)</f>
        <v>0</v>
      </c>
      <c r="L319" s="49">
        <f t="shared" ref="L319:L382" si="24">ROUND(E319*F319,2)</f>
        <v>0</v>
      </c>
      <c r="M319" s="47">
        <f t="shared" ref="M319:M382" si="25">ROUND(H319*E319,2)</f>
        <v>0</v>
      </c>
      <c r="N319" s="47">
        <f t="shared" ref="N319:N382" si="26">ROUND(I319*E319,2)</f>
        <v>0</v>
      </c>
      <c r="O319" s="47">
        <f t="shared" ref="O319:O382" si="27">ROUND(J319*E319,2)</f>
        <v>0</v>
      </c>
      <c r="P319" s="48">
        <f t="shared" ref="P319:P382" si="28">SUM(M319:O319)</f>
        <v>0</v>
      </c>
    </row>
    <row r="320" spans="1:16" ht="12" hidden="1" thickBot="1" x14ac:dyDescent="0.25">
      <c r="A320" s="38"/>
      <c r="B320" s="39"/>
      <c r="C320" s="46"/>
      <c r="D320" s="24"/>
      <c r="E320" s="70"/>
      <c r="F320" s="74"/>
      <c r="G320" s="68"/>
      <c r="H320" s="47">
        <f t="shared" si="22"/>
        <v>0</v>
      </c>
      <c r="I320" s="68"/>
      <c r="J320" s="68"/>
      <c r="K320" s="48">
        <f t="shared" si="23"/>
        <v>0</v>
      </c>
      <c r="L320" s="49">
        <f t="shared" si="24"/>
        <v>0</v>
      </c>
      <c r="M320" s="47">
        <f t="shared" si="25"/>
        <v>0</v>
      </c>
      <c r="N320" s="47">
        <f t="shared" si="26"/>
        <v>0</v>
      </c>
      <c r="O320" s="47">
        <f t="shared" si="27"/>
        <v>0</v>
      </c>
      <c r="P320" s="48">
        <f t="shared" si="28"/>
        <v>0</v>
      </c>
    </row>
    <row r="321" spans="1:16" ht="12" hidden="1" thickBot="1" x14ac:dyDescent="0.25">
      <c r="A321" s="38"/>
      <c r="B321" s="39"/>
      <c r="C321" s="46"/>
      <c r="D321" s="24"/>
      <c r="E321" s="70"/>
      <c r="F321" s="74"/>
      <c r="G321" s="68"/>
      <c r="H321" s="47">
        <f t="shared" si="22"/>
        <v>0</v>
      </c>
      <c r="I321" s="68"/>
      <c r="J321" s="68"/>
      <c r="K321" s="48">
        <f t="shared" si="23"/>
        <v>0</v>
      </c>
      <c r="L321" s="49">
        <f t="shared" si="24"/>
        <v>0</v>
      </c>
      <c r="M321" s="47">
        <f t="shared" si="25"/>
        <v>0</v>
      </c>
      <c r="N321" s="47">
        <f t="shared" si="26"/>
        <v>0</v>
      </c>
      <c r="O321" s="47">
        <f t="shared" si="27"/>
        <v>0</v>
      </c>
      <c r="P321" s="48">
        <f t="shared" si="28"/>
        <v>0</v>
      </c>
    </row>
    <row r="322" spans="1:16" ht="12" hidden="1" thickBot="1" x14ac:dyDescent="0.25">
      <c r="A322" s="38"/>
      <c r="B322" s="39"/>
      <c r="C322" s="46"/>
      <c r="D322" s="24"/>
      <c r="E322" s="70"/>
      <c r="F322" s="74"/>
      <c r="G322" s="68"/>
      <c r="H322" s="47">
        <f t="shared" si="22"/>
        <v>0</v>
      </c>
      <c r="I322" s="68"/>
      <c r="J322" s="68"/>
      <c r="K322" s="48">
        <f t="shared" si="23"/>
        <v>0</v>
      </c>
      <c r="L322" s="49">
        <f t="shared" si="24"/>
        <v>0</v>
      </c>
      <c r="M322" s="47">
        <f t="shared" si="25"/>
        <v>0</v>
      </c>
      <c r="N322" s="47">
        <f t="shared" si="26"/>
        <v>0</v>
      </c>
      <c r="O322" s="47">
        <f t="shared" si="27"/>
        <v>0</v>
      </c>
      <c r="P322" s="48">
        <f t="shared" si="28"/>
        <v>0</v>
      </c>
    </row>
    <row r="323" spans="1:16" ht="12" hidden="1" thickBot="1" x14ac:dyDescent="0.25">
      <c r="A323" s="38"/>
      <c r="B323" s="39"/>
      <c r="C323" s="46"/>
      <c r="D323" s="24"/>
      <c r="E323" s="70"/>
      <c r="F323" s="74"/>
      <c r="G323" s="68"/>
      <c r="H323" s="47">
        <f t="shared" si="22"/>
        <v>0</v>
      </c>
      <c r="I323" s="68"/>
      <c r="J323" s="68"/>
      <c r="K323" s="48">
        <f t="shared" si="23"/>
        <v>0</v>
      </c>
      <c r="L323" s="49">
        <f t="shared" si="24"/>
        <v>0</v>
      </c>
      <c r="M323" s="47">
        <f t="shared" si="25"/>
        <v>0</v>
      </c>
      <c r="N323" s="47">
        <f t="shared" si="26"/>
        <v>0</v>
      </c>
      <c r="O323" s="47">
        <f t="shared" si="27"/>
        <v>0</v>
      </c>
      <c r="P323" s="48">
        <f t="shared" si="28"/>
        <v>0</v>
      </c>
    </row>
    <row r="324" spans="1:16" ht="12" hidden="1" thickBot="1" x14ac:dyDescent="0.25">
      <c r="A324" s="38"/>
      <c r="B324" s="39"/>
      <c r="C324" s="46"/>
      <c r="D324" s="24"/>
      <c r="E324" s="70"/>
      <c r="F324" s="74"/>
      <c r="G324" s="68"/>
      <c r="H324" s="47">
        <f t="shared" si="22"/>
        <v>0</v>
      </c>
      <c r="I324" s="68"/>
      <c r="J324" s="68"/>
      <c r="K324" s="48">
        <f t="shared" si="23"/>
        <v>0</v>
      </c>
      <c r="L324" s="49">
        <f t="shared" si="24"/>
        <v>0</v>
      </c>
      <c r="M324" s="47">
        <f t="shared" si="25"/>
        <v>0</v>
      </c>
      <c r="N324" s="47">
        <f t="shared" si="26"/>
        <v>0</v>
      </c>
      <c r="O324" s="47">
        <f t="shared" si="27"/>
        <v>0</v>
      </c>
      <c r="P324" s="48">
        <f t="shared" si="28"/>
        <v>0</v>
      </c>
    </row>
    <row r="325" spans="1:16" ht="12" hidden="1" thickBot="1" x14ac:dyDescent="0.25">
      <c r="A325" s="38"/>
      <c r="B325" s="39"/>
      <c r="C325" s="46"/>
      <c r="D325" s="24"/>
      <c r="E325" s="70"/>
      <c r="F325" s="74"/>
      <c r="G325" s="68"/>
      <c r="H325" s="47">
        <f t="shared" si="22"/>
        <v>0</v>
      </c>
      <c r="I325" s="68"/>
      <c r="J325" s="68"/>
      <c r="K325" s="48">
        <f t="shared" si="23"/>
        <v>0</v>
      </c>
      <c r="L325" s="49">
        <f t="shared" si="24"/>
        <v>0</v>
      </c>
      <c r="M325" s="47">
        <f t="shared" si="25"/>
        <v>0</v>
      </c>
      <c r="N325" s="47">
        <f t="shared" si="26"/>
        <v>0</v>
      </c>
      <c r="O325" s="47">
        <f t="shared" si="27"/>
        <v>0</v>
      </c>
      <c r="P325" s="48">
        <f t="shared" si="28"/>
        <v>0</v>
      </c>
    </row>
    <row r="326" spans="1:16" ht="12" hidden="1" thickBot="1" x14ac:dyDescent="0.25">
      <c r="A326" s="38"/>
      <c r="B326" s="39"/>
      <c r="C326" s="46"/>
      <c r="D326" s="24"/>
      <c r="E326" s="70"/>
      <c r="F326" s="74"/>
      <c r="G326" s="68"/>
      <c r="H326" s="47">
        <f t="shared" si="22"/>
        <v>0</v>
      </c>
      <c r="I326" s="68"/>
      <c r="J326" s="68"/>
      <c r="K326" s="48">
        <f t="shared" si="23"/>
        <v>0</v>
      </c>
      <c r="L326" s="49">
        <f t="shared" si="24"/>
        <v>0</v>
      </c>
      <c r="M326" s="47">
        <f t="shared" si="25"/>
        <v>0</v>
      </c>
      <c r="N326" s="47">
        <f t="shared" si="26"/>
        <v>0</v>
      </c>
      <c r="O326" s="47">
        <f t="shared" si="27"/>
        <v>0</v>
      </c>
      <c r="P326" s="48">
        <f t="shared" si="28"/>
        <v>0</v>
      </c>
    </row>
    <row r="327" spans="1:16" ht="12" hidden="1" thickBot="1" x14ac:dyDescent="0.25">
      <c r="A327" s="38"/>
      <c r="B327" s="39"/>
      <c r="C327" s="46"/>
      <c r="D327" s="24"/>
      <c r="E327" s="70"/>
      <c r="F327" s="74"/>
      <c r="G327" s="68"/>
      <c r="H327" s="47">
        <f t="shared" si="22"/>
        <v>0</v>
      </c>
      <c r="I327" s="68"/>
      <c r="J327" s="68"/>
      <c r="K327" s="48">
        <f t="shared" si="23"/>
        <v>0</v>
      </c>
      <c r="L327" s="49">
        <f t="shared" si="24"/>
        <v>0</v>
      </c>
      <c r="M327" s="47">
        <f t="shared" si="25"/>
        <v>0</v>
      </c>
      <c r="N327" s="47">
        <f t="shared" si="26"/>
        <v>0</v>
      </c>
      <c r="O327" s="47">
        <f t="shared" si="27"/>
        <v>0</v>
      </c>
      <c r="P327" s="48">
        <f t="shared" si="28"/>
        <v>0</v>
      </c>
    </row>
    <row r="328" spans="1:16" ht="12" hidden="1" thickBot="1" x14ac:dyDescent="0.25">
      <c r="A328" s="38"/>
      <c r="B328" s="39"/>
      <c r="C328" s="46"/>
      <c r="D328" s="24"/>
      <c r="E328" s="70"/>
      <c r="F328" s="74"/>
      <c r="G328" s="68"/>
      <c r="H328" s="47">
        <f t="shared" si="22"/>
        <v>0</v>
      </c>
      <c r="I328" s="68"/>
      <c r="J328" s="68"/>
      <c r="K328" s="48">
        <f t="shared" si="23"/>
        <v>0</v>
      </c>
      <c r="L328" s="49">
        <f t="shared" si="24"/>
        <v>0</v>
      </c>
      <c r="M328" s="47">
        <f t="shared" si="25"/>
        <v>0</v>
      </c>
      <c r="N328" s="47">
        <f t="shared" si="26"/>
        <v>0</v>
      </c>
      <c r="O328" s="47">
        <f t="shared" si="27"/>
        <v>0</v>
      </c>
      <c r="P328" s="48">
        <f t="shared" si="28"/>
        <v>0</v>
      </c>
    </row>
    <row r="329" spans="1:16" ht="12" hidden="1" thickBot="1" x14ac:dyDescent="0.25">
      <c r="A329" s="38"/>
      <c r="B329" s="39"/>
      <c r="C329" s="46"/>
      <c r="D329" s="24"/>
      <c r="E329" s="70"/>
      <c r="F329" s="74"/>
      <c r="G329" s="68"/>
      <c r="H329" s="47">
        <f t="shared" si="22"/>
        <v>0</v>
      </c>
      <c r="I329" s="68"/>
      <c r="J329" s="68"/>
      <c r="K329" s="48">
        <f t="shared" si="23"/>
        <v>0</v>
      </c>
      <c r="L329" s="49">
        <f t="shared" si="24"/>
        <v>0</v>
      </c>
      <c r="M329" s="47">
        <f t="shared" si="25"/>
        <v>0</v>
      </c>
      <c r="N329" s="47">
        <f t="shared" si="26"/>
        <v>0</v>
      </c>
      <c r="O329" s="47">
        <f t="shared" si="27"/>
        <v>0</v>
      </c>
      <c r="P329" s="48">
        <f t="shared" si="28"/>
        <v>0</v>
      </c>
    </row>
    <row r="330" spans="1:16" ht="12" hidden="1" thickBot="1" x14ac:dyDescent="0.25">
      <c r="A330" s="38"/>
      <c r="B330" s="39"/>
      <c r="C330" s="46"/>
      <c r="D330" s="24"/>
      <c r="E330" s="70"/>
      <c r="F330" s="74"/>
      <c r="G330" s="68"/>
      <c r="H330" s="47">
        <f t="shared" si="22"/>
        <v>0</v>
      </c>
      <c r="I330" s="68"/>
      <c r="J330" s="68"/>
      <c r="K330" s="48">
        <f t="shared" si="23"/>
        <v>0</v>
      </c>
      <c r="L330" s="49">
        <f t="shared" si="24"/>
        <v>0</v>
      </c>
      <c r="M330" s="47">
        <f t="shared" si="25"/>
        <v>0</v>
      </c>
      <c r="N330" s="47">
        <f t="shared" si="26"/>
        <v>0</v>
      </c>
      <c r="O330" s="47">
        <f t="shared" si="27"/>
        <v>0</v>
      </c>
      <c r="P330" s="48">
        <f t="shared" si="28"/>
        <v>0</v>
      </c>
    </row>
    <row r="331" spans="1:16" ht="12" hidden="1" thickBot="1" x14ac:dyDescent="0.25">
      <c r="A331" s="38"/>
      <c r="B331" s="39"/>
      <c r="C331" s="46"/>
      <c r="D331" s="24"/>
      <c r="E331" s="70"/>
      <c r="F331" s="74"/>
      <c r="G331" s="68"/>
      <c r="H331" s="47">
        <f t="shared" si="22"/>
        <v>0</v>
      </c>
      <c r="I331" s="68"/>
      <c r="J331" s="68"/>
      <c r="K331" s="48">
        <f t="shared" si="23"/>
        <v>0</v>
      </c>
      <c r="L331" s="49">
        <f t="shared" si="24"/>
        <v>0</v>
      </c>
      <c r="M331" s="47">
        <f t="shared" si="25"/>
        <v>0</v>
      </c>
      <c r="N331" s="47">
        <f t="shared" si="26"/>
        <v>0</v>
      </c>
      <c r="O331" s="47">
        <f t="shared" si="27"/>
        <v>0</v>
      </c>
      <c r="P331" s="48">
        <f t="shared" si="28"/>
        <v>0</v>
      </c>
    </row>
    <row r="332" spans="1:16" ht="12" hidden="1" thickBot="1" x14ac:dyDescent="0.25">
      <c r="A332" s="38"/>
      <c r="B332" s="39"/>
      <c r="C332" s="46"/>
      <c r="D332" s="24"/>
      <c r="E332" s="70"/>
      <c r="F332" s="74"/>
      <c r="G332" s="68"/>
      <c r="H332" s="47">
        <f t="shared" si="22"/>
        <v>0</v>
      </c>
      <c r="I332" s="68"/>
      <c r="J332" s="68"/>
      <c r="K332" s="48">
        <f t="shared" si="23"/>
        <v>0</v>
      </c>
      <c r="L332" s="49">
        <f t="shared" si="24"/>
        <v>0</v>
      </c>
      <c r="M332" s="47">
        <f t="shared" si="25"/>
        <v>0</v>
      </c>
      <c r="N332" s="47">
        <f t="shared" si="26"/>
        <v>0</v>
      </c>
      <c r="O332" s="47">
        <f t="shared" si="27"/>
        <v>0</v>
      </c>
      <c r="P332" s="48">
        <f t="shared" si="28"/>
        <v>0</v>
      </c>
    </row>
    <row r="333" spans="1:16" ht="12" hidden="1" thickBot="1" x14ac:dyDescent="0.25">
      <c r="A333" s="38"/>
      <c r="B333" s="39"/>
      <c r="C333" s="46"/>
      <c r="D333" s="24"/>
      <c r="E333" s="70"/>
      <c r="F333" s="74"/>
      <c r="G333" s="68"/>
      <c r="H333" s="47">
        <f t="shared" si="22"/>
        <v>0</v>
      </c>
      <c r="I333" s="68"/>
      <c r="J333" s="68"/>
      <c r="K333" s="48">
        <f t="shared" si="23"/>
        <v>0</v>
      </c>
      <c r="L333" s="49">
        <f t="shared" si="24"/>
        <v>0</v>
      </c>
      <c r="M333" s="47">
        <f t="shared" si="25"/>
        <v>0</v>
      </c>
      <c r="N333" s="47">
        <f t="shared" si="26"/>
        <v>0</v>
      </c>
      <c r="O333" s="47">
        <f t="shared" si="27"/>
        <v>0</v>
      </c>
      <c r="P333" s="48">
        <f t="shared" si="28"/>
        <v>0</v>
      </c>
    </row>
    <row r="334" spans="1:16" ht="12" hidden="1" thickBot="1" x14ac:dyDescent="0.25">
      <c r="A334" s="38"/>
      <c r="B334" s="39"/>
      <c r="C334" s="46"/>
      <c r="D334" s="24"/>
      <c r="E334" s="70"/>
      <c r="F334" s="74"/>
      <c r="G334" s="68"/>
      <c r="H334" s="47">
        <f t="shared" si="22"/>
        <v>0</v>
      </c>
      <c r="I334" s="68"/>
      <c r="J334" s="68"/>
      <c r="K334" s="48">
        <f t="shared" si="23"/>
        <v>0</v>
      </c>
      <c r="L334" s="49">
        <f t="shared" si="24"/>
        <v>0</v>
      </c>
      <c r="M334" s="47">
        <f t="shared" si="25"/>
        <v>0</v>
      </c>
      <c r="N334" s="47">
        <f t="shared" si="26"/>
        <v>0</v>
      </c>
      <c r="O334" s="47">
        <f t="shared" si="27"/>
        <v>0</v>
      </c>
      <c r="P334" s="48">
        <f t="shared" si="28"/>
        <v>0</v>
      </c>
    </row>
    <row r="335" spans="1:16" ht="12" hidden="1" thickBot="1" x14ac:dyDescent="0.25">
      <c r="A335" s="38"/>
      <c r="B335" s="39"/>
      <c r="C335" s="46"/>
      <c r="D335" s="24"/>
      <c r="E335" s="70"/>
      <c r="F335" s="74"/>
      <c r="G335" s="68"/>
      <c r="H335" s="47">
        <f t="shared" si="22"/>
        <v>0</v>
      </c>
      <c r="I335" s="68"/>
      <c r="J335" s="68"/>
      <c r="K335" s="48">
        <f t="shared" si="23"/>
        <v>0</v>
      </c>
      <c r="L335" s="49">
        <f t="shared" si="24"/>
        <v>0</v>
      </c>
      <c r="M335" s="47">
        <f t="shared" si="25"/>
        <v>0</v>
      </c>
      <c r="N335" s="47">
        <f t="shared" si="26"/>
        <v>0</v>
      </c>
      <c r="O335" s="47">
        <f t="shared" si="27"/>
        <v>0</v>
      </c>
      <c r="P335" s="48">
        <f t="shared" si="28"/>
        <v>0</v>
      </c>
    </row>
    <row r="336" spans="1:16" ht="12" hidden="1" thickBot="1" x14ac:dyDescent="0.25">
      <c r="A336" s="38"/>
      <c r="B336" s="39"/>
      <c r="C336" s="46"/>
      <c r="D336" s="24"/>
      <c r="E336" s="70"/>
      <c r="F336" s="74"/>
      <c r="G336" s="68"/>
      <c r="H336" s="47">
        <f t="shared" si="22"/>
        <v>0</v>
      </c>
      <c r="I336" s="68"/>
      <c r="J336" s="68"/>
      <c r="K336" s="48">
        <f t="shared" si="23"/>
        <v>0</v>
      </c>
      <c r="L336" s="49">
        <f t="shared" si="24"/>
        <v>0</v>
      </c>
      <c r="M336" s="47">
        <f t="shared" si="25"/>
        <v>0</v>
      </c>
      <c r="N336" s="47">
        <f t="shared" si="26"/>
        <v>0</v>
      </c>
      <c r="O336" s="47">
        <f t="shared" si="27"/>
        <v>0</v>
      </c>
      <c r="P336" s="48">
        <f t="shared" si="28"/>
        <v>0</v>
      </c>
    </row>
    <row r="337" spans="1:16" ht="12" hidden="1" thickBot="1" x14ac:dyDescent="0.25">
      <c r="A337" s="38"/>
      <c r="B337" s="39"/>
      <c r="C337" s="46"/>
      <c r="D337" s="24"/>
      <c r="E337" s="70"/>
      <c r="F337" s="74"/>
      <c r="G337" s="68"/>
      <c r="H337" s="47">
        <f t="shared" si="22"/>
        <v>0</v>
      </c>
      <c r="I337" s="68"/>
      <c r="J337" s="68"/>
      <c r="K337" s="48">
        <f t="shared" si="23"/>
        <v>0</v>
      </c>
      <c r="L337" s="49">
        <f t="shared" si="24"/>
        <v>0</v>
      </c>
      <c r="M337" s="47">
        <f t="shared" si="25"/>
        <v>0</v>
      </c>
      <c r="N337" s="47">
        <f t="shared" si="26"/>
        <v>0</v>
      </c>
      <c r="O337" s="47">
        <f t="shared" si="27"/>
        <v>0</v>
      </c>
      <c r="P337" s="48">
        <f t="shared" si="28"/>
        <v>0</v>
      </c>
    </row>
    <row r="338" spans="1:16" ht="12" hidden="1" thickBot="1" x14ac:dyDescent="0.25">
      <c r="A338" s="38"/>
      <c r="B338" s="39"/>
      <c r="C338" s="46"/>
      <c r="D338" s="24"/>
      <c r="E338" s="70"/>
      <c r="F338" s="74"/>
      <c r="G338" s="68"/>
      <c r="H338" s="47">
        <f t="shared" si="22"/>
        <v>0</v>
      </c>
      <c r="I338" s="68"/>
      <c r="J338" s="68"/>
      <c r="K338" s="48">
        <f t="shared" si="23"/>
        <v>0</v>
      </c>
      <c r="L338" s="49">
        <f t="shared" si="24"/>
        <v>0</v>
      </c>
      <c r="M338" s="47">
        <f t="shared" si="25"/>
        <v>0</v>
      </c>
      <c r="N338" s="47">
        <f t="shared" si="26"/>
        <v>0</v>
      </c>
      <c r="O338" s="47">
        <f t="shared" si="27"/>
        <v>0</v>
      </c>
      <c r="P338" s="48">
        <f t="shared" si="28"/>
        <v>0</v>
      </c>
    </row>
    <row r="339" spans="1:16" ht="12" hidden="1" thickBot="1" x14ac:dyDescent="0.25">
      <c r="A339" s="38"/>
      <c r="B339" s="39"/>
      <c r="C339" s="46"/>
      <c r="D339" s="24"/>
      <c r="E339" s="70"/>
      <c r="F339" s="74"/>
      <c r="G339" s="68"/>
      <c r="H339" s="47">
        <f t="shared" si="22"/>
        <v>0</v>
      </c>
      <c r="I339" s="68"/>
      <c r="J339" s="68"/>
      <c r="K339" s="48">
        <f t="shared" si="23"/>
        <v>0</v>
      </c>
      <c r="L339" s="49">
        <f t="shared" si="24"/>
        <v>0</v>
      </c>
      <c r="M339" s="47">
        <f t="shared" si="25"/>
        <v>0</v>
      </c>
      <c r="N339" s="47">
        <f t="shared" si="26"/>
        <v>0</v>
      </c>
      <c r="O339" s="47">
        <f t="shared" si="27"/>
        <v>0</v>
      </c>
      <c r="P339" s="48">
        <f t="shared" si="28"/>
        <v>0</v>
      </c>
    </row>
    <row r="340" spans="1:16" ht="12" hidden="1" thickBot="1" x14ac:dyDescent="0.25">
      <c r="A340" s="38"/>
      <c r="B340" s="39"/>
      <c r="C340" s="46"/>
      <c r="D340" s="24"/>
      <c r="E340" s="70"/>
      <c r="F340" s="74"/>
      <c r="G340" s="68"/>
      <c r="H340" s="47">
        <f t="shared" si="22"/>
        <v>0</v>
      </c>
      <c r="I340" s="68"/>
      <c r="J340" s="68"/>
      <c r="K340" s="48">
        <f t="shared" si="23"/>
        <v>0</v>
      </c>
      <c r="L340" s="49">
        <f t="shared" si="24"/>
        <v>0</v>
      </c>
      <c r="M340" s="47">
        <f t="shared" si="25"/>
        <v>0</v>
      </c>
      <c r="N340" s="47">
        <f t="shared" si="26"/>
        <v>0</v>
      </c>
      <c r="O340" s="47">
        <f t="shared" si="27"/>
        <v>0</v>
      </c>
      <c r="P340" s="48">
        <f t="shared" si="28"/>
        <v>0</v>
      </c>
    </row>
    <row r="341" spans="1:16" ht="12" hidden="1" thickBot="1" x14ac:dyDescent="0.25">
      <c r="A341" s="38"/>
      <c r="B341" s="39"/>
      <c r="C341" s="46"/>
      <c r="D341" s="24"/>
      <c r="E341" s="70"/>
      <c r="F341" s="74"/>
      <c r="G341" s="68"/>
      <c r="H341" s="47">
        <f t="shared" si="22"/>
        <v>0</v>
      </c>
      <c r="I341" s="68"/>
      <c r="J341" s="68"/>
      <c r="K341" s="48">
        <f t="shared" si="23"/>
        <v>0</v>
      </c>
      <c r="L341" s="49">
        <f t="shared" si="24"/>
        <v>0</v>
      </c>
      <c r="M341" s="47">
        <f t="shared" si="25"/>
        <v>0</v>
      </c>
      <c r="N341" s="47">
        <f t="shared" si="26"/>
        <v>0</v>
      </c>
      <c r="O341" s="47">
        <f t="shared" si="27"/>
        <v>0</v>
      </c>
      <c r="P341" s="48">
        <f t="shared" si="28"/>
        <v>0</v>
      </c>
    </row>
    <row r="342" spans="1:16" ht="12" hidden="1" thickBot="1" x14ac:dyDescent="0.25">
      <c r="A342" s="38"/>
      <c r="B342" s="39"/>
      <c r="C342" s="46"/>
      <c r="D342" s="24"/>
      <c r="E342" s="70"/>
      <c r="F342" s="74"/>
      <c r="G342" s="68"/>
      <c r="H342" s="47">
        <f t="shared" si="22"/>
        <v>0</v>
      </c>
      <c r="I342" s="68"/>
      <c r="J342" s="68"/>
      <c r="K342" s="48">
        <f t="shared" si="23"/>
        <v>0</v>
      </c>
      <c r="L342" s="49">
        <f t="shared" si="24"/>
        <v>0</v>
      </c>
      <c r="M342" s="47">
        <f t="shared" si="25"/>
        <v>0</v>
      </c>
      <c r="N342" s="47">
        <f t="shared" si="26"/>
        <v>0</v>
      </c>
      <c r="O342" s="47">
        <f t="shared" si="27"/>
        <v>0</v>
      </c>
      <c r="P342" s="48">
        <f t="shared" si="28"/>
        <v>0</v>
      </c>
    </row>
    <row r="343" spans="1:16" ht="12" hidden="1" thickBot="1" x14ac:dyDescent="0.25">
      <c r="A343" s="38"/>
      <c r="B343" s="39"/>
      <c r="C343" s="46"/>
      <c r="D343" s="24"/>
      <c r="E343" s="70"/>
      <c r="F343" s="74"/>
      <c r="G343" s="68"/>
      <c r="H343" s="47">
        <f t="shared" si="22"/>
        <v>0</v>
      </c>
      <c r="I343" s="68"/>
      <c r="J343" s="68"/>
      <c r="K343" s="48">
        <f t="shared" si="23"/>
        <v>0</v>
      </c>
      <c r="L343" s="49">
        <f t="shared" si="24"/>
        <v>0</v>
      </c>
      <c r="M343" s="47">
        <f t="shared" si="25"/>
        <v>0</v>
      </c>
      <c r="N343" s="47">
        <f t="shared" si="26"/>
        <v>0</v>
      </c>
      <c r="O343" s="47">
        <f t="shared" si="27"/>
        <v>0</v>
      </c>
      <c r="P343" s="48">
        <f t="shared" si="28"/>
        <v>0</v>
      </c>
    </row>
    <row r="344" spans="1:16" ht="12" hidden="1" thickBot="1" x14ac:dyDescent="0.25">
      <c r="A344" s="38"/>
      <c r="B344" s="39"/>
      <c r="C344" s="46"/>
      <c r="D344" s="24"/>
      <c r="E344" s="70"/>
      <c r="F344" s="74"/>
      <c r="G344" s="68"/>
      <c r="H344" s="47">
        <f t="shared" si="22"/>
        <v>0</v>
      </c>
      <c r="I344" s="68"/>
      <c r="J344" s="68"/>
      <c r="K344" s="48">
        <f t="shared" si="23"/>
        <v>0</v>
      </c>
      <c r="L344" s="49">
        <f t="shared" si="24"/>
        <v>0</v>
      </c>
      <c r="M344" s="47">
        <f t="shared" si="25"/>
        <v>0</v>
      </c>
      <c r="N344" s="47">
        <f t="shared" si="26"/>
        <v>0</v>
      </c>
      <c r="O344" s="47">
        <f t="shared" si="27"/>
        <v>0</v>
      </c>
      <c r="P344" s="48">
        <f t="shared" si="28"/>
        <v>0</v>
      </c>
    </row>
    <row r="345" spans="1:16" ht="12" hidden="1" thickBot="1" x14ac:dyDescent="0.25">
      <c r="A345" s="38"/>
      <c r="B345" s="39"/>
      <c r="C345" s="46"/>
      <c r="D345" s="24"/>
      <c r="E345" s="70"/>
      <c r="F345" s="74"/>
      <c r="G345" s="68"/>
      <c r="H345" s="47">
        <f t="shared" si="22"/>
        <v>0</v>
      </c>
      <c r="I345" s="68"/>
      <c r="J345" s="68"/>
      <c r="K345" s="48">
        <f t="shared" si="23"/>
        <v>0</v>
      </c>
      <c r="L345" s="49">
        <f t="shared" si="24"/>
        <v>0</v>
      </c>
      <c r="M345" s="47">
        <f t="shared" si="25"/>
        <v>0</v>
      </c>
      <c r="N345" s="47">
        <f t="shared" si="26"/>
        <v>0</v>
      </c>
      <c r="O345" s="47">
        <f t="shared" si="27"/>
        <v>0</v>
      </c>
      <c r="P345" s="48">
        <f t="shared" si="28"/>
        <v>0</v>
      </c>
    </row>
    <row r="346" spans="1:16" ht="12" hidden="1" thickBot="1" x14ac:dyDescent="0.25">
      <c r="A346" s="38"/>
      <c r="B346" s="39"/>
      <c r="C346" s="46"/>
      <c r="D346" s="24"/>
      <c r="E346" s="70"/>
      <c r="F346" s="74"/>
      <c r="G346" s="68"/>
      <c r="H346" s="47">
        <f t="shared" si="22"/>
        <v>0</v>
      </c>
      <c r="I346" s="68"/>
      <c r="J346" s="68"/>
      <c r="K346" s="48">
        <f t="shared" si="23"/>
        <v>0</v>
      </c>
      <c r="L346" s="49">
        <f t="shared" si="24"/>
        <v>0</v>
      </c>
      <c r="M346" s="47">
        <f t="shared" si="25"/>
        <v>0</v>
      </c>
      <c r="N346" s="47">
        <f t="shared" si="26"/>
        <v>0</v>
      </c>
      <c r="O346" s="47">
        <f t="shared" si="27"/>
        <v>0</v>
      </c>
      <c r="P346" s="48">
        <f t="shared" si="28"/>
        <v>0</v>
      </c>
    </row>
    <row r="347" spans="1:16" ht="12" hidden="1" thickBot="1" x14ac:dyDescent="0.25">
      <c r="A347" s="38"/>
      <c r="B347" s="39"/>
      <c r="C347" s="46"/>
      <c r="D347" s="24"/>
      <c r="E347" s="70"/>
      <c r="F347" s="74"/>
      <c r="G347" s="68"/>
      <c r="H347" s="47">
        <f t="shared" si="22"/>
        <v>0</v>
      </c>
      <c r="I347" s="68"/>
      <c r="J347" s="68"/>
      <c r="K347" s="48">
        <f t="shared" si="23"/>
        <v>0</v>
      </c>
      <c r="L347" s="49">
        <f t="shared" si="24"/>
        <v>0</v>
      </c>
      <c r="M347" s="47">
        <f t="shared" si="25"/>
        <v>0</v>
      </c>
      <c r="N347" s="47">
        <f t="shared" si="26"/>
        <v>0</v>
      </c>
      <c r="O347" s="47">
        <f t="shared" si="27"/>
        <v>0</v>
      </c>
      <c r="P347" s="48">
        <f t="shared" si="28"/>
        <v>0</v>
      </c>
    </row>
    <row r="348" spans="1:16" ht="12" hidden="1" thickBot="1" x14ac:dyDescent="0.25">
      <c r="A348" s="38"/>
      <c r="B348" s="39"/>
      <c r="C348" s="46"/>
      <c r="D348" s="24"/>
      <c r="E348" s="70"/>
      <c r="F348" s="74"/>
      <c r="G348" s="68"/>
      <c r="H348" s="47">
        <f t="shared" si="22"/>
        <v>0</v>
      </c>
      <c r="I348" s="68"/>
      <c r="J348" s="68"/>
      <c r="K348" s="48">
        <f t="shared" si="23"/>
        <v>0</v>
      </c>
      <c r="L348" s="49">
        <f t="shared" si="24"/>
        <v>0</v>
      </c>
      <c r="M348" s="47">
        <f t="shared" si="25"/>
        <v>0</v>
      </c>
      <c r="N348" s="47">
        <f t="shared" si="26"/>
        <v>0</v>
      </c>
      <c r="O348" s="47">
        <f t="shared" si="27"/>
        <v>0</v>
      </c>
      <c r="P348" s="48">
        <f t="shared" si="28"/>
        <v>0</v>
      </c>
    </row>
    <row r="349" spans="1:16" ht="12" hidden="1" thickBot="1" x14ac:dyDescent="0.25">
      <c r="A349" s="38"/>
      <c r="B349" s="39"/>
      <c r="C349" s="46"/>
      <c r="D349" s="24"/>
      <c r="E349" s="70"/>
      <c r="F349" s="74"/>
      <c r="G349" s="68"/>
      <c r="H349" s="47">
        <f t="shared" si="22"/>
        <v>0</v>
      </c>
      <c r="I349" s="68"/>
      <c r="J349" s="68"/>
      <c r="K349" s="48">
        <f t="shared" si="23"/>
        <v>0</v>
      </c>
      <c r="L349" s="49">
        <f t="shared" si="24"/>
        <v>0</v>
      </c>
      <c r="M349" s="47">
        <f t="shared" si="25"/>
        <v>0</v>
      </c>
      <c r="N349" s="47">
        <f t="shared" si="26"/>
        <v>0</v>
      </c>
      <c r="O349" s="47">
        <f t="shared" si="27"/>
        <v>0</v>
      </c>
      <c r="P349" s="48">
        <f t="shared" si="28"/>
        <v>0</v>
      </c>
    </row>
    <row r="350" spans="1:16" ht="12" hidden="1" thickBot="1" x14ac:dyDescent="0.25">
      <c r="A350" s="38"/>
      <c r="B350" s="39"/>
      <c r="C350" s="46"/>
      <c r="D350" s="24"/>
      <c r="E350" s="70"/>
      <c r="F350" s="74"/>
      <c r="G350" s="68"/>
      <c r="H350" s="47">
        <f t="shared" si="22"/>
        <v>0</v>
      </c>
      <c r="I350" s="68"/>
      <c r="J350" s="68"/>
      <c r="K350" s="48">
        <f t="shared" si="23"/>
        <v>0</v>
      </c>
      <c r="L350" s="49">
        <f t="shared" si="24"/>
        <v>0</v>
      </c>
      <c r="M350" s="47">
        <f t="shared" si="25"/>
        <v>0</v>
      </c>
      <c r="N350" s="47">
        <f t="shared" si="26"/>
        <v>0</v>
      </c>
      <c r="O350" s="47">
        <f t="shared" si="27"/>
        <v>0</v>
      </c>
      <c r="P350" s="48">
        <f t="shared" si="28"/>
        <v>0</v>
      </c>
    </row>
    <row r="351" spans="1:16" ht="12" hidden="1" thickBot="1" x14ac:dyDescent="0.25">
      <c r="A351" s="38"/>
      <c r="B351" s="39"/>
      <c r="C351" s="46"/>
      <c r="D351" s="24"/>
      <c r="E351" s="70"/>
      <c r="F351" s="74"/>
      <c r="G351" s="68"/>
      <c r="H351" s="47">
        <f t="shared" si="22"/>
        <v>0</v>
      </c>
      <c r="I351" s="68"/>
      <c r="J351" s="68"/>
      <c r="K351" s="48">
        <f t="shared" si="23"/>
        <v>0</v>
      </c>
      <c r="L351" s="49">
        <f t="shared" si="24"/>
        <v>0</v>
      </c>
      <c r="M351" s="47">
        <f t="shared" si="25"/>
        <v>0</v>
      </c>
      <c r="N351" s="47">
        <f t="shared" si="26"/>
        <v>0</v>
      </c>
      <c r="O351" s="47">
        <f t="shared" si="27"/>
        <v>0</v>
      </c>
      <c r="P351" s="48">
        <f t="shared" si="28"/>
        <v>0</v>
      </c>
    </row>
    <row r="352" spans="1:16" ht="12" hidden="1" thickBot="1" x14ac:dyDescent="0.25">
      <c r="A352" s="38"/>
      <c r="B352" s="39"/>
      <c r="C352" s="46"/>
      <c r="D352" s="24"/>
      <c r="E352" s="70"/>
      <c r="F352" s="74"/>
      <c r="G352" s="68"/>
      <c r="H352" s="47">
        <f t="shared" si="22"/>
        <v>0</v>
      </c>
      <c r="I352" s="68"/>
      <c r="J352" s="68"/>
      <c r="K352" s="48">
        <f t="shared" si="23"/>
        <v>0</v>
      </c>
      <c r="L352" s="49">
        <f t="shared" si="24"/>
        <v>0</v>
      </c>
      <c r="M352" s="47">
        <f t="shared" si="25"/>
        <v>0</v>
      </c>
      <c r="N352" s="47">
        <f t="shared" si="26"/>
        <v>0</v>
      </c>
      <c r="O352" s="47">
        <f t="shared" si="27"/>
        <v>0</v>
      </c>
      <c r="P352" s="48">
        <f t="shared" si="28"/>
        <v>0</v>
      </c>
    </row>
    <row r="353" spans="1:16" ht="12" hidden="1" thickBot="1" x14ac:dyDescent="0.25">
      <c r="A353" s="38"/>
      <c r="B353" s="39"/>
      <c r="C353" s="46"/>
      <c r="D353" s="24"/>
      <c r="E353" s="70"/>
      <c r="F353" s="74"/>
      <c r="G353" s="68"/>
      <c r="H353" s="47">
        <f t="shared" si="22"/>
        <v>0</v>
      </c>
      <c r="I353" s="68"/>
      <c r="J353" s="68"/>
      <c r="K353" s="48">
        <f t="shared" si="23"/>
        <v>0</v>
      </c>
      <c r="L353" s="49">
        <f t="shared" si="24"/>
        <v>0</v>
      </c>
      <c r="M353" s="47">
        <f t="shared" si="25"/>
        <v>0</v>
      </c>
      <c r="N353" s="47">
        <f t="shared" si="26"/>
        <v>0</v>
      </c>
      <c r="O353" s="47">
        <f t="shared" si="27"/>
        <v>0</v>
      </c>
      <c r="P353" s="48">
        <f t="shared" si="28"/>
        <v>0</v>
      </c>
    </row>
    <row r="354" spans="1:16" ht="12" hidden="1" thickBot="1" x14ac:dyDescent="0.25">
      <c r="A354" s="38"/>
      <c r="B354" s="39"/>
      <c r="C354" s="46"/>
      <c r="D354" s="24"/>
      <c r="E354" s="70"/>
      <c r="F354" s="74"/>
      <c r="G354" s="68"/>
      <c r="H354" s="47">
        <f t="shared" si="22"/>
        <v>0</v>
      </c>
      <c r="I354" s="68"/>
      <c r="J354" s="68"/>
      <c r="K354" s="48">
        <f t="shared" si="23"/>
        <v>0</v>
      </c>
      <c r="L354" s="49">
        <f t="shared" si="24"/>
        <v>0</v>
      </c>
      <c r="M354" s="47">
        <f t="shared" si="25"/>
        <v>0</v>
      </c>
      <c r="N354" s="47">
        <f t="shared" si="26"/>
        <v>0</v>
      </c>
      <c r="O354" s="47">
        <f t="shared" si="27"/>
        <v>0</v>
      </c>
      <c r="P354" s="48">
        <f t="shared" si="28"/>
        <v>0</v>
      </c>
    </row>
    <row r="355" spans="1:16" ht="12" hidden="1" thickBot="1" x14ac:dyDescent="0.25">
      <c r="A355" s="38"/>
      <c r="B355" s="39"/>
      <c r="C355" s="46"/>
      <c r="D355" s="24"/>
      <c r="E355" s="70"/>
      <c r="F355" s="74"/>
      <c r="G355" s="68"/>
      <c r="H355" s="47">
        <f t="shared" si="22"/>
        <v>0</v>
      </c>
      <c r="I355" s="68"/>
      <c r="J355" s="68"/>
      <c r="K355" s="48">
        <f t="shared" si="23"/>
        <v>0</v>
      </c>
      <c r="L355" s="49">
        <f t="shared" si="24"/>
        <v>0</v>
      </c>
      <c r="M355" s="47">
        <f t="shared" si="25"/>
        <v>0</v>
      </c>
      <c r="N355" s="47">
        <f t="shared" si="26"/>
        <v>0</v>
      </c>
      <c r="O355" s="47">
        <f t="shared" si="27"/>
        <v>0</v>
      </c>
      <c r="P355" s="48">
        <f t="shared" si="28"/>
        <v>0</v>
      </c>
    </row>
    <row r="356" spans="1:16" ht="12" hidden="1" thickBot="1" x14ac:dyDescent="0.25">
      <c r="A356" s="38"/>
      <c r="B356" s="39"/>
      <c r="C356" s="46"/>
      <c r="D356" s="24"/>
      <c r="E356" s="70"/>
      <c r="F356" s="74"/>
      <c r="G356" s="68"/>
      <c r="H356" s="47">
        <f t="shared" si="22"/>
        <v>0</v>
      </c>
      <c r="I356" s="68"/>
      <c r="J356" s="68"/>
      <c r="K356" s="48">
        <f t="shared" si="23"/>
        <v>0</v>
      </c>
      <c r="L356" s="49">
        <f t="shared" si="24"/>
        <v>0</v>
      </c>
      <c r="M356" s="47">
        <f t="shared" si="25"/>
        <v>0</v>
      </c>
      <c r="N356" s="47">
        <f t="shared" si="26"/>
        <v>0</v>
      </c>
      <c r="O356" s="47">
        <f t="shared" si="27"/>
        <v>0</v>
      </c>
      <c r="P356" s="48">
        <f t="shared" si="28"/>
        <v>0</v>
      </c>
    </row>
    <row r="357" spans="1:16" ht="12" hidden="1" thickBot="1" x14ac:dyDescent="0.25">
      <c r="A357" s="38"/>
      <c r="B357" s="39"/>
      <c r="C357" s="46"/>
      <c r="D357" s="24"/>
      <c r="E357" s="70"/>
      <c r="F357" s="74"/>
      <c r="G357" s="68"/>
      <c r="H357" s="47">
        <f t="shared" si="22"/>
        <v>0</v>
      </c>
      <c r="I357" s="68"/>
      <c r="J357" s="68"/>
      <c r="K357" s="48">
        <f t="shared" si="23"/>
        <v>0</v>
      </c>
      <c r="L357" s="49">
        <f t="shared" si="24"/>
        <v>0</v>
      </c>
      <c r="M357" s="47">
        <f t="shared" si="25"/>
        <v>0</v>
      </c>
      <c r="N357" s="47">
        <f t="shared" si="26"/>
        <v>0</v>
      </c>
      <c r="O357" s="47">
        <f t="shared" si="27"/>
        <v>0</v>
      </c>
      <c r="P357" s="48">
        <f t="shared" si="28"/>
        <v>0</v>
      </c>
    </row>
    <row r="358" spans="1:16" ht="12" hidden="1" thickBot="1" x14ac:dyDescent="0.25">
      <c r="A358" s="38"/>
      <c r="B358" s="39"/>
      <c r="C358" s="46"/>
      <c r="D358" s="24"/>
      <c r="E358" s="70"/>
      <c r="F358" s="74"/>
      <c r="G358" s="68"/>
      <c r="H358" s="47">
        <f t="shared" si="22"/>
        <v>0</v>
      </c>
      <c r="I358" s="68"/>
      <c r="J358" s="68"/>
      <c r="K358" s="48">
        <f t="shared" si="23"/>
        <v>0</v>
      </c>
      <c r="L358" s="49">
        <f t="shared" si="24"/>
        <v>0</v>
      </c>
      <c r="M358" s="47">
        <f t="shared" si="25"/>
        <v>0</v>
      </c>
      <c r="N358" s="47">
        <f t="shared" si="26"/>
        <v>0</v>
      </c>
      <c r="O358" s="47">
        <f t="shared" si="27"/>
        <v>0</v>
      </c>
      <c r="P358" s="48">
        <f t="shared" si="28"/>
        <v>0</v>
      </c>
    </row>
    <row r="359" spans="1:16" ht="12" hidden="1" thickBot="1" x14ac:dyDescent="0.25">
      <c r="A359" s="38"/>
      <c r="B359" s="39"/>
      <c r="C359" s="46"/>
      <c r="D359" s="24"/>
      <c r="E359" s="70"/>
      <c r="F359" s="74"/>
      <c r="G359" s="68"/>
      <c r="H359" s="47">
        <f t="shared" si="22"/>
        <v>0</v>
      </c>
      <c r="I359" s="68"/>
      <c r="J359" s="68"/>
      <c r="K359" s="48">
        <f t="shared" si="23"/>
        <v>0</v>
      </c>
      <c r="L359" s="49">
        <f t="shared" si="24"/>
        <v>0</v>
      </c>
      <c r="M359" s="47">
        <f t="shared" si="25"/>
        <v>0</v>
      </c>
      <c r="N359" s="47">
        <f t="shared" si="26"/>
        <v>0</v>
      </c>
      <c r="O359" s="47">
        <f t="shared" si="27"/>
        <v>0</v>
      </c>
      <c r="P359" s="48">
        <f t="shared" si="28"/>
        <v>0</v>
      </c>
    </row>
    <row r="360" spans="1:16" ht="12" hidden="1" thickBot="1" x14ac:dyDescent="0.25">
      <c r="A360" s="38"/>
      <c r="B360" s="39"/>
      <c r="C360" s="46"/>
      <c r="D360" s="24"/>
      <c r="E360" s="70"/>
      <c r="F360" s="74"/>
      <c r="G360" s="68"/>
      <c r="H360" s="47">
        <f t="shared" si="22"/>
        <v>0</v>
      </c>
      <c r="I360" s="68"/>
      <c r="J360" s="68"/>
      <c r="K360" s="48">
        <f t="shared" si="23"/>
        <v>0</v>
      </c>
      <c r="L360" s="49">
        <f t="shared" si="24"/>
        <v>0</v>
      </c>
      <c r="M360" s="47">
        <f t="shared" si="25"/>
        <v>0</v>
      </c>
      <c r="N360" s="47">
        <f t="shared" si="26"/>
        <v>0</v>
      </c>
      <c r="O360" s="47">
        <f t="shared" si="27"/>
        <v>0</v>
      </c>
      <c r="P360" s="48">
        <f t="shared" si="28"/>
        <v>0</v>
      </c>
    </row>
    <row r="361" spans="1:16" ht="12" hidden="1" thickBot="1" x14ac:dyDescent="0.25">
      <c r="A361" s="38"/>
      <c r="B361" s="39"/>
      <c r="C361" s="46"/>
      <c r="D361" s="24"/>
      <c r="E361" s="70"/>
      <c r="F361" s="74"/>
      <c r="G361" s="68"/>
      <c r="H361" s="47">
        <f t="shared" si="22"/>
        <v>0</v>
      </c>
      <c r="I361" s="68"/>
      <c r="J361" s="68"/>
      <c r="K361" s="48">
        <f t="shared" si="23"/>
        <v>0</v>
      </c>
      <c r="L361" s="49">
        <f t="shared" si="24"/>
        <v>0</v>
      </c>
      <c r="M361" s="47">
        <f t="shared" si="25"/>
        <v>0</v>
      </c>
      <c r="N361" s="47">
        <f t="shared" si="26"/>
        <v>0</v>
      </c>
      <c r="O361" s="47">
        <f t="shared" si="27"/>
        <v>0</v>
      </c>
      <c r="P361" s="48">
        <f t="shared" si="28"/>
        <v>0</v>
      </c>
    </row>
    <row r="362" spans="1:16" ht="12" hidden="1" thickBot="1" x14ac:dyDescent="0.25">
      <c r="A362" s="38"/>
      <c r="B362" s="39"/>
      <c r="C362" s="46"/>
      <c r="D362" s="24"/>
      <c r="E362" s="70"/>
      <c r="F362" s="74"/>
      <c r="G362" s="68"/>
      <c r="H362" s="47">
        <f t="shared" si="22"/>
        <v>0</v>
      </c>
      <c r="I362" s="68"/>
      <c r="J362" s="68"/>
      <c r="K362" s="48">
        <f t="shared" si="23"/>
        <v>0</v>
      </c>
      <c r="L362" s="49">
        <f t="shared" si="24"/>
        <v>0</v>
      </c>
      <c r="M362" s="47">
        <f t="shared" si="25"/>
        <v>0</v>
      </c>
      <c r="N362" s="47">
        <f t="shared" si="26"/>
        <v>0</v>
      </c>
      <c r="O362" s="47">
        <f t="shared" si="27"/>
        <v>0</v>
      </c>
      <c r="P362" s="48">
        <f t="shared" si="28"/>
        <v>0</v>
      </c>
    </row>
    <row r="363" spans="1:16" ht="12" hidden="1" thickBot="1" x14ac:dyDescent="0.25">
      <c r="A363" s="38"/>
      <c r="B363" s="39"/>
      <c r="C363" s="46"/>
      <c r="D363" s="24"/>
      <c r="E363" s="70"/>
      <c r="F363" s="74"/>
      <c r="G363" s="68"/>
      <c r="H363" s="47">
        <f t="shared" si="22"/>
        <v>0</v>
      </c>
      <c r="I363" s="68"/>
      <c r="J363" s="68"/>
      <c r="K363" s="48">
        <f t="shared" si="23"/>
        <v>0</v>
      </c>
      <c r="L363" s="49">
        <f t="shared" si="24"/>
        <v>0</v>
      </c>
      <c r="M363" s="47">
        <f t="shared" si="25"/>
        <v>0</v>
      </c>
      <c r="N363" s="47">
        <f t="shared" si="26"/>
        <v>0</v>
      </c>
      <c r="O363" s="47">
        <f t="shared" si="27"/>
        <v>0</v>
      </c>
      <c r="P363" s="48">
        <f t="shared" si="28"/>
        <v>0</v>
      </c>
    </row>
    <row r="364" spans="1:16" ht="12" hidden="1" thickBot="1" x14ac:dyDescent="0.25">
      <c r="A364" s="38"/>
      <c r="B364" s="39"/>
      <c r="C364" s="46"/>
      <c r="D364" s="24"/>
      <c r="E364" s="70"/>
      <c r="F364" s="74"/>
      <c r="G364" s="68"/>
      <c r="H364" s="47">
        <f t="shared" si="22"/>
        <v>0</v>
      </c>
      <c r="I364" s="68"/>
      <c r="J364" s="68"/>
      <c r="K364" s="48">
        <f t="shared" si="23"/>
        <v>0</v>
      </c>
      <c r="L364" s="49">
        <f t="shared" si="24"/>
        <v>0</v>
      </c>
      <c r="M364" s="47">
        <f t="shared" si="25"/>
        <v>0</v>
      </c>
      <c r="N364" s="47">
        <f t="shared" si="26"/>
        <v>0</v>
      </c>
      <c r="O364" s="47">
        <f t="shared" si="27"/>
        <v>0</v>
      </c>
      <c r="P364" s="48">
        <f t="shared" si="28"/>
        <v>0</v>
      </c>
    </row>
    <row r="365" spans="1:16" ht="12" hidden="1" thickBot="1" x14ac:dyDescent="0.25">
      <c r="A365" s="38"/>
      <c r="B365" s="39"/>
      <c r="C365" s="46"/>
      <c r="D365" s="24"/>
      <c r="E365" s="70"/>
      <c r="F365" s="74"/>
      <c r="G365" s="68"/>
      <c r="H365" s="47">
        <f t="shared" si="22"/>
        <v>0</v>
      </c>
      <c r="I365" s="68"/>
      <c r="J365" s="68"/>
      <c r="K365" s="48">
        <f t="shared" si="23"/>
        <v>0</v>
      </c>
      <c r="L365" s="49">
        <f t="shared" si="24"/>
        <v>0</v>
      </c>
      <c r="M365" s="47">
        <f t="shared" si="25"/>
        <v>0</v>
      </c>
      <c r="N365" s="47">
        <f t="shared" si="26"/>
        <v>0</v>
      </c>
      <c r="O365" s="47">
        <f t="shared" si="27"/>
        <v>0</v>
      </c>
      <c r="P365" s="48">
        <f t="shared" si="28"/>
        <v>0</v>
      </c>
    </row>
    <row r="366" spans="1:16" ht="12" hidden="1" thickBot="1" x14ac:dyDescent="0.25">
      <c r="A366" s="38"/>
      <c r="B366" s="39"/>
      <c r="C366" s="46"/>
      <c r="D366" s="24"/>
      <c r="E366" s="70"/>
      <c r="F366" s="74"/>
      <c r="G366" s="68"/>
      <c r="H366" s="47">
        <f t="shared" si="22"/>
        <v>0</v>
      </c>
      <c r="I366" s="68"/>
      <c r="J366" s="68"/>
      <c r="K366" s="48">
        <f t="shared" si="23"/>
        <v>0</v>
      </c>
      <c r="L366" s="49">
        <f t="shared" si="24"/>
        <v>0</v>
      </c>
      <c r="M366" s="47">
        <f t="shared" si="25"/>
        <v>0</v>
      </c>
      <c r="N366" s="47">
        <f t="shared" si="26"/>
        <v>0</v>
      </c>
      <c r="O366" s="47">
        <f t="shared" si="27"/>
        <v>0</v>
      </c>
      <c r="P366" s="48">
        <f t="shared" si="28"/>
        <v>0</v>
      </c>
    </row>
    <row r="367" spans="1:16" ht="12" hidden="1" thickBot="1" x14ac:dyDescent="0.25">
      <c r="A367" s="38"/>
      <c r="B367" s="39"/>
      <c r="C367" s="46"/>
      <c r="D367" s="24"/>
      <c r="E367" s="70"/>
      <c r="F367" s="74"/>
      <c r="G367" s="68"/>
      <c r="H367" s="47">
        <f t="shared" si="22"/>
        <v>0</v>
      </c>
      <c r="I367" s="68"/>
      <c r="J367" s="68"/>
      <c r="K367" s="48">
        <f t="shared" si="23"/>
        <v>0</v>
      </c>
      <c r="L367" s="49">
        <f t="shared" si="24"/>
        <v>0</v>
      </c>
      <c r="M367" s="47">
        <f t="shared" si="25"/>
        <v>0</v>
      </c>
      <c r="N367" s="47">
        <f t="shared" si="26"/>
        <v>0</v>
      </c>
      <c r="O367" s="47">
        <f t="shared" si="27"/>
        <v>0</v>
      </c>
      <c r="P367" s="48">
        <f t="shared" si="28"/>
        <v>0</v>
      </c>
    </row>
    <row r="368" spans="1:16" ht="12" hidden="1" thickBot="1" x14ac:dyDescent="0.25">
      <c r="A368" s="38"/>
      <c r="B368" s="39"/>
      <c r="C368" s="46"/>
      <c r="D368" s="24"/>
      <c r="E368" s="70"/>
      <c r="F368" s="74"/>
      <c r="G368" s="68"/>
      <c r="H368" s="47">
        <f t="shared" si="22"/>
        <v>0</v>
      </c>
      <c r="I368" s="68"/>
      <c r="J368" s="68"/>
      <c r="K368" s="48">
        <f t="shared" si="23"/>
        <v>0</v>
      </c>
      <c r="L368" s="49">
        <f t="shared" si="24"/>
        <v>0</v>
      </c>
      <c r="M368" s="47">
        <f t="shared" si="25"/>
        <v>0</v>
      </c>
      <c r="N368" s="47">
        <f t="shared" si="26"/>
        <v>0</v>
      </c>
      <c r="O368" s="47">
        <f t="shared" si="27"/>
        <v>0</v>
      </c>
      <c r="P368" s="48">
        <f t="shared" si="28"/>
        <v>0</v>
      </c>
    </row>
    <row r="369" spans="1:16" ht="12" hidden="1" thickBot="1" x14ac:dyDescent="0.25">
      <c r="A369" s="38"/>
      <c r="B369" s="39"/>
      <c r="C369" s="46"/>
      <c r="D369" s="24"/>
      <c r="E369" s="70"/>
      <c r="F369" s="74"/>
      <c r="G369" s="68"/>
      <c r="H369" s="47">
        <f t="shared" si="22"/>
        <v>0</v>
      </c>
      <c r="I369" s="68"/>
      <c r="J369" s="68"/>
      <c r="K369" s="48">
        <f t="shared" si="23"/>
        <v>0</v>
      </c>
      <c r="L369" s="49">
        <f t="shared" si="24"/>
        <v>0</v>
      </c>
      <c r="M369" s="47">
        <f t="shared" si="25"/>
        <v>0</v>
      </c>
      <c r="N369" s="47">
        <f t="shared" si="26"/>
        <v>0</v>
      </c>
      <c r="O369" s="47">
        <f t="shared" si="27"/>
        <v>0</v>
      </c>
      <c r="P369" s="48">
        <f t="shared" si="28"/>
        <v>0</v>
      </c>
    </row>
    <row r="370" spans="1:16" ht="12" hidden="1" thickBot="1" x14ac:dyDescent="0.25">
      <c r="A370" s="38"/>
      <c r="B370" s="39"/>
      <c r="C370" s="46"/>
      <c r="D370" s="24"/>
      <c r="E370" s="70"/>
      <c r="F370" s="74"/>
      <c r="G370" s="68"/>
      <c r="H370" s="47">
        <f t="shared" si="22"/>
        <v>0</v>
      </c>
      <c r="I370" s="68"/>
      <c r="J370" s="68"/>
      <c r="K370" s="48">
        <f t="shared" si="23"/>
        <v>0</v>
      </c>
      <c r="L370" s="49">
        <f t="shared" si="24"/>
        <v>0</v>
      </c>
      <c r="M370" s="47">
        <f t="shared" si="25"/>
        <v>0</v>
      </c>
      <c r="N370" s="47">
        <f t="shared" si="26"/>
        <v>0</v>
      </c>
      <c r="O370" s="47">
        <f t="shared" si="27"/>
        <v>0</v>
      </c>
      <c r="P370" s="48">
        <f t="shared" si="28"/>
        <v>0</v>
      </c>
    </row>
    <row r="371" spans="1:16" ht="12" hidden="1" thickBot="1" x14ac:dyDescent="0.25">
      <c r="A371" s="38"/>
      <c r="B371" s="39"/>
      <c r="C371" s="46"/>
      <c r="D371" s="24"/>
      <c r="E371" s="70"/>
      <c r="F371" s="74"/>
      <c r="G371" s="68"/>
      <c r="H371" s="47">
        <f t="shared" si="22"/>
        <v>0</v>
      </c>
      <c r="I371" s="68"/>
      <c r="J371" s="68"/>
      <c r="K371" s="48">
        <f t="shared" si="23"/>
        <v>0</v>
      </c>
      <c r="L371" s="49">
        <f t="shared" si="24"/>
        <v>0</v>
      </c>
      <c r="M371" s="47">
        <f t="shared" si="25"/>
        <v>0</v>
      </c>
      <c r="N371" s="47">
        <f t="shared" si="26"/>
        <v>0</v>
      </c>
      <c r="O371" s="47">
        <f t="shared" si="27"/>
        <v>0</v>
      </c>
      <c r="P371" s="48">
        <f t="shared" si="28"/>
        <v>0</v>
      </c>
    </row>
    <row r="372" spans="1:16" ht="12" hidden="1" thickBot="1" x14ac:dyDescent="0.25">
      <c r="A372" s="38"/>
      <c r="B372" s="39"/>
      <c r="C372" s="46"/>
      <c r="D372" s="24"/>
      <c r="E372" s="70"/>
      <c r="F372" s="74"/>
      <c r="G372" s="68"/>
      <c r="H372" s="47">
        <f t="shared" si="22"/>
        <v>0</v>
      </c>
      <c r="I372" s="68"/>
      <c r="J372" s="68"/>
      <c r="K372" s="48">
        <f t="shared" si="23"/>
        <v>0</v>
      </c>
      <c r="L372" s="49">
        <f t="shared" si="24"/>
        <v>0</v>
      </c>
      <c r="M372" s="47">
        <f t="shared" si="25"/>
        <v>0</v>
      </c>
      <c r="N372" s="47">
        <f t="shared" si="26"/>
        <v>0</v>
      </c>
      <c r="O372" s="47">
        <f t="shared" si="27"/>
        <v>0</v>
      </c>
      <c r="P372" s="48">
        <f t="shared" si="28"/>
        <v>0</v>
      </c>
    </row>
    <row r="373" spans="1:16" ht="12" hidden="1" thickBot="1" x14ac:dyDescent="0.25">
      <c r="A373" s="38"/>
      <c r="B373" s="39"/>
      <c r="C373" s="46"/>
      <c r="D373" s="24"/>
      <c r="E373" s="70"/>
      <c r="F373" s="74"/>
      <c r="G373" s="68"/>
      <c r="H373" s="47">
        <f t="shared" si="22"/>
        <v>0</v>
      </c>
      <c r="I373" s="68"/>
      <c r="J373" s="68"/>
      <c r="K373" s="48">
        <f t="shared" si="23"/>
        <v>0</v>
      </c>
      <c r="L373" s="49">
        <f t="shared" si="24"/>
        <v>0</v>
      </c>
      <c r="M373" s="47">
        <f t="shared" si="25"/>
        <v>0</v>
      </c>
      <c r="N373" s="47">
        <f t="shared" si="26"/>
        <v>0</v>
      </c>
      <c r="O373" s="47">
        <f t="shared" si="27"/>
        <v>0</v>
      </c>
      <c r="P373" s="48">
        <f t="shared" si="28"/>
        <v>0</v>
      </c>
    </row>
    <row r="374" spans="1:16" ht="12" hidden="1" thickBot="1" x14ac:dyDescent="0.25">
      <c r="A374" s="38"/>
      <c r="B374" s="39"/>
      <c r="C374" s="46"/>
      <c r="D374" s="24"/>
      <c r="E374" s="70"/>
      <c r="F374" s="74"/>
      <c r="G374" s="68"/>
      <c r="H374" s="47">
        <f t="shared" si="22"/>
        <v>0</v>
      </c>
      <c r="I374" s="68"/>
      <c r="J374" s="68"/>
      <c r="K374" s="48">
        <f t="shared" si="23"/>
        <v>0</v>
      </c>
      <c r="L374" s="49">
        <f t="shared" si="24"/>
        <v>0</v>
      </c>
      <c r="M374" s="47">
        <f t="shared" si="25"/>
        <v>0</v>
      </c>
      <c r="N374" s="47">
        <f t="shared" si="26"/>
        <v>0</v>
      </c>
      <c r="O374" s="47">
        <f t="shared" si="27"/>
        <v>0</v>
      </c>
      <c r="P374" s="48">
        <f t="shared" si="28"/>
        <v>0</v>
      </c>
    </row>
    <row r="375" spans="1:16" ht="12" hidden="1" thickBot="1" x14ac:dyDescent="0.25">
      <c r="A375" s="38"/>
      <c r="B375" s="39"/>
      <c r="C375" s="46"/>
      <c r="D375" s="24"/>
      <c r="E375" s="70"/>
      <c r="F375" s="74"/>
      <c r="G375" s="68"/>
      <c r="H375" s="47">
        <f t="shared" si="22"/>
        <v>0</v>
      </c>
      <c r="I375" s="68"/>
      <c r="J375" s="68"/>
      <c r="K375" s="48">
        <f t="shared" si="23"/>
        <v>0</v>
      </c>
      <c r="L375" s="49">
        <f t="shared" si="24"/>
        <v>0</v>
      </c>
      <c r="M375" s="47">
        <f t="shared" si="25"/>
        <v>0</v>
      </c>
      <c r="N375" s="47">
        <f t="shared" si="26"/>
        <v>0</v>
      </c>
      <c r="O375" s="47">
        <f t="shared" si="27"/>
        <v>0</v>
      </c>
      <c r="P375" s="48">
        <f t="shared" si="28"/>
        <v>0</v>
      </c>
    </row>
    <row r="376" spans="1:16" ht="12" hidden="1" thickBot="1" x14ac:dyDescent="0.25">
      <c r="A376" s="38"/>
      <c r="B376" s="39"/>
      <c r="C376" s="46"/>
      <c r="D376" s="24"/>
      <c r="E376" s="70"/>
      <c r="F376" s="74"/>
      <c r="G376" s="68"/>
      <c r="H376" s="47">
        <f t="shared" si="22"/>
        <v>0</v>
      </c>
      <c r="I376" s="68"/>
      <c r="J376" s="68"/>
      <c r="K376" s="48">
        <f t="shared" si="23"/>
        <v>0</v>
      </c>
      <c r="L376" s="49">
        <f t="shared" si="24"/>
        <v>0</v>
      </c>
      <c r="M376" s="47">
        <f t="shared" si="25"/>
        <v>0</v>
      </c>
      <c r="N376" s="47">
        <f t="shared" si="26"/>
        <v>0</v>
      </c>
      <c r="O376" s="47">
        <f t="shared" si="27"/>
        <v>0</v>
      </c>
      <c r="P376" s="48">
        <f t="shared" si="28"/>
        <v>0</v>
      </c>
    </row>
    <row r="377" spans="1:16" ht="12" hidden="1" thickBot="1" x14ac:dyDescent="0.25">
      <c r="A377" s="38"/>
      <c r="B377" s="39"/>
      <c r="C377" s="46"/>
      <c r="D377" s="24"/>
      <c r="E377" s="70"/>
      <c r="F377" s="74"/>
      <c r="G377" s="68"/>
      <c r="H377" s="47">
        <f t="shared" si="22"/>
        <v>0</v>
      </c>
      <c r="I377" s="68"/>
      <c r="J377" s="68"/>
      <c r="K377" s="48">
        <f t="shared" si="23"/>
        <v>0</v>
      </c>
      <c r="L377" s="49">
        <f t="shared" si="24"/>
        <v>0</v>
      </c>
      <c r="M377" s="47">
        <f t="shared" si="25"/>
        <v>0</v>
      </c>
      <c r="N377" s="47">
        <f t="shared" si="26"/>
        <v>0</v>
      </c>
      <c r="O377" s="47">
        <f t="shared" si="27"/>
        <v>0</v>
      </c>
      <c r="P377" s="48">
        <f t="shared" si="28"/>
        <v>0</v>
      </c>
    </row>
    <row r="378" spans="1:16" ht="12" hidden="1" thickBot="1" x14ac:dyDescent="0.25">
      <c r="A378" s="38"/>
      <c r="B378" s="39"/>
      <c r="C378" s="46"/>
      <c r="D378" s="24"/>
      <c r="E378" s="70"/>
      <c r="F378" s="74"/>
      <c r="G378" s="68"/>
      <c r="H378" s="47">
        <f t="shared" si="22"/>
        <v>0</v>
      </c>
      <c r="I378" s="68"/>
      <c r="J378" s="68"/>
      <c r="K378" s="48">
        <f t="shared" si="23"/>
        <v>0</v>
      </c>
      <c r="L378" s="49">
        <f t="shared" si="24"/>
        <v>0</v>
      </c>
      <c r="M378" s="47">
        <f t="shared" si="25"/>
        <v>0</v>
      </c>
      <c r="N378" s="47">
        <f t="shared" si="26"/>
        <v>0</v>
      </c>
      <c r="O378" s="47">
        <f t="shared" si="27"/>
        <v>0</v>
      </c>
      <c r="P378" s="48">
        <f t="shared" si="28"/>
        <v>0</v>
      </c>
    </row>
    <row r="379" spans="1:16" ht="12" hidden="1" thickBot="1" x14ac:dyDescent="0.25">
      <c r="A379" s="38"/>
      <c r="B379" s="39"/>
      <c r="C379" s="46"/>
      <c r="D379" s="24"/>
      <c r="E379" s="70"/>
      <c r="F379" s="74"/>
      <c r="G379" s="68"/>
      <c r="H379" s="47">
        <f t="shared" si="22"/>
        <v>0</v>
      </c>
      <c r="I379" s="68"/>
      <c r="J379" s="68"/>
      <c r="K379" s="48">
        <f t="shared" si="23"/>
        <v>0</v>
      </c>
      <c r="L379" s="49">
        <f t="shared" si="24"/>
        <v>0</v>
      </c>
      <c r="M379" s="47">
        <f t="shared" si="25"/>
        <v>0</v>
      </c>
      <c r="N379" s="47">
        <f t="shared" si="26"/>
        <v>0</v>
      </c>
      <c r="O379" s="47">
        <f t="shared" si="27"/>
        <v>0</v>
      </c>
      <c r="P379" s="48">
        <f t="shared" si="28"/>
        <v>0</v>
      </c>
    </row>
    <row r="380" spans="1:16" ht="12" hidden="1" thickBot="1" x14ac:dyDescent="0.25">
      <c r="A380" s="38"/>
      <c r="B380" s="39"/>
      <c r="C380" s="46"/>
      <c r="D380" s="24"/>
      <c r="E380" s="70"/>
      <c r="F380" s="74"/>
      <c r="G380" s="68"/>
      <c r="H380" s="47">
        <f t="shared" si="22"/>
        <v>0</v>
      </c>
      <c r="I380" s="68"/>
      <c r="J380" s="68"/>
      <c r="K380" s="48">
        <f t="shared" si="23"/>
        <v>0</v>
      </c>
      <c r="L380" s="49">
        <f t="shared" si="24"/>
        <v>0</v>
      </c>
      <c r="M380" s="47">
        <f t="shared" si="25"/>
        <v>0</v>
      </c>
      <c r="N380" s="47">
        <f t="shared" si="26"/>
        <v>0</v>
      </c>
      <c r="O380" s="47">
        <f t="shared" si="27"/>
        <v>0</v>
      </c>
      <c r="P380" s="48">
        <f t="shared" si="28"/>
        <v>0</v>
      </c>
    </row>
    <row r="381" spans="1:16" ht="12" hidden="1" thickBot="1" x14ac:dyDescent="0.25">
      <c r="A381" s="38"/>
      <c r="B381" s="39"/>
      <c r="C381" s="46"/>
      <c r="D381" s="24"/>
      <c r="E381" s="70"/>
      <c r="F381" s="74"/>
      <c r="G381" s="68"/>
      <c r="H381" s="47">
        <f t="shared" si="22"/>
        <v>0</v>
      </c>
      <c r="I381" s="68"/>
      <c r="J381" s="68"/>
      <c r="K381" s="48">
        <f t="shared" si="23"/>
        <v>0</v>
      </c>
      <c r="L381" s="49">
        <f t="shared" si="24"/>
        <v>0</v>
      </c>
      <c r="M381" s="47">
        <f t="shared" si="25"/>
        <v>0</v>
      </c>
      <c r="N381" s="47">
        <f t="shared" si="26"/>
        <v>0</v>
      </c>
      <c r="O381" s="47">
        <f t="shared" si="27"/>
        <v>0</v>
      </c>
      <c r="P381" s="48">
        <f t="shared" si="28"/>
        <v>0</v>
      </c>
    </row>
    <row r="382" spans="1:16" ht="12" hidden="1" thickBot="1" x14ac:dyDescent="0.25">
      <c r="A382" s="38"/>
      <c r="B382" s="39"/>
      <c r="C382" s="46"/>
      <c r="D382" s="24"/>
      <c r="E382" s="70"/>
      <c r="F382" s="74"/>
      <c r="G382" s="68"/>
      <c r="H382" s="47">
        <f t="shared" si="22"/>
        <v>0</v>
      </c>
      <c r="I382" s="68"/>
      <c r="J382" s="68"/>
      <c r="K382" s="48">
        <f t="shared" si="23"/>
        <v>0</v>
      </c>
      <c r="L382" s="49">
        <f t="shared" si="24"/>
        <v>0</v>
      </c>
      <c r="M382" s="47">
        <f t="shared" si="25"/>
        <v>0</v>
      </c>
      <c r="N382" s="47">
        <f t="shared" si="26"/>
        <v>0</v>
      </c>
      <c r="O382" s="47">
        <f t="shared" si="27"/>
        <v>0</v>
      </c>
      <c r="P382" s="48">
        <f t="shared" si="28"/>
        <v>0</v>
      </c>
    </row>
    <row r="383" spans="1:16" ht="12" hidden="1" thickBot="1" x14ac:dyDescent="0.25">
      <c r="A383" s="38"/>
      <c r="B383" s="39"/>
      <c r="C383" s="46"/>
      <c r="D383" s="24"/>
      <c r="E383" s="70"/>
      <c r="F383" s="74"/>
      <c r="G383" s="68"/>
      <c r="H383" s="47">
        <f t="shared" ref="H383:H446" si="29">ROUND(F383*G383,2)</f>
        <v>0</v>
      </c>
      <c r="I383" s="68"/>
      <c r="J383" s="68"/>
      <c r="K383" s="48">
        <f t="shared" ref="K383:K446" si="30">SUM(H383:J383)</f>
        <v>0</v>
      </c>
      <c r="L383" s="49">
        <f t="shared" ref="L383:L446" si="31">ROUND(E383*F383,2)</f>
        <v>0</v>
      </c>
      <c r="M383" s="47">
        <f t="shared" ref="M383:M446" si="32">ROUND(H383*E383,2)</f>
        <v>0</v>
      </c>
      <c r="N383" s="47">
        <f t="shared" ref="N383:N446" si="33">ROUND(I383*E383,2)</f>
        <v>0</v>
      </c>
      <c r="O383" s="47">
        <f t="shared" ref="O383:O446" si="34">ROUND(J383*E383,2)</f>
        <v>0</v>
      </c>
      <c r="P383" s="48">
        <f t="shared" ref="P383:P446" si="35">SUM(M383:O383)</f>
        <v>0</v>
      </c>
    </row>
    <row r="384" spans="1:16" ht="12" hidden="1" thickBot="1" x14ac:dyDescent="0.25">
      <c r="A384" s="38"/>
      <c r="B384" s="39"/>
      <c r="C384" s="46"/>
      <c r="D384" s="24"/>
      <c r="E384" s="70"/>
      <c r="F384" s="74"/>
      <c r="G384" s="68"/>
      <c r="H384" s="47">
        <f t="shared" si="29"/>
        <v>0</v>
      </c>
      <c r="I384" s="68"/>
      <c r="J384" s="68"/>
      <c r="K384" s="48">
        <f t="shared" si="30"/>
        <v>0</v>
      </c>
      <c r="L384" s="49">
        <f t="shared" si="31"/>
        <v>0</v>
      </c>
      <c r="M384" s="47">
        <f t="shared" si="32"/>
        <v>0</v>
      </c>
      <c r="N384" s="47">
        <f t="shared" si="33"/>
        <v>0</v>
      </c>
      <c r="O384" s="47">
        <f t="shared" si="34"/>
        <v>0</v>
      </c>
      <c r="P384" s="48">
        <f t="shared" si="35"/>
        <v>0</v>
      </c>
    </row>
    <row r="385" spans="1:16" ht="12" hidden="1" thickBot="1" x14ac:dyDescent="0.25">
      <c r="A385" s="38"/>
      <c r="B385" s="39"/>
      <c r="C385" s="46"/>
      <c r="D385" s="24"/>
      <c r="E385" s="70"/>
      <c r="F385" s="74"/>
      <c r="G385" s="68"/>
      <c r="H385" s="47">
        <f t="shared" si="29"/>
        <v>0</v>
      </c>
      <c r="I385" s="68"/>
      <c r="J385" s="68"/>
      <c r="K385" s="48">
        <f t="shared" si="30"/>
        <v>0</v>
      </c>
      <c r="L385" s="49">
        <f t="shared" si="31"/>
        <v>0</v>
      </c>
      <c r="M385" s="47">
        <f t="shared" si="32"/>
        <v>0</v>
      </c>
      <c r="N385" s="47">
        <f t="shared" si="33"/>
        <v>0</v>
      </c>
      <c r="O385" s="47">
        <f t="shared" si="34"/>
        <v>0</v>
      </c>
      <c r="P385" s="48">
        <f t="shared" si="35"/>
        <v>0</v>
      </c>
    </row>
    <row r="386" spans="1:16" ht="12" hidden="1" thickBot="1" x14ac:dyDescent="0.25">
      <c r="A386" s="38"/>
      <c r="B386" s="39"/>
      <c r="C386" s="46"/>
      <c r="D386" s="24"/>
      <c r="E386" s="70"/>
      <c r="F386" s="74"/>
      <c r="G386" s="68"/>
      <c r="H386" s="47">
        <f t="shared" si="29"/>
        <v>0</v>
      </c>
      <c r="I386" s="68"/>
      <c r="J386" s="68"/>
      <c r="K386" s="48">
        <f t="shared" si="30"/>
        <v>0</v>
      </c>
      <c r="L386" s="49">
        <f t="shared" si="31"/>
        <v>0</v>
      </c>
      <c r="M386" s="47">
        <f t="shared" si="32"/>
        <v>0</v>
      </c>
      <c r="N386" s="47">
        <f t="shared" si="33"/>
        <v>0</v>
      </c>
      <c r="O386" s="47">
        <f t="shared" si="34"/>
        <v>0</v>
      </c>
      <c r="P386" s="48">
        <f t="shared" si="35"/>
        <v>0</v>
      </c>
    </row>
    <row r="387" spans="1:16" ht="12" hidden="1" thickBot="1" x14ac:dyDescent="0.25">
      <c r="A387" s="38"/>
      <c r="B387" s="39"/>
      <c r="C387" s="46"/>
      <c r="D387" s="24"/>
      <c r="E387" s="70"/>
      <c r="F387" s="74"/>
      <c r="G387" s="68"/>
      <c r="H387" s="47">
        <f t="shared" si="29"/>
        <v>0</v>
      </c>
      <c r="I387" s="68"/>
      <c r="J387" s="68"/>
      <c r="K387" s="48">
        <f t="shared" si="30"/>
        <v>0</v>
      </c>
      <c r="L387" s="49">
        <f t="shared" si="31"/>
        <v>0</v>
      </c>
      <c r="M387" s="47">
        <f t="shared" si="32"/>
        <v>0</v>
      </c>
      <c r="N387" s="47">
        <f t="shared" si="33"/>
        <v>0</v>
      </c>
      <c r="O387" s="47">
        <f t="shared" si="34"/>
        <v>0</v>
      </c>
      <c r="P387" s="48">
        <f t="shared" si="35"/>
        <v>0</v>
      </c>
    </row>
    <row r="388" spans="1:16" ht="12" hidden="1" thickBot="1" x14ac:dyDescent="0.25">
      <c r="A388" s="38"/>
      <c r="B388" s="39"/>
      <c r="C388" s="46"/>
      <c r="D388" s="24"/>
      <c r="E388" s="70"/>
      <c r="F388" s="74"/>
      <c r="G388" s="68"/>
      <c r="H388" s="47">
        <f t="shared" si="29"/>
        <v>0</v>
      </c>
      <c r="I388" s="68"/>
      <c r="J388" s="68"/>
      <c r="K388" s="48">
        <f t="shared" si="30"/>
        <v>0</v>
      </c>
      <c r="L388" s="49">
        <f t="shared" si="31"/>
        <v>0</v>
      </c>
      <c r="M388" s="47">
        <f t="shared" si="32"/>
        <v>0</v>
      </c>
      <c r="N388" s="47">
        <f t="shared" si="33"/>
        <v>0</v>
      </c>
      <c r="O388" s="47">
        <f t="shared" si="34"/>
        <v>0</v>
      </c>
      <c r="P388" s="48">
        <f t="shared" si="35"/>
        <v>0</v>
      </c>
    </row>
    <row r="389" spans="1:16" ht="12" hidden="1" thickBot="1" x14ac:dyDescent="0.25">
      <c r="A389" s="38"/>
      <c r="B389" s="39"/>
      <c r="C389" s="46"/>
      <c r="D389" s="24"/>
      <c r="E389" s="70"/>
      <c r="F389" s="74"/>
      <c r="G389" s="68"/>
      <c r="H389" s="47">
        <f t="shared" si="29"/>
        <v>0</v>
      </c>
      <c r="I389" s="68"/>
      <c r="J389" s="68"/>
      <c r="K389" s="48">
        <f t="shared" si="30"/>
        <v>0</v>
      </c>
      <c r="L389" s="49">
        <f t="shared" si="31"/>
        <v>0</v>
      </c>
      <c r="M389" s="47">
        <f t="shared" si="32"/>
        <v>0</v>
      </c>
      <c r="N389" s="47">
        <f t="shared" si="33"/>
        <v>0</v>
      </c>
      <c r="O389" s="47">
        <f t="shared" si="34"/>
        <v>0</v>
      </c>
      <c r="P389" s="48">
        <f t="shared" si="35"/>
        <v>0</v>
      </c>
    </row>
    <row r="390" spans="1:16" ht="12" hidden="1" thickBot="1" x14ac:dyDescent="0.25">
      <c r="A390" s="38"/>
      <c r="B390" s="39"/>
      <c r="C390" s="46"/>
      <c r="D390" s="24"/>
      <c r="E390" s="70"/>
      <c r="F390" s="74"/>
      <c r="G390" s="68"/>
      <c r="H390" s="47">
        <f t="shared" si="29"/>
        <v>0</v>
      </c>
      <c r="I390" s="68"/>
      <c r="J390" s="68"/>
      <c r="K390" s="48">
        <f t="shared" si="30"/>
        <v>0</v>
      </c>
      <c r="L390" s="49">
        <f t="shared" si="31"/>
        <v>0</v>
      </c>
      <c r="M390" s="47">
        <f t="shared" si="32"/>
        <v>0</v>
      </c>
      <c r="N390" s="47">
        <f t="shared" si="33"/>
        <v>0</v>
      </c>
      <c r="O390" s="47">
        <f t="shared" si="34"/>
        <v>0</v>
      </c>
      <c r="P390" s="48">
        <f t="shared" si="35"/>
        <v>0</v>
      </c>
    </row>
    <row r="391" spans="1:16" ht="12" hidden="1" thickBot="1" x14ac:dyDescent="0.25">
      <c r="A391" s="38"/>
      <c r="B391" s="39"/>
      <c r="C391" s="46"/>
      <c r="D391" s="24"/>
      <c r="E391" s="70"/>
      <c r="F391" s="74"/>
      <c r="G391" s="68"/>
      <c r="H391" s="47">
        <f t="shared" si="29"/>
        <v>0</v>
      </c>
      <c r="I391" s="68"/>
      <c r="J391" s="68"/>
      <c r="K391" s="48">
        <f t="shared" si="30"/>
        <v>0</v>
      </c>
      <c r="L391" s="49">
        <f t="shared" si="31"/>
        <v>0</v>
      </c>
      <c r="M391" s="47">
        <f t="shared" si="32"/>
        <v>0</v>
      </c>
      <c r="N391" s="47">
        <f t="shared" si="33"/>
        <v>0</v>
      </c>
      <c r="O391" s="47">
        <f t="shared" si="34"/>
        <v>0</v>
      </c>
      <c r="P391" s="48">
        <f t="shared" si="35"/>
        <v>0</v>
      </c>
    </row>
    <row r="392" spans="1:16" ht="12" hidden="1" thickBot="1" x14ac:dyDescent="0.25">
      <c r="A392" s="38"/>
      <c r="B392" s="39"/>
      <c r="C392" s="46"/>
      <c r="D392" s="24"/>
      <c r="E392" s="70"/>
      <c r="F392" s="74"/>
      <c r="G392" s="68"/>
      <c r="H392" s="47">
        <f t="shared" si="29"/>
        <v>0</v>
      </c>
      <c r="I392" s="68"/>
      <c r="J392" s="68"/>
      <c r="K392" s="48">
        <f t="shared" si="30"/>
        <v>0</v>
      </c>
      <c r="L392" s="49">
        <f t="shared" si="31"/>
        <v>0</v>
      </c>
      <c r="M392" s="47">
        <f t="shared" si="32"/>
        <v>0</v>
      </c>
      <c r="N392" s="47">
        <f t="shared" si="33"/>
        <v>0</v>
      </c>
      <c r="O392" s="47">
        <f t="shared" si="34"/>
        <v>0</v>
      </c>
      <c r="P392" s="48">
        <f t="shared" si="35"/>
        <v>0</v>
      </c>
    </row>
    <row r="393" spans="1:16" ht="12" hidden="1" thickBot="1" x14ac:dyDescent="0.25">
      <c r="A393" s="38"/>
      <c r="B393" s="39"/>
      <c r="C393" s="46"/>
      <c r="D393" s="24"/>
      <c r="E393" s="70"/>
      <c r="F393" s="74"/>
      <c r="G393" s="68"/>
      <c r="H393" s="47">
        <f t="shared" si="29"/>
        <v>0</v>
      </c>
      <c r="I393" s="68"/>
      <c r="J393" s="68"/>
      <c r="K393" s="48">
        <f t="shared" si="30"/>
        <v>0</v>
      </c>
      <c r="L393" s="49">
        <f t="shared" si="31"/>
        <v>0</v>
      </c>
      <c r="M393" s="47">
        <f t="shared" si="32"/>
        <v>0</v>
      </c>
      <c r="N393" s="47">
        <f t="shared" si="33"/>
        <v>0</v>
      </c>
      <c r="O393" s="47">
        <f t="shared" si="34"/>
        <v>0</v>
      </c>
      <c r="P393" s="48">
        <f t="shared" si="35"/>
        <v>0</v>
      </c>
    </row>
    <row r="394" spans="1:16" ht="12" hidden="1" thickBot="1" x14ac:dyDescent="0.25">
      <c r="A394" s="38"/>
      <c r="B394" s="39"/>
      <c r="C394" s="46"/>
      <c r="D394" s="24"/>
      <c r="E394" s="70"/>
      <c r="F394" s="74"/>
      <c r="G394" s="68"/>
      <c r="H394" s="47">
        <f t="shared" si="29"/>
        <v>0</v>
      </c>
      <c r="I394" s="68"/>
      <c r="J394" s="68"/>
      <c r="K394" s="48">
        <f t="shared" si="30"/>
        <v>0</v>
      </c>
      <c r="L394" s="49">
        <f t="shared" si="31"/>
        <v>0</v>
      </c>
      <c r="M394" s="47">
        <f t="shared" si="32"/>
        <v>0</v>
      </c>
      <c r="N394" s="47">
        <f t="shared" si="33"/>
        <v>0</v>
      </c>
      <c r="O394" s="47">
        <f t="shared" si="34"/>
        <v>0</v>
      </c>
      <c r="P394" s="48">
        <f t="shared" si="35"/>
        <v>0</v>
      </c>
    </row>
    <row r="395" spans="1:16" ht="12" hidden="1" thickBot="1" x14ac:dyDescent="0.25">
      <c r="A395" s="38"/>
      <c r="B395" s="39"/>
      <c r="C395" s="46"/>
      <c r="D395" s="24"/>
      <c r="E395" s="70"/>
      <c r="F395" s="74"/>
      <c r="G395" s="68"/>
      <c r="H395" s="47">
        <f t="shared" si="29"/>
        <v>0</v>
      </c>
      <c r="I395" s="68"/>
      <c r="J395" s="68"/>
      <c r="K395" s="48">
        <f t="shared" si="30"/>
        <v>0</v>
      </c>
      <c r="L395" s="49">
        <f t="shared" si="31"/>
        <v>0</v>
      </c>
      <c r="M395" s="47">
        <f t="shared" si="32"/>
        <v>0</v>
      </c>
      <c r="N395" s="47">
        <f t="shared" si="33"/>
        <v>0</v>
      </c>
      <c r="O395" s="47">
        <f t="shared" si="34"/>
        <v>0</v>
      </c>
      <c r="P395" s="48">
        <f t="shared" si="35"/>
        <v>0</v>
      </c>
    </row>
    <row r="396" spans="1:16" ht="12" hidden="1" thickBot="1" x14ac:dyDescent="0.25">
      <c r="A396" s="38"/>
      <c r="B396" s="39"/>
      <c r="C396" s="46"/>
      <c r="D396" s="24"/>
      <c r="E396" s="70"/>
      <c r="F396" s="74"/>
      <c r="G396" s="68"/>
      <c r="H396" s="47">
        <f t="shared" si="29"/>
        <v>0</v>
      </c>
      <c r="I396" s="68"/>
      <c r="J396" s="68"/>
      <c r="K396" s="48">
        <f t="shared" si="30"/>
        <v>0</v>
      </c>
      <c r="L396" s="49">
        <f t="shared" si="31"/>
        <v>0</v>
      </c>
      <c r="M396" s="47">
        <f t="shared" si="32"/>
        <v>0</v>
      </c>
      <c r="N396" s="47">
        <f t="shared" si="33"/>
        <v>0</v>
      </c>
      <c r="O396" s="47">
        <f t="shared" si="34"/>
        <v>0</v>
      </c>
      <c r="P396" s="48">
        <f t="shared" si="35"/>
        <v>0</v>
      </c>
    </row>
    <row r="397" spans="1:16" ht="12" hidden="1" thickBot="1" x14ac:dyDescent="0.25">
      <c r="A397" s="38"/>
      <c r="B397" s="39"/>
      <c r="C397" s="46"/>
      <c r="D397" s="24"/>
      <c r="E397" s="70"/>
      <c r="F397" s="74"/>
      <c r="G397" s="68"/>
      <c r="H397" s="47">
        <f t="shared" si="29"/>
        <v>0</v>
      </c>
      <c r="I397" s="68"/>
      <c r="J397" s="68"/>
      <c r="K397" s="48">
        <f t="shared" si="30"/>
        <v>0</v>
      </c>
      <c r="L397" s="49">
        <f t="shared" si="31"/>
        <v>0</v>
      </c>
      <c r="M397" s="47">
        <f t="shared" si="32"/>
        <v>0</v>
      </c>
      <c r="N397" s="47">
        <f t="shared" si="33"/>
        <v>0</v>
      </c>
      <c r="O397" s="47">
        <f t="shared" si="34"/>
        <v>0</v>
      </c>
      <c r="P397" s="48">
        <f t="shared" si="35"/>
        <v>0</v>
      </c>
    </row>
    <row r="398" spans="1:16" ht="12" hidden="1" thickBot="1" x14ac:dyDescent="0.25">
      <c r="A398" s="38"/>
      <c r="B398" s="39"/>
      <c r="C398" s="46"/>
      <c r="D398" s="24"/>
      <c r="E398" s="70"/>
      <c r="F398" s="74"/>
      <c r="G398" s="68"/>
      <c r="H398" s="47">
        <f t="shared" si="29"/>
        <v>0</v>
      </c>
      <c r="I398" s="68"/>
      <c r="J398" s="68"/>
      <c r="K398" s="48">
        <f t="shared" si="30"/>
        <v>0</v>
      </c>
      <c r="L398" s="49">
        <f t="shared" si="31"/>
        <v>0</v>
      </c>
      <c r="M398" s="47">
        <f t="shared" si="32"/>
        <v>0</v>
      </c>
      <c r="N398" s="47">
        <f t="shared" si="33"/>
        <v>0</v>
      </c>
      <c r="O398" s="47">
        <f t="shared" si="34"/>
        <v>0</v>
      </c>
      <c r="P398" s="48">
        <f t="shared" si="35"/>
        <v>0</v>
      </c>
    </row>
    <row r="399" spans="1:16" ht="12" hidden="1" thickBot="1" x14ac:dyDescent="0.25">
      <c r="A399" s="38"/>
      <c r="B399" s="39"/>
      <c r="C399" s="46"/>
      <c r="D399" s="24"/>
      <c r="E399" s="70"/>
      <c r="F399" s="74"/>
      <c r="G399" s="68"/>
      <c r="H399" s="47">
        <f t="shared" si="29"/>
        <v>0</v>
      </c>
      <c r="I399" s="68"/>
      <c r="J399" s="68"/>
      <c r="K399" s="48">
        <f t="shared" si="30"/>
        <v>0</v>
      </c>
      <c r="L399" s="49">
        <f t="shared" si="31"/>
        <v>0</v>
      </c>
      <c r="M399" s="47">
        <f t="shared" si="32"/>
        <v>0</v>
      </c>
      <c r="N399" s="47">
        <f t="shared" si="33"/>
        <v>0</v>
      </c>
      <c r="O399" s="47">
        <f t="shared" si="34"/>
        <v>0</v>
      </c>
      <c r="P399" s="48">
        <f t="shared" si="35"/>
        <v>0</v>
      </c>
    </row>
    <row r="400" spans="1:16" ht="12" hidden="1" thickBot="1" x14ac:dyDescent="0.25">
      <c r="A400" s="38"/>
      <c r="B400" s="39"/>
      <c r="C400" s="46"/>
      <c r="D400" s="24"/>
      <c r="E400" s="70"/>
      <c r="F400" s="74"/>
      <c r="G400" s="68"/>
      <c r="H400" s="47">
        <f t="shared" si="29"/>
        <v>0</v>
      </c>
      <c r="I400" s="68"/>
      <c r="J400" s="68"/>
      <c r="K400" s="48">
        <f t="shared" si="30"/>
        <v>0</v>
      </c>
      <c r="L400" s="49">
        <f t="shared" si="31"/>
        <v>0</v>
      </c>
      <c r="M400" s="47">
        <f t="shared" si="32"/>
        <v>0</v>
      </c>
      <c r="N400" s="47">
        <f t="shared" si="33"/>
        <v>0</v>
      </c>
      <c r="O400" s="47">
        <f t="shared" si="34"/>
        <v>0</v>
      </c>
      <c r="P400" s="48">
        <f t="shared" si="35"/>
        <v>0</v>
      </c>
    </row>
    <row r="401" spans="1:16" ht="12" hidden="1" thickBot="1" x14ac:dyDescent="0.25">
      <c r="A401" s="38"/>
      <c r="B401" s="39"/>
      <c r="C401" s="46"/>
      <c r="D401" s="24"/>
      <c r="E401" s="70"/>
      <c r="F401" s="74"/>
      <c r="G401" s="68"/>
      <c r="H401" s="47">
        <f t="shared" si="29"/>
        <v>0</v>
      </c>
      <c r="I401" s="68"/>
      <c r="J401" s="68"/>
      <c r="K401" s="48">
        <f t="shared" si="30"/>
        <v>0</v>
      </c>
      <c r="L401" s="49">
        <f t="shared" si="31"/>
        <v>0</v>
      </c>
      <c r="M401" s="47">
        <f t="shared" si="32"/>
        <v>0</v>
      </c>
      <c r="N401" s="47">
        <f t="shared" si="33"/>
        <v>0</v>
      </c>
      <c r="O401" s="47">
        <f t="shared" si="34"/>
        <v>0</v>
      </c>
      <c r="P401" s="48">
        <f t="shared" si="35"/>
        <v>0</v>
      </c>
    </row>
    <row r="402" spans="1:16" ht="12" hidden="1" thickBot="1" x14ac:dyDescent="0.25">
      <c r="A402" s="38"/>
      <c r="B402" s="39"/>
      <c r="C402" s="46"/>
      <c r="D402" s="24"/>
      <c r="E402" s="70"/>
      <c r="F402" s="74"/>
      <c r="G402" s="68"/>
      <c r="H402" s="47">
        <f t="shared" si="29"/>
        <v>0</v>
      </c>
      <c r="I402" s="68"/>
      <c r="J402" s="68"/>
      <c r="K402" s="48">
        <f t="shared" si="30"/>
        <v>0</v>
      </c>
      <c r="L402" s="49">
        <f t="shared" si="31"/>
        <v>0</v>
      </c>
      <c r="M402" s="47">
        <f t="shared" si="32"/>
        <v>0</v>
      </c>
      <c r="N402" s="47">
        <f t="shared" si="33"/>
        <v>0</v>
      </c>
      <c r="O402" s="47">
        <f t="shared" si="34"/>
        <v>0</v>
      </c>
      <c r="P402" s="48">
        <f t="shared" si="35"/>
        <v>0</v>
      </c>
    </row>
    <row r="403" spans="1:16" ht="12" hidden="1" thickBot="1" x14ac:dyDescent="0.25">
      <c r="A403" s="38"/>
      <c r="B403" s="39"/>
      <c r="C403" s="46"/>
      <c r="D403" s="24"/>
      <c r="E403" s="70"/>
      <c r="F403" s="74"/>
      <c r="G403" s="68"/>
      <c r="H403" s="47">
        <f t="shared" si="29"/>
        <v>0</v>
      </c>
      <c r="I403" s="68"/>
      <c r="J403" s="68"/>
      <c r="K403" s="48">
        <f t="shared" si="30"/>
        <v>0</v>
      </c>
      <c r="L403" s="49">
        <f t="shared" si="31"/>
        <v>0</v>
      </c>
      <c r="M403" s="47">
        <f t="shared" si="32"/>
        <v>0</v>
      </c>
      <c r="N403" s="47">
        <f t="shared" si="33"/>
        <v>0</v>
      </c>
      <c r="O403" s="47">
        <f t="shared" si="34"/>
        <v>0</v>
      </c>
      <c r="P403" s="48">
        <f t="shared" si="35"/>
        <v>0</v>
      </c>
    </row>
    <row r="404" spans="1:16" ht="12" hidden="1" thickBot="1" x14ac:dyDescent="0.25">
      <c r="A404" s="38"/>
      <c r="B404" s="39"/>
      <c r="C404" s="46"/>
      <c r="D404" s="24"/>
      <c r="E404" s="70"/>
      <c r="F404" s="74"/>
      <c r="G404" s="68"/>
      <c r="H404" s="47">
        <f t="shared" si="29"/>
        <v>0</v>
      </c>
      <c r="I404" s="68"/>
      <c r="J404" s="68"/>
      <c r="K404" s="48">
        <f t="shared" si="30"/>
        <v>0</v>
      </c>
      <c r="L404" s="49">
        <f t="shared" si="31"/>
        <v>0</v>
      </c>
      <c r="M404" s="47">
        <f t="shared" si="32"/>
        <v>0</v>
      </c>
      <c r="N404" s="47">
        <f t="shared" si="33"/>
        <v>0</v>
      </c>
      <c r="O404" s="47">
        <f t="shared" si="34"/>
        <v>0</v>
      </c>
      <c r="P404" s="48">
        <f t="shared" si="35"/>
        <v>0</v>
      </c>
    </row>
    <row r="405" spans="1:16" ht="12" hidden="1" thickBot="1" x14ac:dyDescent="0.25">
      <c r="A405" s="38"/>
      <c r="B405" s="39"/>
      <c r="C405" s="46"/>
      <c r="D405" s="24"/>
      <c r="E405" s="70"/>
      <c r="F405" s="74"/>
      <c r="G405" s="68"/>
      <c r="H405" s="47">
        <f t="shared" si="29"/>
        <v>0</v>
      </c>
      <c r="I405" s="68"/>
      <c r="J405" s="68"/>
      <c r="K405" s="48">
        <f t="shared" si="30"/>
        <v>0</v>
      </c>
      <c r="L405" s="49">
        <f t="shared" si="31"/>
        <v>0</v>
      </c>
      <c r="M405" s="47">
        <f t="shared" si="32"/>
        <v>0</v>
      </c>
      <c r="N405" s="47">
        <f t="shared" si="33"/>
        <v>0</v>
      </c>
      <c r="O405" s="47">
        <f t="shared" si="34"/>
        <v>0</v>
      </c>
      <c r="P405" s="48">
        <f t="shared" si="35"/>
        <v>0</v>
      </c>
    </row>
    <row r="406" spans="1:16" ht="12" hidden="1" thickBot="1" x14ac:dyDescent="0.25">
      <c r="A406" s="38"/>
      <c r="B406" s="39"/>
      <c r="C406" s="46"/>
      <c r="D406" s="24"/>
      <c r="E406" s="70"/>
      <c r="F406" s="74"/>
      <c r="G406" s="68"/>
      <c r="H406" s="47">
        <f t="shared" si="29"/>
        <v>0</v>
      </c>
      <c r="I406" s="68"/>
      <c r="J406" s="68"/>
      <c r="K406" s="48">
        <f t="shared" si="30"/>
        <v>0</v>
      </c>
      <c r="L406" s="49">
        <f t="shared" si="31"/>
        <v>0</v>
      </c>
      <c r="M406" s="47">
        <f t="shared" si="32"/>
        <v>0</v>
      </c>
      <c r="N406" s="47">
        <f t="shared" si="33"/>
        <v>0</v>
      </c>
      <c r="O406" s="47">
        <f t="shared" si="34"/>
        <v>0</v>
      </c>
      <c r="P406" s="48">
        <f t="shared" si="35"/>
        <v>0</v>
      </c>
    </row>
    <row r="407" spans="1:16" ht="12" hidden="1" thickBot="1" x14ac:dyDescent="0.25">
      <c r="A407" s="38"/>
      <c r="B407" s="39"/>
      <c r="C407" s="46"/>
      <c r="D407" s="24"/>
      <c r="E407" s="70"/>
      <c r="F407" s="74"/>
      <c r="G407" s="68"/>
      <c r="H407" s="47">
        <f t="shared" si="29"/>
        <v>0</v>
      </c>
      <c r="I407" s="68"/>
      <c r="J407" s="68"/>
      <c r="K407" s="48">
        <f t="shared" si="30"/>
        <v>0</v>
      </c>
      <c r="L407" s="49">
        <f t="shared" si="31"/>
        <v>0</v>
      </c>
      <c r="M407" s="47">
        <f t="shared" si="32"/>
        <v>0</v>
      </c>
      <c r="N407" s="47">
        <f t="shared" si="33"/>
        <v>0</v>
      </c>
      <c r="O407" s="47">
        <f t="shared" si="34"/>
        <v>0</v>
      </c>
      <c r="P407" s="48">
        <f t="shared" si="35"/>
        <v>0</v>
      </c>
    </row>
    <row r="408" spans="1:16" ht="12" hidden="1" thickBot="1" x14ac:dyDescent="0.25">
      <c r="A408" s="38"/>
      <c r="B408" s="39"/>
      <c r="C408" s="46"/>
      <c r="D408" s="24"/>
      <c r="E408" s="70"/>
      <c r="F408" s="74"/>
      <c r="G408" s="68"/>
      <c r="H408" s="47">
        <f t="shared" si="29"/>
        <v>0</v>
      </c>
      <c r="I408" s="68"/>
      <c r="J408" s="68"/>
      <c r="K408" s="48">
        <f t="shared" si="30"/>
        <v>0</v>
      </c>
      <c r="L408" s="49">
        <f t="shared" si="31"/>
        <v>0</v>
      </c>
      <c r="M408" s="47">
        <f t="shared" si="32"/>
        <v>0</v>
      </c>
      <c r="N408" s="47">
        <f t="shared" si="33"/>
        <v>0</v>
      </c>
      <c r="O408" s="47">
        <f t="shared" si="34"/>
        <v>0</v>
      </c>
      <c r="P408" s="48">
        <f t="shared" si="35"/>
        <v>0</v>
      </c>
    </row>
    <row r="409" spans="1:16" ht="12" hidden="1" thickBot="1" x14ac:dyDescent="0.25">
      <c r="A409" s="38"/>
      <c r="B409" s="39"/>
      <c r="C409" s="46"/>
      <c r="D409" s="24"/>
      <c r="E409" s="70"/>
      <c r="F409" s="74"/>
      <c r="G409" s="68"/>
      <c r="H409" s="47">
        <f t="shared" si="29"/>
        <v>0</v>
      </c>
      <c r="I409" s="68"/>
      <c r="J409" s="68"/>
      <c r="K409" s="48">
        <f t="shared" si="30"/>
        <v>0</v>
      </c>
      <c r="L409" s="49">
        <f t="shared" si="31"/>
        <v>0</v>
      </c>
      <c r="M409" s="47">
        <f t="shared" si="32"/>
        <v>0</v>
      </c>
      <c r="N409" s="47">
        <f t="shared" si="33"/>
        <v>0</v>
      </c>
      <c r="O409" s="47">
        <f t="shared" si="34"/>
        <v>0</v>
      </c>
      <c r="P409" s="48">
        <f t="shared" si="35"/>
        <v>0</v>
      </c>
    </row>
    <row r="410" spans="1:16" ht="12" hidden="1" thickBot="1" x14ac:dyDescent="0.25">
      <c r="A410" s="38"/>
      <c r="B410" s="39"/>
      <c r="C410" s="46"/>
      <c r="D410" s="24"/>
      <c r="E410" s="70"/>
      <c r="F410" s="74"/>
      <c r="G410" s="68"/>
      <c r="H410" s="47">
        <f t="shared" si="29"/>
        <v>0</v>
      </c>
      <c r="I410" s="68"/>
      <c r="J410" s="68"/>
      <c r="K410" s="48">
        <f t="shared" si="30"/>
        <v>0</v>
      </c>
      <c r="L410" s="49">
        <f t="shared" si="31"/>
        <v>0</v>
      </c>
      <c r="M410" s="47">
        <f t="shared" si="32"/>
        <v>0</v>
      </c>
      <c r="N410" s="47">
        <f t="shared" si="33"/>
        <v>0</v>
      </c>
      <c r="O410" s="47">
        <f t="shared" si="34"/>
        <v>0</v>
      </c>
      <c r="P410" s="48">
        <f t="shared" si="35"/>
        <v>0</v>
      </c>
    </row>
    <row r="411" spans="1:16" ht="12" hidden="1" thickBot="1" x14ac:dyDescent="0.25">
      <c r="A411" s="38"/>
      <c r="B411" s="39"/>
      <c r="C411" s="46"/>
      <c r="D411" s="24"/>
      <c r="E411" s="70"/>
      <c r="F411" s="74"/>
      <c r="G411" s="68"/>
      <c r="H411" s="47">
        <f t="shared" si="29"/>
        <v>0</v>
      </c>
      <c r="I411" s="68"/>
      <c r="J411" s="68"/>
      <c r="K411" s="48">
        <f t="shared" si="30"/>
        <v>0</v>
      </c>
      <c r="L411" s="49">
        <f t="shared" si="31"/>
        <v>0</v>
      </c>
      <c r="M411" s="47">
        <f t="shared" si="32"/>
        <v>0</v>
      </c>
      <c r="N411" s="47">
        <f t="shared" si="33"/>
        <v>0</v>
      </c>
      <c r="O411" s="47">
        <f t="shared" si="34"/>
        <v>0</v>
      </c>
      <c r="P411" s="48">
        <f t="shared" si="35"/>
        <v>0</v>
      </c>
    </row>
    <row r="412" spans="1:16" ht="12" hidden="1" thickBot="1" x14ac:dyDescent="0.25">
      <c r="A412" s="38"/>
      <c r="B412" s="39"/>
      <c r="C412" s="46"/>
      <c r="D412" s="24"/>
      <c r="E412" s="70"/>
      <c r="F412" s="74"/>
      <c r="G412" s="68"/>
      <c r="H412" s="47">
        <f t="shared" si="29"/>
        <v>0</v>
      </c>
      <c r="I412" s="68"/>
      <c r="J412" s="68"/>
      <c r="K412" s="48">
        <f t="shared" si="30"/>
        <v>0</v>
      </c>
      <c r="L412" s="49">
        <f t="shared" si="31"/>
        <v>0</v>
      </c>
      <c r="M412" s="47">
        <f t="shared" si="32"/>
        <v>0</v>
      </c>
      <c r="N412" s="47">
        <f t="shared" si="33"/>
        <v>0</v>
      </c>
      <c r="O412" s="47">
        <f t="shared" si="34"/>
        <v>0</v>
      </c>
      <c r="P412" s="48">
        <f t="shared" si="35"/>
        <v>0</v>
      </c>
    </row>
    <row r="413" spans="1:16" ht="12" hidden="1" thickBot="1" x14ac:dyDescent="0.25">
      <c r="A413" s="38"/>
      <c r="B413" s="39"/>
      <c r="C413" s="46"/>
      <c r="D413" s="24"/>
      <c r="E413" s="70"/>
      <c r="F413" s="74"/>
      <c r="G413" s="68"/>
      <c r="H413" s="47">
        <f t="shared" si="29"/>
        <v>0</v>
      </c>
      <c r="I413" s="68"/>
      <c r="J413" s="68"/>
      <c r="K413" s="48">
        <f t="shared" si="30"/>
        <v>0</v>
      </c>
      <c r="L413" s="49">
        <f t="shared" si="31"/>
        <v>0</v>
      </c>
      <c r="M413" s="47">
        <f t="shared" si="32"/>
        <v>0</v>
      </c>
      <c r="N413" s="47">
        <f t="shared" si="33"/>
        <v>0</v>
      </c>
      <c r="O413" s="47">
        <f t="shared" si="34"/>
        <v>0</v>
      </c>
      <c r="P413" s="48">
        <f t="shared" si="35"/>
        <v>0</v>
      </c>
    </row>
    <row r="414" spans="1:16" ht="12" hidden="1" thickBot="1" x14ac:dyDescent="0.25">
      <c r="A414" s="38"/>
      <c r="B414" s="39"/>
      <c r="C414" s="46"/>
      <c r="D414" s="24"/>
      <c r="E414" s="70"/>
      <c r="F414" s="74"/>
      <c r="G414" s="68"/>
      <c r="H414" s="47">
        <f t="shared" si="29"/>
        <v>0</v>
      </c>
      <c r="I414" s="68"/>
      <c r="J414" s="68"/>
      <c r="K414" s="48">
        <f t="shared" si="30"/>
        <v>0</v>
      </c>
      <c r="L414" s="49">
        <f t="shared" si="31"/>
        <v>0</v>
      </c>
      <c r="M414" s="47">
        <f t="shared" si="32"/>
        <v>0</v>
      </c>
      <c r="N414" s="47">
        <f t="shared" si="33"/>
        <v>0</v>
      </c>
      <c r="O414" s="47">
        <f t="shared" si="34"/>
        <v>0</v>
      </c>
      <c r="P414" s="48">
        <f t="shared" si="35"/>
        <v>0</v>
      </c>
    </row>
    <row r="415" spans="1:16" ht="12" hidden="1" thickBot="1" x14ac:dyDescent="0.25">
      <c r="A415" s="38"/>
      <c r="B415" s="39"/>
      <c r="C415" s="46"/>
      <c r="D415" s="24"/>
      <c r="E415" s="70"/>
      <c r="F415" s="74"/>
      <c r="G415" s="68"/>
      <c r="H415" s="47">
        <f t="shared" si="29"/>
        <v>0</v>
      </c>
      <c r="I415" s="68"/>
      <c r="J415" s="68"/>
      <c r="K415" s="48">
        <f t="shared" si="30"/>
        <v>0</v>
      </c>
      <c r="L415" s="49">
        <f t="shared" si="31"/>
        <v>0</v>
      </c>
      <c r="M415" s="47">
        <f t="shared" si="32"/>
        <v>0</v>
      </c>
      <c r="N415" s="47">
        <f t="shared" si="33"/>
        <v>0</v>
      </c>
      <c r="O415" s="47">
        <f t="shared" si="34"/>
        <v>0</v>
      </c>
      <c r="P415" s="48">
        <f t="shared" si="35"/>
        <v>0</v>
      </c>
    </row>
    <row r="416" spans="1:16" ht="12" hidden="1" thickBot="1" x14ac:dyDescent="0.25">
      <c r="A416" s="38"/>
      <c r="B416" s="39"/>
      <c r="C416" s="46"/>
      <c r="D416" s="24"/>
      <c r="E416" s="70"/>
      <c r="F416" s="74"/>
      <c r="G416" s="68"/>
      <c r="H416" s="47">
        <f t="shared" si="29"/>
        <v>0</v>
      </c>
      <c r="I416" s="68"/>
      <c r="J416" s="68"/>
      <c r="K416" s="48">
        <f t="shared" si="30"/>
        <v>0</v>
      </c>
      <c r="L416" s="49">
        <f t="shared" si="31"/>
        <v>0</v>
      </c>
      <c r="M416" s="47">
        <f t="shared" si="32"/>
        <v>0</v>
      </c>
      <c r="N416" s="47">
        <f t="shared" si="33"/>
        <v>0</v>
      </c>
      <c r="O416" s="47">
        <f t="shared" si="34"/>
        <v>0</v>
      </c>
      <c r="P416" s="48">
        <f t="shared" si="35"/>
        <v>0</v>
      </c>
    </row>
    <row r="417" spans="1:16" ht="12" hidden="1" thickBot="1" x14ac:dyDescent="0.25">
      <c r="A417" s="38"/>
      <c r="B417" s="39"/>
      <c r="C417" s="46"/>
      <c r="D417" s="24"/>
      <c r="E417" s="70"/>
      <c r="F417" s="74"/>
      <c r="G417" s="68"/>
      <c r="H417" s="47">
        <f t="shared" si="29"/>
        <v>0</v>
      </c>
      <c r="I417" s="68"/>
      <c r="J417" s="68"/>
      <c r="K417" s="48">
        <f t="shared" si="30"/>
        <v>0</v>
      </c>
      <c r="L417" s="49">
        <f t="shared" si="31"/>
        <v>0</v>
      </c>
      <c r="M417" s="47">
        <f t="shared" si="32"/>
        <v>0</v>
      </c>
      <c r="N417" s="47">
        <f t="shared" si="33"/>
        <v>0</v>
      </c>
      <c r="O417" s="47">
        <f t="shared" si="34"/>
        <v>0</v>
      </c>
      <c r="P417" s="48">
        <f t="shared" si="35"/>
        <v>0</v>
      </c>
    </row>
    <row r="418" spans="1:16" ht="12" hidden="1" thickBot="1" x14ac:dyDescent="0.25">
      <c r="A418" s="38"/>
      <c r="B418" s="39"/>
      <c r="C418" s="46"/>
      <c r="D418" s="24"/>
      <c r="E418" s="70"/>
      <c r="F418" s="74"/>
      <c r="G418" s="68"/>
      <c r="H418" s="47">
        <f t="shared" si="29"/>
        <v>0</v>
      </c>
      <c r="I418" s="68"/>
      <c r="J418" s="68"/>
      <c r="K418" s="48">
        <f t="shared" si="30"/>
        <v>0</v>
      </c>
      <c r="L418" s="49">
        <f t="shared" si="31"/>
        <v>0</v>
      </c>
      <c r="M418" s="47">
        <f t="shared" si="32"/>
        <v>0</v>
      </c>
      <c r="N418" s="47">
        <f t="shared" si="33"/>
        <v>0</v>
      </c>
      <c r="O418" s="47">
        <f t="shared" si="34"/>
        <v>0</v>
      </c>
      <c r="P418" s="48">
        <f t="shared" si="35"/>
        <v>0</v>
      </c>
    </row>
    <row r="419" spans="1:16" ht="12" hidden="1" thickBot="1" x14ac:dyDescent="0.25">
      <c r="A419" s="38"/>
      <c r="B419" s="39"/>
      <c r="C419" s="46"/>
      <c r="D419" s="24"/>
      <c r="E419" s="70"/>
      <c r="F419" s="74"/>
      <c r="G419" s="68"/>
      <c r="H419" s="47">
        <f t="shared" si="29"/>
        <v>0</v>
      </c>
      <c r="I419" s="68"/>
      <c r="J419" s="68"/>
      <c r="K419" s="48">
        <f t="shared" si="30"/>
        <v>0</v>
      </c>
      <c r="L419" s="49">
        <f t="shared" si="31"/>
        <v>0</v>
      </c>
      <c r="M419" s="47">
        <f t="shared" si="32"/>
        <v>0</v>
      </c>
      <c r="N419" s="47">
        <f t="shared" si="33"/>
        <v>0</v>
      </c>
      <c r="O419" s="47">
        <f t="shared" si="34"/>
        <v>0</v>
      </c>
      <c r="P419" s="48">
        <f t="shared" si="35"/>
        <v>0</v>
      </c>
    </row>
    <row r="420" spans="1:16" ht="12" hidden="1" thickBot="1" x14ac:dyDescent="0.25">
      <c r="A420" s="38"/>
      <c r="B420" s="39"/>
      <c r="C420" s="46"/>
      <c r="D420" s="24"/>
      <c r="E420" s="70"/>
      <c r="F420" s="74"/>
      <c r="G420" s="68"/>
      <c r="H420" s="47">
        <f t="shared" si="29"/>
        <v>0</v>
      </c>
      <c r="I420" s="68"/>
      <c r="J420" s="68"/>
      <c r="K420" s="48">
        <f t="shared" si="30"/>
        <v>0</v>
      </c>
      <c r="L420" s="49">
        <f t="shared" si="31"/>
        <v>0</v>
      </c>
      <c r="M420" s="47">
        <f t="shared" si="32"/>
        <v>0</v>
      </c>
      <c r="N420" s="47">
        <f t="shared" si="33"/>
        <v>0</v>
      </c>
      <c r="O420" s="47">
        <f t="shared" si="34"/>
        <v>0</v>
      </c>
      <c r="P420" s="48">
        <f t="shared" si="35"/>
        <v>0</v>
      </c>
    </row>
    <row r="421" spans="1:16" ht="12" hidden="1" thickBot="1" x14ac:dyDescent="0.25">
      <c r="A421" s="38"/>
      <c r="B421" s="39"/>
      <c r="C421" s="46"/>
      <c r="D421" s="24"/>
      <c r="E421" s="70"/>
      <c r="F421" s="74"/>
      <c r="G421" s="68"/>
      <c r="H421" s="47">
        <f t="shared" si="29"/>
        <v>0</v>
      </c>
      <c r="I421" s="68"/>
      <c r="J421" s="68"/>
      <c r="K421" s="48">
        <f t="shared" si="30"/>
        <v>0</v>
      </c>
      <c r="L421" s="49">
        <f t="shared" si="31"/>
        <v>0</v>
      </c>
      <c r="M421" s="47">
        <f t="shared" si="32"/>
        <v>0</v>
      </c>
      <c r="N421" s="47">
        <f t="shared" si="33"/>
        <v>0</v>
      </c>
      <c r="O421" s="47">
        <f t="shared" si="34"/>
        <v>0</v>
      </c>
      <c r="P421" s="48">
        <f t="shared" si="35"/>
        <v>0</v>
      </c>
    </row>
    <row r="422" spans="1:16" ht="12" hidden="1" thickBot="1" x14ac:dyDescent="0.25">
      <c r="A422" s="38"/>
      <c r="B422" s="39"/>
      <c r="C422" s="46"/>
      <c r="D422" s="24"/>
      <c r="E422" s="70"/>
      <c r="F422" s="74"/>
      <c r="G422" s="68"/>
      <c r="H422" s="47">
        <f t="shared" si="29"/>
        <v>0</v>
      </c>
      <c r="I422" s="68"/>
      <c r="J422" s="68"/>
      <c r="K422" s="48">
        <f t="shared" si="30"/>
        <v>0</v>
      </c>
      <c r="L422" s="49">
        <f t="shared" si="31"/>
        <v>0</v>
      </c>
      <c r="M422" s="47">
        <f t="shared" si="32"/>
        <v>0</v>
      </c>
      <c r="N422" s="47">
        <f t="shared" si="33"/>
        <v>0</v>
      </c>
      <c r="O422" s="47">
        <f t="shared" si="34"/>
        <v>0</v>
      </c>
      <c r="P422" s="48">
        <f t="shared" si="35"/>
        <v>0</v>
      </c>
    </row>
    <row r="423" spans="1:16" ht="12" hidden="1" thickBot="1" x14ac:dyDescent="0.25">
      <c r="A423" s="38"/>
      <c r="B423" s="39"/>
      <c r="C423" s="46"/>
      <c r="D423" s="24"/>
      <c r="E423" s="70"/>
      <c r="F423" s="74"/>
      <c r="G423" s="68"/>
      <c r="H423" s="47">
        <f t="shared" si="29"/>
        <v>0</v>
      </c>
      <c r="I423" s="68"/>
      <c r="J423" s="68"/>
      <c r="K423" s="48">
        <f t="shared" si="30"/>
        <v>0</v>
      </c>
      <c r="L423" s="49">
        <f t="shared" si="31"/>
        <v>0</v>
      </c>
      <c r="M423" s="47">
        <f t="shared" si="32"/>
        <v>0</v>
      </c>
      <c r="N423" s="47">
        <f t="shared" si="33"/>
        <v>0</v>
      </c>
      <c r="O423" s="47">
        <f t="shared" si="34"/>
        <v>0</v>
      </c>
      <c r="P423" s="48">
        <f t="shared" si="35"/>
        <v>0</v>
      </c>
    </row>
    <row r="424" spans="1:16" ht="12" hidden="1" thickBot="1" x14ac:dyDescent="0.25">
      <c r="A424" s="38"/>
      <c r="B424" s="39"/>
      <c r="C424" s="46"/>
      <c r="D424" s="24"/>
      <c r="E424" s="70"/>
      <c r="F424" s="74"/>
      <c r="G424" s="68"/>
      <c r="H424" s="47">
        <f t="shared" si="29"/>
        <v>0</v>
      </c>
      <c r="I424" s="68"/>
      <c r="J424" s="68"/>
      <c r="K424" s="48">
        <f t="shared" si="30"/>
        <v>0</v>
      </c>
      <c r="L424" s="49">
        <f t="shared" si="31"/>
        <v>0</v>
      </c>
      <c r="M424" s="47">
        <f t="shared" si="32"/>
        <v>0</v>
      </c>
      <c r="N424" s="47">
        <f t="shared" si="33"/>
        <v>0</v>
      </c>
      <c r="O424" s="47">
        <f t="shared" si="34"/>
        <v>0</v>
      </c>
      <c r="P424" s="48">
        <f t="shared" si="35"/>
        <v>0</v>
      </c>
    </row>
    <row r="425" spans="1:16" ht="12" hidden="1" thickBot="1" x14ac:dyDescent="0.25">
      <c r="A425" s="38"/>
      <c r="B425" s="39"/>
      <c r="C425" s="46"/>
      <c r="D425" s="24"/>
      <c r="E425" s="70"/>
      <c r="F425" s="74"/>
      <c r="G425" s="68"/>
      <c r="H425" s="47">
        <f t="shared" si="29"/>
        <v>0</v>
      </c>
      <c r="I425" s="68"/>
      <c r="J425" s="68"/>
      <c r="K425" s="48">
        <f t="shared" si="30"/>
        <v>0</v>
      </c>
      <c r="L425" s="49">
        <f t="shared" si="31"/>
        <v>0</v>
      </c>
      <c r="M425" s="47">
        <f t="shared" si="32"/>
        <v>0</v>
      </c>
      <c r="N425" s="47">
        <f t="shared" si="33"/>
        <v>0</v>
      </c>
      <c r="O425" s="47">
        <f t="shared" si="34"/>
        <v>0</v>
      </c>
      <c r="P425" s="48">
        <f t="shared" si="35"/>
        <v>0</v>
      </c>
    </row>
    <row r="426" spans="1:16" ht="12" hidden="1" thickBot="1" x14ac:dyDescent="0.25">
      <c r="A426" s="38"/>
      <c r="B426" s="39"/>
      <c r="C426" s="46"/>
      <c r="D426" s="24"/>
      <c r="E426" s="70"/>
      <c r="F426" s="74"/>
      <c r="G426" s="68"/>
      <c r="H426" s="47">
        <f t="shared" si="29"/>
        <v>0</v>
      </c>
      <c r="I426" s="68"/>
      <c r="J426" s="68"/>
      <c r="K426" s="48">
        <f t="shared" si="30"/>
        <v>0</v>
      </c>
      <c r="L426" s="49">
        <f t="shared" si="31"/>
        <v>0</v>
      </c>
      <c r="M426" s="47">
        <f t="shared" si="32"/>
        <v>0</v>
      </c>
      <c r="N426" s="47">
        <f t="shared" si="33"/>
        <v>0</v>
      </c>
      <c r="O426" s="47">
        <f t="shared" si="34"/>
        <v>0</v>
      </c>
      <c r="P426" s="48">
        <f t="shared" si="35"/>
        <v>0</v>
      </c>
    </row>
    <row r="427" spans="1:16" ht="12" hidden="1" thickBot="1" x14ac:dyDescent="0.25">
      <c r="A427" s="38"/>
      <c r="B427" s="39"/>
      <c r="C427" s="46"/>
      <c r="D427" s="24"/>
      <c r="E427" s="70"/>
      <c r="F427" s="74"/>
      <c r="G427" s="68"/>
      <c r="H427" s="47">
        <f t="shared" si="29"/>
        <v>0</v>
      </c>
      <c r="I427" s="68"/>
      <c r="J427" s="68"/>
      <c r="K427" s="48">
        <f t="shared" si="30"/>
        <v>0</v>
      </c>
      <c r="L427" s="49">
        <f t="shared" si="31"/>
        <v>0</v>
      </c>
      <c r="M427" s="47">
        <f t="shared" si="32"/>
        <v>0</v>
      </c>
      <c r="N427" s="47">
        <f t="shared" si="33"/>
        <v>0</v>
      </c>
      <c r="O427" s="47">
        <f t="shared" si="34"/>
        <v>0</v>
      </c>
      <c r="P427" s="48">
        <f t="shared" si="35"/>
        <v>0</v>
      </c>
    </row>
    <row r="428" spans="1:16" ht="12" hidden="1" thickBot="1" x14ac:dyDescent="0.25">
      <c r="A428" s="38"/>
      <c r="B428" s="39"/>
      <c r="C428" s="46"/>
      <c r="D428" s="24"/>
      <c r="E428" s="70"/>
      <c r="F428" s="74"/>
      <c r="G428" s="68"/>
      <c r="H428" s="47">
        <f t="shared" si="29"/>
        <v>0</v>
      </c>
      <c r="I428" s="68"/>
      <c r="J428" s="68"/>
      <c r="K428" s="48">
        <f t="shared" si="30"/>
        <v>0</v>
      </c>
      <c r="L428" s="49">
        <f t="shared" si="31"/>
        <v>0</v>
      </c>
      <c r="M428" s="47">
        <f t="shared" si="32"/>
        <v>0</v>
      </c>
      <c r="N428" s="47">
        <f t="shared" si="33"/>
        <v>0</v>
      </c>
      <c r="O428" s="47">
        <f t="shared" si="34"/>
        <v>0</v>
      </c>
      <c r="P428" s="48">
        <f t="shared" si="35"/>
        <v>0</v>
      </c>
    </row>
    <row r="429" spans="1:16" ht="12" hidden="1" thickBot="1" x14ac:dyDescent="0.25">
      <c r="A429" s="38"/>
      <c r="B429" s="39"/>
      <c r="C429" s="46"/>
      <c r="D429" s="24"/>
      <c r="E429" s="70"/>
      <c r="F429" s="74"/>
      <c r="G429" s="68"/>
      <c r="H429" s="47">
        <f t="shared" si="29"/>
        <v>0</v>
      </c>
      <c r="I429" s="68"/>
      <c r="J429" s="68"/>
      <c r="K429" s="48">
        <f t="shared" si="30"/>
        <v>0</v>
      </c>
      <c r="L429" s="49">
        <f t="shared" si="31"/>
        <v>0</v>
      </c>
      <c r="M429" s="47">
        <f t="shared" si="32"/>
        <v>0</v>
      </c>
      <c r="N429" s="47">
        <f t="shared" si="33"/>
        <v>0</v>
      </c>
      <c r="O429" s="47">
        <f t="shared" si="34"/>
        <v>0</v>
      </c>
      <c r="P429" s="48">
        <f t="shared" si="35"/>
        <v>0</v>
      </c>
    </row>
    <row r="430" spans="1:16" ht="12" hidden="1" thickBot="1" x14ac:dyDescent="0.25">
      <c r="A430" s="38"/>
      <c r="B430" s="39"/>
      <c r="C430" s="46"/>
      <c r="D430" s="24"/>
      <c r="E430" s="70"/>
      <c r="F430" s="74"/>
      <c r="G430" s="68"/>
      <c r="H430" s="47">
        <f t="shared" si="29"/>
        <v>0</v>
      </c>
      <c r="I430" s="68"/>
      <c r="J430" s="68"/>
      <c r="K430" s="48">
        <f t="shared" si="30"/>
        <v>0</v>
      </c>
      <c r="L430" s="49">
        <f t="shared" si="31"/>
        <v>0</v>
      </c>
      <c r="M430" s="47">
        <f t="shared" si="32"/>
        <v>0</v>
      </c>
      <c r="N430" s="47">
        <f t="shared" si="33"/>
        <v>0</v>
      </c>
      <c r="O430" s="47">
        <f t="shared" si="34"/>
        <v>0</v>
      </c>
      <c r="P430" s="48">
        <f t="shared" si="35"/>
        <v>0</v>
      </c>
    </row>
    <row r="431" spans="1:16" ht="12" hidden="1" thickBot="1" x14ac:dyDescent="0.25">
      <c r="A431" s="38"/>
      <c r="B431" s="39"/>
      <c r="C431" s="46"/>
      <c r="D431" s="24"/>
      <c r="E431" s="70"/>
      <c r="F431" s="74"/>
      <c r="G431" s="68"/>
      <c r="H431" s="47">
        <f t="shared" si="29"/>
        <v>0</v>
      </c>
      <c r="I431" s="68"/>
      <c r="J431" s="68"/>
      <c r="K431" s="48">
        <f t="shared" si="30"/>
        <v>0</v>
      </c>
      <c r="L431" s="49">
        <f t="shared" si="31"/>
        <v>0</v>
      </c>
      <c r="M431" s="47">
        <f t="shared" si="32"/>
        <v>0</v>
      </c>
      <c r="N431" s="47">
        <f t="shared" si="33"/>
        <v>0</v>
      </c>
      <c r="O431" s="47">
        <f t="shared" si="34"/>
        <v>0</v>
      </c>
      <c r="P431" s="48">
        <f t="shared" si="35"/>
        <v>0</v>
      </c>
    </row>
    <row r="432" spans="1:16" ht="12" hidden="1" thickBot="1" x14ac:dyDescent="0.25">
      <c r="A432" s="38"/>
      <c r="B432" s="39"/>
      <c r="C432" s="46"/>
      <c r="D432" s="24"/>
      <c r="E432" s="70"/>
      <c r="F432" s="74"/>
      <c r="G432" s="68"/>
      <c r="H432" s="47">
        <f t="shared" si="29"/>
        <v>0</v>
      </c>
      <c r="I432" s="68"/>
      <c r="J432" s="68"/>
      <c r="K432" s="48">
        <f t="shared" si="30"/>
        <v>0</v>
      </c>
      <c r="L432" s="49">
        <f t="shared" si="31"/>
        <v>0</v>
      </c>
      <c r="M432" s="47">
        <f t="shared" si="32"/>
        <v>0</v>
      </c>
      <c r="N432" s="47">
        <f t="shared" si="33"/>
        <v>0</v>
      </c>
      <c r="O432" s="47">
        <f t="shared" si="34"/>
        <v>0</v>
      </c>
      <c r="P432" s="48">
        <f t="shared" si="35"/>
        <v>0</v>
      </c>
    </row>
    <row r="433" spans="1:16" ht="12" hidden="1" thickBot="1" x14ac:dyDescent="0.25">
      <c r="A433" s="38"/>
      <c r="B433" s="39"/>
      <c r="C433" s="46"/>
      <c r="D433" s="24"/>
      <c r="E433" s="70"/>
      <c r="F433" s="74"/>
      <c r="G433" s="68"/>
      <c r="H433" s="47">
        <f t="shared" si="29"/>
        <v>0</v>
      </c>
      <c r="I433" s="68"/>
      <c r="J433" s="68"/>
      <c r="K433" s="48">
        <f t="shared" si="30"/>
        <v>0</v>
      </c>
      <c r="L433" s="49">
        <f t="shared" si="31"/>
        <v>0</v>
      </c>
      <c r="M433" s="47">
        <f t="shared" si="32"/>
        <v>0</v>
      </c>
      <c r="N433" s="47">
        <f t="shared" si="33"/>
        <v>0</v>
      </c>
      <c r="O433" s="47">
        <f t="shared" si="34"/>
        <v>0</v>
      </c>
      <c r="P433" s="48">
        <f t="shared" si="35"/>
        <v>0</v>
      </c>
    </row>
    <row r="434" spans="1:16" ht="12" hidden="1" thickBot="1" x14ac:dyDescent="0.25">
      <c r="A434" s="38"/>
      <c r="B434" s="39"/>
      <c r="C434" s="46"/>
      <c r="D434" s="24"/>
      <c r="E434" s="70"/>
      <c r="F434" s="74"/>
      <c r="G434" s="68"/>
      <c r="H434" s="47">
        <f t="shared" si="29"/>
        <v>0</v>
      </c>
      <c r="I434" s="68"/>
      <c r="J434" s="68"/>
      <c r="K434" s="48">
        <f t="shared" si="30"/>
        <v>0</v>
      </c>
      <c r="L434" s="49">
        <f t="shared" si="31"/>
        <v>0</v>
      </c>
      <c r="M434" s="47">
        <f t="shared" si="32"/>
        <v>0</v>
      </c>
      <c r="N434" s="47">
        <f t="shared" si="33"/>
        <v>0</v>
      </c>
      <c r="O434" s="47">
        <f t="shared" si="34"/>
        <v>0</v>
      </c>
      <c r="P434" s="48">
        <f t="shared" si="35"/>
        <v>0</v>
      </c>
    </row>
    <row r="435" spans="1:16" ht="12" hidden="1" thickBot="1" x14ac:dyDescent="0.25">
      <c r="A435" s="38"/>
      <c r="B435" s="39"/>
      <c r="C435" s="46"/>
      <c r="D435" s="24"/>
      <c r="E435" s="70"/>
      <c r="F435" s="74"/>
      <c r="G435" s="68"/>
      <c r="H435" s="47">
        <f t="shared" si="29"/>
        <v>0</v>
      </c>
      <c r="I435" s="68"/>
      <c r="J435" s="68"/>
      <c r="K435" s="48">
        <f t="shared" si="30"/>
        <v>0</v>
      </c>
      <c r="L435" s="49">
        <f t="shared" si="31"/>
        <v>0</v>
      </c>
      <c r="M435" s="47">
        <f t="shared" si="32"/>
        <v>0</v>
      </c>
      <c r="N435" s="47">
        <f t="shared" si="33"/>
        <v>0</v>
      </c>
      <c r="O435" s="47">
        <f t="shared" si="34"/>
        <v>0</v>
      </c>
      <c r="P435" s="48">
        <f t="shared" si="35"/>
        <v>0</v>
      </c>
    </row>
    <row r="436" spans="1:16" ht="12" hidden="1" thickBot="1" x14ac:dyDescent="0.25">
      <c r="A436" s="38"/>
      <c r="B436" s="39"/>
      <c r="C436" s="46"/>
      <c r="D436" s="24"/>
      <c r="E436" s="70"/>
      <c r="F436" s="74"/>
      <c r="G436" s="68"/>
      <c r="H436" s="47">
        <f t="shared" si="29"/>
        <v>0</v>
      </c>
      <c r="I436" s="68"/>
      <c r="J436" s="68"/>
      <c r="K436" s="48">
        <f t="shared" si="30"/>
        <v>0</v>
      </c>
      <c r="L436" s="49">
        <f t="shared" si="31"/>
        <v>0</v>
      </c>
      <c r="M436" s="47">
        <f t="shared" si="32"/>
        <v>0</v>
      </c>
      <c r="N436" s="47">
        <f t="shared" si="33"/>
        <v>0</v>
      </c>
      <c r="O436" s="47">
        <f t="shared" si="34"/>
        <v>0</v>
      </c>
      <c r="P436" s="48">
        <f t="shared" si="35"/>
        <v>0</v>
      </c>
    </row>
    <row r="437" spans="1:16" ht="12" hidden="1" thickBot="1" x14ac:dyDescent="0.25">
      <c r="A437" s="38"/>
      <c r="B437" s="39"/>
      <c r="C437" s="46"/>
      <c r="D437" s="24"/>
      <c r="E437" s="70"/>
      <c r="F437" s="74"/>
      <c r="G437" s="68"/>
      <c r="H437" s="47">
        <f t="shared" si="29"/>
        <v>0</v>
      </c>
      <c r="I437" s="68"/>
      <c r="J437" s="68"/>
      <c r="K437" s="48">
        <f t="shared" si="30"/>
        <v>0</v>
      </c>
      <c r="L437" s="49">
        <f t="shared" si="31"/>
        <v>0</v>
      </c>
      <c r="M437" s="47">
        <f t="shared" si="32"/>
        <v>0</v>
      </c>
      <c r="N437" s="47">
        <f t="shared" si="33"/>
        <v>0</v>
      </c>
      <c r="O437" s="47">
        <f t="shared" si="34"/>
        <v>0</v>
      </c>
      <c r="P437" s="48">
        <f t="shared" si="35"/>
        <v>0</v>
      </c>
    </row>
    <row r="438" spans="1:16" ht="12" hidden="1" thickBot="1" x14ac:dyDescent="0.25">
      <c r="A438" s="38"/>
      <c r="B438" s="39"/>
      <c r="C438" s="46"/>
      <c r="D438" s="24"/>
      <c r="E438" s="70"/>
      <c r="F438" s="74"/>
      <c r="G438" s="68"/>
      <c r="H438" s="47">
        <f t="shared" si="29"/>
        <v>0</v>
      </c>
      <c r="I438" s="68"/>
      <c r="J438" s="68"/>
      <c r="K438" s="48">
        <f t="shared" si="30"/>
        <v>0</v>
      </c>
      <c r="L438" s="49">
        <f t="shared" si="31"/>
        <v>0</v>
      </c>
      <c r="M438" s="47">
        <f t="shared" si="32"/>
        <v>0</v>
      </c>
      <c r="N438" s="47">
        <f t="shared" si="33"/>
        <v>0</v>
      </c>
      <c r="O438" s="47">
        <f t="shared" si="34"/>
        <v>0</v>
      </c>
      <c r="P438" s="48">
        <f t="shared" si="35"/>
        <v>0</v>
      </c>
    </row>
    <row r="439" spans="1:16" ht="12" hidden="1" thickBot="1" x14ac:dyDescent="0.25">
      <c r="A439" s="38"/>
      <c r="B439" s="39"/>
      <c r="C439" s="46"/>
      <c r="D439" s="24"/>
      <c r="E439" s="70"/>
      <c r="F439" s="74"/>
      <c r="G439" s="68"/>
      <c r="H439" s="47">
        <f t="shared" si="29"/>
        <v>0</v>
      </c>
      <c r="I439" s="68"/>
      <c r="J439" s="68"/>
      <c r="K439" s="48">
        <f t="shared" si="30"/>
        <v>0</v>
      </c>
      <c r="L439" s="49">
        <f t="shared" si="31"/>
        <v>0</v>
      </c>
      <c r="M439" s="47">
        <f t="shared" si="32"/>
        <v>0</v>
      </c>
      <c r="N439" s="47">
        <f t="shared" si="33"/>
        <v>0</v>
      </c>
      <c r="O439" s="47">
        <f t="shared" si="34"/>
        <v>0</v>
      </c>
      <c r="P439" s="48">
        <f t="shared" si="35"/>
        <v>0</v>
      </c>
    </row>
    <row r="440" spans="1:16" ht="12" hidden="1" thickBot="1" x14ac:dyDescent="0.25">
      <c r="A440" s="38"/>
      <c r="B440" s="39"/>
      <c r="C440" s="46"/>
      <c r="D440" s="24"/>
      <c r="E440" s="70"/>
      <c r="F440" s="74"/>
      <c r="G440" s="68"/>
      <c r="H440" s="47">
        <f t="shared" si="29"/>
        <v>0</v>
      </c>
      <c r="I440" s="68"/>
      <c r="J440" s="68"/>
      <c r="K440" s="48">
        <f t="shared" si="30"/>
        <v>0</v>
      </c>
      <c r="L440" s="49">
        <f t="shared" si="31"/>
        <v>0</v>
      </c>
      <c r="M440" s="47">
        <f t="shared" si="32"/>
        <v>0</v>
      </c>
      <c r="N440" s="47">
        <f t="shared" si="33"/>
        <v>0</v>
      </c>
      <c r="O440" s="47">
        <f t="shared" si="34"/>
        <v>0</v>
      </c>
      <c r="P440" s="48">
        <f t="shared" si="35"/>
        <v>0</v>
      </c>
    </row>
    <row r="441" spans="1:16" ht="12" hidden="1" thickBot="1" x14ac:dyDescent="0.25">
      <c r="A441" s="38"/>
      <c r="B441" s="39"/>
      <c r="C441" s="46"/>
      <c r="D441" s="24"/>
      <c r="E441" s="70"/>
      <c r="F441" s="74"/>
      <c r="G441" s="68"/>
      <c r="H441" s="47">
        <f t="shared" si="29"/>
        <v>0</v>
      </c>
      <c r="I441" s="68"/>
      <c r="J441" s="68"/>
      <c r="K441" s="48">
        <f t="shared" si="30"/>
        <v>0</v>
      </c>
      <c r="L441" s="49">
        <f t="shared" si="31"/>
        <v>0</v>
      </c>
      <c r="M441" s="47">
        <f t="shared" si="32"/>
        <v>0</v>
      </c>
      <c r="N441" s="47">
        <f t="shared" si="33"/>
        <v>0</v>
      </c>
      <c r="O441" s="47">
        <f t="shared" si="34"/>
        <v>0</v>
      </c>
      <c r="P441" s="48">
        <f t="shared" si="35"/>
        <v>0</v>
      </c>
    </row>
    <row r="442" spans="1:16" ht="12" hidden="1" thickBot="1" x14ac:dyDescent="0.25">
      <c r="A442" s="38"/>
      <c r="B442" s="39"/>
      <c r="C442" s="46"/>
      <c r="D442" s="24"/>
      <c r="E442" s="70"/>
      <c r="F442" s="74"/>
      <c r="G442" s="68"/>
      <c r="H442" s="47">
        <f t="shared" si="29"/>
        <v>0</v>
      </c>
      <c r="I442" s="68"/>
      <c r="J442" s="68"/>
      <c r="K442" s="48">
        <f t="shared" si="30"/>
        <v>0</v>
      </c>
      <c r="L442" s="49">
        <f t="shared" si="31"/>
        <v>0</v>
      </c>
      <c r="M442" s="47">
        <f t="shared" si="32"/>
        <v>0</v>
      </c>
      <c r="N442" s="47">
        <f t="shared" si="33"/>
        <v>0</v>
      </c>
      <c r="O442" s="47">
        <f t="shared" si="34"/>
        <v>0</v>
      </c>
      <c r="P442" s="48">
        <f t="shared" si="35"/>
        <v>0</v>
      </c>
    </row>
    <row r="443" spans="1:16" ht="12" hidden="1" thickBot="1" x14ac:dyDescent="0.25">
      <c r="A443" s="38"/>
      <c r="B443" s="39"/>
      <c r="C443" s="46"/>
      <c r="D443" s="24"/>
      <c r="E443" s="70"/>
      <c r="F443" s="74"/>
      <c r="G443" s="68"/>
      <c r="H443" s="47">
        <f t="shared" si="29"/>
        <v>0</v>
      </c>
      <c r="I443" s="68"/>
      <c r="J443" s="68"/>
      <c r="K443" s="48">
        <f t="shared" si="30"/>
        <v>0</v>
      </c>
      <c r="L443" s="49">
        <f t="shared" si="31"/>
        <v>0</v>
      </c>
      <c r="M443" s="47">
        <f t="shared" si="32"/>
        <v>0</v>
      </c>
      <c r="N443" s="47">
        <f t="shared" si="33"/>
        <v>0</v>
      </c>
      <c r="O443" s="47">
        <f t="shared" si="34"/>
        <v>0</v>
      </c>
      <c r="P443" s="48">
        <f t="shared" si="35"/>
        <v>0</v>
      </c>
    </row>
    <row r="444" spans="1:16" ht="12" hidden="1" thickBot="1" x14ac:dyDescent="0.25">
      <c r="A444" s="38"/>
      <c r="B444" s="39"/>
      <c r="C444" s="46"/>
      <c r="D444" s="24"/>
      <c r="E444" s="70"/>
      <c r="F444" s="74"/>
      <c r="G444" s="68"/>
      <c r="H444" s="47">
        <f t="shared" si="29"/>
        <v>0</v>
      </c>
      <c r="I444" s="68"/>
      <c r="J444" s="68"/>
      <c r="K444" s="48">
        <f t="shared" si="30"/>
        <v>0</v>
      </c>
      <c r="L444" s="49">
        <f t="shared" si="31"/>
        <v>0</v>
      </c>
      <c r="M444" s="47">
        <f t="shared" si="32"/>
        <v>0</v>
      </c>
      <c r="N444" s="47">
        <f t="shared" si="33"/>
        <v>0</v>
      </c>
      <c r="O444" s="47">
        <f t="shared" si="34"/>
        <v>0</v>
      </c>
      <c r="P444" s="48">
        <f t="shared" si="35"/>
        <v>0</v>
      </c>
    </row>
    <row r="445" spans="1:16" ht="12" hidden="1" thickBot="1" x14ac:dyDescent="0.25">
      <c r="A445" s="38"/>
      <c r="B445" s="39"/>
      <c r="C445" s="46"/>
      <c r="D445" s="24"/>
      <c r="E445" s="70"/>
      <c r="F445" s="74"/>
      <c r="G445" s="68"/>
      <c r="H445" s="47">
        <f t="shared" si="29"/>
        <v>0</v>
      </c>
      <c r="I445" s="68"/>
      <c r="J445" s="68"/>
      <c r="K445" s="48">
        <f t="shared" si="30"/>
        <v>0</v>
      </c>
      <c r="L445" s="49">
        <f t="shared" si="31"/>
        <v>0</v>
      </c>
      <c r="M445" s="47">
        <f t="shared" si="32"/>
        <v>0</v>
      </c>
      <c r="N445" s="47">
        <f t="shared" si="33"/>
        <v>0</v>
      </c>
      <c r="O445" s="47">
        <f t="shared" si="34"/>
        <v>0</v>
      </c>
      <c r="P445" s="48">
        <f t="shared" si="35"/>
        <v>0</v>
      </c>
    </row>
    <row r="446" spans="1:16" ht="12" hidden="1" thickBot="1" x14ac:dyDescent="0.25">
      <c r="A446" s="38"/>
      <c r="B446" s="39"/>
      <c r="C446" s="46"/>
      <c r="D446" s="24"/>
      <c r="E446" s="70"/>
      <c r="F446" s="74"/>
      <c r="G446" s="68"/>
      <c r="H446" s="47">
        <f t="shared" si="29"/>
        <v>0</v>
      </c>
      <c r="I446" s="68"/>
      <c r="J446" s="68"/>
      <c r="K446" s="48">
        <f t="shared" si="30"/>
        <v>0</v>
      </c>
      <c r="L446" s="49">
        <f t="shared" si="31"/>
        <v>0</v>
      </c>
      <c r="M446" s="47">
        <f t="shared" si="32"/>
        <v>0</v>
      </c>
      <c r="N446" s="47">
        <f t="shared" si="33"/>
        <v>0</v>
      </c>
      <c r="O446" s="47">
        <f t="shared" si="34"/>
        <v>0</v>
      </c>
      <c r="P446" s="48">
        <f t="shared" si="35"/>
        <v>0</v>
      </c>
    </row>
    <row r="447" spans="1:16" ht="12" hidden="1" thickBot="1" x14ac:dyDescent="0.25">
      <c r="A447" s="38"/>
      <c r="B447" s="39"/>
      <c r="C447" s="46"/>
      <c r="D447" s="24"/>
      <c r="E447" s="70"/>
      <c r="F447" s="74"/>
      <c r="G447" s="68"/>
      <c r="H447" s="47">
        <f t="shared" ref="H447:H510" si="36">ROUND(F447*G447,2)</f>
        <v>0</v>
      </c>
      <c r="I447" s="68"/>
      <c r="J447" s="68"/>
      <c r="K447" s="48">
        <f t="shared" ref="K447:K510" si="37">SUM(H447:J447)</f>
        <v>0</v>
      </c>
      <c r="L447" s="49">
        <f t="shared" ref="L447:L510" si="38">ROUND(E447*F447,2)</f>
        <v>0</v>
      </c>
      <c r="M447" s="47">
        <f t="shared" ref="M447:M510" si="39">ROUND(H447*E447,2)</f>
        <v>0</v>
      </c>
      <c r="N447" s="47">
        <f t="shared" ref="N447:N510" si="40">ROUND(I447*E447,2)</f>
        <v>0</v>
      </c>
      <c r="O447" s="47">
        <f t="shared" ref="O447:O510" si="41">ROUND(J447*E447,2)</f>
        <v>0</v>
      </c>
      <c r="P447" s="48">
        <f t="shared" ref="P447:P510" si="42">SUM(M447:O447)</f>
        <v>0</v>
      </c>
    </row>
    <row r="448" spans="1:16" ht="12" hidden="1" thickBot="1" x14ac:dyDescent="0.25">
      <c r="A448" s="38"/>
      <c r="B448" s="39"/>
      <c r="C448" s="46"/>
      <c r="D448" s="24"/>
      <c r="E448" s="70"/>
      <c r="F448" s="74"/>
      <c r="G448" s="68"/>
      <c r="H448" s="47">
        <f t="shared" si="36"/>
        <v>0</v>
      </c>
      <c r="I448" s="68"/>
      <c r="J448" s="68"/>
      <c r="K448" s="48">
        <f t="shared" si="37"/>
        <v>0</v>
      </c>
      <c r="L448" s="49">
        <f t="shared" si="38"/>
        <v>0</v>
      </c>
      <c r="M448" s="47">
        <f t="shared" si="39"/>
        <v>0</v>
      </c>
      <c r="N448" s="47">
        <f t="shared" si="40"/>
        <v>0</v>
      </c>
      <c r="O448" s="47">
        <f t="shared" si="41"/>
        <v>0</v>
      </c>
      <c r="P448" s="48">
        <f t="shared" si="42"/>
        <v>0</v>
      </c>
    </row>
    <row r="449" spans="1:16" ht="12" hidden="1" thickBot="1" x14ac:dyDescent="0.25">
      <c r="A449" s="38"/>
      <c r="B449" s="39"/>
      <c r="C449" s="46"/>
      <c r="D449" s="24"/>
      <c r="E449" s="70"/>
      <c r="F449" s="74"/>
      <c r="G449" s="68"/>
      <c r="H449" s="47">
        <f t="shared" si="36"/>
        <v>0</v>
      </c>
      <c r="I449" s="68"/>
      <c r="J449" s="68"/>
      <c r="K449" s="48">
        <f t="shared" si="37"/>
        <v>0</v>
      </c>
      <c r="L449" s="49">
        <f t="shared" si="38"/>
        <v>0</v>
      </c>
      <c r="M449" s="47">
        <f t="shared" si="39"/>
        <v>0</v>
      </c>
      <c r="N449" s="47">
        <f t="shared" si="40"/>
        <v>0</v>
      </c>
      <c r="O449" s="47">
        <f t="shared" si="41"/>
        <v>0</v>
      </c>
      <c r="P449" s="48">
        <f t="shared" si="42"/>
        <v>0</v>
      </c>
    </row>
    <row r="450" spans="1:16" ht="12" hidden="1" thickBot="1" x14ac:dyDescent="0.25">
      <c r="A450" s="38"/>
      <c r="B450" s="39"/>
      <c r="C450" s="46"/>
      <c r="D450" s="24"/>
      <c r="E450" s="70"/>
      <c r="F450" s="74"/>
      <c r="G450" s="68"/>
      <c r="H450" s="47">
        <f t="shared" si="36"/>
        <v>0</v>
      </c>
      <c r="I450" s="68"/>
      <c r="J450" s="68"/>
      <c r="K450" s="48">
        <f t="shared" si="37"/>
        <v>0</v>
      </c>
      <c r="L450" s="49">
        <f t="shared" si="38"/>
        <v>0</v>
      </c>
      <c r="M450" s="47">
        <f t="shared" si="39"/>
        <v>0</v>
      </c>
      <c r="N450" s="47">
        <f t="shared" si="40"/>
        <v>0</v>
      </c>
      <c r="O450" s="47">
        <f t="shared" si="41"/>
        <v>0</v>
      </c>
      <c r="P450" s="48">
        <f t="shared" si="42"/>
        <v>0</v>
      </c>
    </row>
    <row r="451" spans="1:16" ht="12" hidden="1" thickBot="1" x14ac:dyDescent="0.25">
      <c r="A451" s="38"/>
      <c r="B451" s="39"/>
      <c r="C451" s="46"/>
      <c r="D451" s="24"/>
      <c r="E451" s="70"/>
      <c r="F451" s="74"/>
      <c r="G451" s="68"/>
      <c r="H451" s="47">
        <f t="shared" si="36"/>
        <v>0</v>
      </c>
      <c r="I451" s="68"/>
      <c r="J451" s="68"/>
      <c r="K451" s="48">
        <f t="shared" si="37"/>
        <v>0</v>
      </c>
      <c r="L451" s="49">
        <f t="shared" si="38"/>
        <v>0</v>
      </c>
      <c r="M451" s="47">
        <f t="shared" si="39"/>
        <v>0</v>
      </c>
      <c r="N451" s="47">
        <f t="shared" si="40"/>
        <v>0</v>
      </c>
      <c r="O451" s="47">
        <f t="shared" si="41"/>
        <v>0</v>
      </c>
      <c r="P451" s="48">
        <f t="shared" si="42"/>
        <v>0</v>
      </c>
    </row>
    <row r="452" spans="1:16" ht="12" hidden="1" thickBot="1" x14ac:dyDescent="0.25">
      <c r="A452" s="38"/>
      <c r="B452" s="39"/>
      <c r="C452" s="46"/>
      <c r="D452" s="24"/>
      <c r="E452" s="70"/>
      <c r="F452" s="74"/>
      <c r="G452" s="68"/>
      <c r="H452" s="47">
        <f t="shared" si="36"/>
        <v>0</v>
      </c>
      <c r="I452" s="68"/>
      <c r="J452" s="68"/>
      <c r="K452" s="48">
        <f t="shared" si="37"/>
        <v>0</v>
      </c>
      <c r="L452" s="49">
        <f t="shared" si="38"/>
        <v>0</v>
      </c>
      <c r="M452" s="47">
        <f t="shared" si="39"/>
        <v>0</v>
      </c>
      <c r="N452" s="47">
        <f t="shared" si="40"/>
        <v>0</v>
      </c>
      <c r="O452" s="47">
        <f t="shared" si="41"/>
        <v>0</v>
      </c>
      <c r="P452" s="48">
        <f t="shared" si="42"/>
        <v>0</v>
      </c>
    </row>
    <row r="453" spans="1:16" ht="12" hidden="1" thickBot="1" x14ac:dyDescent="0.25">
      <c r="A453" s="38"/>
      <c r="B453" s="39"/>
      <c r="C453" s="46"/>
      <c r="D453" s="24"/>
      <c r="E453" s="70"/>
      <c r="F453" s="74"/>
      <c r="G453" s="68"/>
      <c r="H453" s="47">
        <f t="shared" si="36"/>
        <v>0</v>
      </c>
      <c r="I453" s="68"/>
      <c r="J453" s="68"/>
      <c r="K453" s="48">
        <f t="shared" si="37"/>
        <v>0</v>
      </c>
      <c r="L453" s="49">
        <f t="shared" si="38"/>
        <v>0</v>
      </c>
      <c r="M453" s="47">
        <f t="shared" si="39"/>
        <v>0</v>
      </c>
      <c r="N453" s="47">
        <f t="shared" si="40"/>
        <v>0</v>
      </c>
      <c r="O453" s="47">
        <f t="shared" si="41"/>
        <v>0</v>
      </c>
      <c r="P453" s="48">
        <f t="shared" si="42"/>
        <v>0</v>
      </c>
    </row>
    <row r="454" spans="1:16" ht="12" hidden="1" thickBot="1" x14ac:dyDescent="0.25">
      <c r="A454" s="38"/>
      <c r="B454" s="39"/>
      <c r="C454" s="46"/>
      <c r="D454" s="24"/>
      <c r="E454" s="70"/>
      <c r="F454" s="74"/>
      <c r="G454" s="68"/>
      <c r="H454" s="47">
        <f t="shared" si="36"/>
        <v>0</v>
      </c>
      <c r="I454" s="68"/>
      <c r="J454" s="68"/>
      <c r="K454" s="48">
        <f t="shared" si="37"/>
        <v>0</v>
      </c>
      <c r="L454" s="49">
        <f t="shared" si="38"/>
        <v>0</v>
      </c>
      <c r="M454" s="47">
        <f t="shared" si="39"/>
        <v>0</v>
      </c>
      <c r="N454" s="47">
        <f t="shared" si="40"/>
        <v>0</v>
      </c>
      <c r="O454" s="47">
        <f t="shared" si="41"/>
        <v>0</v>
      </c>
      <c r="P454" s="48">
        <f t="shared" si="42"/>
        <v>0</v>
      </c>
    </row>
    <row r="455" spans="1:16" ht="12" hidden="1" thickBot="1" x14ac:dyDescent="0.25">
      <c r="A455" s="38"/>
      <c r="B455" s="39"/>
      <c r="C455" s="46"/>
      <c r="D455" s="24"/>
      <c r="E455" s="70"/>
      <c r="F455" s="74"/>
      <c r="G455" s="68"/>
      <c r="H455" s="47">
        <f t="shared" si="36"/>
        <v>0</v>
      </c>
      <c r="I455" s="68"/>
      <c r="J455" s="68"/>
      <c r="K455" s="48">
        <f t="shared" si="37"/>
        <v>0</v>
      </c>
      <c r="L455" s="49">
        <f t="shared" si="38"/>
        <v>0</v>
      </c>
      <c r="M455" s="47">
        <f t="shared" si="39"/>
        <v>0</v>
      </c>
      <c r="N455" s="47">
        <f t="shared" si="40"/>
        <v>0</v>
      </c>
      <c r="O455" s="47">
        <f t="shared" si="41"/>
        <v>0</v>
      </c>
      <c r="P455" s="48">
        <f t="shared" si="42"/>
        <v>0</v>
      </c>
    </row>
    <row r="456" spans="1:16" ht="12" hidden="1" thickBot="1" x14ac:dyDescent="0.25">
      <c r="A456" s="38"/>
      <c r="B456" s="39"/>
      <c r="C456" s="46"/>
      <c r="D456" s="24"/>
      <c r="E456" s="70"/>
      <c r="F456" s="74"/>
      <c r="G456" s="68"/>
      <c r="H456" s="47">
        <f t="shared" si="36"/>
        <v>0</v>
      </c>
      <c r="I456" s="68"/>
      <c r="J456" s="68"/>
      <c r="K456" s="48">
        <f t="shared" si="37"/>
        <v>0</v>
      </c>
      <c r="L456" s="49">
        <f t="shared" si="38"/>
        <v>0</v>
      </c>
      <c r="M456" s="47">
        <f t="shared" si="39"/>
        <v>0</v>
      </c>
      <c r="N456" s="47">
        <f t="shared" si="40"/>
        <v>0</v>
      </c>
      <c r="O456" s="47">
        <f t="shared" si="41"/>
        <v>0</v>
      </c>
      <c r="P456" s="48">
        <f t="shared" si="42"/>
        <v>0</v>
      </c>
    </row>
    <row r="457" spans="1:16" ht="12" hidden="1" thickBot="1" x14ac:dyDescent="0.25">
      <c r="A457" s="38"/>
      <c r="B457" s="39"/>
      <c r="C457" s="46"/>
      <c r="D457" s="24"/>
      <c r="E457" s="70"/>
      <c r="F457" s="74"/>
      <c r="G457" s="68"/>
      <c r="H457" s="47">
        <f t="shared" si="36"/>
        <v>0</v>
      </c>
      <c r="I457" s="68"/>
      <c r="J457" s="68"/>
      <c r="K457" s="48">
        <f t="shared" si="37"/>
        <v>0</v>
      </c>
      <c r="L457" s="49">
        <f t="shared" si="38"/>
        <v>0</v>
      </c>
      <c r="M457" s="47">
        <f t="shared" si="39"/>
        <v>0</v>
      </c>
      <c r="N457" s="47">
        <f t="shared" si="40"/>
        <v>0</v>
      </c>
      <c r="O457" s="47">
        <f t="shared" si="41"/>
        <v>0</v>
      </c>
      <c r="P457" s="48">
        <f t="shared" si="42"/>
        <v>0</v>
      </c>
    </row>
    <row r="458" spans="1:16" ht="12" hidden="1" thickBot="1" x14ac:dyDescent="0.25">
      <c r="A458" s="38"/>
      <c r="B458" s="39"/>
      <c r="C458" s="46"/>
      <c r="D458" s="24"/>
      <c r="E458" s="70"/>
      <c r="F458" s="74"/>
      <c r="G458" s="68"/>
      <c r="H458" s="47">
        <f t="shared" si="36"/>
        <v>0</v>
      </c>
      <c r="I458" s="68"/>
      <c r="J458" s="68"/>
      <c r="K458" s="48">
        <f t="shared" si="37"/>
        <v>0</v>
      </c>
      <c r="L458" s="49">
        <f t="shared" si="38"/>
        <v>0</v>
      </c>
      <c r="M458" s="47">
        <f t="shared" si="39"/>
        <v>0</v>
      </c>
      <c r="N458" s="47">
        <f t="shared" si="40"/>
        <v>0</v>
      </c>
      <c r="O458" s="47">
        <f t="shared" si="41"/>
        <v>0</v>
      </c>
      <c r="P458" s="48">
        <f t="shared" si="42"/>
        <v>0</v>
      </c>
    </row>
    <row r="459" spans="1:16" ht="12" hidden="1" thickBot="1" x14ac:dyDescent="0.25">
      <c r="A459" s="38"/>
      <c r="B459" s="39"/>
      <c r="C459" s="46"/>
      <c r="D459" s="24"/>
      <c r="E459" s="70"/>
      <c r="F459" s="74"/>
      <c r="G459" s="68"/>
      <c r="H459" s="47">
        <f t="shared" si="36"/>
        <v>0</v>
      </c>
      <c r="I459" s="68"/>
      <c r="J459" s="68"/>
      <c r="K459" s="48">
        <f t="shared" si="37"/>
        <v>0</v>
      </c>
      <c r="L459" s="49">
        <f t="shared" si="38"/>
        <v>0</v>
      </c>
      <c r="M459" s="47">
        <f t="shared" si="39"/>
        <v>0</v>
      </c>
      <c r="N459" s="47">
        <f t="shared" si="40"/>
        <v>0</v>
      </c>
      <c r="O459" s="47">
        <f t="shared" si="41"/>
        <v>0</v>
      </c>
      <c r="P459" s="48">
        <f t="shared" si="42"/>
        <v>0</v>
      </c>
    </row>
    <row r="460" spans="1:16" ht="12" hidden="1" thickBot="1" x14ac:dyDescent="0.25">
      <c r="A460" s="38"/>
      <c r="B460" s="39"/>
      <c r="C460" s="46"/>
      <c r="D460" s="24"/>
      <c r="E460" s="70"/>
      <c r="F460" s="74"/>
      <c r="G460" s="68"/>
      <c r="H460" s="47">
        <f t="shared" si="36"/>
        <v>0</v>
      </c>
      <c r="I460" s="68"/>
      <c r="J460" s="68"/>
      <c r="K460" s="48">
        <f t="shared" si="37"/>
        <v>0</v>
      </c>
      <c r="L460" s="49">
        <f t="shared" si="38"/>
        <v>0</v>
      </c>
      <c r="M460" s="47">
        <f t="shared" si="39"/>
        <v>0</v>
      </c>
      <c r="N460" s="47">
        <f t="shared" si="40"/>
        <v>0</v>
      </c>
      <c r="O460" s="47">
        <f t="shared" si="41"/>
        <v>0</v>
      </c>
      <c r="P460" s="48">
        <f t="shared" si="42"/>
        <v>0</v>
      </c>
    </row>
    <row r="461" spans="1:16" ht="12" hidden="1" thickBot="1" x14ac:dyDescent="0.25">
      <c r="A461" s="38"/>
      <c r="B461" s="39"/>
      <c r="C461" s="46"/>
      <c r="D461" s="24"/>
      <c r="E461" s="70"/>
      <c r="F461" s="74"/>
      <c r="G461" s="68"/>
      <c r="H461" s="47">
        <f t="shared" si="36"/>
        <v>0</v>
      </c>
      <c r="I461" s="68"/>
      <c r="J461" s="68"/>
      <c r="K461" s="48">
        <f t="shared" si="37"/>
        <v>0</v>
      </c>
      <c r="L461" s="49">
        <f t="shared" si="38"/>
        <v>0</v>
      </c>
      <c r="M461" s="47">
        <f t="shared" si="39"/>
        <v>0</v>
      </c>
      <c r="N461" s="47">
        <f t="shared" si="40"/>
        <v>0</v>
      </c>
      <c r="O461" s="47">
        <f t="shared" si="41"/>
        <v>0</v>
      </c>
      <c r="P461" s="48">
        <f t="shared" si="42"/>
        <v>0</v>
      </c>
    </row>
    <row r="462" spans="1:16" ht="12" hidden="1" thickBot="1" x14ac:dyDescent="0.25">
      <c r="A462" s="38"/>
      <c r="B462" s="39"/>
      <c r="C462" s="46"/>
      <c r="D462" s="24"/>
      <c r="E462" s="70"/>
      <c r="F462" s="74"/>
      <c r="G462" s="68"/>
      <c r="H462" s="47">
        <f t="shared" si="36"/>
        <v>0</v>
      </c>
      <c r="I462" s="68"/>
      <c r="J462" s="68"/>
      <c r="K462" s="48">
        <f t="shared" si="37"/>
        <v>0</v>
      </c>
      <c r="L462" s="49">
        <f t="shared" si="38"/>
        <v>0</v>
      </c>
      <c r="M462" s="47">
        <f t="shared" si="39"/>
        <v>0</v>
      </c>
      <c r="N462" s="47">
        <f t="shared" si="40"/>
        <v>0</v>
      </c>
      <c r="O462" s="47">
        <f t="shared" si="41"/>
        <v>0</v>
      </c>
      <c r="P462" s="48">
        <f t="shared" si="42"/>
        <v>0</v>
      </c>
    </row>
    <row r="463" spans="1:16" ht="12" hidden="1" thickBot="1" x14ac:dyDescent="0.25">
      <c r="A463" s="38"/>
      <c r="B463" s="39"/>
      <c r="C463" s="46"/>
      <c r="D463" s="24"/>
      <c r="E463" s="70"/>
      <c r="F463" s="74"/>
      <c r="G463" s="68"/>
      <c r="H463" s="47">
        <f t="shared" si="36"/>
        <v>0</v>
      </c>
      <c r="I463" s="68"/>
      <c r="J463" s="68"/>
      <c r="K463" s="48">
        <f t="shared" si="37"/>
        <v>0</v>
      </c>
      <c r="L463" s="49">
        <f t="shared" si="38"/>
        <v>0</v>
      </c>
      <c r="M463" s="47">
        <f t="shared" si="39"/>
        <v>0</v>
      </c>
      <c r="N463" s="47">
        <f t="shared" si="40"/>
        <v>0</v>
      </c>
      <c r="O463" s="47">
        <f t="shared" si="41"/>
        <v>0</v>
      </c>
      <c r="P463" s="48">
        <f t="shared" si="42"/>
        <v>0</v>
      </c>
    </row>
    <row r="464" spans="1:16" ht="12" hidden="1" thickBot="1" x14ac:dyDescent="0.25">
      <c r="A464" s="38"/>
      <c r="B464" s="39"/>
      <c r="C464" s="46"/>
      <c r="D464" s="24"/>
      <c r="E464" s="70"/>
      <c r="F464" s="74"/>
      <c r="G464" s="68"/>
      <c r="H464" s="47">
        <f t="shared" si="36"/>
        <v>0</v>
      </c>
      <c r="I464" s="68"/>
      <c r="J464" s="68"/>
      <c r="K464" s="48">
        <f t="shared" si="37"/>
        <v>0</v>
      </c>
      <c r="L464" s="49">
        <f t="shared" si="38"/>
        <v>0</v>
      </c>
      <c r="M464" s="47">
        <f t="shared" si="39"/>
        <v>0</v>
      </c>
      <c r="N464" s="47">
        <f t="shared" si="40"/>
        <v>0</v>
      </c>
      <c r="O464" s="47">
        <f t="shared" si="41"/>
        <v>0</v>
      </c>
      <c r="P464" s="48">
        <f t="shared" si="42"/>
        <v>0</v>
      </c>
    </row>
    <row r="465" spans="1:16" ht="12" hidden="1" thickBot="1" x14ac:dyDescent="0.25">
      <c r="A465" s="38"/>
      <c r="B465" s="39"/>
      <c r="C465" s="46"/>
      <c r="D465" s="24"/>
      <c r="E465" s="70"/>
      <c r="F465" s="74"/>
      <c r="G465" s="68"/>
      <c r="H465" s="47">
        <f t="shared" si="36"/>
        <v>0</v>
      </c>
      <c r="I465" s="68"/>
      <c r="J465" s="68"/>
      <c r="K465" s="48">
        <f t="shared" si="37"/>
        <v>0</v>
      </c>
      <c r="L465" s="49">
        <f t="shared" si="38"/>
        <v>0</v>
      </c>
      <c r="M465" s="47">
        <f t="shared" si="39"/>
        <v>0</v>
      </c>
      <c r="N465" s="47">
        <f t="shared" si="40"/>
        <v>0</v>
      </c>
      <c r="O465" s="47">
        <f t="shared" si="41"/>
        <v>0</v>
      </c>
      <c r="P465" s="48">
        <f t="shared" si="42"/>
        <v>0</v>
      </c>
    </row>
    <row r="466" spans="1:16" ht="12" hidden="1" thickBot="1" x14ac:dyDescent="0.25">
      <c r="A466" s="38"/>
      <c r="B466" s="39"/>
      <c r="C466" s="46"/>
      <c r="D466" s="24"/>
      <c r="E466" s="70"/>
      <c r="F466" s="74"/>
      <c r="G466" s="68"/>
      <c r="H466" s="47">
        <f t="shared" si="36"/>
        <v>0</v>
      </c>
      <c r="I466" s="68"/>
      <c r="J466" s="68"/>
      <c r="K466" s="48">
        <f t="shared" si="37"/>
        <v>0</v>
      </c>
      <c r="L466" s="49">
        <f t="shared" si="38"/>
        <v>0</v>
      </c>
      <c r="M466" s="47">
        <f t="shared" si="39"/>
        <v>0</v>
      </c>
      <c r="N466" s="47">
        <f t="shared" si="40"/>
        <v>0</v>
      </c>
      <c r="O466" s="47">
        <f t="shared" si="41"/>
        <v>0</v>
      </c>
      <c r="P466" s="48">
        <f t="shared" si="42"/>
        <v>0</v>
      </c>
    </row>
    <row r="467" spans="1:16" ht="12" hidden="1" thickBot="1" x14ac:dyDescent="0.25">
      <c r="A467" s="38"/>
      <c r="B467" s="39"/>
      <c r="C467" s="46"/>
      <c r="D467" s="24"/>
      <c r="E467" s="70"/>
      <c r="F467" s="74"/>
      <c r="G467" s="68"/>
      <c r="H467" s="47">
        <f t="shared" si="36"/>
        <v>0</v>
      </c>
      <c r="I467" s="68"/>
      <c r="J467" s="68"/>
      <c r="K467" s="48">
        <f t="shared" si="37"/>
        <v>0</v>
      </c>
      <c r="L467" s="49">
        <f t="shared" si="38"/>
        <v>0</v>
      </c>
      <c r="M467" s="47">
        <f t="shared" si="39"/>
        <v>0</v>
      </c>
      <c r="N467" s="47">
        <f t="shared" si="40"/>
        <v>0</v>
      </c>
      <c r="O467" s="47">
        <f t="shared" si="41"/>
        <v>0</v>
      </c>
      <c r="P467" s="48">
        <f t="shared" si="42"/>
        <v>0</v>
      </c>
    </row>
    <row r="468" spans="1:16" ht="12" hidden="1" thickBot="1" x14ac:dyDescent="0.25">
      <c r="A468" s="38"/>
      <c r="B468" s="39"/>
      <c r="C468" s="46"/>
      <c r="D468" s="24"/>
      <c r="E468" s="70"/>
      <c r="F468" s="74"/>
      <c r="G468" s="68"/>
      <c r="H468" s="47">
        <f t="shared" si="36"/>
        <v>0</v>
      </c>
      <c r="I468" s="68"/>
      <c r="J468" s="68"/>
      <c r="K468" s="48">
        <f t="shared" si="37"/>
        <v>0</v>
      </c>
      <c r="L468" s="49">
        <f t="shared" si="38"/>
        <v>0</v>
      </c>
      <c r="M468" s="47">
        <f t="shared" si="39"/>
        <v>0</v>
      </c>
      <c r="N468" s="47">
        <f t="shared" si="40"/>
        <v>0</v>
      </c>
      <c r="O468" s="47">
        <f t="shared" si="41"/>
        <v>0</v>
      </c>
      <c r="P468" s="48">
        <f t="shared" si="42"/>
        <v>0</v>
      </c>
    </row>
    <row r="469" spans="1:16" ht="12" hidden="1" thickBot="1" x14ac:dyDescent="0.25">
      <c r="A469" s="38"/>
      <c r="B469" s="39"/>
      <c r="C469" s="46"/>
      <c r="D469" s="24"/>
      <c r="E469" s="70"/>
      <c r="F469" s="74"/>
      <c r="G469" s="68"/>
      <c r="H469" s="47">
        <f t="shared" si="36"/>
        <v>0</v>
      </c>
      <c r="I469" s="68"/>
      <c r="J469" s="68"/>
      <c r="K469" s="48">
        <f t="shared" si="37"/>
        <v>0</v>
      </c>
      <c r="L469" s="49">
        <f t="shared" si="38"/>
        <v>0</v>
      </c>
      <c r="M469" s="47">
        <f t="shared" si="39"/>
        <v>0</v>
      </c>
      <c r="N469" s="47">
        <f t="shared" si="40"/>
        <v>0</v>
      </c>
      <c r="O469" s="47">
        <f t="shared" si="41"/>
        <v>0</v>
      </c>
      <c r="P469" s="48">
        <f t="shared" si="42"/>
        <v>0</v>
      </c>
    </row>
    <row r="470" spans="1:16" ht="12" hidden="1" thickBot="1" x14ac:dyDescent="0.25">
      <c r="A470" s="38"/>
      <c r="B470" s="39"/>
      <c r="C470" s="46"/>
      <c r="D470" s="24"/>
      <c r="E470" s="70"/>
      <c r="F470" s="74"/>
      <c r="G470" s="68"/>
      <c r="H470" s="47">
        <f t="shared" si="36"/>
        <v>0</v>
      </c>
      <c r="I470" s="68"/>
      <c r="J470" s="68"/>
      <c r="K470" s="48">
        <f t="shared" si="37"/>
        <v>0</v>
      </c>
      <c r="L470" s="49">
        <f t="shared" si="38"/>
        <v>0</v>
      </c>
      <c r="M470" s="47">
        <f t="shared" si="39"/>
        <v>0</v>
      </c>
      <c r="N470" s="47">
        <f t="shared" si="40"/>
        <v>0</v>
      </c>
      <c r="O470" s="47">
        <f t="shared" si="41"/>
        <v>0</v>
      </c>
      <c r="P470" s="48">
        <f t="shared" si="42"/>
        <v>0</v>
      </c>
    </row>
    <row r="471" spans="1:16" ht="12" hidden="1" thickBot="1" x14ac:dyDescent="0.25">
      <c r="A471" s="38"/>
      <c r="B471" s="39"/>
      <c r="C471" s="46"/>
      <c r="D471" s="24"/>
      <c r="E471" s="70"/>
      <c r="F471" s="74"/>
      <c r="G471" s="68"/>
      <c r="H471" s="47">
        <f t="shared" si="36"/>
        <v>0</v>
      </c>
      <c r="I471" s="68"/>
      <c r="J471" s="68"/>
      <c r="K471" s="48">
        <f t="shared" si="37"/>
        <v>0</v>
      </c>
      <c r="L471" s="49">
        <f t="shared" si="38"/>
        <v>0</v>
      </c>
      <c r="M471" s="47">
        <f t="shared" si="39"/>
        <v>0</v>
      </c>
      <c r="N471" s="47">
        <f t="shared" si="40"/>
        <v>0</v>
      </c>
      <c r="O471" s="47">
        <f t="shared" si="41"/>
        <v>0</v>
      </c>
      <c r="P471" s="48">
        <f t="shared" si="42"/>
        <v>0</v>
      </c>
    </row>
    <row r="472" spans="1:16" ht="12" hidden="1" thickBot="1" x14ac:dyDescent="0.25">
      <c r="A472" s="38"/>
      <c r="B472" s="39"/>
      <c r="C472" s="46"/>
      <c r="D472" s="24"/>
      <c r="E472" s="70"/>
      <c r="F472" s="74"/>
      <c r="G472" s="68"/>
      <c r="H472" s="47">
        <f t="shared" si="36"/>
        <v>0</v>
      </c>
      <c r="I472" s="68"/>
      <c r="J472" s="68"/>
      <c r="K472" s="48">
        <f t="shared" si="37"/>
        <v>0</v>
      </c>
      <c r="L472" s="49">
        <f t="shared" si="38"/>
        <v>0</v>
      </c>
      <c r="M472" s="47">
        <f t="shared" si="39"/>
        <v>0</v>
      </c>
      <c r="N472" s="47">
        <f t="shared" si="40"/>
        <v>0</v>
      </c>
      <c r="O472" s="47">
        <f t="shared" si="41"/>
        <v>0</v>
      </c>
      <c r="P472" s="48">
        <f t="shared" si="42"/>
        <v>0</v>
      </c>
    </row>
    <row r="473" spans="1:16" ht="12" hidden="1" thickBot="1" x14ac:dyDescent="0.25">
      <c r="A473" s="38"/>
      <c r="B473" s="39"/>
      <c r="C473" s="46"/>
      <c r="D473" s="24"/>
      <c r="E473" s="70"/>
      <c r="F473" s="74"/>
      <c r="G473" s="68"/>
      <c r="H473" s="47">
        <f t="shared" si="36"/>
        <v>0</v>
      </c>
      <c r="I473" s="68"/>
      <c r="J473" s="68"/>
      <c r="K473" s="48">
        <f t="shared" si="37"/>
        <v>0</v>
      </c>
      <c r="L473" s="49">
        <f t="shared" si="38"/>
        <v>0</v>
      </c>
      <c r="M473" s="47">
        <f t="shared" si="39"/>
        <v>0</v>
      </c>
      <c r="N473" s="47">
        <f t="shared" si="40"/>
        <v>0</v>
      </c>
      <c r="O473" s="47">
        <f t="shared" si="41"/>
        <v>0</v>
      </c>
      <c r="P473" s="48">
        <f t="shared" si="42"/>
        <v>0</v>
      </c>
    </row>
    <row r="474" spans="1:16" ht="12" hidden="1" thickBot="1" x14ac:dyDescent="0.25">
      <c r="A474" s="38"/>
      <c r="B474" s="39"/>
      <c r="C474" s="46"/>
      <c r="D474" s="24"/>
      <c r="E474" s="70"/>
      <c r="F474" s="74"/>
      <c r="G474" s="68"/>
      <c r="H474" s="47">
        <f t="shared" si="36"/>
        <v>0</v>
      </c>
      <c r="I474" s="68"/>
      <c r="J474" s="68"/>
      <c r="K474" s="48">
        <f t="shared" si="37"/>
        <v>0</v>
      </c>
      <c r="L474" s="49">
        <f t="shared" si="38"/>
        <v>0</v>
      </c>
      <c r="M474" s="47">
        <f t="shared" si="39"/>
        <v>0</v>
      </c>
      <c r="N474" s="47">
        <f t="shared" si="40"/>
        <v>0</v>
      </c>
      <c r="O474" s="47">
        <f t="shared" si="41"/>
        <v>0</v>
      </c>
      <c r="P474" s="48">
        <f t="shared" si="42"/>
        <v>0</v>
      </c>
    </row>
    <row r="475" spans="1:16" ht="12" hidden="1" thickBot="1" x14ac:dyDescent="0.25">
      <c r="A475" s="38"/>
      <c r="B475" s="39"/>
      <c r="C475" s="46"/>
      <c r="D475" s="24"/>
      <c r="E475" s="70"/>
      <c r="F475" s="74"/>
      <c r="G475" s="68"/>
      <c r="H475" s="47">
        <f t="shared" si="36"/>
        <v>0</v>
      </c>
      <c r="I475" s="68"/>
      <c r="J475" s="68"/>
      <c r="K475" s="48">
        <f t="shared" si="37"/>
        <v>0</v>
      </c>
      <c r="L475" s="49">
        <f t="shared" si="38"/>
        <v>0</v>
      </c>
      <c r="M475" s="47">
        <f t="shared" si="39"/>
        <v>0</v>
      </c>
      <c r="N475" s="47">
        <f t="shared" si="40"/>
        <v>0</v>
      </c>
      <c r="O475" s="47">
        <f t="shared" si="41"/>
        <v>0</v>
      </c>
      <c r="P475" s="48">
        <f t="shared" si="42"/>
        <v>0</v>
      </c>
    </row>
    <row r="476" spans="1:16" ht="12" hidden="1" thickBot="1" x14ac:dyDescent="0.25">
      <c r="A476" s="38"/>
      <c r="B476" s="39"/>
      <c r="C476" s="46"/>
      <c r="D476" s="24"/>
      <c r="E476" s="70"/>
      <c r="F476" s="74"/>
      <c r="G476" s="68"/>
      <c r="H476" s="47">
        <f t="shared" si="36"/>
        <v>0</v>
      </c>
      <c r="I476" s="68"/>
      <c r="J476" s="68"/>
      <c r="K476" s="48">
        <f t="shared" si="37"/>
        <v>0</v>
      </c>
      <c r="L476" s="49">
        <f t="shared" si="38"/>
        <v>0</v>
      </c>
      <c r="M476" s="47">
        <f t="shared" si="39"/>
        <v>0</v>
      </c>
      <c r="N476" s="47">
        <f t="shared" si="40"/>
        <v>0</v>
      </c>
      <c r="O476" s="47">
        <f t="shared" si="41"/>
        <v>0</v>
      </c>
      <c r="P476" s="48">
        <f t="shared" si="42"/>
        <v>0</v>
      </c>
    </row>
    <row r="477" spans="1:16" ht="12" hidden="1" thickBot="1" x14ac:dyDescent="0.25">
      <c r="A477" s="38"/>
      <c r="B477" s="39"/>
      <c r="C477" s="46"/>
      <c r="D477" s="24"/>
      <c r="E477" s="70"/>
      <c r="F477" s="74"/>
      <c r="G477" s="68"/>
      <c r="H477" s="47">
        <f t="shared" si="36"/>
        <v>0</v>
      </c>
      <c r="I477" s="68"/>
      <c r="J477" s="68"/>
      <c r="K477" s="48">
        <f t="shared" si="37"/>
        <v>0</v>
      </c>
      <c r="L477" s="49">
        <f t="shared" si="38"/>
        <v>0</v>
      </c>
      <c r="M477" s="47">
        <f t="shared" si="39"/>
        <v>0</v>
      </c>
      <c r="N477" s="47">
        <f t="shared" si="40"/>
        <v>0</v>
      </c>
      <c r="O477" s="47">
        <f t="shared" si="41"/>
        <v>0</v>
      </c>
      <c r="P477" s="48">
        <f t="shared" si="42"/>
        <v>0</v>
      </c>
    </row>
    <row r="478" spans="1:16" ht="12" hidden="1" thickBot="1" x14ac:dyDescent="0.25">
      <c r="A478" s="38"/>
      <c r="B478" s="39"/>
      <c r="C478" s="46"/>
      <c r="D478" s="24"/>
      <c r="E478" s="70"/>
      <c r="F478" s="74"/>
      <c r="G478" s="68"/>
      <c r="H478" s="47">
        <f t="shared" si="36"/>
        <v>0</v>
      </c>
      <c r="I478" s="68"/>
      <c r="J478" s="68"/>
      <c r="K478" s="48">
        <f t="shared" si="37"/>
        <v>0</v>
      </c>
      <c r="L478" s="49">
        <f t="shared" si="38"/>
        <v>0</v>
      </c>
      <c r="M478" s="47">
        <f t="shared" si="39"/>
        <v>0</v>
      </c>
      <c r="N478" s="47">
        <f t="shared" si="40"/>
        <v>0</v>
      </c>
      <c r="O478" s="47">
        <f t="shared" si="41"/>
        <v>0</v>
      </c>
      <c r="P478" s="48">
        <f t="shared" si="42"/>
        <v>0</v>
      </c>
    </row>
    <row r="479" spans="1:16" ht="12" hidden="1" thickBot="1" x14ac:dyDescent="0.25">
      <c r="A479" s="38"/>
      <c r="B479" s="39"/>
      <c r="C479" s="46"/>
      <c r="D479" s="24"/>
      <c r="E479" s="70"/>
      <c r="F479" s="74"/>
      <c r="G479" s="68"/>
      <c r="H479" s="47">
        <f t="shared" si="36"/>
        <v>0</v>
      </c>
      <c r="I479" s="68"/>
      <c r="J479" s="68"/>
      <c r="K479" s="48">
        <f t="shared" si="37"/>
        <v>0</v>
      </c>
      <c r="L479" s="49">
        <f t="shared" si="38"/>
        <v>0</v>
      </c>
      <c r="M479" s="47">
        <f t="shared" si="39"/>
        <v>0</v>
      </c>
      <c r="N479" s="47">
        <f t="shared" si="40"/>
        <v>0</v>
      </c>
      <c r="O479" s="47">
        <f t="shared" si="41"/>
        <v>0</v>
      </c>
      <c r="P479" s="48">
        <f t="shared" si="42"/>
        <v>0</v>
      </c>
    </row>
    <row r="480" spans="1:16" ht="12" hidden="1" thickBot="1" x14ac:dyDescent="0.25">
      <c r="A480" s="38"/>
      <c r="B480" s="39"/>
      <c r="C480" s="46"/>
      <c r="D480" s="24"/>
      <c r="E480" s="70"/>
      <c r="F480" s="74"/>
      <c r="G480" s="68"/>
      <c r="H480" s="47">
        <f t="shared" si="36"/>
        <v>0</v>
      </c>
      <c r="I480" s="68"/>
      <c r="J480" s="68"/>
      <c r="K480" s="48">
        <f t="shared" si="37"/>
        <v>0</v>
      </c>
      <c r="L480" s="49">
        <f t="shared" si="38"/>
        <v>0</v>
      </c>
      <c r="M480" s="47">
        <f t="shared" si="39"/>
        <v>0</v>
      </c>
      <c r="N480" s="47">
        <f t="shared" si="40"/>
        <v>0</v>
      </c>
      <c r="O480" s="47">
        <f t="shared" si="41"/>
        <v>0</v>
      </c>
      <c r="P480" s="48">
        <f t="shared" si="42"/>
        <v>0</v>
      </c>
    </row>
    <row r="481" spans="1:16" ht="12" hidden="1" thickBot="1" x14ac:dyDescent="0.25">
      <c r="A481" s="38"/>
      <c r="B481" s="39"/>
      <c r="C481" s="46"/>
      <c r="D481" s="24"/>
      <c r="E481" s="70"/>
      <c r="F481" s="74"/>
      <c r="G481" s="68"/>
      <c r="H481" s="47">
        <f t="shared" si="36"/>
        <v>0</v>
      </c>
      <c r="I481" s="68"/>
      <c r="J481" s="68"/>
      <c r="K481" s="48">
        <f t="shared" si="37"/>
        <v>0</v>
      </c>
      <c r="L481" s="49">
        <f t="shared" si="38"/>
        <v>0</v>
      </c>
      <c r="M481" s="47">
        <f t="shared" si="39"/>
        <v>0</v>
      </c>
      <c r="N481" s="47">
        <f t="shared" si="40"/>
        <v>0</v>
      </c>
      <c r="O481" s="47">
        <f t="shared" si="41"/>
        <v>0</v>
      </c>
      <c r="P481" s="48">
        <f t="shared" si="42"/>
        <v>0</v>
      </c>
    </row>
    <row r="482" spans="1:16" ht="12" hidden="1" thickBot="1" x14ac:dyDescent="0.25">
      <c r="A482" s="38"/>
      <c r="B482" s="39"/>
      <c r="C482" s="46"/>
      <c r="D482" s="24"/>
      <c r="E482" s="70"/>
      <c r="F482" s="74"/>
      <c r="G482" s="68"/>
      <c r="H482" s="47">
        <f t="shared" si="36"/>
        <v>0</v>
      </c>
      <c r="I482" s="68"/>
      <c r="J482" s="68"/>
      <c r="K482" s="48">
        <f t="shared" si="37"/>
        <v>0</v>
      </c>
      <c r="L482" s="49">
        <f t="shared" si="38"/>
        <v>0</v>
      </c>
      <c r="M482" s="47">
        <f t="shared" si="39"/>
        <v>0</v>
      </c>
      <c r="N482" s="47">
        <f t="shared" si="40"/>
        <v>0</v>
      </c>
      <c r="O482" s="47">
        <f t="shared" si="41"/>
        <v>0</v>
      </c>
      <c r="P482" s="48">
        <f t="shared" si="42"/>
        <v>0</v>
      </c>
    </row>
    <row r="483" spans="1:16" ht="12" hidden="1" thickBot="1" x14ac:dyDescent="0.25">
      <c r="A483" s="38"/>
      <c r="B483" s="39"/>
      <c r="C483" s="46"/>
      <c r="D483" s="24"/>
      <c r="E483" s="70"/>
      <c r="F483" s="74"/>
      <c r="G483" s="68"/>
      <c r="H483" s="47">
        <f t="shared" si="36"/>
        <v>0</v>
      </c>
      <c r="I483" s="68"/>
      <c r="J483" s="68"/>
      <c r="K483" s="48">
        <f t="shared" si="37"/>
        <v>0</v>
      </c>
      <c r="L483" s="49">
        <f t="shared" si="38"/>
        <v>0</v>
      </c>
      <c r="M483" s="47">
        <f t="shared" si="39"/>
        <v>0</v>
      </c>
      <c r="N483" s="47">
        <f t="shared" si="40"/>
        <v>0</v>
      </c>
      <c r="O483" s="47">
        <f t="shared" si="41"/>
        <v>0</v>
      </c>
      <c r="P483" s="48">
        <f t="shared" si="42"/>
        <v>0</v>
      </c>
    </row>
    <row r="484" spans="1:16" ht="12" hidden="1" thickBot="1" x14ac:dyDescent="0.25">
      <c r="A484" s="38"/>
      <c r="B484" s="39"/>
      <c r="C484" s="46"/>
      <c r="D484" s="24"/>
      <c r="E484" s="70"/>
      <c r="F484" s="74"/>
      <c r="G484" s="68"/>
      <c r="H484" s="47">
        <f t="shared" si="36"/>
        <v>0</v>
      </c>
      <c r="I484" s="68"/>
      <c r="J484" s="68"/>
      <c r="K484" s="48">
        <f t="shared" si="37"/>
        <v>0</v>
      </c>
      <c r="L484" s="49">
        <f t="shared" si="38"/>
        <v>0</v>
      </c>
      <c r="M484" s="47">
        <f t="shared" si="39"/>
        <v>0</v>
      </c>
      <c r="N484" s="47">
        <f t="shared" si="40"/>
        <v>0</v>
      </c>
      <c r="O484" s="47">
        <f t="shared" si="41"/>
        <v>0</v>
      </c>
      <c r="P484" s="48">
        <f t="shared" si="42"/>
        <v>0</v>
      </c>
    </row>
    <row r="485" spans="1:16" ht="12" hidden="1" thickBot="1" x14ac:dyDescent="0.25">
      <c r="A485" s="38"/>
      <c r="B485" s="39"/>
      <c r="C485" s="46"/>
      <c r="D485" s="24"/>
      <c r="E485" s="70"/>
      <c r="F485" s="74"/>
      <c r="G485" s="68"/>
      <c r="H485" s="47">
        <f t="shared" si="36"/>
        <v>0</v>
      </c>
      <c r="I485" s="68"/>
      <c r="J485" s="68"/>
      <c r="K485" s="48">
        <f t="shared" si="37"/>
        <v>0</v>
      </c>
      <c r="L485" s="49">
        <f t="shared" si="38"/>
        <v>0</v>
      </c>
      <c r="M485" s="47">
        <f t="shared" si="39"/>
        <v>0</v>
      </c>
      <c r="N485" s="47">
        <f t="shared" si="40"/>
        <v>0</v>
      </c>
      <c r="O485" s="47">
        <f t="shared" si="41"/>
        <v>0</v>
      </c>
      <c r="P485" s="48">
        <f t="shared" si="42"/>
        <v>0</v>
      </c>
    </row>
    <row r="486" spans="1:16" ht="12" hidden="1" thickBot="1" x14ac:dyDescent="0.25">
      <c r="A486" s="38"/>
      <c r="B486" s="39"/>
      <c r="C486" s="46"/>
      <c r="D486" s="24"/>
      <c r="E486" s="70"/>
      <c r="F486" s="74"/>
      <c r="G486" s="68"/>
      <c r="H486" s="47">
        <f t="shared" si="36"/>
        <v>0</v>
      </c>
      <c r="I486" s="68"/>
      <c r="J486" s="68"/>
      <c r="K486" s="48">
        <f t="shared" si="37"/>
        <v>0</v>
      </c>
      <c r="L486" s="49">
        <f t="shared" si="38"/>
        <v>0</v>
      </c>
      <c r="M486" s="47">
        <f t="shared" si="39"/>
        <v>0</v>
      </c>
      <c r="N486" s="47">
        <f t="shared" si="40"/>
        <v>0</v>
      </c>
      <c r="O486" s="47">
        <f t="shared" si="41"/>
        <v>0</v>
      </c>
      <c r="P486" s="48">
        <f t="shared" si="42"/>
        <v>0</v>
      </c>
    </row>
    <row r="487" spans="1:16" ht="12" hidden="1" thickBot="1" x14ac:dyDescent="0.25">
      <c r="A487" s="38"/>
      <c r="B487" s="39"/>
      <c r="C487" s="46"/>
      <c r="D487" s="24"/>
      <c r="E487" s="70"/>
      <c r="F487" s="74"/>
      <c r="G487" s="68"/>
      <c r="H487" s="47">
        <f t="shared" si="36"/>
        <v>0</v>
      </c>
      <c r="I487" s="68"/>
      <c r="J487" s="68"/>
      <c r="K487" s="48">
        <f t="shared" si="37"/>
        <v>0</v>
      </c>
      <c r="L487" s="49">
        <f t="shared" si="38"/>
        <v>0</v>
      </c>
      <c r="M487" s="47">
        <f t="shared" si="39"/>
        <v>0</v>
      </c>
      <c r="N487" s="47">
        <f t="shared" si="40"/>
        <v>0</v>
      </c>
      <c r="O487" s="47">
        <f t="shared" si="41"/>
        <v>0</v>
      </c>
      <c r="P487" s="48">
        <f t="shared" si="42"/>
        <v>0</v>
      </c>
    </row>
    <row r="488" spans="1:16" ht="12" hidden="1" thickBot="1" x14ac:dyDescent="0.25">
      <c r="A488" s="38"/>
      <c r="B488" s="39"/>
      <c r="C488" s="46"/>
      <c r="D488" s="24"/>
      <c r="E488" s="70"/>
      <c r="F488" s="74"/>
      <c r="G488" s="68"/>
      <c r="H488" s="47">
        <f t="shared" si="36"/>
        <v>0</v>
      </c>
      <c r="I488" s="68"/>
      <c r="J488" s="68"/>
      <c r="K488" s="48">
        <f t="shared" si="37"/>
        <v>0</v>
      </c>
      <c r="L488" s="49">
        <f t="shared" si="38"/>
        <v>0</v>
      </c>
      <c r="M488" s="47">
        <f t="shared" si="39"/>
        <v>0</v>
      </c>
      <c r="N488" s="47">
        <f t="shared" si="40"/>
        <v>0</v>
      </c>
      <c r="O488" s="47">
        <f t="shared" si="41"/>
        <v>0</v>
      </c>
      <c r="P488" s="48">
        <f t="shared" si="42"/>
        <v>0</v>
      </c>
    </row>
    <row r="489" spans="1:16" ht="12" hidden="1" thickBot="1" x14ac:dyDescent="0.25">
      <c r="A489" s="38"/>
      <c r="B489" s="39"/>
      <c r="C489" s="46"/>
      <c r="D489" s="24"/>
      <c r="E489" s="70"/>
      <c r="F489" s="74"/>
      <c r="G489" s="68"/>
      <c r="H489" s="47">
        <f t="shared" si="36"/>
        <v>0</v>
      </c>
      <c r="I489" s="68"/>
      <c r="J489" s="68"/>
      <c r="K489" s="48">
        <f t="shared" si="37"/>
        <v>0</v>
      </c>
      <c r="L489" s="49">
        <f t="shared" si="38"/>
        <v>0</v>
      </c>
      <c r="M489" s="47">
        <f t="shared" si="39"/>
        <v>0</v>
      </c>
      <c r="N489" s="47">
        <f t="shared" si="40"/>
        <v>0</v>
      </c>
      <c r="O489" s="47">
        <f t="shared" si="41"/>
        <v>0</v>
      </c>
      <c r="P489" s="48">
        <f t="shared" si="42"/>
        <v>0</v>
      </c>
    </row>
    <row r="490" spans="1:16" ht="12" hidden="1" thickBot="1" x14ac:dyDescent="0.25">
      <c r="A490" s="38"/>
      <c r="B490" s="39"/>
      <c r="C490" s="46"/>
      <c r="D490" s="24"/>
      <c r="E490" s="70"/>
      <c r="F490" s="74"/>
      <c r="G490" s="68"/>
      <c r="H490" s="47">
        <f t="shared" si="36"/>
        <v>0</v>
      </c>
      <c r="I490" s="68"/>
      <c r="J490" s="68"/>
      <c r="K490" s="48">
        <f t="shared" si="37"/>
        <v>0</v>
      </c>
      <c r="L490" s="49">
        <f t="shared" si="38"/>
        <v>0</v>
      </c>
      <c r="M490" s="47">
        <f t="shared" si="39"/>
        <v>0</v>
      </c>
      <c r="N490" s="47">
        <f t="shared" si="40"/>
        <v>0</v>
      </c>
      <c r="O490" s="47">
        <f t="shared" si="41"/>
        <v>0</v>
      </c>
      <c r="P490" s="48">
        <f t="shared" si="42"/>
        <v>0</v>
      </c>
    </row>
    <row r="491" spans="1:16" ht="12" hidden="1" thickBot="1" x14ac:dyDescent="0.25">
      <c r="A491" s="38"/>
      <c r="B491" s="39"/>
      <c r="C491" s="46"/>
      <c r="D491" s="24"/>
      <c r="E491" s="70"/>
      <c r="F491" s="74"/>
      <c r="G491" s="68"/>
      <c r="H491" s="47">
        <f t="shared" si="36"/>
        <v>0</v>
      </c>
      <c r="I491" s="68"/>
      <c r="J491" s="68"/>
      <c r="K491" s="48">
        <f t="shared" si="37"/>
        <v>0</v>
      </c>
      <c r="L491" s="49">
        <f t="shared" si="38"/>
        <v>0</v>
      </c>
      <c r="M491" s="47">
        <f t="shared" si="39"/>
        <v>0</v>
      </c>
      <c r="N491" s="47">
        <f t="shared" si="40"/>
        <v>0</v>
      </c>
      <c r="O491" s="47">
        <f t="shared" si="41"/>
        <v>0</v>
      </c>
      <c r="P491" s="48">
        <f t="shared" si="42"/>
        <v>0</v>
      </c>
    </row>
    <row r="492" spans="1:16" ht="12" hidden="1" thickBot="1" x14ac:dyDescent="0.25">
      <c r="A492" s="38"/>
      <c r="B492" s="39"/>
      <c r="C492" s="46"/>
      <c r="D492" s="24"/>
      <c r="E492" s="70"/>
      <c r="F492" s="74"/>
      <c r="G492" s="68"/>
      <c r="H492" s="47">
        <f t="shared" si="36"/>
        <v>0</v>
      </c>
      <c r="I492" s="68"/>
      <c r="J492" s="68"/>
      <c r="K492" s="48">
        <f t="shared" si="37"/>
        <v>0</v>
      </c>
      <c r="L492" s="49">
        <f t="shared" si="38"/>
        <v>0</v>
      </c>
      <c r="M492" s="47">
        <f t="shared" si="39"/>
        <v>0</v>
      </c>
      <c r="N492" s="47">
        <f t="shared" si="40"/>
        <v>0</v>
      </c>
      <c r="O492" s="47">
        <f t="shared" si="41"/>
        <v>0</v>
      </c>
      <c r="P492" s="48">
        <f t="shared" si="42"/>
        <v>0</v>
      </c>
    </row>
    <row r="493" spans="1:16" ht="12" hidden="1" thickBot="1" x14ac:dyDescent="0.25">
      <c r="A493" s="38"/>
      <c r="B493" s="39"/>
      <c r="C493" s="46"/>
      <c r="D493" s="24"/>
      <c r="E493" s="70"/>
      <c r="F493" s="74"/>
      <c r="G493" s="68"/>
      <c r="H493" s="47">
        <f t="shared" si="36"/>
        <v>0</v>
      </c>
      <c r="I493" s="68"/>
      <c r="J493" s="68"/>
      <c r="K493" s="48">
        <f t="shared" si="37"/>
        <v>0</v>
      </c>
      <c r="L493" s="49">
        <f t="shared" si="38"/>
        <v>0</v>
      </c>
      <c r="M493" s="47">
        <f t="shared" si="39"/>
        <v>0</v>
      </c>
      <c r="N493" s="47">
        <f t="shared" si="40"/>
        <v>0</v>
      </c>
      <c r="O493" s="47">
        <f t="shared" si="41"/>
        <v>0</v>
      </c>
      <c r="P493" s="48">
        <f t="shared" si="42"/>
        <v>0</v>
      </c>
    </row>
    <row r="494" spans="1:16" ht="12" hidden="1" thickBot="1" x14ac:dyDescent="0.25">
      <c r="A494" s="38"/>
      <c r="B494" s="39"/>
      <c r="C494" s="46"/>
      <c r="D494" s="24"/>
      <c r="E494" s="70"/>
      <c r="F494" s="74"/>
      <c r="G494" s="68"/>
      <c r="H494" s="47">
        <f t="shared" si="36"/>
        <v>0</v>
      </c>
      <c r="I494" s="68"/>
      <c r="J494" s="68"/>
      <c r="K494" s="48">
        <f t="shared" si="37"/>
        <v>0</v>
      </c>
      <c r="L494" s="49">
        <f t="shared" si="38"/>
        <v>0</v>
      </c>
      <c r="M494" s="47">
        <f t="shared" si="39"/>
        <v>0</v>
      </c>
      <c r="N494" s="47">
        <f t="shared" si="40"/>
        <v>0</v>
      </c>
      <c r="O494" s="47">
        <f t="shared" si="41"/>
        <v>0</v>
      </c>
      <c r="P494" s="48">
        <f t="shared" si="42"/>
        <v>0</v>
      </c>
    </row>
    <row r="495" spans="1:16" ht="12" hidden="1" thickBot="1" x14ac:dyDescent="0.25">
      <c r="A495" s="38"/>
      <c r="B495" s="39"/>
      <c r="C495" s="46"/>
      <c r="D495" s="24"/>
      <c r="E495" s="70"/>
      <c r="F495" s="74"/>
      <c r="G495" s="68"/>
      <c r="H495" s="47">
        <f t="shared" si="36"/>
        <v>0</v>
      </c>
      <c r="I495" s="68"/>
      <c r="J495" s="68"/>
      <c r="K495" s="48">
        <f t="shared" si="37"/>
        <v>0</v>
      </c>
      <c r="L495" s="49">
        <f t="shared" si="38"/>
        <v>0</v>
      </c>
      <c r="M495" s="47">
        <f t="shared" si="39"/>
        <v>0</v>
      </c>
      <c r="N495" s="47">
        <f t="shared" si="40"/>
        <v>0</v>
      </c>
      <c r="O495" s="47">
        <f t="shared" si="41"/>
        <v>0</v>
      </c>
      <c r="P495" s="48">
        <f t="shared" si="42"/>
        <v>0</v>
      </c>
    </row>
    <row r="496" spans="1:16" ht="12" hidden="1" thickBot="1" x14ac:dyDescent="0.25">
      <c r="A496" s="38"/>
      <c r="B496" s="39"/>
      <c r="C496" s="46"/>
      <c r="D496" s="24"/>
      <c r="E496" s="70"/>
      <c r="F496" s="74"/>
      <c r="G496" s="68"/>
      <c r="H496" s="47">
        <f t="shared" si="36"/>
        <v>0</v>
      </c>
      <c r="I496" s="68"/>
      <c r="J496" s="68"/>
      <c r="K496" s="48">
        <f t="shared" si="37"/>
        <v>0</v>
      </c>
      <c r="L496" s="49">
        <f t="shared" si="38"/>
        <v>0</v>
      </c>
      <c r="M496" s="47">
        <f t="shared" si="39"/>
        <v>0</v>
      </c>
      <c r="N496" s="47">
        <f t="shared" si="40"/>
        <v>0</v>
      </c>
      <c r="O496" s="47">
        <f t="shared" si="41"/>
        <v>0</v>
      </c>
      <c r="P496" s="48">
        <f t="shared" si="42"/>
        <v>0</v>
      </c>
    </row>
    <row r="497" spans="1:16" ht="12" hidden="1" thickBot="1" x14ac:dyDescent="0.25">
      <c r="A497" s="38"/>
      <c r="B497" s="39"/>
      <c r="C497" s="46"/>
      <c r="D497" s="24"/>
      <c r="E497" s="70"/>
      <c r="F497" s="74"/>
      <c r="G497" s="68"/>
      <c r="H497" s="47">
        <f t="shared" si="36"/>
        <v>0</v>
      </c>
      <c r="I497" s="68"/>
      <c r="J497" s="68"/>
      <c r="K497" s="48">
        <f t="shared" si="37"/>
        <v>0</v>
      </c>
      <c r="L497" s="49">
        <f t="shared" si="38"/>
        <v>0</v>
      </c>
      <c r="M497" s="47">
        <f t="shared" si="39"/>
        <v>0</v>
      </c>
      <c r="N497" s="47">
        <f t="shared" si="40"/>
        <v>0</v>
      </c>
      <c r="O497" s="47">
        <f t="shared" si="41"/>
        <v>0</v>
      </c>
      <c r="P497" s="48">
        <f t="shared" si="42"/>
        <v>0</v>
      </c>
    </row>
    <row r="498" spans="1:16" ht="12" hidden="1" thickBot="1" x14ac:dyDescent="0.25">
      <c r="A498" s="38"/>
      <c r="B498" s="39"/>
      <c r="C498" s="46"/>
      <c r="D498" s="24"/>
      <c r="E498" s="70"/>
      <c r="F498" s="74"/>
      <c r="G498" s="68"/>
      <c r="H498" s="47">
        <f t="shared" si="36"/>
        <v>0</v>
      </c>
      <c r="I498" s="68"/>
      <c r="J498" s="68"/>
      <c r="K498" s="48">
        <f t="shared" si="37"/>
        <v>0</v>
      </c>
      <c r="L498" s="49">
        <f t="shared" si="38"/>
        <v>0</v>
      </c>
      <c r="M498" s="47">
        <f t="shared" si="39"/>
        <v>0</v>
      </c>
      <c r="N498" s="47">
        <f t="shared" si="40"/>
        <v>0</v>
      </c>
      <c r="O498" s="47">
        <f t="shared" si="41"/>
        <v>0</v>
      </c>
      <c r="P498" s="48">
        <f t="shared" si="42"/>
        <v>0</v>
      </c>
    </row>
    <row r="499" spans="1:16" ht="12" hidden="1" thickBot="1" x14ac:dyDescent="0.25">
      <c r="A499" s="38"/>
      <c r="B499" s="39"/>
      <c r="C499" s="46"/>
      <c r="D499" s="24"/>
      <c r="E499" s="70"/>
      <c r="F499" s="74"/>
      <c r="G499" s="68"/>
      <c r="H499" s="47">
        <f t="shared" si="36"/>
        <v>0</v>
      </c>
      <c r="I499" s="68"/>
      <c r="J499" s="68"/>
      <c r="K499" s="48">
        <f t="shared" si="37"/>
        <v>0</v>
      </c>
      <c r="L499" s="49">
        <f t="shared" si="38"/>
        <v>0</v>
      </c>
      <c r="M499" s="47">
        <f t="shared" si="39"/>
        <v>0</v>
      </c>
      <c r="N499" s="47">
        <f t="shared" si="40"/>
        <v>0</v>
      </c>
      <c r="O499" s="47">
        <f t="shared" si="41"/>
        <v>0</v>
      </c>
      <c r="P499" s="48">
        <f t="shared" si="42"/>
        <v>0</v>
      </c>
    </row>
    <row r="500" spans="1:16" ht="12" hidden="1" thickBot="1" x14ac:dyDescent="0.25">
      <c r="A500" s="38"/>
      <c r="B500" s="39"/>
      <c r="C500" s="46"/>
      <c r="D500" s="24"/>
      <c r="E500" s="70"/>
      <c r="F500" s="74"/>
      <c r="G500" s="68"/>
      <c r="H500" s="47">
        <f t="shared" si="36"/>
        <v>0</v>
      </c>
      <c r="I500" s="68"/>
      <c r="J500" s="68"/>
      <c r="K500" s="48">
        <f t="shared" si="37"/>
        <v>0</v>
      </c>
      <c r="L500" s="49">
        <f t="shared" si="38"/>
        <v>0</v>
      </c>
      <c r="M500" s="47">
        <f t="shared" si="39"/>
        <v>0</v>
      </c>
      <c r="N500" s="47">
        <f t="shared" si="40"/>
        <v>0</v>
      </c>
      <c r="O500" s="47">
        <f t="shared" si="41"/>
        <v>0</v>
      </c>
      <c r="P500" s="48">
        <f t="shared" si="42"/>
        <v>0</v>
      </c>
    </row>
    <row r="501" spans="1:16" ht="12" hidden="1" thickBot="1" x14ac:dyDescent="0.25">
      <c r="A501" s="38"/>
      <c r="B501" s="39"/>
      <c r="C501" s="46"/>
      <c r="D501" s="24"/>
      <c r="E501" s="70"/>
      <c r="F501" s="74"/>
      <c r="G501" s="68"/>
      <c r="H501" s="47">
        <f t="shared" si="36"/>
        <v>0</v>
      </c>
      <c r="I501" s="68"/>
      <c r="J501" s="68"/>
      <c r="K501" s="48">
        <f t="shared" si="37"/>
        <v>0</v>
      </c>
      <c r="L501" s="49">
        <f t="shared" si="38"/>
        <v>0</v>
      </c>
      <c r="M501" s="47">
        <f t="shared" si="39"/>
        <v>0</v>
      </c>
      <c r="N501" s="47">
        <f t="shared" si="40"/>
        <v>0</v>
      </c>
      <c r="O501" s="47">
        <f t="shared" si="41"/>
        <v>0</v>
      </c>
      <c r="P501" s="48">
        <f t="shared" si="42"/>
        <v>0</v>
      </c>
    </row>
    <row r="502" spans="1:16" ht="12" hidden="1" thickBot="1" x14ac:dyDescent="0.25">
      <c r="A502" s="38"/>
      <c r="B502" s="39"/>
      <c r="C502" s="46"/>
      <c r="D502" s="24"/>
      <c r="E502" s="70"/>
      <c r="F502" s="74"/>
      <c r="G502" s="68"/>
      <c r="H502" s="47">
        <f t="shared" si="36"/>
        <v>0</v>
      </c>
      <c r="I502" s="68"/>
      <c r="J502" s="68"/>
      <c r="K502" s="48">
        <f t="shared" si="37"/>
        <v>0</v>
      </c>
      <c r="L502" s="49">
        <f t="shared" si="38"/>
        <v>0</v>
      </c>
      <c r="M502" s="47">
        <f t="shared" si="39"/>
        <v>0</v>
      </c>
      <c r="N502" s="47">
        <f t="shared" si="40"/>
        <v>0</v>
      </c>
      <c r="O502" s="47">
        <f t="shared" si="41"/>
        <v>0</v>
      </c>
      <c r="P502" s="48">
        <f t="shared" si="42"/>
        <v>0</v>
      </c>
    </row>
    <row r="503" spans="1:16" ht="12" hidden="1" thickBot="1" x14ac:dyDescent="0.25">
      <c r="A503" s="38"/>
      <c r="B503" s="39"/>
      <c r="C503" s="46"/>
      <c r="D503" s="24"/>
      <c r="E503" s="70"/>
      <c r="F503" s="74"/>
      <c r="G503" s="68"/>
      <c r="H503" s="47">
        <f t="shared" si="36"/>
        <v>0</v>
      </c>
      <c r="I503" s="68"/>
      <c r="J503" s="68"/>
      <c r="K503" s="48">
        <f t="shared" si="37"/>
        <v>0</v>
      </c>
      <c r="L503" s="49">
        <f t="shared" si="38"/>
        <v>0</v>
      </c>
      <c r="M503" s="47">
        <f t="shared" si="39"/>
        <v>0</v>
      </c>
      <c r="N503" s="47">
        <f t="shared" si="40"/>
        <v>0</v>
      </c>
      <c r="O503" s="47">
        <f t="shared" si="41"/>
        <v>0</v>
      </c>
      <c r="P503" s="48">
        <f t="shared" si="42"/>
        <v>0</v>
      </c>
    </row>
    <row r="504" spans="1:16" ht="12" hidden="1" thickBot="1" x14ac:dyDescent="0.25">
      <c r="A504" s="38"/>
      <c r="B504" s="39"/>
      <c r="C504" s="46"/>
      <c r="D504" s="24"/>
      <c r="E504" s="70"/>
      <c r="F504" s="74"/>
      <c r="G504" s="68"/>
      <c r="H504" s="47">
        <f t="shared" si="36"/>
        <v>0</v>
      </c>
      <c r="I504" s="68"/>
      <c r="J504" s="68"/>
      <c r="K504" s="48">
        <f t="shared" si="37"/>
        <v>0</v>
      </c>
      <c r="L504" s="49">
        <f t="shared" si="38"/>
        <v>0</v>
      </c>
      <c r="M504" s="47">
        <f t="shared" si="39"/>
        <v>0</v>
      </c>
      <c r="N504" s="47">
        <f t="shared" si="40"/>
        <v>0</v>
      </c>
      <c r="O504" s="47">
        <f t="shared" si="41"/>
        <v>0</v>
      </c>
      <c r="P504" s="48">
        <f t="shared" si="42"/>
        <v>0</v>
      </c>
    </row>
    <row r="505" spans="1:16" ht="12" hidden="1" thickBot="1" x14ac:dyDescent="0.25">
      <c r="A505" s="38"/>
      <c r="B505" s="39"/>
      <c r="C505" s="46"/>
      <c r="D505" s="24"/>
      <c r="E505" s="70"/>
      <c r="F505" s="74"/>
      <c r="G505" s="68"/>
      <c r="H505" s="47">
        <f t="shared" si="36"/>
        <v>0</v>
      </c>
      <c r="I505" s="68"/>
      <c r="J505" s="68"/>
      <c r="K505" s="48">
        <f t="shared" si="37"/>
        <v>0</v>
      </c>
      <c r="L505" s="49">
        <f t="shared" si="38"/>
        <v>0</v>
      </c>
      <c r="M505" s="47">
        <f t="shared" si="39"/>
        <v>0</v>
      </c>
      <c r="N505" s="47">
        <f t="shared" si="40"/>
        <v>0</v>
      </c>
      <c r="O505" s="47">
        <f t="shared" si="41"/>
        <v>0</v>
      </c>
      <c r="P505" s="48">
        <f t="shared" si="42"/>
        <v>0</v>
      </c>
    </row>
    <row r="506" spans="1:16" ht="12" hidden="1" thickBot="1" x14ac:dyDescent="0.25">
      <c r="A506" s="38"/>
      <c r="B506" s="39"/>
      <c r="C506" s="46"/>
      <c r="D506" s="24"/>
      <c r="E506" s="70"/>
      <c r="F506" s="74"/>
      <c r="G506" s="68"/>
      <c r="H506" s="47">
        <f t="shared" si="36"/>
        <v>0</v>
      </c>
      <c r="I506" s="68"/>
      <c r="J506" s="68"/>
      <c r="K506" s="48">
        <f t="shared" si="37"/>
        <v>0</v>
      </c>
      <c r="L506" s="49">
        <f t="shared" si="38"/>
        <v>0</v>
      </c>
      <c r="M506" s="47">
        <f t="shared" si="39"/>
        <v>0</v>
      </c>
      <c r="N506" s="47">
        <f t="shared" si="40"/>
        <v>0</v>
      </c>
      <c r="O506" s="47">
        <f t="shared" si="41"/>
        <v>0</v>
      </c>
      <c r="P506" s="48">
        <f t="shared" si="42"/>
        <v>0</v>
      </c>
    </row>
    <row r="507" spans="1:16" ht="12" hidden="1" thickBot="1" x14ac:dyDescent="0.25">
      <c r="A507" s="38"/>
      <c r="B507" s="39"/>
      <c r="C507" s="46"/>
      <c r="D507" s="24"/>
      <c r="E507" s="70"/>
      <c r="F507" s="74"/>
      <c r="G507" s="68"/>
      <c r="H507" s="47">
        <f t="shared" si="36"/>
        <v>0</v>
      </c>
      <c r="I507" s="68"/>
      <c r="J507" s="68"/>
      <c r="K507" s="48">
        <f t="shared" si="37"/>
        <v>0</v>
      </c>
      <c r="L507" s="49">
        <f t="shared" si="38"/>
        <v>0</v>
      </c>
      <c r="M507" s="47">
        <f t="shared" si="39"/>
        <v>0</v>
      </c>
      <c r="N507" s="47">
        <f t="shared" si="40"/>
        <v>0</v>
      </c>
      <c r="O507" s="47">
        <f t="shared" si="41"/>
        <v>0</v>
      </c>
      <c r="P507" s="48">
        <f t="shared" si="42"/>
        <v>0</v>
      </c>
    </row>
    <row r="508" spans="1:16" ht="12" hidden="1" thickBot="1" x14ac:dyDescent="0.25">
      <c r="A508" s="38"/>
      <c r="B508" s="39"/>
      <c r="C508" s="46"/>
      <c r="D508" s="24"/>
      <c r="E508" s="70"/>
      <c r="F508" s="74"/>
      <c r="G508" s="68"/>
      <c r="H508" s="47">
        <f t="shared" si="36"/>
        <v>0</v>
      </c>
      <c r="I508" s="68"/>
      <c r="J508" s="68"/>
      <c r="K508" s="48">
        <f t="shared" si="37"/>
        <v>0</v>
      </c>
      <c r="L508" s="49">
        <f t="shared" si="38"/>
        <v>0</v>
      </c>
      <c r="M508" s="47">
        <f t="shared" si="39"/>
        <v>0</v>
      </c>
      <c r="N508" s="47">
        <f t="shared" si="40"/>
        <v>0</v>
      </c>
      <c r="O508" s="47">
        <f t="shared" si="41"/>
        <v>0</v>
      </c>
      <c r="P508" s="48">
        <f t="shared" si="42"/>
        <v>0</v>
      </c>
    </row>
    <row r="509" spans="1:16" ht="12" hidden="1" thickBot="1" x14ac:dyDescent="0.25">
      <c r="A509" s="38"/>
      <c r="B509" s="39"/>
      <c r="C509" s="46"/>
      <c r="D509" s="24"/>
      <c r="E509" s="70"/>
      <c r="F509" s="74"/>
      <c r="G509" s="68"/>
      <c r="H509" s="47">
        <f t="shared" si="36"/>
        <v>0</v>
      </c>
      <c r="I509" s="68"/>
      <c r="J509" s="68"/>
      <c r="K509" s="48">
        <f t="shared" si="37"/>
        <v>0</v>
      </c>
      <c r="L509" s="49">
        <f t="shared" si="38"/>
        <v>0</v>
      </c>
      <c r="M509" s="47">
        <f t="shared" si="39"/>
        <v>0</v>
      </c>
      <c r="N509" s="47">
        <f t="shared" si="40"/>
        <v>0</v>
      </c>
      <c r="O509" s="47">
        <f t="shared" si="41"/>
        <v>0</v>
      </c>
      <c r="P509" s="48">
        <f t="shared" si="42"/>
        <v>0</v>
      </c>
    </row>
    <row r="510" spans="1:16" ht="12" hidden="1" thickBot="1" x14ac:dyDescent="0.25">
      <c r="A510" s="38"/>
      <c r="B510" s="39"/>
      <c r="C510" s="46"/>
      <c r="D510" s="24"/>
      <c r="E510" s="70"/>
      <c r="F510" s="74"/>
      <c r="G510" s="68"/>
      <c r="H510" s="47">
        <f t="shared" si="36"/>
        <v>0</v>
      </c>
      <c r="I510" s="68"/>
      <c r="J510" s="68"/>
      <c r="K510" s="48">
        <f t="shared" si="37"/>
        <v>0</v>
      </c>
      <c r="L510" s="49">
        <f t="shared" si="38"/>
        <v>0</v>
      </c>
      <c r="M510" s="47">
        <f t="shared" si="39"/>
        <v>0</v>
      </c>
      <c r="N510" s="47">
        <f t="shared" si="40"/>
        <v>0</v>
      </c>
      <c r="O510" s="47">
        <f t="shared" si="41"/>
        <v>0</v>
      </c>
      <c r="P510" s="48">
        <f t="shared" si="42"/>
        <v>0</v>
      </c>
    </row>
    <row r="511" spans="1:16" ht="12" hidden="1" thickBot="1" x14ac:dyDescent="0.25">
      <c r="A511" s="38"/>
      <c r="B511" s="39"/>
      <c r="C511" s="46"/>
      <c r="D511" s="24"/>
      <c r="E511" s="70"/>
      <c r="F511" s="74"/>
      <c r="G511" s="68"/>
      <c r="H511" s="47">
        <f t="shared" ref="H511:H574" si="43">ROUND(F511*G511,2)</f>
        <v>0</v>
      </c>
      <c r="I511" s="68"/>
      <c r="J511" s="68"/>
      <c r="K511" s="48">
        <f t="shared" ref="K511:K574" si="44">SUM(H511:J511)</f>
        <v>0</v>
      </c>
      <c r="L511" s="49">
        <f t="shared" ref="L511:L574" si="45">ROUND(E511*F511,2)</f>
        <v>0</v>
      </c>
      <c r="M511" s="47">
        <f t="shared" ref="M511:M574" si="46">ROUND(H511*E511,2)</f>
        <v>0</v>
      </c>
      <c r="N511" s="47">
        <f t="shared" ref="N511:N574" si="47">ROUND(I511*E511,2)</f>
        <v>0</v>
      </c>
      <c r="O511" s="47">
        <f t="shared" ref="O511:O574" si="48">ROUND(J511*E511,2)</f>
        <v>0</v>
      </c>
      <c r="P511" s="48">
        <f t="shared" ref="P511:P574" si="49">SUM(M511:O511)</f>
        <v>0</v>
      </c>
    </row>
    <row r="512" spans="1:16" ht="12" hidden="1" thickBot="1" x14ac:dyDescent="0.25">
      <c r="A512" s="38"/>
      <c r="B512" s="39"/>
      <c r="C512" s="46"/>
      <c r="D512" s="24"/>
      <c r="E512" s="70"/>
      <c r="F512" s="74"/>
      <c r="G512" s="68"/>
      <c r="H512" s="47">
        <f t="shared" si="43"/>
        <v>0</v>
      </c>
      <c r="I512" s="68"/>
      <c r="J512" s="68"/>
      <c r="K512" s="48">
        <f t="shared" si="44"/>
        <v>0</v>
      </c>
      <c r="L512" s="49">
        <f t="shared" si="45"/>
        <v>0</v>
      </c>
      <c r="M512" s="47">
        <f t="shared" si="46"/>
        <v>0</v>
      </c>
      <c r="N512" s="47">
        <f t="shared" si="47"/>
        <v>0</v>
      </c>
      <c r="O512" s="47">
        <f t="shared" si="48"/>
        <v>0</v>
      </c>
      <c r="P512" s="48">
        <f t="shared" si="49"/>
        <v>0</v>
      </c>
    </row>
    <row r="513" spans="1:16" ht="12" hidden="1" thickBot="1" x14ac:dyDescent="0.25">
      <c r="A513" s="38"/>
      <c r="B513" s="39"/>
      <c r="C513" s="46"/>
      <c r="D513" s="24"/>
      <c r="E513" s="70"/>
      <c r="F513" s="74"/>
      <c r="G513" s="68"/>
      <c r="H513" s="47">
        <f t="shared" si="43"/>
        <v>0</v>
      </c>
      <c r="I513" s="68"/>
      <c r="J513" s="68"/>
      <c r="K513" s="48">
        <f t="shared" si="44"/>
        <v>0</v>
      </c>
      <c r="L513" s="49">
        <f t="shared" si="45"/>
        <v>0</v>
      </c>
      <c r="M513" s="47">
        <f t="shared" si="46"/>
        <v>0</v>
      </c>
      <c r="N513" s="47">
        <f t="shared" si="47"/>
        <v>0</v>
      </c>
      <c r="O513" s="47">
        <f t="shared" si="48"/>
        <v>0</v>
      </c>
      <c r="P513" s="48">
        <f t="shared" si="49"/>
        <v>0</v>
      </c>
    </row>
    <row r="514" spans="1:16" ht="12" hidden="1" thickBot="1" x14ac:dyDescent="0.25">
      <c r="A514" s="38"/>
      <c r="B514" s="39"/>
      <c r="C514" s="46"/>
      <c r="D514" s="24"/>
      <c r="E514" s="70"/>
      <c r="F514" s="74"/>
      <c r="G514" s="68"/>
      <c r="H514" s="47">
        <f t="shared" si="43"/>
        <v>0</v>
      </c>
      <c r="I514" s="68"/>
      <c r="J514" s="68"/>
      <c r="K514" s="48">
        <f t="shared" si="44"/>
        <v>0</v>
      </c>
      <c r="L514" s="49">
        <f t="shared" si="45"/>
        <v>0</v>
      </c>
      <c r="M514" s="47">
        <f t="shared" si="46"/>
        <v>0</v>
      </c>
      <c r="N514" s="47">
        <f t="shared" si="47"/>
        <v>0</v>
      </c>
      <c r="O514" s="47">
        <f t="shared" si="48"/>
        <v>0</v>
      </c>
      <c r="P514" s="48">
        <f t="shared" si="49"/>
        <v>0</v>
      </c>
    </row>
    <row r="515" spans="1:16" ht="12" hidden="1" thickBot="1" x14ac:dyDescent="0.25">
      <c r="A515" s="38"/>
      <c r="B515" s="39"/>
      <c r="C515" s="46"/>
      <c r="D515" s="24"/>
      <c r="E515" s="70"/>
      <c r="F515" s="74"/>
      <c r="G515" s="68"/>
      <c r="H515" s="47">
        <f t="shared" si="43"/>
        <v>0</v>
      </c>
      <c r="I515" s="68"/>
      <c r="J515" s="68"/>
      <c r="K515" s="48">
        <f t="shared" si="44"/>
        <v>0</v>
      </c>
      <c r="L515" s="49">
        <f t="shared" si="45"/>
        <v>0</v>
      </c>
      <c r="M515" s="47">
        <f t="shared" si="46"/>
        <v>0</v>
      </c>
      <c r="N515" s="47">
        <f t="shared" si="47"/>
        <v>0</v>
      </c>
      <c r="O515" s="47">
        <f t="shared" si="48"/>
        <v>0</v>
      </c>
      <c r="P515" s="48">
        <f t="shared" si="49"/>
        <v>0</v>
      </c>
    </row>
    <row r="516" spans="1:16" ht="12" hidden="1" thickBot="1" x14ac:dyDescent="0.25">
      <c r="A516" s="38"/>
      <c r="B516" s="39"/>
      <c r="C516" s="46"/>
      <c r="D516" s="24"/>
      <c r="E516" s="70"/>
      <c r="F516" s="74"/>
      <c r="G516" s="68"/>
      <c r="H516" s="47">
        <f t="shared" si="43"/>
        <v>0</v>
      </c>
      <c r="I516" s="68"/>
      <c r="J516" s="68"/>
      <c r="K516" s="48">
        <f t="shared" si="44"/>
        <v>0</v>
      </c>
      <c r="L516" s="49">
        <f t="shared" si="45"/>
        <v>0</v>
      </c>
      <c r="M516" s="47">
        <f t="shared" si="46"/>
        <v>0</v>
      </c>
      <c r="N516" s="47">
        <f t="shared" si="47"/>
        <v>0</v>
      </c>
      <c r="O516" s="47">
        <f t="shared" si="48"/>
        <v>0</v>
      </c>
      <c r="P516" s="48">
        <f t="shared" si="49"/>
        <v>0</v>
      </c>
    </row>
    <row r="517" spans="1:16" ht="12" hidden="1" thickBot="1" x14ac:dyDescent="0.25">
      <c r="A517" s="38"/>
      <c r="B517" s="39"/>
      <c r="C517" s="46"/>
      <c r="D517" s="24"/>
      <c r="E517" s="70"/>
      <c r="F517" s="74"/>
      <c r="G517" s="68"/>
      <c r="H517" s="47">
        <f t="shared" si="43"/>
        <v>0</v>
      </c>
      <c r="I517" s="68"/>
      <c r="J517" s="68"/>
      <c r="K517" s="48">
        <f t="shared" si="44"/>
        <v>0</v>
      </c>
      <c r="L517" s="49">
        <f t="shared" si="45"/>
        <v>0</v>
      </c>
      <c r="M517" s="47">
        <f t="shared" si="46"/>
        <v>0</v>
      </c>
      <c r="N517" s="47">
        <f t="shared" si="47"/>
        <v>0</v>
      </c>
      <c r="O517" s="47">
        <f t="shared" si="48"/>
        <v>0</v>
      </c>
      <c r="P517" s="48">
        <f t="shared" si="49"/>
        <v>0</v>
      </c>
    </row>
    <row r="518" spans="1:16" ht="12" hidden="1" thickBot="1" x14ac:dyDescent="0.25">
      <c r="A518" s="38"/>
      <c r="B518" s="39"/>
      <c r="C518" s="46"/>
      <c r="D518" s="24"/>
      <c r="E518" s="70"/>
      <c r="F518" s="74"/>
      <c r="G518" s="68"/>
      <c r="H518" s="47">
        <f t="shared" si="43"/>
        <v>0</v>
      </c>
      <c r="I518" s="68"/>
      <c r="J518" s="68"/>
      <c r="K518" s="48">
        <f t="shared" si="44"/>
        <v>0</v>
      </c>
      <c r="L518" s="49">
        <f t="shared" si="45"/>
        <v>0</v>
      </c>
      <c r="M518" s="47">
        <f t="shared" si="46"/>
        <v>0</v>
      </c>
      <c r="N518" s="47">
        <f t="shared" si="47"/>
        <v>0</v>
      </c>
      <c r="O518" s="47">
        <f t="shared" si="48"/>
        <v>0</v>
      </c>
      <c r="P518" s="48">
        <f t="shared" si="49"/>
        <v>0</v>
      </c>
    </row>
    <row r="519" spans="1:16" ht="12" hidden="1" thickBot="1" x14ac:dyDescent="0.25">
      <c r="A519" s="38"/>
      <c r="B519" s="39"/>
      <c r="C519" s="46"/>
      <c r="D519" s="24"/>
      <c r="E519" s="70"/>
      <c r="F519" s="74"/>
      <c r="G519" s="68"/>
      <c r="H519" s="47">
        <f t="shared" si="43"/>
        <v>0</v>
      </c>
      <c r="I519" s="68"/>
      <c r="J519" s="68"/>
      <c r="K519" s="48">
        <f t="shared" si="44"/>
        <v>0</v>
      </c>
      <c r="L519" s="49">
        <f t="shared" si="45"/>
        <v>0</v>
      </c>
      <c r="M519" s="47">
        <f t="shared" si="46"/>
        <v>0</v>
      </c>
      <c r="N519" s="47">
        <f t="shared" si="47"/>
        <v>0</v>
      </c>
      <c r="O519" s="47">
        <f t="shared" si="48"/>
        <v>0</v>
      </c>
      <c r="P519" s="48">
        <f t="shared" si="49"/>
        <v>0</v>
      </c>
    </row>
    <row r="520" spans="1:16" ht="12" hidden="1" thickBot="1" x14ac:dyDescent="0.25">
      <c r="A520" s="38"/>
      <c r="B520" s="39"/>
      <c r="C520" s="46"/>
      <c r="D520" s="24"/>
      <c r="E520" s="70"/>
      <c r="F520" s="74"/>
      <c r="G520" s="68"/>
      <c r="H520" s="47">
        <f t="shared" si="43"/>
        <v>0</v>
      </c>
      <c r="I520" s="68"/>
      <c r="J520" s="68"/>
      <c r="K520" s="48">
        <f t="shared" si="44"/>
        <v>0</v>
      </c>
      <c r="L520" s="49">
        <f t="shared" si="45"/>
        <v>0</v>
      </c>
      <c r="M520" s="47">
        <f t="shared" si="46"/>
        <v>0</v>
      </c>
      <c r="N520" s="47">
        <f t="shared" si="47"/>
        <v>0</v>
      </c>
      <c r="O520" s="47">
        <f t="shared" si="48"/>
        <v>0</v>
      </c>
      <c r="P520" s="48">
        <f t="shared" si="49"/>
        <v>0</v>
      </c>
    </row>
    <row r="521" spans="1:16" ht="12" hidden="1" thickBot="1" x14ac:dyDescent="0.25">
      <c r="A521" s="38"/>
      <c r="B521" s="39"/>
      <c r="C521" s="46"/>
      <c r="D521" s="24"/>
      <c r="E521" s="70"/>
      <c r="F521" s="74"/>
      <c r="G521" s="68"/>
      <c r="H521" s="47">
        <f t="shared" si="43"/>
        <v>0</v>
      </c>
      <c r="I521" s="68"/>
      <c r="J521" s="68"/>
      <c r="K521" s="48">
        <f t="shared" si="44"/>
        <v>0</v>
      </c>
      <c r="L521" s="49">
        <f t="shared" si="45"/>
        <v>0</v>
      </c>
      <c r="M521" s="47">
        <f t="shared" si="46"/>
        <v>0</v>
      </c>
      <c r="N521" s="47">
        <f t="shared" si="47"/>
        <v>0</v>
      </c>
      <c r="O521" s="47">
        <f t="shared" si="48"/>
        <v>0</v>
      </c>
      <c r="P521" s="48">
        <f t="shared" si="49"/>
        <v>0</v>
      </c>
    </row>
    <row r="522" spans="1:16" ht="12" hidden="1" thickBot="1" x14ac:dyDescent="0.25">
      <c r="A522" s="38"/>
      <c r="B522" s="39"/>
      <c r="C522" s="46"/>
      <c r="D522" s="24"/>
      <c r="E522" s="70"/>
      <c r="F522" s="74"/>
      <c r="G522" s="68"/>
      <c r="H522" s="47">
        <f t="shared" si="43"/>
        <v>0</v>
      </c>
      <c r="I522" s="68"/>
      <c r="J522" s="68"/>
      <c r="K522" s="48">
        <f t="shared" si="44"/>
        <v>0</v>
      </c>
      <c r="L522" s="49">
        <f t="shared" si="45"/>
        <v>0</v>
      </c>
      <c r="M522" s="47">
        <f t="shared" si="46"/>
        <v>0</v>
      </c>
      <c r="N522" s="47">
        <f t="shared" si="47"/>
        <v>0</v>
      </c>
      <c r="O522" s="47">
        <f t="shared" si="48"/>
        <v>0</v>
      </c>
      <c r="P522" s="48">
        <f t="shared" si="49"/>
        <v>0</v>
      </c>
    </row>
    <row r="523" spans="1:16" ht="12" hidden="1" thickBot="1" x14ac:dyDescent="0.25">
      <c r="A523" s="38"/>
      <c r="B523" s="39"/>
      <c r="C523" s="46"/>
      <c r="D523" s="24"/>
      <c r="E523" s="70"/>
      <c r="F523" s="74"/>
      <c r="G523" s="68"/>
      <c r="H523" s="47">
        <f t="shared" si="43"/>
        <v>0</v>
      </c>
      <c r="I523" s="68"/>
      <c r="J523" s="68"/>
      <c r="K523" s="48">
        <f t="shared" si="44"/>
        <v>0</v>
      </c>
      <c r="L523" s="49">
        <f t="shared" si="45"/>
        <v>0</v>
      </c>
      <c r="M523" s="47">
        <f t="shared" si="46"/>
        <v>0</v>
      </c>
      <c r="N523" s="47">
        <f t="shared" si="47"/>
        <v>0</v>
      </c>
      <c r="O523" s="47">
        <f t="shared" si="48"/>
        <v>0</v>
      </c>
      <c r="P523" s="48">
        <f t="shared" si="49"/>
        <v>0</v>
      </c>
    </row>
    <row r="524" spans="1:16" ht="12" hidden="1" thickBot="1" x14ac:dyDescent="0.25">
      <c r="A524" s="38"/>
      <c r="B524" s="39"/>
      <c r="C524" s="46"/>
      <c r="D524" s="24"/>
      <c r="E524" s="70"/>
      <c r="F524" s="74"/>
      <c r="G524" s="68"/>
      <c r="H524" s="47">
        <f t="shared" si="43"/>
        <v>0</v>
      </c>
      <c r="I524" s="68"/>
      <c r="J524" s="68"/>
      <c r="K524" s="48">
        <f t="shared" si="44"/>
        <v>0</v>
      </c>
      <c r="L524" s="49">
        <f t="shared" si="45"/>
        <v>0</v>
      </c>
      <c r="M524" s="47">
        <f t="shared" si="46"/>
        <v>0</v>
      </c>
      <c r="N524" s="47">
        <f t="shared" si="47"/>
        <v>0</v>
      </c>
      <c r="O524" s="47">
        <f t="shared" si="48"/>
        <v>0</v>
      </c>
      <c r="P524" s="48">
        <f t="shared" si="49"/>
        <v>0</v>
      </c>
    </row>
    <row r="525" spans="1:16" ht="12" hidden="1" thickBot="1" x14ac:dyDescent="0.25">
      <c r="A525" s="38"/>
      <c r="B525" s="39"/>
      <c r="C525" s="46"/>
      <c r="D525" s="24"/>
      <c r="E525" s="70"/>
      <c r="F525" s="74"/>
      <c r="G525" s="68"/>
      <c r="H525" s="47">
        <f t="shared" si="43"/>
        <v>0</v>
      </c>
      <c r="I525" s="68"/>
      <c r="J525" s="68"/>
      <c r="K525" s="48">
        <f t="shared" si="44"/>
        <v>0</v>
      </c>
      <c r="L525" s="49">
        <f t="shared" si="45"/>
        <v>0</v>
      </c>
      <c r="M525" s="47">
        <f t="shared" si="46"/>
        <v>0</v>
      </c>
      <c r="N525" s="47">
        <f t="shared" si="47"/>
        <v>0</v>
      </c>
      <c r="O525" s="47">
        <f t="shared" si="48"/>
        <v>0</v>
      </c>
      <c r="P525" s="48">
        <f t="shared" si="49"/>
        <v>0</v>
      </c>
    </row>
    <row r="526" spans="1:16" ht="12" hidden="1" thickBot="1" x14ac:dyDescent="0.25">
      <c r="A526" s="38"/>
      <c r="B526" s="39"/>
      <c r="C526" s="46"/>
      <c r="D526" s="24"/>
      <c r="E526" s="70"/>
      <c r="F526" s="74"/>
      <c r="G526" s="68"/>
      <c r="H526" s="47">
        <f t="shared" si="43"/>
        <v>0</v>
      </c>
      <c r="I526" s="68"/>
      <c r="J526" s="68"/>
      <c r="K526" s="48">
        <f t="shared" si="44"/>
        <v>0</v>
      </c>
      <c r="L526" s="49">
        <f t="shared" si="45"/>
        <v>0</v>
      </c>
      <c r="M526" s="47">
        <f t="shared" si="46"/>
        <v>0</v>
      </c>
      <c r="N526" s="47">
        <f t="shared" si="47"/>
        <v>0</v>
      </c>
      <c r="O526" s="47">
        <f t="shared" si="48"/>
        <v>0</v>
      </c>
      <c r="P526" s="48">
        <f t="shared" si="49"/>
        <v>0</v>
      </c>
    </row>
    <row r="527" spans="1:16" ht="12" hidden="1" thickBot="1" x14ac:dyDescent="0.25">
      <c r="A527" s="38"/>
      <c r="B527" s="39"/>
      <c r="C527" s="46"/>
      <c r="D527" s="24"/>
      <c r="E527" s="70"/>
      <c r="F527" s="74"/>
      <c r="G527" s="68"/>
      <c r="H527" s="47">
        <f t="shared" si="43"/>
        <v>0</v>
      </c>
      <c r="I527" s="68"/>
      <c r="J527" s="68"/>
      <c r="K527" s="48">
        <f t="shared" si="44"/>
        <v>0</v>
      </c>
      <c r="L527" s="49">
        <f t="shared" si="45"/>
        <v>0</v>
      </c>
      <c r="M527" s="47">
        <f t="shared" si="46"/>
        <v>0</v>
      </c>
      <c r="N527" s="47">
        <f t="shared" si="47"/>
        <v>0</v>
      </c>
      <c r="O527" s="47">
        <f t="shared" si="48"/>
        <v>0</v>
      </c>
      <c r="P527" s="48">
        <f t="shared" si="49"/>
        <v>0</v>
      </c>
    </row>
    <row r="528" spans="1:16" ht="12" hidden="1" thickBot="1" x14ac:dyDescent="0.25">
      <c r="A528" s="38"/>
      <c r="B528" s="39"/>
      <c r="C528" s="46"/>
      <c r="D528" s="24"/>
      <c r="E528" s="70"/>
      <c r="F528" s="74"/>
      <c r="G528" s="68"/>
      <c r="H528" s="47">
        <f t="shared" si="43"/>
        <v>0</v>
      </c>
      <c r="I528" s="68"/>
      <c r="J528" s="68"/>
      <c r="K528" s="48">
        <f t="shared" si="44"/>
        <v>0</v>
      </c>
      <c r="L528" s="49">
        <f t="shared" si="45"/>
        <v>0</v>
      </c>
      <c r="M528" s="47">
        <f t="shared" si="46"/>
        <v>0</v>
      </c>
      <c r="N528" s="47">
        <f t="shared" si="47"/>
        <v>0</v>
      </c>
      <c r="O528" s="47">
        <f t="shared" si="48"/>
        <v>0</v>
      </c>
      <c r="P528" s="48">
        <f t="shared" si="49"/>
        <v>0</v>
      </c>
    </row>
    <row r="529" spans="1:16" ht="12" hidden="1" thickBot="1" x14ac:dyDescent="0.25">
      <c r="A529" s="38"/>
      <c r="B529" s="39"/>
      <c r="C529" s="46"/>
      <c r="D529" s="24"/>
      <c r="E529" s="70"/>
      <c r="F529" s="74"/>
      <c r="G529" s="68"/>
      <c r="H529" s="47">
        <f t="shared" si="43"/>
        <v>0</v>
      </c>
      <c r="I529" s="68"/>
      <c r="J529" s="68"/>
      <c r="K529" s="48">
        <f t="shared" si="44"/>
        <v>0</v>
      </c>
      <c r="L529" s="49">
        <f t="shared" si="45"/>
        <v>0</v>
      </c>
      <c r="M529" s="47">
        <f t="shared" si="46"/>
        <v>0</v>
      </c>
      <c r="N529" s="47">
        <f t="shared" si="47"/>
        <v>0</v>
      </c>
      <c r="O529" s="47">
        <f t="shared" si="48"/>
        <v>0</v>
      </c>
      <c r="P529" s="48">
        <f t="shared" si="49"/>
        <v>0</v>
      </c>
    </row>
    <row r="530" spans="1:16" ht="12" hidden="1" thickBot="1" x14ac:dyDescent="0.25">
      <c r="A530" s="38"/>
      <c r="B530" s="39"/>
      <c r="C530" s="46"/>
      <c r="D530" s="24"/>
      <c r="E530" s="70"/>
      <c r="F530" s="74"/>
      <c r="G530" s="68"/>
      <c r="H530" s="47">
        <f t="shared" si="43"/>
        <v>0</v>
      </c>
      <c r="I530" s="68"/>
      <c r="J530" s="68"/>
      <c r="K530" s="48">
        <f t="shared" si="44"/>
        <v>0</v>
      </c>
      <c r="L530" s="49">
        <f t="shared" si="45"/>
        <v>0</v>
      </c>
      <c r="M530" s="47">
        <f t="shared" si="46"/>
        <v>0</v>
      </c>
      <c r="N530" s="47">
        <f t="shared" si="47"/>
        <v>0</v>
      </c>
      <c r="O530" s="47">
        <f t="shared" si="48"/>
        <v>0</v>
      </c>
      <c r="P530" s="48">
        <f t="shared" si="49"/>
        <v>0</v>
      </c>
    </row>
    <row r="531" spans="1:16" ht="12" hidden="1" thickBot="1" x14ac:dyDescent="0.25">
      <c r="A531" s="38"/>
      <c r="B531" s="39"/>
      <c r="C531" s="46"/>
      <c r="D531" s="24"/>
      <c r="E531" s="70"/>
      <c r="F531" s="74"/>
      <c r="G531" s="68"/>
      <c r="H531" s="47">
        <f t="shared" si="43"/>
        <v>0</v>
      </c>
      <c r="I531" s="68"/>
      <c r="J531" s="68"/>
      <c r="K531" s="48">
        <f t="shared" si="44"/>
        <v>0</v>
      </c>
      <c r="L531" s="49">
        <f t="shared" si="45"/>
        <v>0</v>
      </c>
      <c r="M531" s="47">
        <f t="shared" si="46"/>
        <v>0</v>
      </c>
      <c r="N531" s="47">
        <f t="shared" si="47"/>
        <v>0</v>
      </c>
      <c r="O531" s="47">
        <f t="shared" si="48"/>
        <v>0</v>
      </c>
      <c r="P531" s="48">
        <f t="shared" si="49"/>
        <v>0</v>
      </c>
    </row>
    <row r="532" spans="1:16" ht="12" hidden="1" thickBot="1" x14ac:dyDescent="0.25">
      <c r="A532" s="38"/>
      <c r="B532" s="39"/>
      <c r="C532" s="46"/>
      <c r="D532" s="24"/>
      <c r="E532" s="70"/>
      <c r="F532" s="74"/>
      <c r="G532" s="68"/>
      <c r="H532" s="47">
        <f t="shared" si="43"/>
        <v>0</v>
      </c>
      <c r="I532" s="68"/>
      <c r="J532" s="68"/>
      <c r="K532" s="48">
        <f t="shared" si="44"/>
        <v>0</v>
      </c>
      <c r="L532" s="49">
        <f t="shared" si="45"/>
        <v>0</v>
      </c>
      <c r="M532" s="47">
        <f t="shared" si="46"/>
        <v>0</v>
      </c>
      <c r="N532" s="47">
        <f t="shared" si="47"/>
        <v>0</v>
      </c>
      <c r="O532" s="47">
        <f t="shared" si="48"/>
        <v>0</v>
      </c>
      <c r="P532" s="48">
        <f t="shared" si="49"/>
        <v>0</v>
      </c>
    </row>
    <row r="533" spans="1:16" ht="12" hidden="1" thickBot="1" x14ac:dyDescent="0.25">
      <c r="A533" s="38"/>
      <c r="B533" s="39"/>
      <c r="C533" s="46"/>
      <c r="D533" s="24"/>
      <c r="E533" s="70"/>
      <c r="F533" s="74"/>
      <c r="G533" s="68"/>
      <c r="H533" s="47">
        <f t="shared" si="43"/>
        <v>0</v>
      </c>
      <c r="I533" s="68"/>
      <c r="J533" s="68"/>
      <c r="K533" s="48">
        <f t="shared" si="44"/>
        <v>0</v>
      </c>
      <c r="L533" s="49">
        <f t="shared" si="45"/>
        <v>0</v>
      </c>
      <c r="M533" s="47">
        <f t="shared" si="46"/>
        <v>0</v>
      </c>
      <c r="N533" s="47">
        <f t="shared" si="47"/>
        <v>0</v>
      </c>
      <c r="O533" s="47">
        <f t="shared" si="48"/>
        <v>0</v>
      </c>
      <c r="P533" s="48">
        <f t="shared" si="49"/>
        <v>0</v>
      </c>
    </row>
    <row r="534" spans="1:16" ht="12" hidden="1" thickBot="1" x14ac:dyDescent="0.25">
      <c r="A534" s="38"/>
      <c r="B534" s="39"/>
      <c r="C534" s="46"/>
      <c r="D534" s="24"/>
      <c r="E534" s="70"/>
      <c r="F534" s="74"/>
      <c r="G534" s="68"/>
      <c r="H534" s="47">
        <f t="shared" si="43"/>
        <v>0</v>
      </c>
      <c r="I534" s="68"/>
      <c r="J534" s="68"/>
      <c r="K534" s="48">
        <f t="shared" si="44"/>
        <v>0</v>
      </c>
      <c r="L534" s="49">
        <f t="shared" si="45"/>
        <v>0</v>
      </c>
      <c r="M534" s="47">
        <f t="shared" si="46"/>
        <v>0</v>
      </c>
      <c r="N534" s="47">
        <f t="shared" si="47"/>
        <v>0</v>
      </c>
      <c r="O534" s="47">
        <f t="shared" si="48"/>
        <v>0</v>
      </c>
      <c r="P534" s="48">
        <f t="shared" si="49"/>
        <v>0</v>
      </c>
    </row>
    <row r="535" spans="1:16" ht="12" hidden="1" thickBot="1" x14ac:dyDescent="0.25">
      <c r="A535" s="38"/>
      <c r="B535" s="39"/>
      <c r="C535" s="46"/>
      <c r="D535" s="24"/>
      <c r="E535" s="70"/>
      <c r="F535" s="74"/>
      <c r="G535" s="68"/>
      <c r="H535" s="47">
        <f t="shared" si="43"/>
        <v>0</v>
      </c>
      <c r="I535" s="68"/>
      <c r="J535" s="68"/>
      <c r="K535" s="48">
        <f t="shared" si="44"/>
        <v>0</v>
      </c>
      <c r="L535" s="49">
        <f t="shared" si="45"/>
        <v>0</v>
      </c>
      <c r="M535" s="47">
        <f t="shared" si="46"/>
        <v>0</v>
      </c>
      <c r="N535" s="47">
        <f t="shared" si="47"/>
        <v>0</v>
      </c>
      <c r="O535" s="47">
        <f t="shared" si="48"/>
        <v>0</v>
      </c>
      <c r="P535" s="48">
        <f t="shared" si="49"/>
        <v>0</v>
      </c>
    </row>
    <row r="536" spans="1:16" ht="12" hidden="1" thickBot="1" x14ac:dyDescent="0.25">
      <c r="A536" s="38"/>
      <c r="B536" s="39"/>
      <c r="C536" s="46"/>
      <c r="D536" s="24"/>
      <c r="E536" s="70"/>
      <c r="F536" s="74"/>
      <c r="G536" s="68"/>
      <c r="H536" s="47">
        <f t="shared" si="43"/>
        <v>0</v>
      </c>
      <c r="I536" s="68"/>
      <c r="J536" s="68"/>
      <c r="K536" s="48">
        <f t="shared" si="44"/>
        <v>0</v>
      </c>
      <c r="L536" s="49">
        <f t="shared" si="45"/>
        <v>0</v>
      </c>
      <c r="M536" s="47">
        <f t="shared" si="46"/>
        <v>0</v>
      </c>
      <c r="N536" s="47">
        <f t="shared" si="47"/>
        <v>0</v>
      </c>
      <c r="O536" s="47">
        <f t="shared" si="48"/>
        <v>0</v>
      </c>
      <c r="P536" s="48">
        <f t="shared" si="49"/>
        <v>0</v>
      </c>
    </row>
    <row r="537" spans="1:16" ht="12" hidden="1" thickBot="1" x14ac:dyDescent="0.25">
      <c r="A537" s="38"/>
      <c r="B537" s="39"/>
      <c r="C537" s="46"/>
      <c r="D537" s="24"/>
      <c r="E537" s="70"/>
      <c r="F537" s="74"/>
      <c r="G537" s="68"/>
      <c r="H537" s="47">
        <f t="shared" si="43"/>
        <v>0</v>
      </c>
      <c r="I537" s="68"/>
      <c r="J537" s="68"/>
      <c r="K537" s="48">
        <f t="shared" si="44"/>
        <v>0</v>
      </c>
      <c r="L537" s="49">
        <f t="shared" si="45"/>
        <v>0</v>
      </c>
      <c r="M537" s="47">
        <f t="shared" si="46"/>
        <v>0</v>
      </c>
      <c r="N537" s="47">
        <f t="shared" si="47"/>
        <v>0</v>
      </c>
      <c r="O537" s="47">
        <f t="shared" si="48"/>
        <v>0</v>
      </c>
      <c r="P537" s="48">
        <f t="shared" si="49"/>
        <v>0</v>
      </c>
    </row>
    <row r="538" spans="1:16" ht="12" hidden="1" thickBot="1" x14ac:dyDescent="0.25">
      <c r="A538" s="38"/>
      <c r="B538" s="39"/>
      <c r="C538" s="46"/>
      <c r="D538" s="24"/>
      <c r="E538" s="70"/>
      <c r="F538" s="74"/>
      <c r="G538" s="68"/>
      <c r="H538" s="47">
        <f t="shared" si="43"/>
        <v>0</v>
      </c>
      <c r="I538" s="68"/>
      <c r="J538" s="68"/>
      <c r="K538" s="48">
        <f t="shared" si="44"/>
        <v>0</v>
      </c>
      <c r="L538" s="49">
        <f t="shared" si="45"/>
        <v>0</v>
      </c>
      <c r="M538" s="47">
        <f t="shared" si="46"/>
        <v>0</v>
      </c>
      <c r="N538" s="47">
        <f t="shared" si="47"/>
        <v>0</v>
      </c>
      <c r="O538" s="47">
        <f t="shared" si="48"/>
        <v>0</v>
      </c>
      <c r="P538" s="48">
        <f t="shared" si="49"/>
        <v>0</v>
      </c>
    </row>
    <row r="539" spans="1:16" ht="12" hidden="1" thickBot="1" x14ac:dyDescent="0.25">
      <c r="A539" s="38"/>
      <c r="B539" s="39"/>
      <c r="C539" s="46"/>
      <c r="D539" s="24"/>
      <c r="E539" s="70"/>
      <c r="F539" s="74"/>
      <c r="G539" s="68"/>
      <c r="H539" s="47">
        <f t="shared" si="43"/>
        <v>0</v>
      </c>
      <c r="I539" s="68"/>
      <c r="J539" s="68"/>
      <c r="K539" s="48">
        <f t="shared" si="44"/>
        <v>0</v>
      </c>
      <c r="L539" s="49">
        <f t="shared" si="45"/>
        <v>0</v>
      </c>
      <c r="M539" s="47">
        <f t="shared" si="46"/>
        <v>0</v>
      </c>
      <c r="N539" s="47">
        <f t="shared" si="47"/>
        <v>0</v>
      </c>
      <c r="O539" s="47">
        <f t="shared" si="48"/>
        <v>0</v>
      </c>
      <c r="P539" s="48">
        <f t="shared" si="49"/>
        <v>0</v>
      </c>
    </row>
    <row r="540" spans="1:16" ht="12" hidden="1" thickBot="1" x14ac:dyDescent="0.25">
      <c r="A540" s="38"/>
      <c r="B540" s="39"/>
      <c r="C540" s="46"/>
      <c r="D540" s="24"/>
      <c r="E540" s="70"/>
      <c r="F540" s="74"/>
      <c r="G540" s="68"/>
      <c r="H540" s="47">
        <f t="shared" si="43"/>
        <v>0</v>
      </c>
      <c r="I540" s="68"/>
      <c r="J540" s="68"/>
      <c r="K540" s="48">
        <f t="shared" si="44"/>
        <v>0</v>
      </c>
      <c r="L540" s="49">
        <f t="shared" si="45"/>
        <v>0</v>
      </c>
      <c r="M540" s="47">
        <f t="shared" si="46"/>
        <v>0</v>
      </c>
      <c r="N540" s="47">
        <f t="shared" si="47"/>
        <v>0</v>
      </c>
      <c r="O540" s="47">
        <f t="shared" si="48"/>
        <v>0</v>
      </c>
      <c r="P540" s="48">
        <f t="shared" si="49"/>
        <v>0</v>
      </c>
    </row>
    <row r="541" spans="1:16" ht="12" hidden="1" thickBot="1" x14ac:dyDescent="0.25">
      <c r="A541" s="38"/>
      <c r="B541" s="39"/>
      <c r="C541" s="46"/>
      <c r="D541" s="24"/>
      <c r="E541" s="70"/>
      <c r="F541" s="74"/>
      <c r="G541" s="68"/>
      <c r="H541" s="47">
        <f t="shared" si="43"/>
        <v>0</v>
      </c>
      <c r="I541" s="68"/>
      <c r="J541" s="68"/>
      <c r="K541" s="48">
        <f t="shared" si="44"/>
        <v>0</v>
      </c>
      <c r="L541" s="49">
        <f t="shared" si="45"/>
        <v>0</v>
      </c>
      <c r="M541" s="47">
        <f t="shared" si="46"/>
        <v>0</v>
      </c>
      <c r="N541" s="47">
        <f t="shared" si="47"/>
        <v>0</v>
      </c>
      <c r="O541" s="47">
        <f t="shared" si="48"/>
        <v>0</v>
      </c>
      <c r="P541" s="48">
        <f t="shared" si="49"/>
        <v>0</v>
      </c>
    </row>
    <row r="542" spans="1:16" ht="12" hidden="1" thickBot="1" x14ac:dyDescent="0.25">
      <c r="A542" s="38"/>
      <c r="B542" s="39"/>
      <c r="C542" s="46"/>
      <c r="D542" s="24"/>
      <c r="E542" s="70"/>
      <c r="F542" s="74"/>
      <c r="G542" s="68"/>
      <c r="H542" s="47">
        <f t="shared" si="43"/>
        <v>0</v>
      </c>
      <c r="I542" s="68"/>
      <c r="J542" s="68"/>
      <c r="K542" s="48">
        <f t="shared" si="44"/>
        <v>0</v>
      </c>
      <c r="L542" s="49">
        <f t="shared" si="45"/>
        <v>0</v>
      </c>
      <c r="M542" s="47">
        <f t="shared" si="46"/>
        <v>0</v>
      </c>
      <c r="N542" s="47">
        <f t="shared" si="47"/>
        <v>0</v>
      </c>
      <c r="O542" s="47">
        <f t="shared" si="48"/>
        <v>0</v>
      </c>
      <c r="P542" s="48">
        <f t="shared" si="49"/>
        <v>0</v>
      </c>
    </row>
    <row r="543" spans="1:16" ht="12" hidden="1" thickBot="1" x14ac:dyDescent="0.25">
      <c r="A543" s="38"/>
      <c r="B543" s="39"/>
      <c r="C543" s="46"/>
      <c r="D543" s="24"/>
      <c r="E543" s="70"/>
      <c r="F543" s="74"/>
      <c r="G543" s="68"/>
      <c r="H543" s="47">
        <f t="shared" si="43"/>
        <v>0</v>
      </c>
      <c r="I543" s="68"/>
      <c r="J543" s="68"/>
      <c r="K543" s="48">
        <f t="shared" si="44"/>
        <v>0</v>
      </c>
      <c r="L543" s="49">
        <f t="shared" si="45"/>
        <v>0</v>
      </c>
      <c r="M543" s="47">
        <f t="shared" si="46"/>
        <v>0</v>
      </c>
      <c r="N543" s="47">
        <f t="shared" si="47"/>
        <v>0</v>
      </c>
      <c r="O543" s="47">
        <f t="shared" si="48"/>
        <v>0</v>
      </c>
      <c r="P543" s="48">
        <f t="shared" si="49"/>
        <v>0</v>
      </c>
    </row>
    <row r="544" spans="1:16" ht="12" hidden="1" thickBot="1" x14ac:dyDescent="0.25">
      <c r="A544" s="38"/>
      <c r="B544" s="39"/>
      <c r="C544" s="46"/>
      <c r="D544" s="24"/>
      <c r="E544" s="70"/>
      <c r="F544" s="74"/>
      <c r="G544" s="68"/>
      <c r="H544" s="47">
        <f t="shared" si="43"/>
        <v>0</v>
      </c>
      <c r="I544" s="68"/>
      <c r="J544" s="68"/>
      <c r="K544" s="48">
        <f t="shared" si="44"/>
        <v>0</v>
      </c>
      <c r="L544" s="49">
        <f t="shared" si="45"/>
        <v>0</v>
      </c>
      <c r="M544" s="47">
        <f t="shared" si="46"/>
        <v>0</v>
      </c>
      <c r="N544" s="47">
        <f t="shared" si="47"/>
        <v>0</v>
      </c>
      <c r="O544" s="47">
        <f t="shared" si="48"/>
        <v>0</v>
      </c>
      <c r="P544" s="48">
        <f t="shared" si="49"/>
        <v>0</v>
      </c>
    </row>
    <row r="545" spans="1:16" ht="12" hidden="1" thickBot="1" x14ac:dyDescent="0.25">
      <c r="A545" s="38"/>
      <c r="B545" s="39"/>
      <c r="C545" s="46"/>
      <c r="D545" s="24"/>
      <c r="E545" s="70"/>
      <c r="F545" s="74"/>
      <c r="G545" s="68"/>
      <c r="H545" s="47">
        <f t="shared" si="43"/>
        <v>0</v>
      </c>
      <c r="I545" s="68"/>
      <c r="J545" s="68"/>
      <c r="K545" s="48">
        <f t="shared" si="44"/>
        <v>0</v>
      </c>
      <c r="L545" s="49">
        <f t="shared" si="45"/>
        <v>0</v>
      </c>
      <c r="M545" s="47">
        <f t="shared" si="46"/>
        <v>0</v>
      </c>
      <c r="N545" s="47">
        <f t="shared" si="47"/>
        <v>0</v>
      </c>
      <c r="O545" s="47">
        <f t="shared" si="48"/>
        <v>0</v>
      </c>
      <c r="P545" s="48">
        <f t="shared" si="49"/>
        <v>0</v>
      </c>
    </row>
    <row r="546" spans="1:16" ht="12" hidden="1" thickBot="1" x14ac:dyDescent="0.25">
      <c r="A546" s="38"/>
      <c r="B546" s="39"/>
      <c r="C546" s="46"/>
      <c r="D546" s="24"/>
      <c r="E546" s="70"/>
      <c r="F546" s="74"/>
      <c r="G546" s="68"/>
      <c r="H546" s="47">
        <f t="shared" si="43"/>
        <v>0</v>
      </c>
      <c r="I546" s="68"/>
      <c r="J546" s="68"/>
      <c r="K546" s="48">
        <f t="shared" si="44"/>
        <v>0</v>
      </c>
      <c r="L546" s="49">
        <f t="shared" si="45"/>
        <v>0</v>
      </c>
      <c r="M546" s="47">
        <f t="shared" si="46"/>
        <v>0</v>
      </c>
      <c r="N546" s="47">
        <f t="shared" si="47"/>
        <v>0</v>
      </c>
      <c r="O546" s="47">
        <f t="shared" si="48"/>
        <v>0</v>
      </c>
      <c r="P546" s="48">
        <f t="shared" si="49"/>
        <v>0</v>
      </c>
    </row>
    <row r="547" spans="1:16" ht="12" hidden="1" thickBot="1" x14ac:dyDescent="0.25">
      <c r="A547" s="38"/>
      <c r="B547" s="39"/>
      <c r="C547" s="46"/>
      <c r="D547" s="24"/>
      <c r="E547" s="70"/>
      <c r="F547" s="74"/>
      <c r="G547" s="68"/>
      <c r="H547" s="47">
        <f t="shared" si="43"/>
        <v>0</v>
      </c>
      <c r="I547" s="68"/>
      <c r="J547" s="68"/>
      <c r="K547" s="48">
        <f t="shared" si="44"/>
        <v>0</v>
      </c>
      <c r="L547" s="49">
        <f t="shared" si="45"/>
        <v>0</v>
      </c>
      <c r="M547" s="47">
        <f t="shared" si="46"/>
        <v>0</v>
      </c>
      <c r="N547" s="47">
        <f t="shared" si="47"/>
        <v>0</v>
      </c>
      <c r="O547" s="47">
        <f t="shared" si="48"/>
        <v>0</v>
      </c>
      <c r="P547" s="48">
        <f t="shared" si="49"/>
        <v>0</v>
      </c>
    </row>
    <row r="548" spans="1:16" ht="12" hidden="1" thickBot="1" x14ac:dyDescent="0.25">
      <c r="A548" s="38"/>
      <c r="B548" s="39"/>
      <c r="C548" s="46"/>
      <c r="D548" s="24"/>
      <c r="E548" s="70"/>
      <c r="F548" s="74"/>
      <c r="G548" s="68"/>
      <c r="H548" s="47">
        <f t="shared" si="43"/>
        <v>0</v>
      </c>
      <c r="I548" s="68"/>
      <c r="J548" s="68"/>
      <c r="K548" s="48">
        <f t="shared" si="44"/>
        <v>0</v>
      </c>
      <c r="L548" s="49">
        <f t="shared" si="45"/>
        <v>0</v>
      </c>
      <c r="M548" s="47">
        <f t="shared" si="46"/>
        <v>0</v>
      </c>
      <c r="N548" s="47">
        <f t="shared" si="47"/>
        <v>0</v>
      </c>
      <c r="O548" s="47">
        <f t="shared" si="48"/>
        <v>0</v>
      </c>
      <c r="P548" s="48">
        <f t="shared" si="49"/>
        <v>0</v>
      </c>
    </row>
    <row r="549" spans="1:16" ht="12" hidden="1" thickBot="1" x14ac:dyDescent="0.25">
      <c r="A549" s="38"/>
      <c r="B549" s="39"/>
      <c r="C549" s="46"/>
      <c r="D549" s="24"/>
      <c r="E549" s="70"/>
      <c r="F549" s="74"/>
      <c r="G549" s="68"/>
      <c r="H549" s="47">
        <f t="shared" si="43"/>
        <v>0</v>
      </c>
      <c r="I549" s="68"/>
      <c r="J549" s="68"/>
      <c r="K549" s="48">
        <f t="shared" si="44"/>
        <v>0</v>
      </c>
      <c r="L549" s="49">
        <f t="shared" si="45"/>
        <v>0</v>
      </c>
      <c r="M549" s="47">
        <f t="shared" si="46"/>
        <v>0</v>
      </c>
      <c r="N549" s="47">
        <f t="shared" si="47"/>
        <v>0</v>
      </c>
      <c r="O549" s="47">
        <f t="shared" si="48"/>
        <v>0</v>
      </c>
      <c r="P549" s="48">
        <f t="shared" si="49"/>
        <v>0</v>
      </c>
    </row>
    <row r="550" spans="1:16" ht="12" hidden="1" thickBot="1" x14ac:dyDescent="0.25">
      <c r="A550" s="38"/>
      <c r="B550" s="39"/>
      <c r="C550" s="46"/>
      <c r="D550" s="24"/>
      <c r="E550" s="70"/>
      <c r="F550" s="74"/>
      <c r="G550" s="68"/>
      <c r="H550" s="47">
        <f t="shared" si="43"/>
        <v>0</v>
      </c>
      <c r="I550" s="68"/>
      <c r="J550" s="68"/>
      <c r="K550" s="48">
        <f t="shared" si="44"/>
        <v>0</v>
      </c>
      <c r="L550" s="49">
        <f t="shared" si="45"/>
        <v>0</v>
      </c>
      <c r="M550" s="47">
        <f t="shared" si="46"/>
        <v>0</v>
      </c>
      <c r="N550" s="47">
        <f t="shared" si="47"/>
        <v>0</v>
      </c>
      <c r="O550" s="47">
        <f t="shared" si="48"/>
        <v>0</v>
      </c>
      <c r="P550" s="48">
        <f t="shared" si="49"/>
        <v>0</v>
      </c>
    </row>
    <row r="551" spans="1:16" ht="12" hidden="1" thickBot="1" x14ac:dyDescent="0.25">
      <c r="A551" s="38"/>
      <c r="B551" s="39"/>
      <c r="C551" s="46"/>
      <c r="D551" s="24"/>
      <c r="E551" s="70"/>
      <c r="F551" s="74"/>
      <c r="G551" s="68"/>
      <c r="H551" s="47">
        <f t="shared" si="43"/>
        <v>0</v>
      </c>
      <c r="I551" s="68"/>
      <c r="J551" s="68"/>
      <c r="K551" s="48">
        <f t="shared" si="44"/>
        <v>0</v>
      </c>
      <c r="L551" s="49">
        <f t="shared" si="45"/>
        <v>0</v>
      </c>
      <c r="M551" s="47">
        <f t="shared" si="46"/>
        <v>0</v>
      </c>
      <c r="N551" s="47">
        <f t="shared" si="47"/>
        <v>0</v>
      </c>
      <c r="O551" s="47">
        <f t="shared" si="48"/>
        <v>0</v>
      </c>
      <c r="P551" s="48">
        <f t="shared" si="49"/>
        <v>0</v>
      </c>
    </row>
    <row r="552" spans="1:16" ht="12" hidden="1" thickBot="1" x14ac:dyDescent="0.25">
      <c r="A552" s="38"/>
      <c r="B552" s="39"/>
      <c r="C552" s="46"/>
      <c r="D552" s="24"/>
      <c r="E552" s="70"/>
      <c r="F552" s="74"/>
      <c r="G552" s="68"/>
      <c r="H552" s="47">
        <f t="shared" si="43"/>
        <v>0</v>
      </c>
      <c r="I552" s="68"/>
      <c r="J552" s="68"/>
      <c r="K552" s="48">
        <f t="shared" si="44"/>
        <v>0</v>
      </c>
      <c r="L552" s="49">
        <f t="shared" si="45"/>
        <v>0</v>
      </c>
      <c r="M552" s="47">
        <f t="shared" si="46"/>
        <v>0</v>
      </c>
      <c r="N552" s="47">
        <f t="shared" si="47"/>
        <v>0</v>
      </c>
      <c r="O552" s="47">
        <f t="shared" si="48"/>
        <v>0</v>
      </c>
      <c r="P552" s="48">
        <f t="shared" si="49"/>
        <v>0</v>
      </c>
    </row>
    <row r="553" spans="1:16" ht="12" hidden="1" thickBot="1" x14ac:dyDescent="0.25">
      <c r="A553" s="38"/>
      <c r="B553" s="39"/>
      <c r="C553" s="46"/>
      <c r="D553" s="24"/>
      <c r="E553" s="70"/>
      <c r="F553" s="74"/>
      <c r="G553" s="68"/>
      <c r="H553" s="47">
        <f t="shared" si="43"/>
        <v>0</v>
      </c>
      <c r="I553" s="68"/>
      <c r="J553" s="68"/>
      <c r="K553" s="48">
        <f t="shared" si="44"/>
        <v>0</v>
      </c>
      <c r="L553" s="49">
        <f t="shared" si="45"/>
        <v>0</v>
      </c>
      <c r="M553" s="47">
        <f t="shared" si="46"/>
        <v>0</v>
      </c>
      <c r="N553" s="47">
        <f t="shared" si="47"/>
        <v>0</v>
      </c>
      <c r="O553" s="47">
        <f t="shared" si="48"/>
        <v>0</v>
      </c>
      <c r="P553" s="48">
        <f t="shared" si="49"/>
        <v>0</v>
      </c>
    </row>
    <row r="554" spans="1:16" ht="12" hidden="1" thickBot="1" x14ac:dyDescent="0.25">
      <c r="A554" s="38"/>
      <c r="B554" s="39"/>
      <c r="C554" s="46"/>
      <c r="D554" s="24"/>
      <c r="E554" s="70"/>
      <c r="F554" s="74"/>
      <c r="G554" s="68"/>
      <c r="H554" s="47">
        <f t="shared" si="43"/>
        <v>0</v>
      </c>
      <c r="I554" s="68"/>
      <c r="J554" s="68"/>
      <c r="K554" s="48">
        <f t="shared" si="44"/>
        <v>0</v>
      </c>
      <c r="L554" s="49">
        <f t="shared" si="45"/>
        <v>0</v>
      </c>
      <c r="M554" s="47">
        <f t="shared" si="46"/>
        <v>0</v>
      </c>
      <c r="N554" s="47">
        <f t="shared" si="47"/>
        <v>0</v>
      </c>
      <c r="O554" s="47">
        <f t="shared" si="48"/>
        <v>0</v>
      </c>
      <c r="P554" s="48">
        <f t="shared" si="49"/>
        <v>0</v>
      </c>
    </row>
    <row r="555" spans="1:16" ht="12" hidden="1" thickBot="1" x14ac:dyDescent="0.25">
      <c r="A555" s="38"/>
      <c r="B555" s="39"/>
      <c r="C555" s="46"/>
      <c r="D555" s="24"/>
      <c r="E555" s="70"/>
      <c r="F555" s="74"/>
      <c r="G555" s="68"/>
      <c r="H555" s="47">
        <f t="shared" si="43"/>
        <v>0</v>
      </c>
      <c r="I555" s="68"/>
      <c r="J555" s="68"/>
      <c r="K555" s="48">
        <f t="shared" si="44"/>
        <v>0</v>
      </c>
      <c r="L555" s="49">
        <f t="shared" si="45"/>
        <v>0</v>
      </c>
      <c r="M555" s="47">
        <f t="shared" si="46"/>
        <v>0</v>
      </c>
      <c r="N555" s="47">
        <f t="shared" si="47"/>
        <v>0</v>
      </c>
      <c r="O555" s="47">
        <f t="shared" si="48"/>
        <v>0</v>
      </c>
      <c r="P555" s="48">
        <f t="shared" si="49"/>
        <v>0</v>
      </c>
    </row>
    <row r="556" spans="1:16" ht="12" hidden="1" thickBot="1" x14ac:dyDescent="0.25">
      <c r="A556" s="38"/>
      <c r="B556" s="39"/>
      <c r="C556" s="46"/>
      <c r="D556" s="24"/>
      <c r="E556" s="70"/>
      <c r="F556" s="74"/>
      <c r="G556" s="68"/>
      <c r="H556" s="47">
        <f t="shared" si="43"/>
        <v>0</v>
      </c>
      <c r="I556" s="68"/>
      <c r="J556" s="68"/>
      <c r="K556" s="48">
        <f t="shared" si="44"/>
        <v>0</v>
      </c>
      <c r="L556" s="49">
        <f t="shared" si="45"/>
        <v>0</v>
      </c>
      <c r="M556" s="47">
        <f t="shared" si="46"/>
        <v>0</v>
      </c>
      <c r="N556" s="47">
        <f t="shared" si="47"/>
        <v>0</v>
      </c>
      <c r="O556" s="47">
        <f t="shared" si="48"/>
        <v>0</v>
      </c>
      <c r="P556" s="48">
        <f t="shared" si="49"/>
        <v>0</v>
      </c>
    </row>
    <row r="557" spans="1:16" ht="12" hidden="1" thickBot="1" x14ac:dyDescent="0.25">
      <c r="A557" s="38"/>
      <c r="B557" s="39"/>
      <c r="C557" s="46"/>
      <c r="D557" s="24"/>
      <c r="E557" s="70"/>
      <c r="F557" s="74"/>
      <c r="G557" s="68"/>
      <c r="H557" s="47">
        <f t="shared" si="43"/>
        <v>0</v>
      </c>
      <c r="I557" s="68"/>
      <c r="J557" s="68"/>
      <c r="K557" s="48">
        <f t="shared" si="44"/>
        <v>0</v>
      </c>
      <c r="L557" s="49">
        <f t="shared" si="45"/>
        <v>0</v>
      </c>
      <c r="M557" s="47">
        <f t="shared" si="46"/>
        <v>0</v>
      </c>
      <c r="N557" s="47">
        <f t="shared" si="47"/>
        <v>0</v>
      </c>
      <c r="O557" s="47">
        <f t="shared" si="48"/>
        <v>0</v>
      </c>
      <c r="P557" s="48">
        <f t="shared" si="49"/>
        <v>0</v>
      </c>
    </row>
    <row r="558" spans="1:16" ht="12" hidden="1" thickBot="1" x14ac:dyDescent="0.25">
      <c r="A558" s="38"/>
      <c r="B558" s="39"/>
      <c r="C558" s="46"/>
      <c r="D558" s="24"/>
      <c r="E558" s="70"/>
      <c r="F558" s="74"/>
      <c r="G558" s="68"/>
      <c r="H558" s="47">
        <f t="shared" si="43"/>
        <v>0</v>
      </c>
      <c r="I558" s="68"/>
      <c r="J558" s="68"/>
      <c r="K558" s="48">
        <f t="shared" si="44"/>
        <v>0</v>
      </c>
      <c r="L558" s="49">
        <f t="shared" si="45"/>
        <v>0</v>
      </c>
      <c r="M558" s="47">
        <f t="shared" si="46"/>
        <v>0</v>
      </c>
      <c r="N558" s="47">
        <f t="shared" si="47"/>
        <v>0</v>
      </c>
      <c r="O558" s="47">
        <f t="shared" si="48"/>
        <v>0</v>
      </c>
      <c r="P558" s="48">
        <f t="shared" si="49"/>
        <v>0</v>
      </c>
    </row>
    <row r="559" spans="1:16" ht="12" hidden="1" thickBot="1" x14ac:dyDescent="0.25">
      <c r="A559" s="38"/>
      <c r="B559" s="39"/>
      <c r="C559" s="46"/>
      <c r="D559" s="24"/>
      <c r="E559" s="70"/>
      <c r="F559" s="74"/>
      <c r="G559" s="68"/>
      <c r="H559" s="47">
        <f t="shared" si="43"/>
        <v>0</v>
      </c>
      <c r="I559" s="68"/>
      <c r="J559" s="68"/>
      <c r="K559" s="48">
        <f t="shared" si="44"/>
        <v>0</v>
      </c>
      <c r="L559" s="49">
        <f t="shared" si="45"/>
        <v>0</v>
      </c>
      <c r="M559" s="47">
        <f t="shared" si="46"/>
        <v>0</v>
      </c>
      <c r="N559" s="47">
        <f t="shared" si="47"/>
        <v>0</v>
      </c>
      <c r="O559" s="47">
        <f t="shared" si="48"/>
        <v>0</v>
      </c>
      <c r="P559" s="48">
        <f t="shared" si="49"/>
        <v>0</v>
      </c>
    </row>
    <row r="560" spans="1:16" ht="12" hidden="1" thickBot="1" x14ac:dyDescent="0.25">
      <c r="A560" s="38"/>
      <c r="B560" s="39"/>
      <c r="C560" s="46"/>
      <c r="D560" s="24"/>
      <c r="E560" s="70"/>
      <c r="F560" s="74"/>
      <c r="G560" s="68"/>
      <c r="H560" s="47">
        <f t="shared" si="43"/>
        <v>0</v>
      </c>
      <c r="I560" s="68"/>
      <c r="J560" s="68"/>
      <c r="K560" s="48">
        <f t="shared" si="44"/>
        <v>0</v>
      </c>
      <c r="L560" s="49">
        <f t="shared" si="45"/>
        <v>0</v>
      </c>
      <c r="M560" s="47">
        <f t="shared" si="46"/>
        <v>0</v>
      </c>
      <c r="N560" s="47">
        <f t="shared" si="47"/>
        <v>0</v>
      </c>
      <c r="O560" s="47">
        <f t="shared" si="48"/>
        <v>0</v>
      </c>
      <c r="P560" s="48">
        <f t="shared" si="49"/>
        <v>0</v>
      </c>
    </row>
    <row r="561" spans="1:16" ht="12" hidden="1" thickBot="1" x14ac:dyDescent="0.25">
      <c r="A561" s="38"/>
      <c r="B561" s="39"/>
      <c r="C561" s="46"/>
      <c r="D561" s="24"/>
      <c r="E561" s="70"/>
      <c r="F561" s="74"/>
      <c r="G561" s="68"/>
      <c r="H561" s="47">
        <f t="shared" si="43"/>
        <v>0</v>
      </c>
      <c r="I561" s="68"/>
      <c r="J561" s="68"/>
      <c r="K561" s="48">
        <f t="shared" si="44"/>
        <v>0</v>
      </c>
      <c r="L561" s="49">
        <f t="shared" si="45"/>
        <v>0</v>
      </c>
      <c r="M561" s="47">
        <f t="shared" si="46"/>
        <v>0</v>
      </c>
      <c r="N561" s="47">
        <f t="shared" si="47"/>
        <v>0</v>
      </c>
      <c r="O561" s="47">
        <f t="shared" si="48"/>
        <v>0</v>
      </c>
      <c r="P561" s="48">
        <f t="shared" si="49"/>
        <v>0</v>
      </c>
    </row>
    <row r="562" spans="1:16" ht="12" hidden="1" thickBot="1" x14ac:dyDescent="0.25">
      <c r="A562" s="38"/>
      <c r="B562" s="39"/>
      <c r="C562" s="46"/>
      <c r="D562" s="24"/>
      <c r="E562" s="70"/>
      <c r="F562" s="74"/>
      <c r="G562" s="68"/>
      <c r="H562" s="47">
        <f t="shared" si="43"/>
        <v>0</v>
      </c>
      <c r="I562" s="68"/>
      <c r="J562" s="68"/>
      <c r="K562" s="48">
        <f t="shared" si="44"/>
        <v>0</v>
      </c>
      <c r="L562" s="49">
        <f t="shared" si="45"/>
        <v>0</v>
      </c>
      <c r="M562" s="47">
        <f t="shared" si="46"/>
        <v>0</v>
      </c>
      <c r="N562" s="47">
        <f t="shared" si="47"/>
        <v>0</v>
      </c>
      <c r="O562" s="47">
        <f t="shared" si="48"/>
        <v>0</v>
      </c>
      <c r="P562" s="48">
        <f t="shared" si="49"/>
        <v>0</v>
      </c>
    </row>
    <row r="563" spans="1:16" ht="12" hidden="1" thickBot="1" x14ac:dyDescent="0.25">
      <c r="A563" s="38"/>
      <c r="B563" s="39"/>
      <c r="C563" s="46"/>
      <c r="D563" s="24"/>
      <c r="E563" s="70"/>
      <c r="F563" s="74"/>
      <c r="G563" s="68"/>
      <c r="H563" s="47">
        <f t="shared" si="43"/>
        <v>0</v>
      </c>
      <c r="I563" s="68"/>
      <c r="J563" s="68"/>
      <c r="K563" s="48">
        <f t="shared" si="44"/>
        <v>0</v>
      </c>
      <c r="L563" s="49">
        <f t="shared" si="45"/>
        <v>0</v>
      </c>
      <c r="M563" s="47">
        <f t="shared" si="46"/>
        <v>0</v>
      </c>
      <c r="N563" s="47">
        <f t="shared" si="47"/>
        <v>0</v>
      </c>
      <c r="O563" s="47">
        <f t="shared" si="48"/>
        <v>0</v>
      </c>
      <c r="P563" s="48">
        <f t="shared" si="49"/>
        <v>0</v>
      </c>
    </row>
    <row r="564" spans="1:16" ht="12" hidden="1" thickBot="1" x14ac:dyDescent="0.25">
      <c r="A564" s="38"/>
      <c r="B564" s="39"/>
      <c r="C564" s="46"/>
      <c r="D564" s="24"/>
      <c r="E564" s="70"/>
      <c r="F564" s="74"/>
      <c r="G564" s="68"/>
      <c r="H564" s="47">
        <f t="shared" si="43"/>
        <v>0</v>
      </c>
      <c r="I564" s="68"/>
      <c r="J564" s="68"/>
      <c r="K564" s="48">
        <f t="shared" si="44"/>
        <v>0</v>
      </c>
      <c r="L564" s="49">
        <f t="shared" si="45"/>
        <v>0</v>
      </c>
      <c r="M564" s="47">
        <f t="shared" si="46"/>
        <v>0</v>
      </c>
      <c r="N564" s="47">
        <f t="shared" si="47"/>
        <v>0</v>
      </c>
      <c r="O564" s="47">
        <f t="shared" si="48"/>
        <v>0</v>
      </c>
      <c r="P564" s="48">
        <f t="shared" si="49"/>
        <v>0</v>
      </c>
    </row>
    <row r="565" spans="1:16" ht="12" hidden="1" thickBot="1" x14ac:dyDescent="0.25">
      <c r="A565" s="38"/>
      <c r="B565" s="39"/>
      <c r="C565" s="46"/>
      <c r="D565" s="24"/>
      <c r="E565" s="70"/>
      <c r="F565" s="74"/>
      <c r="G565" s="68"/>
      <c r="H565" s="47">
        <f t="shared" si="43"/>
        <v>0</v>
      </c>
      <c r="I565" s="68"/>
      <c r="J565" s="68"/>
      <c r="K565" s="48">
        <f t="shared" si="44"/>
        <v>0</v>
      </c>
      <c r="L565" s="49">
        <f t="shared" si="45"/>
        <v>0</v>
      </c>
      <c r="M565" s="47">
        <f t="shared" si="46"/>
        <v>0</v>
      </c>
      <c r="N565" s="47">
        <f t="shared" si="47"/>
        <v>0</v>
      </c>
      <c r="O565" s="47">
        <f t="shared" si="48"/>
        <v>0</v>
      </c>
      <c r="P565" s="48">
        <f t="shared" si="49"/>
        <v>0</v>
      </c>
    </row>
    <row r="566" spans="1:16" ht="12" hidden="1" thickBot="1" x14ac:dyDescent="0.25">
      <c r="A566" s="38"/>
      <c r="B566" s="39"/>
      <c r="C566" s="46"/>
      <c r="D566" s="24"/>
      <c r="E566" s="70"/>
      <c r="F566" s="74"/>
      <c r="G566" s="68"/>
      <c r="H566" s="47">
        <f t="shared" si="43"/>
        <v>0</v>
      </c>
      <c r="I566" s="68"/>
      <c r="J566" s="68"/>
      <c r="K566" s="48">
        <f t="shared" si="44"/>
        <v>0</v>
      </c>
      <c r="L566" s="49">
        <f t="shared" si="45"/>
        <v>0</v>
      </c>
      <c r="M566" s="47">
        <f t="shared" si="46"/>
        <v>0</v>
      </c>
      <c r="N566" s="47">
        <f t="shared" si="47"/>
        <v>0</v>
      </c>
      <c r="O566" s="47">
        <f t="shared" si="48"/>
        <v>0</v>
      </c>
      <c r="P566" s="48">
        <f t="shared" si="49"/>
        <v>0</v>
      </c>
    </row>
    <row r="567" spans="1:16" ht="12" hidden="1" thickBot="1" x14ac:dyDescent="0.25">
      <c r="A567" s="38"/>
      <c r="B567" s="39"/>
      <c r="C567" s="46"/>
      <c r="D567" s="24"/>
      <c r="E567" s="70"/>
      <c r="F567" s="74"/>
      <c r="G567" s="68"/>
      <c r="H567" s="47">
        <f t="shared" si="43"/>
        <v>0</v>
      </c>
      <c r="I567" s="68"/>
      <c r="J567" s="68"/>
      <c r="K567" s="48">
        <f t="shared" si="44"/>
        <v>0</v>
      </c>
      <c r="L567" s="49">
        <f t="shared" si="45"/>
        <v>0</v>
      </c>
      <c r="M567" s="47">
        <f t="shared" si="46"/>
        <v>0</v>
      </c>
      <c r="N567" s="47">
        <f t="shared" si="47"/>
        <v>0</v>
      </c>
      <c r="O567" s="47">
        <f t="shared" si="48"/>
        <v>0</v>
      </c>
      <c r="P567" s="48">
        <f t="shared" si="49"/>
        <v>0</v>
      </c>
    </row>
    <row r="568" spans="1:16" ht="12" hidden="1" thickBot="1" x14ac:dyDescent="0.25">
      <c r="A568" s="38"/>
      <c r="B568" s="39"/>
      <c r="C568" s="46"/>
      <c r="D568" s="24"/>
      <c r="E568" s="70"/>
      <c r="F568" s="74"/>
      <c r="G568" s="68"/>
      <c r="H568" s="47">
        <f t="shared" si="43"/>
        <v>0</v>
      </c>
      <c r="I568" s="68"/>
      <c r="J568" s="68"/>
      <c r="K568" s="48">
        <f t="shared" si="44"/>
        <v>0</v>
      </c>
      <c r="L568" s="49">
        <f t="shared" si="45"/>
        <v>0</v>
      </c>
      <c r="M568" s="47">
        <f t="shared" si="46"/>
        <v>0</v>
      </c>
      <c r="N568" s="47">
        <f t="shared" si="47"/>
        <v>0</v>
      </c>
      <c r="O568" s="47">
        <f t="shared" si="48"/>
        <v>0</v>
      </c>
      <c r="P568" s="48">
        <f t="shared" si="49"/>
        <v>0</v>
      </c>
    </row>
    <row r="569" spans="1:16" ht="12" hidden="1" thickBot="1" x14ac:dyDescent="0.25">
      <c r="A569" s="38"/>
      <c r="B569" s="39"/>
      <c r="C569" s="46"/>
      <c r="D569" s="24"/>
      <c r="E569" s="70"/>
      <c r="F569" s="74"/>
      <c r="G569" s="68"/>
      <c r="H569" s="47">
        <f t="shared" si="43"/>
        <v>0</v>
      </c>
      <c r="I569" s="68"/>
      <c r="J569" s="68"/>
      <c r="K569" s="48">
        <f t="shared" si="44"/>
        <v>0</v>
      </c>
      <c r="L569" s="49">
        <f t="shared" si="45"/>
        <v>0</v>
      </c>
      <c r="M569" s="47">
        <f t="shared" si="46"/>
        <v>0</v>
      </c>
      <c r="N569" s="47">
        <f t="shared" si="47"/>
        <v>0</v>
      </c>
      <c r="O569" s="47">
        <f t="shared" si="48"/>
        <v>0</v>
      </c>
      <c r="P569" s="48">
        <f t="shared" si="49"/>
        <v>0</v>
      </c>
    </row>
    <row r="570" spans="1:16" ht="12" hidden="1" thickBot="1" x14ac:dyDescent="0.25">
      <c r="A570" s="38"/>
      <c r="B570" s="39"/>
      <c r="C570" s="46"/>
      <c r="D570" s="24"/>
      <c r="E570" s="70"/>
      <c r="F570" s="74"/>
      <c r="G570" s="68"/>
      <c r="H570" s="47">
        <f t="shared" si="43"/>
        <v>0</v>
      </c>
      <c r="I570" s="68"/>
      <c r="J570" s="68"/>
      <c r="K570" s="48">
        <f t="shared" si="44"/>
        <v>0</v>
      </c>
      <c r="L570" s="49">
        <f t="shared" si="45"/>
        <v>0</v>
      </c>
      <c r="M570" s="47">
        <f t="shared" si="46"/>
        <v>0</v>
      </c>
      <c r="N570" s="47">
        <f t="shared" si="47"/>
        <v>0</v>
      </c>
      <c r="O570" s="47">
        <f t="shared" si="48"/>
        <v>0</v>
      </c>
      <c r="P570" s="48">
        <f t="shared" si="49"/>
        <v>0</v>
      </c>
    </row>
    <row r="571" spans="1:16" ht="12" hidden="1" thickBot="1" x14ac:dyDescent="0.25">
      <c r="A571" s="38"/>
      <c r="B571" s="39"/>
      <c r="C571" s="46"/>
      <c r="D571" s="24"/>
      <c r="E571" s="70"/>
      <c r="F571" s="74"/>
      <c r="G571" s="68"/>
      <c r="H571" s="47">
        <f t="shared" si="43"/>
        <v>0</v>
      </c>
      <c r="I571" s="68"/>
      <c r="J571" s="68"/>
      <c r="K571" s="48">
        <f t="shared" si="44"/>
        <v>0</v>
      </c>
      <c r="L571" s="49">
        <f t="shared" si="45"/>
        <v>0</v>
      </c>
      <c r="M571" s="47">
        <f t="shared" si="46"/>
        <v>0</v>
      </c>
      <c r="N571" s="47">
        <f t="shared" si="47"/>
        <v>0</v>
      </c>
      <c r="O571" s="47">
        <f t="shared" si="48"/>
        <v>0</v>
      </c>
      <c r="P571" s="48">
        <f t="shared" si="49"/>
        <v>0</v>
      </c>
    </row>
    <row r="572" spans="1:16" ht="12" hidden="1" thickBot="1" x14ac:dyDescent="0.25">
      <c r="A572" s="38"/>
      <c r="B572" s="39"/>
      <c r="C572" s="46"/>
      <c r="D572" s="24"/>
      <c r="E572" s="70"/>
      <c r="F572" s="74"/>
      <c r="G572" s="68"/>
      <c r="H572" s="47">
        <f t="shared" si="43"/>
        <v>0</v>
      </c>
      <c r="I572" s="68"/>
      <c r="J572" s="68"/>
      <c r="K572" s="48">
        <f t="shared" si="44"/>
        <v>0</v>
      </c>
      <c r="L572" s="49">
        <f t="shared" si="45"/>
        <v>0</v>
      </c>
      <c r="M572" s="47">
        <f t="shared" si="46"/>
        <v>0</v>
      </c>
      <c r="N572" s="47">
        <f t="shared" si="47"/>
        <v>0</v>
      </c>
      <c r="O572" s="47">
        <f t="shared" si="48"/>
        <v>0</v>
      </c>
      <c r="P572" s="48">
        <f t="shared" si="49"/>
        <v>0</v>
      </c>
    </row>
    <row r="573" spans="1:16" ht="12" hidden="1" thickBot="1" x14ac:dyDescent="0.25">
      <c r="A573" s="38"/>
      <c r="B573" s="39"/>
      <c r="C573" s="46"/>
      <c r="D573" s="24"/>
      <c r="E573" s="70"/>
      <c r="F573" s="74"/>
      <c r="G573" s="68"/>
      <c r="H573" s="47">
        <f t="shared" si="43"/>
        <v>0</v>
      </c>
      <c r="I573" s="68"/>
      <c r="J573" s="68"/>
      <c r="K573" s="48">
        <f t="shared" si="44"/>
        <v>0</v>
      </c>
      <c r="L573" s="49">
        <f t="shared" si="45"/>
        <v>0</v>
      </c>
      <c r="M573" s="47">
        <f t="shared" si="46"/>
        <v>0</v>
      </c>
      <c r="N573" s="47">
        <f t="shared" si="47"/>
        <v>0</v>
      </c>
      <c r="O573" s="47">
        <f t="shared" si="48"/>
        <v>0</v>
      </c>
      <c r="P573" s="48">
        <f t="shared" si="49"/>
        <v>0</v>
      </c>
    </row>
    <row r="574" spans="1:16" ht="12" hidden="1" thickBot="1" x14ac:dyDescent="0.25">
      <c r="A574" s="38"/>
      <c r="B574" s="39"/>
      <c r="C574" s="46"/>
      <c r="D574" s="24"/>
      <c r="E574" s="70"/>
      <c r="F574" s="74"/>
      <c r="G574" s="68"/>
      <c r="H574" s="47">
        <f t="shared" si="43"/>
        <v>0</v>
      </c>
      <c r="I574" s="68"/>
      <c r="J574" s="68"/>
      <c r="K574" s="48">
        <f t="shared" si="44"/>
        <v>0</v>
      </c>
      <c r="L574" s="49">
        <f t="shared" si="45"/>
        <v>0</v>
      </c>
      <c r="M574" s="47">
        <f t="shared" si="46"/>
        <v>0</v>
      </c>
      <c r="N574" s="47">
        <f t="shared" si="47"/>
        <v>0</v>
      </c>
      <c r="O574" s="47">
        <f t="shared" si="48"/>
        <v>0</v>
      </c>
      <c r="P574" s="48">
        <f t="shared" si="49"/>
        <v>0</v>
      </c>
    </row>
    <row r="575" spans="1:16" ht="12" hidden="1" thickBot="1" x14ac:dyDescent="0.25">
      <c r="A575" s="38"/>
      <c r="B575" s="39"/>
      <c r="C575" s="46"/>
      <c r="D575" s="24"/>
      <c r="E575" s="70"/>
      <c r="F575" s="74"/>
      <c r="G575" s="68"/>
      <c r="H575" s="47">
        <f t="shared" ref="H575:H638" si="50">ROUND(F575*G575,2)</f>
        <v>0</v>
      </c>
      <c r="I575" s="68"/>
      <c r="J575" s="68"/>
      <c r="K575" s="48">
        <f t="shared" ref="K575:K638" si="51">SUM(H575:J575)</f>
        <v>0</v>
      </c>
      <c r="L575" s="49">
        <f t="shared" ref="L575:L638" si="52">ROUND(E575*F575,2)</f>
        <v>0</v>
      </c>
      <c r="M575" s="47">
        <f t="shared" ref="M575:M638" si="53">ROUND(H575*E575,2)</f>
        <v>0</v>
      </c>
      <c r="N575" s="47">
        <f t="shared" ref="N575:N638" si="54">ROUND(I575*E575,2)</f>
        <v>0</v>
      </c>
      <c r="O575" s="47">
        <f t="shared" ref="O575:O638" si="55">ROUND(J575*E575,2)</f>
        <v>0</v>
      </c>
      <c r="P575" s="48">
        <f t="shared" ref="P575:P638" si="56">SUM(M575:O575)</f>
        <v>0</v>
      </c>
    </row>
    <row r="576" spans="1:16" ht="12" hidden="1" thickBot="1" x14ac:dyDescent="0.25">
      <c r="A576" s="38"/>
      <c r="B576" s="39"/>
      <c r="C576" s="46"/>
      <c r="D576" s="24"/>
      <c r="E576" s="70"/>
      <c r="F576" s="74"/>
      <c r="G576" s="68"/>
      <c r="H576" s="47">
        <f t="shared" si="50"/>
        <v>0</v>
      </c>
      <c r="I576" s="68"/>
      <c r="J576" s="68"/>
      <c r="K576" s="48">
        <f t="shared" si="51"/>
        <v>0</v>
      </c>
      <c r="L576" s="49">
        <f t="shared" si="52"/>
        <v>0</v>
      </c>
      <c r="M576" s="47">
        <f t="shared" si="53"/>
        <v>0</v>
      </c>
      <c r="N576" s="47">
        <f t="shared" si="54"/>
        <v>0</v>
      </c>
      <c r="O576" s="47">
        <f t="shared" si="55"/>
        <v>0</v>
      </c>
      <c r="P576" s="48">
        <f t="shared" si="56"/>
        <v>0</v>
      </c>
    </row>
    <row r="577" spans="1:16" ht="12" hidden="1" thickBot="1" x14ac:dyDescent="0.25">
      <c r="A577" s="38"/>
      <c r="B577" s="39"/>
      <c r="C577" s="46"/>
      <c r="D577" s="24"/>
      <c r="E577" s="70"/>
      <c r="F577" s="74"/>
      <c r="G577" s="68"/>
      <c r="H577" s="47">
        <f t="shared" si="50"/>
        <v>0</v>
      </c>
      <c r="I577" s="68"/>
      <c r="J577" s="68"/>
      <c r="K577" s="48">
        <f t="shared" si="51"/>
        <v>0</v>
      </c>
      <c r="L577" s="49">
        <f t="shared" si="52"/>
        <v>0</v>
      </c>
      <c r="M577" s="47">
        <f t="shared" si="53"/>
        <v>0</v>
      </c>
      <c r="N577" s="47">
        <f t="shared" si="54"/>
        <v>0</v>
      </c>
      <c r="O577" s="47">
        <f t="shared" si="55"/>
        <v>0</v>
      </c>
      <c r="P577" s="48">
        <f t="shared" si="56"/>
        <v>0</v>
      </c>
    </row>
    <row r="578" spans="1:16" ht="12" hidden="1" thickBot="1" x14ac:dyDescent="0.25">
      <c r="A578" s="38"/>
      <c r="B578" s="39"/>
      <c r="C578" s="46"/>
      <c r="D578" s="24"/>
      <c r="E578" s="70"/>
      <c r="F578" s="74"/>
      <c r="G578" s="68"/>
      <c r="H578" s="47">
        <f t="shared" si="50"/>
        <v>0</v>
      </c>
      <c r="I578" s="68"/>
      <c r="J578" s="68"/>
      <c r="K578" s="48">
        <f t="shared" si="51"/>
        <v>0</v>
      </c>
      <c r="L578" s="49">
        <f t="shared" si="52"/>
        <v>0</v>
      </c>
      <c r="M578" s="47">
        <f t="shared" si="53"/>
        <v>0</v>
      </c>
      <c r="N578" s="47">
        <f t="shared" si="54"/>
        <v>0</v>
      </c>
      <c r="O578" s="47">
        <f t="shared" si="55"/>
        <v>0</v>
      </c>
      <c r="P578" s="48">
        <f t="shared" si="56"/>
        <v>0</v>
      </c>
    </row>
    <row r="579" spans="1:16" ht="12" hidden="1" thickBot="1" x14ac:dyDescent="0.25">
      <c r="A579" s="38"/>
      <c r="B579" s="39"/>
      <c r="C579" s="46"/>
      <c r="D579" s="24"/>
      <c r="E579" s="70"/>
      <c r="F579" s="74"/>
      <c r="G579" s="68"/>
      <c r="H579" s="47">
        <f t="shared" si="50"/>
        <v>0</v>
      </c>
      <c r="I579" s="68"/>
      <c r="J579" s="68"/>
      <c r="K579" s="48">
        <f t="shared" si="51"/>
        <v>0</v>
      </c>
      <c r="L579" s="49">
        <f t="shared" si="52"/>
        <v>0</v>
      </c>
      <c r="M579" s="47">
        <f t="shared" si="53"/>
        <v>0</v>
      </c>
      <c r="N579" s="47">
        <f t="shared" si="54"/>
        <v>0</v>
      </c>
      <c r="O579" s="47">
        <f t="shared" si="55"/>
        <v>0</v>
      </c>
      <c r="P579" s="48">
        <f t="shared" si="56"/>
        <v>0</v>
      </c>
    </row>
    <row r="580" spans="1:16" ht="12" hidden="1" thickBot="1" x14ac:dyDescent="0.25">
      <c r="A580" s="38"/>
      <c r="B580" s="39"/>
      <c r="C580" s="46"/>
      <c r="D580" s="24"/>
      <c r="E580" s="70"/>
      <c r="F580" s="74"/>
      <c r="G580" s="68"/>
      <c r="H580" s="47">
        <f t="shared" si="50"/>
        <v>0</v>
      </c>
      <c r="I580" s="68"/>
      <c r="J580" s="68"/>
      <c r="K580" s="48">
        <f t="shared" si="51"/>
        <v>0</v>
      </c>
      <c r="L580" s="49">
        <f t="shared" si="52"/>
        <v>0</v>
      </c>
      <c r="M580" s="47">
        <f t="shared" si="53"/>
        <v>0</v>
      </c>
      <c r="N580" s="47">
        <f t="shared" si="54"/>
        <v>0</v>
      </c>
      <c r="O580" s="47">
        <f t="shared" si="55"/>
        <v>0</v>
      </c>
      <c r="P580" s="48">
        <f t="shared" si="56"/>
        <v>0</v>
      </c>
    </row>
    <row r="581" spans="1:16" ht="12" hidden="1" thickBot="1" x14ac:dyDescent="0.25">
      <c r="A581" s="38"/>
      <c r="B581" s="39"/>
      <c r="C581" s="46"/>
      <c r="D581" s="24"/>
      <c r="E581" s="70"/>
      <c r="F581" s="74"/>
      <c r="G581" s="68"/>
      <c r="H581" s="47">
        <f t="shared" si="50"/>
        <v>0</v>
      </c>
      <c r="I581" s="68"/>
      <c r="J581" s="68"/>
      <c r="K581" s="48">
        <f t="shared" si="51"/>
        <v>0</v>
      </c>
      <c r="L581" s="49">
        <f t="shared" si="52"/>
        <v>0</v>
      </c>
      <c r="M581" s="47">
        <f t="shared" si="53"/>
        <v>0</v>
      </c>
      <c r="N581" s="47">
        <f t="shared" si="54"/>
        <v>0</v>
      </c>
      <c r="O581" s="47">
        <f t="shared" si="55"/>
        <v>0</v>
      </c>
      <c r="P581" s="48">
        <f t="shared" si="56"/>
        <v>0</v>
      </c>
    </row>
    <row r="582" spans="1:16" ht="12" hidden="1" thickBot="1" x14ac:dyDescent="0.25">
      <c r="A582" s="38"/>
      <c r="B582" s="39"/>
      <c r="C582" s="46"/>
      <c r="D582" s="24"/>
      <c r="E582" s="70"/>
      <c r="F582" s="74"/>
      <c r="G582" s="68"/>
      <c r="H582" s="47">
        <f t="shared" si="50"/>
        <v>0</v>
      </c>
      <c r="I582" s="68"/>
      <c r="J582" s="68"/>
      <c r="K582" s="48">
        <f t="shared" si="51"/>
        <v>0</v>
      </c>
      <c r="L582" s="49">
        <f t="shared" si="52"/>
        <v>0</v>
      </c>
      <c r="M582" s="47">
        <f t="shared" si="53"/>
        <v>0</v>
      </c>
      <c r="N582" s="47">
        <f t="shared" si="54"/>
        <v>0</v>
      </c>
      <c r="O582" s="47">
        <f t="shared" si="55"/>
        <v>0</v>
      </c>
      <c r="P582" s="48">
        <f t="shared" si="56"/>
        <v>0</v>
      </c>
    </row>
    <row r="583" spans="1:16" ht="12" hidden="1" thickBot="1" x14ac:dyDescent="0.25">
      <c r="A583" s="38"/>
      <c r="B583" s="39"/>
      <c r="C583" s="46"/>
      <c r="D583" s="24"/>
      <c r="E583" s="70"/>
      <c r="F583" s="74"/>
      <c r="G583" s="68"/>
      <c r="H583" s="47">
        <f t="shared" si="50"/>
        <v>0</v>
      </c>
      <c r="I583" s="68"/>
      <c r="J583" s="68"/>
      <c r="K583" s="48">
        <f t="shared" si="51"/>
        <v>0</v>
      </c>
      <c r="L583" s="49">
        <f t="shared" si="52"/>
        <v>0</v>
      </c>
      <c r="M583" s="47">
        <f t="shared" si="53"/>
        <v>0</v>
      </c>
      <c r="N583" s="47">
        <f t="shared" si="54"/>
        <v>0</v>
      </c>
      <c r="O583" s="47">
        <f t="shared" si="55"/>
        <v>0</v>
      </c>
      <c r="P583" s="48">
        <f t="shared" si="56"/>
        <v>0</v>
      </c>
    </row>
    <row r="584" spans="1:16" ht="12" hidden="1" thickBot="1" x14ac:dyDescent="0.25">
      <c r="A584" s="38"/>
      <c r="B584" s="39"/>
      <c r="C584" s="46"/>
      <c r="D584" s="24"/>
      <c r="E584" s="70"/>
      <c r="F584" s="74"/>
      <c r="G584" s="68"/>
      <c r="H584" s="47">
        <f t="shared" si="50"/>
        <v>0</v>
      </c>
      <c r="I584" s="68"/>
      <c r="J584" s="68"/>
      <c r="K584" s="48">
        <f t="shared" si="51"/>
        <v>0</v>
      </c>
      <c r="L584" s="49">
        <f t="shared" si="52"/>
        <v>0</v>
      </c>
      <c r="M584" s="47">
        <f t="shared" si="53"/>
        <v>0</v>
      </c>
      <c r="N584" s="47">
        <f t="shared" si="54"/>
        <v>0</v>
      </c>
      <c r="O584" s="47">
        <f t="shared" si="55"/>
        <v>0</v>
      </c>
      <c r="P584" s="48">
        <f t="shared" si="56"/>
        <v>0</v>
      </c>
    </row>
    <row r="585" spans="1:16" ht="12" hidden="1" thickBot="1" x14ac:dyDescent="0.25">
      <c r="A585" s="38"/>
      <c r="B585" s="39"/>
      <c r="C585" s="46"/>
      <c r="D585" s="24"/>
      <c r="E585" s="70"/>
      <c r="F585" s="74"/>
      <c r="G585" s="68"/>
      <c r="H585" s="47">
        <f t="shared" si="50"/>
        <v>0</v>
      </c>
      <c r="I585" s="68"/>
      <c r="J585" s="68"/>
      <c r="K585" s="48">
        <f t="shared" si="51"/>
        <v>0</v>
      </c>
      <c r="L585" s="49">
        <f t="shared" si="52"/>
        <v>0</v>
      </c>
      <c r="M585" s="47">
        <f t="shared" si="53"/>
        <v>0</v>
      </c>
      <c r="N585" s="47">
        <f t="shared" si="54"/>
        <v>0</v>
      </c>
      <c r="O585" s="47">
        <f t="shared" si="55"/>
        <v>0</v>
      </c>
      <c r="P585" s="48">
        <f t="shared" si="56"/>
        <v>0</v>
      </c>
    </row>
    <row r="586" spans="1:16" ht="12" hidden="1" thickBot="1" x14ac:dyDescent="0.25">
      <c r="A586" s="38"/>
      <c r="B586" s="39"/>
      <c r="C586" s="46"/>
      <c r="D586" s="24"/>
      <c r="E586" s="70"/>
      <c r="F586" s="74"/>
      <c r="G586" s="68"/>
      <c r="H586" s="47">
        <f t="shared" si="50"/>
        <v>0</v>
      </c>
      <c r="I586" s="68"/>
      <c r="J586" s="68"/>
      <c r="K586" s="48">
        <f t="shared" si="51"/>
        <v>0</v>
      </c>
      <c r="L586" s="49">
        <f t="shared" si="52"/>
        <v>0</v>
      </c>
      <c r="M586" s="47">
        <f t="shared" si="53"/>
        <v>0</v>
      </c>
      <c r="N586" s="47">
        <f t="shared" si="54"/>
        <v>0</v>
      </c>
      <c r="O586" s="47">
        <f t="shared" si="55"/>
        <v>0</v>
      </c>
      <c r="P586" s="48">
        <f t="shared" si="56"/>
        <v>0</v>
      </c>
    </row>
    <row r="587" spans="1:16" ht="12" hidden="1" thickBot="1" x14ac:dyDescent="0.25">
      <c r="A587" s="38"/>
      <c r="B587" s="39"/>
      <c r="C587" s="46"/>
      <c r="D587" s="24"/>
      <c r="E587" s="70"/>
      <c r="F587" s="74"/>
      <c r="G587" s="68"/>
      <c r="H587" s="47">
        <f t="shared" si="50"/>
        <v>0</v>
      </c>
      <c r="I587" s="68"/>
      <c r="J587" s="68"/>
      <c r="K587" s="48">
        <f t="shared" si="51"/>
        <v>0</v>
      </c>
      <c r="L587" s="49">
        <f t="shared" si="52"/>
        <v>0</v>
      </c>
      <c r="M587" s="47">
        <f t="shared" si="53"/>
        <v>0</v>
      </c>
      <c r="N587" s="47">
        <f t="shared" si="54"/>
        <v>0</v>
      </c>
      <c r="O587" s="47">
        <f t="shared" si="55"/>
        <v>0</v>
      </c>
      <c r="P587" s="48">
        <f t="shared" si="56"/>
        <v>0</v>
      </c>
    </row>
    <row r="588" spans="1:16" ht="12" hidden="1" thickBot="1" x14ac:dyDescent="0.25">
      <c r="A588" s="38"/>
      <c r="B588" s="39"/>
      <c r="C588" s="46"/>
      <c r="D588" s="24"/>
      <c r="E588" s="70"/>
      <c r="F588" s="74"/>
      <c r="G588" s="68"/>
      <c r="H588" s="47">
        <f t="shared" si="50"/>
        <v>0</v>
      </c>
      <c r="I588" s="68"/>
      <c r="J588" s="68"/>
      <c r="K588" s="48">
        <f t="shared" si="51"/>
        <v>0</v>
      </c>
      <c r="L588" s="49">
        <f t="shared" si="52"/>
        <v>0</v>
      </c>
      <c r="M588" s="47">
        <f t="shared" si="53"/>
        <v>0</v>
      </c>
      <c r="N588" s="47">
        <f t="shared" si="54"/>
        <v>0</v>
      </c>
      <c r="O588" s="47">
        <f t="shared" si="55"/>
        <v>0</v>
      </c>
      <c r="P588" s="48">
        <f t="shared" si="56"/>
        <v>0</v>
      </c>
    </row>
    <row r="589" spans="1:16" ht="12" hidden="1" thickBot="1" x14ac:dyDescent="0.25">
      <c r="A589" s="38"/>
      <c r="B589" s="39"/>
      <c r="C589" s="46"/>
      <c r="D589" s="24"/>
      <c r="E589" s="70"/>
      <c r="F589" s="74"/>
      <c r="G589" s="68"/>
      <c r="H589" s="47">
        <f t="shared" si="50"/>
        <v>0</v>
      </c>
      <c r="I589" s="68"/>
      <c r="J589" s="68"/>
      <c r="K589" s="48">
        <f t="shared" si="51"/>
        <v>0</v>
      </c>
      <c r="L589" s="49">
        <f t="shared" si="52"/>
        <v>0</v>
      </c>
      <c r="M589" s="47">
        <f t="shared" si="53"/>
        <v>0</v>
      </c>
      <c r="N589" s="47">
        <f t="shared" si="54"/>
        <v>0</v>
      </c>
      <c r="O589" s="47">
        <f t="shared" si="55"/>
        <v>0</v>
      </c>
      <c r="P589" s="48">
        <f t="shared" si="56"/>
        <v>0</v>
      </c>
    </row>
    <row r="590" spans="1:16" ht="12" hidden="1" thickBot="1" x14ac:dyDescent="0.25">
      <c r="A590" s="38"/>
      <c r="B590" s="39"/>
      <c r="C590" s="46"/>
      <c r="D590" s="24"/>
      <c r="E590" s="70"/>
      <c r="F590" s="74"/>
      <c r="G590" s="68"/>
      <c r="H590" s="47">
        <f t="shared" si="50"/>
        <v>0</v>
      </c>
      <c r="I590" s="68"/>
      <c r="J590" s="68"/>
      <c r="K590" s="48">
        <f t="shared" si="51"/>
        <v>0</v>
      </c>
      <c r="L590" s="49">
        <f t="shared" si="52"/>
        <v>0</v>
      </c>
      <c r="M590" s="47">
        <f t="shared" si="53"/>
        <v>0</v>
      </c>
      <c r="N590" s="47">
        <f t="shared" si="54"/>
        <v>0</v>
      </c>
      <c r="O590" s="47">
        <f t="shared" si="55"/>
        <v>0</v>
      </c>
      <c r="P590" s="48">
        <f t="shared" si="56"/>
        <v>0</v>
      </c>
    </row>
    <row r="591" spans="1:16" ht="12" hidden="1" thickBot="1" x14ac:dyDescent="0.25">
      <c r="A591" s="38"/>
      <c r="B591" s="39"/>
      <c r="C591" s="46"/>
      <c r="D591" s="24"/>
      <c r="E591" s="70"/>
      <c r="F591" s="74"/>
      <c r="G591" s="68"/>
      <c r="H591" s="47">
        <f t="shared" si="50"/>
        <v>0</v>
      </c>
      <c r="I591" s="68"/>
      <c r="J591" s="68"/>
      <c r="K591" s="48">
        <f t="shared" si="51"/>
        <v>0</v>
      </c>
      <c r="L591" s="49">
        <f t="shared" si="52"/>
        <v>0</v>
      </c>
      <c r="M591" s="47">
        <f t="shared" si="53"/>
        <v>0</v>
      </c>
      <c r="N591" s="47">
        <f t="shared" si="54"/>
        <v>0</v>
      </c>
      <c r="O591" s="47">
        <f t="shared" si="55"/>
        <v>0</v>
      </c>
      <c r="P591" s="48">
        <f t="shared" si="56"/>
        <v>0</v>
      </c>
    </row>
    <row r="592" spans="1:16" ht="12" hidden="1" thickBot="1" x14ac:dyDescent="0.25">
      <c r="A592" s="38"/>
      <c r="B592" s="39"/>
      <c r="C592" s="46"/>
      <c r="D592" s="24"/>
      <c r="E592" s="70"/>
      <c r="F592" s="74"/>
      <c r="G592" s="68"/>
      <c r="H592" s="47">
        <f t="shared" si="50"/>
        <v>0</v>
      </c>
      <c r="I592" s="68"/>
      <c r="J592" s="68"/>
      <c r="K592" s="48">
        <f t="shared" si="51"/>
        <v>0</v>
      </c>
      <c r="L592" s="49">
        <f t="shared" si="52"/>
        <v>0</v>
      </c>
      <c r="M592" s="47">
        <f t="shared" si="53"/>
        <v>0</v>
      </c>
      <c r="N592" s="47">
        <f t="shared" si="54"/>
        <v>0</v>
      </c>
      <c r="O592" s="47">
        <f t="shared" si="55"/>
        <v>0</v>
      </c>
      <c r="P592" s="48">
        <f t="shared" si="56"/>
        <v>0</v>
      </c>
    </row>
    <row r="593" spans="1:16" ht="12" hidden="1" thickBot="1" x14ac:dyDescent="0.25">
      <c r="A593" s="38"/>
      <c r="B593" s="39"/>
      <c r="C593" s="46"/>
      <c r="D593" s="24"/>
      <c r="E593" s="70"/>
      <c r="F593" s="74"/>
      <c r="G593" s="68"/>
      <c r="H593" s="47">
        <f t="shared" si="50"/>
        <v>0</v>
      </c>
      <c r="I593" s="68"/>
      <c r="J593" s="68"/>
      <c r="K593" s="48">
        <f t="shared" si="51"/>
        <v>0</v>
      </c>
      <c r="L593" s="49">
        <f t="shared" si="52"/>
        <v>0</v>
      </c>
      <c r="M593" s="47">
        <f t="shared" si="53"/>
        <v>0</v>
      </c>
      <c r="N593" s="47">
        <f t="shared" si="54"/>
        <v>0</v>
      </c>
      <c r="O593" s="47">
        <f t="shared" si="55"/>
        <v>0</v>
      </c>
      <c r="P593" s="48">
        <f t="shared" si="56"/>
        <v>0</v>
      </c>
    </row>
    <row r="594" spans="1:16" ht="12" hidden="1" thickBot="1" x14ac:dyDescent="0.25">
      <c r="A594" s="38"/>
      <c r="B594" s="39"/>
      <c r="C594" s="46"/>
      <c r="D594" s="24"/>
      <c r="E594" s="70"/>
      <c r="F594" s="74"/>
      <c r="G594" s="68"/>
      <c r="H594" s="47">
        <f t="shared" si="50"/>
        <v>0</v>
      </c>
      <c r="I594" s="68"/>
      <c r="J594" s="68"/>
      <c r="K594" s="48">
        <f t="shared" si="51"/>
        <v>0</v>
      </c>
      <c r="L594" s="49">
        <f t="shared" si="52"/>
        <v>0</v>
      </c>
      <c r="M594" s="47">
        <f t="shared" si="53"/>
        <v>0</v>
      </c>
      <c r="N594" s="47">
        <f t="shared" si="54"/>
        <v>0</v>
      </c>
      <c r="O594" s="47">
        <f t="shared" si="55"/>
        <v>0</v>
      </c>
      <c r="P594" s="48">
        <f t="shared" si="56"/>
        <v>0</v>
      </c>
    </row>
    <row r="595" spans="1:16" ht="12" hidden="1" thickBot="1" x14ac:dyDescent="0.25">
      <c r="A595" s="38"/>
      <c r="B595" s="39"/>
      <c r="C595" s="46"/>
      <c r="D595" s="24"/>
      <c r="E595" s="70"/>
      <c r="F595" s="74"/>
      <c r="G595" s="68"/>
      <c r="H595" s="47">
        <f t="shared" si="50"/>
        <v>0</v>
      </c>
      <c r="I595" s="68"/>
      <c r="J595" s="68"/>
      <c r="K595" s="48">
        <f t="shared" si="51"/>
        <v>0</v>
      </c>
      <c r="L595" s="49">
        <f t="shared" si="52"/>
        <v>0</v>
      </c>
      <c r="M595" s="47">
        <f t="shared" si="53"/>
        <v>0</v>
      </c>
      <c r="N595" s="47">
        <f t="shared" si="54"/>
        <v>0</v>
      </c>
      <c r="O595" s="47">
        <f t="shared" si="55"/>
        <v>0</v>
      </c>
      <c r="P595" s="48">
        <f t="shared" si="56"/>
        <v>0</v>
      </c>
    </row>
    <row r="596" spans="1:16" ht="12" hidden="1" thickBot="1" x14ac:dyDescent="0.25">
      <c r="A596" s="38"/>
      <c r="B596" s="39"/>
      <c r="C596" s="46"/>
      <c r="D596" s="24"/>
      <c r="E596" s="70"/>
      <c r="F596" s="74"/>
      <c r="G596" s="68"/>
      <c r="H596" s="47">
        <f t="shared" si="50"/>
        <v>0</v>
      </c>
      <c r="I596" s="68"/>
      <c r="J596" s="68"/>
      <c r="K596" s="48">
        <f t="shared" si="51"/>
        <v>0</v>
      </c>
      <c r="L596" s="49">
        <f t="shared" si="52"/>
        <v>0</v>
      </c>
      <c r="M596" s="47">
        <f t="shared" si="53"/>
        <v>0</v>
      </c>
      <c r="N596" s="47">
        <f t="shared" si="54"/>
        <v>0</v>
      </c>
      <c r="O596" s="47">
        <f t="shared" si="55"/>
        <v>0</v>
      </c>
      <c r="P596" s="48">
        <f t="shared" si="56"/>
        <v>0</v>
      </c>
    </row>
    <row r="597" spans="1:16" ht="12" hidden="1" thickBot="1" x14ac:dyDescent="0.25">
      <c r="A597" s="38"/>
      <c r="B597" s="39"/>
      <c r="C597" s="46"/>
      <c r="D597" s="24"/>
      <c r="E597" s="70"/>
      <c r="F597" s="74"/>
      <c r="G597" s="68"/>
      <c r="H597" s="47">
        <f t="shared" si="50"/>
        <v>0</v>
      </c>
      <c r="I597" s="68"/>
      <c r="J597" s="68"/>
      <c r="K597" s="48">
        <f t="shared" si="51"/>
        <v>0</v>
      </c>
      <c r="L597" s="49">
        <f t="shared" si="52"/>
        <v>0</v>
      </c>
      <c r="M597" s="47">
        <f t="shared" si="53"/>
        <v>0</v>
      </c>
      <c r="N597" s="47">
        <f t="shared" si="54"/>
        <v>0</v>
      </c>
      <c r="O597" s="47">
        <f t="shared" si="55"/>
        <v>0</v>
      </c>
      <c r="P597" s="48">
        <f t="shared" si="56"/>
        <v>0</v>
      </c>
    </row>
    <row r="598" spans="1:16" ht="12" hidden="1" thickBot="1" x14ac:dyDescent="0.25">
      <c r="A598" s="38"/>
      <c r="B598" s="39"/>
      <c r="C598" s="46"/>
      <c r="D598" s="24"/>
      <c r="E598" s="70"/>
      <c r="F598" s="74"/>
      <c r="G598" s="68"/>
      <c r="H598" s="47">
        <f t="shared" si="50"/>
        <v>0</v>
      </c>
      <c r="I598" s="68"/>
      <c r="J598" s="68"/>
      <c r="K598" s="48">
        <f t="shared" si="51"/>
        <v>0</v>
      </c>
      <c r="L598" s="49">
        <f t="shared" si="52"/>
        <v>0</v>
      </c>
      <c r="M598" s="47">
        <f t="shared" si="53"/>
        <v>0</v>
      </c>
      <c r="N598" s="47">
        <f t="shared" si="54"/>
        <v>0</v>
      </c>
      <c r="O598" s="47">
        <f t="shared" si="55"/>
        <v>0</v>
      </c>
      <c r="P598" s="48">
        <f t="shared" si="56"/>
        <v>0</v>
      </c>
    </row>
    <row r="599" spans="1:16" ht="12" hidden="1" thickBot="1" x14ac:dyDescent="0.25">
      <c r="A599" s="38"/>
      <c r="B599" s="39"/>
      <c r="C599" s="46"/>
      <c r="D599" s="24"/>
      <c r="E599" s="70"/>
      <c r="F599" s="74"/>
      <c r="G599" s="68"/>
      <c r="H599" s="47">
        <f t="shared" si="50"/>
        <v>0</v>
      </c>
      <c r="I599" s="68"/>
      <c r="J599" s="68"/>
      <c r="K599" s="48">
        <f t="shared" si="51"/>
        <v>0</v>
      </c>
      <c r="L599" s="49">
        <f t="shared" si="52"/>
        <v>0</v>
      </c>
      <c r="M599" s="47">
        <f t="shared" si="53"/>
        <v>0</v>
      </c>
      <c r="N599" s="47">
        <f t="shared" si="54"/>
        <v>0</v>
      </c>
      <c r="O599" s="47">
        <f t="shared" si="55"/>
        <v>0</v>
      </c>
      <c r="P599" s="48">
        <f t="shared" si="56"/>
        <v>0</v>
      </c>
    </row>
    <row r="600" spans="1:16" ht="12" hidden="1" thickBot="1" x14ac:dyDescent="0.25">
      <c r="A600" s="38"/>
      <c r="B600" s="39"/>
      <c r="C600" s="46"/>
      <c r="D600" s="24"/>
      <c r="E600" s="70"/>
      <c r="F600" s="74"/>
      <c r="G600" s="68"/>
      <c r="H600" s="47">
        <f t="shared" si="50"/>
        <v>0</v>
      </c>
      <c r="I600" s="68"/>
      <c r="J600" s="68"/>
      <c r="K600" s="48">
        <f t="shared" si="51"/>
        <v>0</v>
      </c>
      <c r="L600" s="49">
        <f t="shared" si="52"/>
        <v>0</v>
      </c>
      <c r="M600" s="47">
        <f t="shared" si="53"/>
        <v>0</v>
      </c>
      <c r="N600" s="47">
        <f t="shared" si="54"/>
        <v>0</v>
      </c>
      <c r="O600" s="47">
        <f t="shared" si="55"/>
        <v>0</v>
      </c>
      <c r="P600" s="48">
        <f t="shared" si="56"/>
        <v>0</v>
      </c>
    </row>
    <row r="601" spans="1:16" ht="12" hidden="1" thickBot="1" x14ac:dyDescent="0.25">
      <c r="A601" s="38"/>
      <c r="B601" s="39"/>
      <c r="C601" s="46"/>
      <c r="D601" s="24"/>
      <c r="E601" s="70"/>
      <c r="F601" s="74"/>
      <c r="G601" s="68"/>
      <c r="H601" s="47">
        <f t="shared" si="50"/>
        <v>0</v>
      </c>
      <c r="I601" s="68"/>
      <c r="J601" s="68"/>
      <c r="K601" s="48">
        <f t="shared" si="51"/>
        <v>0</v>
      </c>
      <c r="L601" s="49">
        <f t="shared" si="52"/>
        <v>0</v>
      </c>
      <c r="M601" s="47">
        <f t="shared" si="53"/>
        <v>0</v>
      </c>
      <c r="N601" s="47">
        <f t="shared" si="54"/>
        <v>0</v>
      </c>
      <c r="O601" s="47">
        <f t="shared" si="55"/>
        <v>0</v>
      </c>
      <c r="P601" s="48">
        <f t="shared" si="56"/>
        <v>0</v>
      </c>
    </row>
    <row r="602" spans="1:16" ht="12" hidden="1" thickBot="1" x14ac:dyDescent="0.25">
      <c r="A602" s="38"/>
      <c r="B602" s="39"/>
      <c r="C602" s="46"/>
      <c r="D602" s="24"/>
      <c r="E602" s="70"/>
      <c r="F602" s="74"/>
      <c r="G602" s="68"/>
      <c r="H602" s="47">
        <f t="shared" si="50"/>
        <v>0</v>
      </c>
      <c r="I602" s="68"/>
      <c r="J602" s="68"/>
      <c r="K602" s="48">
        <f t="shared" si="51"/>
        <v>0</v>
      </c>
      <c r="L602" s="49">
        <f t="shared" si="52"/>
        <v>0</v>
      </c>
      <c r="M602" s="47">
        <f t="shared" si="53"/>
        <v>0</v>
      </c>
      <c r="N602" s="47">
        <f t="shared" si="54"/>
        <v>0</v>
      </c>
      <c r="O602" s="47">
        <f t="shared" si="55"/>
        <v>0</v>
      </c>
      <c r="P602" s="48">
        <f t="shared" si="56"/>
        <v>0</v>
      </c>
    </row>
    <row r="603" spans="1:16" ht="12" hidden="1" thickBot="1" x14ac:dyDescent="0.25">
      <c r="A603" s="38"/>
      <c r="B603" s="39"/>
      <c r="C603" s="46"/>
      <c r="D603" s="24"/>
      <c r="E603" s="70"/>
      <c r="F603" s="74"/>
      <c r="G603" s="68"/>
      <c r="H603" s="47">
        <f t="shared" si="50"/>
        <v>0</v>
      </c>
      <c r="I603" s="68"/>
      <c r="J603" s="68"/>
      <c r="K603" s="48">
        <f t="shared" si="51"/>
        <v>0</v>
      </c>
      <c r="L603" s="49">
        <f t="shared" si="52"/>
        <v>0</v>
      </c>
      <c r="M603" s="47">
        <f t="shared" si="53"/>
        <v>0</v>
      </c>
      <c r="N603" s="47">
        <f t="shared" si="54"/>
        <v>0</v>
      </c>
      <c r="O603" s="47">
        <f t="shared" si="55"/>
        <v>0</v>
      </c>
      <c r="P603" s="48">
        <f t="shared" si="56"/>
        <v>0</v>
      </c>
    </row>
    <row r="604" spans="1:16" ht="12" hidden="1" thickBot="1" x14ac:dyDescent="0.25">
      <c r="A604" s="38"/>
      <c r="B604" s="39"/>
      <c r="C604" s="46"/>
      <c r="D604" s="24"/>
      <c r="E604" s="70"/>
      <c r="F604" s="74"/>
      <c r="G604" s="68"/>
      <c r="H604" s="47">
        <f t="shared" si="50"/>
        <v>0</v>
      </c>
      <c r="I604" s="68"/>
      <c r="J604" s="68"/>
      <c r="K604" s="48">
        <f t="shared" si="51"/>
        <v>0</v>
      </c>
      <c r="L604" s="49">
        <f t="shared" si="52"/>
        <v>0</v>
      </c>
      <c r="M604" s="47">
        <f t="shared" si="53"/>
        <v>0</v>
      </c>
      <c r="N604" s="47">
        <f t="shared" si="54"/>
        <v>0</v>
      </c>
      <c r="O604" s="47">
        <f t="shared" si="55"/>
        <v>0</v>
      </c>
      <c r="P604" s="48">
        <f t="shared" si="56"/>
        <v>0</v>
      </c>
    </row>
    <row r="605" spans="1:16" ht="12" hidden="1" thickBot="1" x14ac:dyDescent="0.25">
      <c r="A605" s="38"/>
      <c r="B605" s="39"/>
      <c r="C605" s="46"/>
      <c r="D605" s="24"/>
      <c r="E605" s="70"/>
      <c r="F605" s="74"/>
      <c r="G605" s="68"/>
      <c r="H605" s="47">
        <f t="shared" si="50"/>
        <v>0</v>
      </c>
      <c r="I605" s="68"/>
      <c r="J605" s="68"/>
      <c r="K605" s="48">
        <f t="shared" si="51"/>
        <v>0</v>
      </c>
      <c r="L605" s="49">
        <f t="shared" si="52"/>
        <v>0</v>
      </c>
      <c r="M605" s="47">
        <f t="shared" si="53"/>
        <v>0</v>
      </c>
      <c r="N605" s="47">
        <f t="shared" si="54"/>
        <v>0</v>
      </c>
      <c r="O605" s="47">
        <f t="shared" si="55"/>
        <v>0</v>
      </c>
      <c r="P605" s="48">
        <f t="shared" si="56"/>
        <v>0</v>
      </c>
    </row>
    <row r="606" spans="1:16" ht="12" hidden="1" thickBot="1" x14ac:dyDescent="0.25">
      <c r="A606" s="38"/>
      <c r="B606" s="39"/>
      <c r="C606" s="46"/>
      <c r="D606" s="24"/>
      <c r="E606" s="70"/>
      <c r="F606" s="74"/>
      <c r="G606" s="68"/>
      <c r="H606" s="47">
        <f t="shared" si="50"/>
        <v>0</v>
      </c>
      <c r="I606" s="68"/>
      <c r="J606" s="68"/>
      <c r="K606" s="48">
        <f t="shared" si="51"/>
        <v>0</v>
      </c>
      <c r="L606" s="49">
        <f t="shared" si="52"/>
        <v>0</v>
      </c>
      <c r="M606" s="47">
        <f t="shared" si="53"/>
        <v>0</v>
      </c>
      <c r="N606" s="47">
        <f t="shared" si="54"/>
        <v>0</v>
      </c>
      <c r="O606" s="47">
        <f t="shared" si="55"/>
        <v>0</v>
      </c>
      <c r="P606" s="48">
        <f t="shared" si="56"/>
        <v>0</v>
      </c>
    </row>
    <row r="607" spans="1:16" ht="12" hidden="1" thickBot="1" x14ac:dyDescent="0.25">
      <c r="A607" s="38"/>
      <c r="B607" s="39"/>
      <c r="C607" s="46"/>
      <c r="D607" s="24"/>
      <c r="E607" s="70"/>
      <c r="F607" s="74"/>
      <c r="G607" s="68"/>
      <c r="H607" s="47">
        <f t="shared" si="50"/>
        <v>0</v>
      </c>
      <c r="I607" s="68"/>
      <c r="J607" s="68"/>
      <c r="K607" s="48">
        <f t="shared" si="51"/>
        <v>0</v>
      </c>
      <c r="L607" s="49">
        <f t="shared" si="52"/>
        <v>0</v>
      </c>
      <c r="M607" s="47">
        <f t="shared" si="53"/>
        <v>0</v>
      </c>
      <c r="N607" s="47">
        <f t="shared" si="54"/>
        <v>0</v>
      </c>
      <c r="O607" s="47">
        <f t="shared" si="55"/>
        <v>0</v>
      </c>
      <c r="P607" s="48">
        <f t="shared" si="56"/>
        <v>0</v>
      </c>
    </row>
    <row r="608" spans="1:16" ht="12" hidden="1" thickBot="1" x14ac:dyDescent="0.25">
      <c r="A608" s="38"/>
      <c r="B608" s="39"/>
      <c r="C608" s="46"/>
      <c r="D608" s="24"/>
      <c r="E608" s="70"/>
      <c r="F608" s="74"/>
      <c r="G608" s="68"/>
      <c r="H608" s="47">
        <f t="shared" si="50"/>
        <v>0</v>
      </c>
      <c r="I608" s="68"/>
      <c r="J608" s="68"/>
      <c r="K608" s="48">
        <f t="shared" si="51"/>
        <v>0</v>
      </c>
      <c r="L608" s="49">
        <f t="shared" si="52"/>
        <v>0</v>
      </c>
      <c r="M608" s="47">
        <f t="shared" si="53"/>
        <v>0</v>
      </c>
      <c r="N608" s="47">
        <f t="shared" si="54"/>
        <v>0</v>
      </c>
      <c r="O608" s="47">
        <f t="shared" si="55"/>
        <v>0</v>
      </c>
      <c r="P608" s="48">
        <f t="shared" si="56"/>
        <v>0</v>
      </c>
    </row>
    <row r="609" spans="1:16" ht="12" hidden="1" thickBot="1" x14ac:dyDescent="0.25">
      <c r="A609" s="38"/>
      <c r="B609" s="39"/>
      <c r="C609" s="46"/>
      <c r="D609" s="24"/>
      <c r="E609" s="70"/>
      <c r="F609" s="74"/>
      <c r="G609" s="68"/>
      <c r="H609" s="47">
        <f t="shared" si="50"/>
        <v>0</v>
      </c>
      <c r="I609" s="68"/>
      <c r="J609" s="68"/>
      <c r="K609" s="48">
        <f t="shared" si="51"/>
        <v>0</v>
      </c>
      <c r="L609" s="49">
        <f t="shared" si="52"/>
        <v>0</v>
      </c>
      <c r="M609" s="47">
        <f t="shared" si="53"/>
        <v>0</v>
      </c>
      <c r="N609" s="47">
        <f t="shared" si="54"/>
        <v>0</v>
      </c>
      <c r="O609" s="47">
        <f t="shared" si="55"/>
        <v>0</v>
      </c>
      <c r="P609" s="48">
        <f t="shared" si="56"/>
        <v>0</v>
      </c>
    </row>
    <row r="610" spans="1:16" ht="12" hidden="1" thickBot="1" x14ac:dyDescent="0.25">
      <c r="A610" s="38"/>
      <c r="B610" s="39"/>
      <c r="C610" s="46"/>
      <c r="D610" s="24"/>
      <c r="E610" s="70"/>
      <c r="F610" s="74"/>
      <c r="G610" s="68"/>
      <c r="H610" s="47">
        <f t="shared" si="50"/>
        <v>0</v>
      </c>
      <c r="I610" s="68"/>
      <c r="J610" s="68"/>
      <c r="K610" s="48">
        <f t="shared" si="51"/>
        <v>0</v>
      </c>
      <c r="L610" s="49">
        <f t="shared" si="52"/>
        <v>0</v>
      </c>
      <c r="M610" s="47">
        <f t="shared" si="53"/>
        <v>0</v>
      </c>
      <c r="N610" s="47">
        <f t="shared" si="54"/>
        <v>0</v>
      </c>
      <c r="O610" s="47">
        <f t="shared" si="55"/>
        <v>0</v>
      </c>
      <c r="P610" s="48">
        <f t="shared" si="56"/>
        <v>0</v>
      </c>
    </row>
    <row r="611" spans="1:16" ht="12" hidden="1" thickBot="1" x14ac:dyDescent="0.25">
      <c r="A611" s="38"/>
      <c r="B611" s="39"/>
      <c r="C611" s="46"/>
      <c r="D611" s="24"/>
      <c r="E611" s="70"/>
      <c r="F611" s="74"/>
      <c r="G611" s="68"/>
      <c r="H611" s="47">
        <f t="shared" si="50"/>
        <v>0</v>
      </c>
      <c r="I611" s="68"/>
      <c r="J611" s="68"/>
      <c r="K611" s="48">
        <f t="shared" si="51"/>
        <v>0</v>
      </c>
      <c r="L611" s="49">
        <f t="shared" si="52"/>
        <v>0</v>
      </c>
      <c r="M611" s="47">
        <f t="shared" si="53"/>
        <v>0</v>
      </c>
      <c r="N611" s="47">
        <f t="shared" si="54"/>
        <v>0</v>
      </c>
      <c r="O611" s="47">
        <f t="shared" si="55"/>
        <v>0</v>
      </c>
      <c r="P611" s="48">
        <f t="shared" si="56"/>
        <v>0</v>
      </c>
    </row>
    <row r="612" spans="1:16" ht="12" hidden="1" thickBot="1" x14ac:dyDescent="0.25">
      <c r="A612" s="38"/>
      <c r="B612" s="39"/>
      <c r="C612" s="46"/>
      <c r="D612" s="24"/>
      <c r="E612" s="70"/>
      <c r="F612" s="74"/>
      <c r="G612" s="68"/>
      <c r="H612" s="47">
        <f t="shared" si="50"/>
        <v>0</v>
      </c>
      <c r="I612" s="68"/>
      <c r="J612" s="68"/>
      <c r="K612" s="48">
        <f t="shared" si="51"/>
        <v>0</v>
      </c>
      <c r="L612" s="49">
        <f t="shared" si="52"/>
        <v>0</v>
      </c>
      <c r="M612" s="47">
        <f t="shared" si="53"/>
        <v>0</v>
      </c>
      <c r="N612" s="47">
        <f t="shared" si="54"/>
        <v>0</v>
      </c>
      <c r="O612" s="47">
        <f t="shared" si="55"/>
        <v>0</v>
      </c>
      <c r="P612" s="48">
        <f t="shared" si="56"/>
        <v>0</v>
      </c>
    </row>
    <row r="613" spans="1:16" ht="12" hidden="1" thickBot="1" x14ac:dyDescent="0.25">
      <c r="A613" s="38"/>
      <c r="B613" s="39"/>
      <c r="C613" s="46"/>
      <c r="D613" s="24"/>
      <c r="E613" s="70"/>
      <c r="F613" s="74"/>
      <c r="G613" s="68"/>
      <c r="H613" s="47">
        <f t="shared" si="50"/>
        <v>0</v>
      </c>
      <c r="I613" s="68"/>
      <c r="J613" s="68"/>
      <c r="K613" s="48">
        <f t="shared" si="51"/>
        <v>0</v>
      </c>
      <c r="L613" s="49">
        <f t="shared" si="52"/>
        <v>0</v>
      </c>
      <c r="M613" s="47">
        <f t="shared" si="53"/>
        <v>0</v>
      </c>
      <c r="N613" s="47">
        <f t="shared" si="54"/>
        <v>0</v>
      </c>
      <c r="O613" s="47">
        <f t="shared" si="55"/>
        <v>0</v>
      </c>
      <c r="P613" s="48">
        <f t="shared" si="56"/>
        <v>0</v>
      </c>
    </row>
    <row r="614" spans="1:16" ht="12" hidden="1" thickBot="1" x14ac:dyDescent="0.25">
      <c r="A614" s="38"/>
      <c r="B614" s="39"/>
      <c r="C614" s="46"/>
      <c r="D614" s="24"/>
      <c r="E614" s="70"/>
      <c r="F614" s="74"/>
      <c r="G614" s="68"/>
      <c r="H614" s="47">
        <f t="shared" si="50"/>
        <v>0</v>
      </c>
      <c r="I614" s="68"/>
      <c r="J614" s="68"/>
      <c r="K614" s="48">
        <f t="shared" si="51"/>
        <v>0</v>
      </c>
      <c r="L614" s="49">
        <f t="shared" si="52"/>
        <v>0</v>
      </c>
      <c r="M614" s="47">
        <f t="shared" si="53"/>
        <v>0</v>
      </c>
      <c r="N614" s="47">
        <f t="shared" si="54"/>
        <v>0</v>
      </c>
      <c r="O614" s="47">
        <f t="shared" si="55"/>
        <v>0</v>
      </c>
      <c r="P614" s="48">
        <f t="shared" si="56"/>
        <v>0</v>
      </c>
    </row>
    <row r="615" spans="1:16" ht="12" hidden="1" thickBot="1" x14ac:dyDescent="0.25">
      <c r="A615" s="38"/>
      <c r="B615" s="39"/>
      <c r="C615" s="46"/>
      <c r="D615" s="24"/>
      <c r="E615" s="70"/>
      <c r="F615" s="74"/>
      <c r="G615" s="68"/>
      <c r="H615" s="47">
        <f t="shared" si="50"/>
        <v>0</v>
      </c>
      <c r="I615" s="68"/>
      <c r="J615" s="68"/>
      <c r="K615" s="48">
        <f t="shared" si="51"/>
        <v>0</v>
      </c>
      <c r="L615" s="49">
        <f t="shared" si="52"/>
        <v>0</v>
      </c>
      <c r="M615" s="47">
        <f t="shared" si="53"/>
        <v>0</v>
      </c>
      <c r="N615" s="47">
        <f t="shared" si="54"/>
        <v>0</v>
      </c>
      <c r="O615" s="47">
        <f t="shared" si="55"/>
        <v>0</v>
      </c>
      <c r="P615" s="48">
        <f t="shared" si="56"/>
        <v>0</v>
      </c>
    </row>
    <row r="616" spans="1:16" ht="12" hidden="1" thickBot="1" x14ac:dyDescent="0.25">
      <c r="A616" s="38"/>
      <c r="B616" s="39"/>
      <c r="C616" s="46"/>
      <c r="D616" s="24"/>
      <c r="E616" s="70"/>
      <c r="F616" s="74"/>
      <c r="G616" s="68"/>
      <c r="H616" s="47">
        <f t="shared" si="50"/>
        <v>0</v>
      </c>
      <c r="I616" s="68"/>
      <c r="J616" s="68"/>
      <c r="K616" s="48">
        <f t="shared" si="51"/>
        <v>0</v>
      </c>
      <c r="L616" s="49">
        <f t="shared" si="52"/>
        <v>0</v>
      </c>
      <c r="M616" s="47">
        <f t="shared" si="53"/>
        <v>0</v>
      </c>
      <c r="N616" s="47">
        <f t="shared" si="54"/>
        <v>0</v>
      </c>
      <c r="O616" s="47">
        <f t="shared" si="55"/>
        <v>0</v>
      </c>
      <c r="P616" s="48">
        <f t="shared" si="56"/>
        <v>0</v>
      </c>
    </row>
    <row r="617" spans="1:16" ht="12" hidden="1" thickBot="1" x14ac:dyDescent="0.25">
      <c r="A617" s="38"/>
      <c r="B617" s="39"/>
      <c r="C617" s="46"/>
      <c r="D617" s="24"/>
      <c r="E617" s="70"/>
      <c r="F617" s="74"/>
      <c r="G617" s="68"/>
      <c r="H617" s="47">
        <f t="shared" si="50"/>
        <v>0</v>
      </c>
      <c r="I617" s="68"/>
      <c r="J617" s="68"/>
      <c r="K617" s="48">
        <f t="shared" si="51"/>
        <v>0</v>
      </c>
      <c r="L617" s="49">
        <f t="shared" si="52"/>
        <v>0</v>
      </c>
      <c r="M617" s="47">
        <f t="shared" si="53"/>
        <v>0</v>
      </c>
      <c r="N617" s="47">
        <f t="shared" si="54"/>
        <v>0</v>
      </c>
      <c r="O617" s="47">
        <f t="shared" si="55"/>
        <v>0</v>
      </c>
      <c r="P617" s="48">
        <f t="shared" si="56"/>
        <v>0</v>
      </c>
    </row>
    <row r="618" spans="1:16" ht="12" hidden="1" thickBot="1" x14ac:dyDescent="0.25">
      <c r="A618" s="38"/>
      <c r="B618" s="39"/>
      <c r="C618" s="46"/>
      <c r="D618" s="24"/>
      <c r="E618" s="70"/>
      <c r="F618" s="74"/>
      <c r="G618" s="68"/>
      <c r="H618" s="47">
        <f t="shared" si="50"/>
        <v>0</v>
      </c>
      <c r="I618" s="68"/>
      <c r="J618" s="68"/>
      <c r="K618" s="48">
        <f t="shared" si="51"/>
        <v>0</v>
      </c>
      <c r="L618" s="49">
        <f t="shared" si="52"/>
        <v>0</v>
      </c>
      <c r="M618" s="47">
        <f t="shared" si="53"/>
        <v>0</v>
      </c>
      <c r="N618" s="47">
        <f t="shared" si="54"/>
        <v>0</v>
      </c>
      <c r="O618" s="47">
        <f t="shared" si="55"/>
        <v>0</v>
      </c>
      <c r="P618" s="48">
        <f t="shared" si="56"/>
        <v>0</v>
      </c>
    </row>
    <row r="619" spans="1:16" ht="12" hidden="1" thickBot="1" x14ac:dyDescent="0.25">
      <c r="A619" s="38"/>
      <c r="B619" s="39"/>
      <c r="C619" s="46"/>
      <c r="D619" s="24"/>
      <c r="E619" s="70"/>
      <c r="F619" s="74"/>
      <c r="G619" s="68"/>
      <c r="H619" s="47">
        <f t="shared" si="50"/>
        <v>0</v>
      </c>
      <c r="I619" s="68"/>
      <c r="J619" s="68"/>
      <c r="K619" s="48">
        <f t="shared" si="51"/>
        <v>0</v>
      </c>
      <c r="L619" s="49">
        <f t="shared" si="52"/>
        <v>0</v>
      </c>
      <c r="M619" s="47">
        <f t="shared" si="53"/>
        <v>0</v>
      </c>
      <c r="N619" s="47">
        <f t="shared" si="54"/>
        <v>0</v>
      </c>
      <c r="O619" s="47">
        <f t="shared" si="55"/>
        <v>0</v>
      </c>
      <c r="P619" s="48">
        <f t="shared" si="56"/>
        <v>0</v>
      </c>
    </row>
    <row r="620" spans="1:16" ht="12" hidden="1" thickBot="1" x14ac:dyDescent="0.25">
      <c r="A620" s="38"/>
      <c r="B620" s="39"/>
      <c r="C620" s="46"/>
      <c r="D620" s="24"/>
      <c r="E620" s="70"/>
      <c r="F620" s="74"/>
      <c r="G620" s="68"/>
      <c r="H620" s="47">
        <f t="shared" si="50"/>
        <v>0</v>
      </c>
      <c r="I620" s="68"/>
      <c r="J620" s="68"/>
      <c r="K620" s="48">
        <f t="shared" si="51"/>
        <v>0</v>
      </c>
      <c r="L620" s="49">
        <f t="shared" si="52"/>
        <v>0</v>
      </c>
      <c r="M620" s="47">
        <f t="shared" si="53"/>
        <v>0</v>
      </c>
      <c r="N620" s="47">
        <f t="shared" si="54"/>
        <v>0</v>
      </c>
      <c r="O620" s="47">
        <f t="shared" si="55"/>
        <v>0</v>
      </c>
      <c r="P620" s="48">
        <f t="shared" si="56"/>
        <v>0</v>
      </c>
    </row>
    <row r="621" spans="1:16" ht="12" hidden="1" thickBot="1" x14ac:dyDescent="0.25">
      <c r="A621" s="38"/>
      <c r="B621" s="39"/>
      <c r="C621" s="46"/>
      <c r="D621" s="24"/>
      <c r="E621" s="70"/>
      <c r="F621" s="74"/>
      <c r="G621" s="68"/>
      <c r="H621" s="47">
        <f t="shared" si="50"/>
        <v>0</v>
      </c>
      <c r="I621" s="68"/>
      <c r="J621" s="68"/>
      <c r="K621" s="48">
        <f t="shared" si="51"/>
        <v>0</v>
      </c>
      <c r="L621" s="49">
        <f t="shared" si="52"/>
        <v>0</v>
      </c>
      <c r="M621" s="47">
        <f t="shared" si="53"/>
        <v>0</v>
      </c>
      <c r="N621" s="47">
        <f t="shared" si="54"/>
        <v>0</v>
      </c>
      <c r="O621" s="47">
        <f t="shared" si="55"/>
        <v>0</v>
      </c>
      <c r="P621" s="48">
        <f t="shared" si="56"/>
        <v>0</v>
      </c>
    </row>
    <row r="622" spans="1:16" ht="12" hidden="1" thickBot="1" x14ac:dyDescent="0.25">
      <c r="A622" s="38"/>
      <c r="B622" s="39"/>
      <c r="C622" s="46"/>
      <c r="D622" s="24"/>
      <c r="E622" s="70"/>
      <c r="F622" s="74"/>
      <c r="G622" s="68"/>
      <c r="H622" s="47">
        <f t="shared" si="50"/>
        <v>0</v>
      </c>
      <c r="I622" s="68"/>
      <c r="J622" s="68"/>
      <c r="K622" s="48">
        <f t="shared" si="51"/>
        <v>0</v>
      </c>
      <c r="L622" s="49">
        <f t="shared" si="52"/>
        <v>0</v>
      </c>
      <c r="M622" s="47">
        <f t="shared" si="53"/>
        <v>0</v>
      </c>
      <c r="N622" s="47">
        <f t="shared" si="54"/>
        <v>0</v>
      </c>
      <c r="O622" s="47">
        <f t="shared" si="55"/>
        <v>0</v>
      </c>
      <c r="P622" s="48">
        <f t="shared" si="56"/>
        <v>0</v>
      </c>
    </row>
    <row r="623" spans="1:16" ht="12" hidden="1" thickBot="1" x14ac:dyDescent="0.25">
      <c r="A623" s="38"/>
      <c r="B623" s="39"/>
      <c r="C623" s="46"/>
      <c r="D623" s="24"/>
      <c r="E623" s="70"/>
      <c r="F623" s="74"/>
      <c r="G623" s="68"/>
      <c r="H623" s="47">
        <f t="shared" si="50"/>
        <v>0</v>
      </c>
      <c r="I623" s="68"/>
      <c r="J623" s="68"/>
      <c r="K623" s="48">
        <f t="shared" si="51"/>
        <v>0</v>
      </c>
      <c r="L623" s="49">
        <f t="shared" si="52"/>
        <v>0</v>
      </c>
      <c r="M623" s="47">
        <f t="shared" si="53"/>
        <v>0</v>
      </c>
      <c r="N623" s="47">
        <f t="shared" si="54"/>
        <v>0</v>
      </c>
      <c r="O623" s="47">
        <f t="shared" si="55"/>
        <v>0</v>
      </c>
      <c r="P623" s="48">
        <f t="shared" si="56"/>
        <v>0</v>
      </c>
    </row>
    <row r="624" spans="1:16" ht="12" hidden="1" thickBot="1" x14ac:dyDescent="0.25">
      <c r="A624" s="38"/>
      <c r="B624" s="39"/>
      <c r="C624" s="46"/>
      <c r="D624" s="24"/>
      <c r="E624" s="70"/>
      <c r="F624" s="74"/>
      <c r="G624" s="68"/>
      <c r="H624" s="47">
        <f t="shared" si="50"/>
        <v>0</v>
      </c>
      <c r="I624" s="68"/>
      <c r="J624" s="68"/>
      <c r="K624" s="48">
        <f t="shared" si="51"/>
        <v>0</v>
      </c>
      <c r="L624" s="49">
        <f t="shared" si="52"/>
        <v>0</v>
      </c>
      <c r="M624" s="47">
        <f t="shared" si="53"/>
        <v>0</v>
      </c>
      <c r="N624" s="47">
        <f t="shared" si="54"/>
        <v>0</v>
      </c>
      <c r="O624" s="47">
        <f t="shared" si="55"/>
        <v>0</v>
      </c>
      <c r="P624" s="48">
        <f t="shared" si="56"/>
        <v>0</v>
      </c>
    </row>
    <row r="625" spans="1:16" ht="12" hidden="1" thickBot="1" x14ac:dyDescent="0.25">
      <c r="A625" s="38"/>
      <c r="B625" s="39"/>
      <c r="C625" s="46"/>
      <c r="D625" s="24"/>
      <c r="E625" s="70"/>
      <c r="F625" s="74"/>
      <c r="G625" s="68"/>
      <c r="H625" s="47">
        <f t="shared" si="50"/>
        <v>0</v>
      </c>
      <c r="I625" s="68"/>
      <c r="J625" s="68"/>
      <c r="K625" s="48">
        <f t="shared" si="51"/>
        <v>0</v>
      </c>
      <c r="L625" s="49">
        <f t="shared" si="52"/>
        <v>0</v>
      </c>
      <c r="M625" s="47">
        <f t="shared" si="53"/>
        <v>0</v>
      </c>
      <c r="N625" s="47">
        <f t="shared" si="54"/>
        <v>0</v>
      </c>
      <c r="O625" s="47">
        <f t="shared" si="55"/>
        <v>0</v>
      </c>
      <c r="P625" s="48">
        <f t="shared" si="56"/>
        <v>0</v>
      </c>
    </row>
    <row r="626" spans="1:16" ht="12" hidden="1" thickBot="1" x14ac:dyDescent="0.25">
      <c r="A626" s="38"/>
      <c r="B626" s="39"/>
      <c r="C626" s="46"/>
      <c r="D626" s="24"/>
      <c r="E626" s="70"/>
      <c r="F626" s="74"/>
      <c r="G626" s="68"/>
      <c r="H626" s="47">
        <f t="shared" si="50"/>
        <v>0</v>
      </c>
      <c r="I626" s="68"/>
      <c r="J626" s="68"/>
      <c r="K626" s="48">
        <f t="shared" si="51"/>
        <v>0</v>
      </c>
      <c r="L626" s="49">
        <f t="shared" si="52"/>
        <v>0</v>
      </c>
      <c r="M626" s="47">
        <f t="shared" si="53"/>
        <v>0</v>
      </c>
      <c r="N626" s="47">
        <f t="shared" si="54"/>
        <v>0</v>
      </c>
      <c r="O626" s="47">
        <f t="shared" si="55"/>
        <v>0</v>
      </c>
      <c r="P626" s="48">
        <f t="shared" si="56"/>
        <v>0</v>
      </c>
    </row>
    <row r="627" spans="1:16" ht="12" hidden="1" thickBot="1" x14ac:dyDescent="0.25">
      <c r="A627" s="38"/>
      <c r="B627" s="39"/>
      <c r="C627" s="46"/>
      <c r="D627" s="24"/>
      <c r="E627" s="70"/>
      <c r="F627" s="74"/>
      <c r="G627" s="68"/>
      <c r="H627" s="47">
        <f t="shared" si="50"/>
        <v>0</v>
      </c>
      <c r="I627" s="68"/>
      <c r="J627" s="68"/>
      <c r="K627" s="48">
        <f t="shared" si="51"/>
        <v>0</v>
      </c>
      <c r="L627" s="49">
        <f t="shared" si="52"/>
        <v>0</v>
      </c>
      <c r="M627" s="47">
        <f t="shared" si="53"/>
        <v>0</v>
      </c>
      <c r="N627" s="47">
        <f t="shared" si="54"/>
        <v>0</v>
      </c>
      <c r="O627" s="47">
        <f t="shared" si="55"/>
        <v>0</v>
      </c>
      <c r="P627" s="48">
        <f t="shared" si="56"/>
        <v>0</v>
      </c>
    </row>
    <row r="628" spans="1:16" ht="12" hidden="1" thickBot="1" x14ac:dyDescent="0.25">
      <c r="A628" s="38"/>
      <c r="B628" s="39"/>
      <c r="C628" s="46"/>
      <c r="D628" s="24"/>
      <c r="E628" s="70"/>
      <c r="F628" s="74"/>
      <c r="G628" s="68"/>
      <c r="H628" s="47">
        <f t="shared" si="50"/>
        <v>0</v>
      </c>
      <c r="I628" s="68"/>
      <c r="J628" s="68"/>
      <c r="K628" s="48">
        <f t="shared" si="51"/>
        <v>0</v>
      </c>
      <c r="L628" s="49">
        <f t="shared" si="52"/>
        <v>0</v>
      </c>
      <c r="M628" s="47">
        <f t="shared" si="53"/>
        <v>0</v>
      </c>
      <c r="N628" s="47">
        <f t="shared" si="54"/>
        <v>0</v>
      </c>
      <c r="O628" s="47">
        <f t="shared" si="55"/>
        <v>0</v>
      </c>
      <c r="P628" s="48">
        <f t="shared" si="56"/>
        <v>0</v>
      </c>
    </row>
    <row r="629" spans="1:16" ht="12" hidden="1" thickBot="1" x14ac:dyDescent="0.25">
      <c r="A629" s="38"/>
      <c r="B629" s="39"/>
      <c r="C629" s="46"/>
      <c r="D629" s="24"/>
      <c r="E629" s="70"/>
      <c r="F629" s="74"/>
      <c r="G629" s="68"/>
      <c r="H629" s="47">
        <f t="shared" si="50"/>
        <v>0</v>
      </c>
      <c r="I629" s="68"/>
      <c r="J629" s="68"/>
      <c r="K629" s="48">
        <f t="shared" si="51"/>
        <v>0</v>
      </c>
      <c r="L629" s="49">
        <f t="shared" si="52"/>
        <v>0</v>
      </c>
      <c r="M629" s="47">
        <f t="shared" si="53"/>
        <v>0</v>
      </c>
      <c r="N629" s="47">
        <f t="shared" si="54"/>
        <v>0</v>
      </c>
      <c r="O629" s="47">
        <f t="shared" si="55"/>
        <v>0</v>
      </c>
      <c r="P629" s="48">
        <f t="shared" si="56"/>
        <v>0</v>
      </c>
    </row>
    <row r="630" spans="1:16" ht="12" hidden="1" thickBot="1" x14ac:dyDescent="0.25">
      <c r="A630" s="38"/>
      <c r="B630" s="39"/>
      <c r="C630" s="46"/>
      <c r="D630" s="24"/>
      <c r="E630" s="70"/>
      <c r="F630" s="74"/>
      <c r="G630" s="68"/>
      <c r="H630" s="47">
        <f t="shared" si="50"/>
        <v>0</v>
      </c>
      <c r="I630" s="68"/>
      <c r="J630" s="68"/>
      <c r="K630" s="48">
        <f t="shared" si="51"/>
        <v>0</v>
      </c>
      <c r="L630" s="49">
        <f t="shared" si="52"/>
        <v>0</v>
      </c>
      <c r="M630" s="47">
        <f t="shared" si="53"/>
        <v>0</v>
      </c>
      <c r="N630" s="47">
        <f t="shared" si="54"/>
        <v>0</v>
      </c>
      <c r="O630" s="47">
        <f t="shared" si="55"/>
        <v>0</v>
      </c>
      <c r="P630" s="48">
        <f t="shared" si="56"/>
        <v>0</v>
      </c>
    </row>
    <row r="631" spans="1:16" ht="12" hidden="1" thickBot="1" x14ac:dyDescent="0.25">
      <c r="A631" s="38"/>
      <c r="B631" s="39"/>
      <c r="C631" s="46"/>
      <c r="D631" s="24"/>
      <c r="E631" s="70"/>
      <c r="F631" s="74"/>
      <c r="G631" s="68"/>
      <c r="H631" s="47">
        <f t="shared" si="50"/>
        <v>0</v>
      </c>
      <c r="I631" s="68"/>
      <c r="J631" s="68"/>
      <c r="K631" s="48">
        <f t="shared" si="51"/>
        <v>0</v>
      </c>
      <c r="L631" s="49">
        <f t="shared" si="52"/>
        <v>0</v>
      </c>
      <c r="M631" s="47">
        <f t="shared" si="53"/>
        <v>0</v>
      </c>
      <c r="N631" s="47">
        <f t="shared" si="54"/>
        <v>0</v>
      </c>
      <c r="O631" s="47">
        <f t="shared" si="55"/>
        <v>0</v>
      </c>
      <c r="P631" s="48">
        <f t="shared" si="56"/>
        <v>0</v>
      </c>
    </row>
    <row r="632" spans="1:16" ht="12" hidden="1" thickBot="1" x14ac:dyDescent="0.25">
      <c r="A632" s="38"/>
      <c r="B632" s="39"/>
      <c r="C632" s="46"/>
      <c r="D632" s="24"/>
      <c r="E632" s="70"/>
      <c r="F632" s="74"/>
      <c r="G632" s="68"/>
      <c r="H632" s="47">
        <f t="shared" si="50"/>
        <v>0</v>
      </c>
      <c r="I632" s="68"/>
      <c r="J632" s="68"/>
      <c r="K632" s="48">
        <f t="shared" si="51"/>
        <v>0</v>
      </c>
      <c r="L632" s="49">
        <f t="shared" si="52"/>
        <v>0</v>
      </c>
      <c r="M632" s="47">
        <f t="shared" si="53"/>
        <v>0</v>
      </c>
      <c r="N632" s="47">
        <f t="shared" si="54"/>
        <v>0</v>
      </c>
      <c r="O632" s="47">
        <f t="shared" si="55"/>
        <v>0</v>
      </c>
      <c r="P632" s="48">
        <f t="shared" si="56"/>
        <v>0</v>
      </c>
    </row>
    <row r="633" spans="1:16" ht="12" hidden="1" thickBot="1" x14ac:dyDescent="0.25">
      <c r="A633" s="38"/>
      <c r="B633" s="39"/>
      <c r="C633" s="46"/>
      <c r="D633" s="24"/>
      <c r="E633" s="70"/>
      <c r="F633" s="74"/>
      <c r="G633" s="68"/>
      <c r="H633" s="47">
        <f t="shared" si="50"/>
        <v>0</v>
      </c>
      <c r="I633" s="68"/>
      <c r="J633" s="68"/>
      <c r="K633" s="48">
        <f t="shared" si="51"/>
        <v>0</v>
      </c>
      <c r="L633" s="49">
        <f t="shared" si="52"/>
        <v>0</v>
      </c>
      <c r="M633" s="47">
        <f t="shared" si="53"/>
        <v>0</v>
      </c>
      <c r="N633" s="47">
        <f t="shared" si="54"/>
        <v>0</v>
      </c>
      <c r="O633" s="47">
        <f t="shared" si="55"/>
        <v>0</v>
      </c>
      <c r="P633" s="48">
        <f t="shared" si="56"/>
        <v>0</v>
      </c>
    </row>
    <row r="634" spans="1:16" ht="12" hidden="1" thickBot="1" x14ac:dyDescent="0.25">
      <c r="A634" s="38"/>
      <c r="B634" s="39"/>
      <c r="C634" s="46"/>
      <c r="D634" s="24"/>
      <c r="E634" s="70"/>
      <c r="F634" s="74"/>
      <c r="G634" s="68"/>
      <c r="H634" s="47">
        <f t="shared" si="50"/>
        <v>0</v>
      </c>
      <c r="I634" s="68"/>
      <c r="J634" s="68"/>
      <c r="K634" s="48">
        <f t="shared" si="51"/>
        <v>0</v>
      </c>
      <c r="L634" s="49">
        <f t="shared" si="52"/>
        <v>0</v>
      </c>
      <c r="M634" s="47">
        <f t="shared" si="53"/>
        <v>0</v>
      </c>
      <c r="N634" s="47">
        <f t="shared" si="54"/>
        <v>0</v>
      </c>
      <c r="O634" s="47">
        <f t="shared" si="55"/>
        <v>0</v>
      </c>
      <c r="P634" s="48">
        <f t="shared" si="56"/>
        <v>0</v>
      </c>
    </row>
    <row r="635" spans="1:16" ht="12" hidden="1" thickBot="1" x14ac:dyDescent="0.25">
      <c r="A635" s="38"/>
      <c r="B635" s="39"/>
      <c r="C635" s="46"/>
      <c r="D635" s="24"/>
      <c r="E635" s="70"/>
      <c r="F635" s="74"/>
      <c r="G635" s="68"/>
      <c r="H635" s="47">
        <f t="shared" si="50"/>
        <v>0</v>
      </c>
      <c r="I635" s="68"/>
      <c r="J635" s="68"/>
      <c r="K635" s="48">
        <f t="shared" si="51"/>
        <v>0</v>
      </c>
      <c r="L635" s="49">
        <f t="shared" si="52"/>
        <v>0</v>
      </c>
      <c r="M635" s="47">
        <f t="shared" si="53"/>
        <v>0</v>
      </c>
      <c r="N635" s="47">
        <f t="shared" si="54"/>
        <v>0</v>
      </c>
      <c r="O635" s="47">
        <f t="shared" si="55"/>
        <v>0</v>
      </c>
      <c r="P635" s="48">
        <f t="shared" si="56"/>
        <v>0</v>
      </c>
    </row>
    <row r="636" spans="1:16" ht="12" hidden="1" thickBot="1" x14ac:dyDescent="0.25">
      <c r="A636" s="38"/>
      <c r="B636" s="39"/>
      <c r="C636" s="46"/>
      <c r="D636" s="24"/>
      <c r="E636" s="70"/>
      <c r="F636" s="74"/>
      <c r="G636" s="68"/>
      <c r="H636" s="47">
        <f t="shared" si="50"/>
        <v>0</v>
      </c>
      <c r="I636" s="68"/>
      <c r="J636" s="68"/>
      <c r="K636" s="48">
        <f t="shared" si="51"/>
        <v>0</v>
      </c>
      <c r="L636" s="49">
        <f t="shared" si="52"/>
        <v>0</v>
      </c>
      <c r="M636" s="47">
        <f t="shared" si="53"/>
        <v>0</v>
      </c>
      <c r="N636" s="47">
        <f t="shared" si="54"/>
        <v>0</v>
      </c>
      <c r="O636" s="47">
        <f t="shared" si="55"/>
        <v>0</v>
      </c>
      <c r="P636" s="48">
        <f t="shared" si="56"/>
        <v>0</v>
      </c>
    </row>
    <row r="637" spans="1:16" ht="12" hidden="1" thickBot="1" x14ac:dyDescent="0.25">
      <c r="A637" s="38"/>
      <c r="B637" s="39"/>
      <c r="C637" s="46"/>
      <c r="D637" s="24"/>
      <c r="E637" s="70"/>
      <c r="F637" s="74"/>
      <c r="G637" s="68"/>
      <c r="H637" s="47">
        <f t="shared" si="50"/>
        <v>0</v>
      </c>
      <c r="I637" s="68"/>
      <c r="J637" s="68"/>
      <c r="K637" s="48">
        <f t="shared" si="51"/>
        <v>0</v>
      </c>
      <c r="L637" s="49">
        <f t="shared" si="52"/>
        <v>0</v>
      </c>
      <c r="M637" s="47">
        <f t="shared" si="53"/>
        <v>0</v>
      </c>
      <c r="N637" s="47">
        <f t="shared" si="54"/>
        <v>0</v>
      </c>
      <c r="O637" s="47">
        <f t="shared" si="55"/>
        <v>0</v>
      </c>
      <c r="P637" s="48">
        <f t="shared" si="56"/>
        <v>0</v>
      </c>
    </row>
    <row r="638" spans="1:16" ht="12" hidden="1" thickBot="1" x14ac:dyDescent="0.25">
      <c r="A638" s="38"/>
      <c r="B638" s="39"/>
      <c r="C638" s="46"/>
      <c r="D638" s="24"/>
      <c r="E638" s="70"/>
      <c r="F638" s="74"/>
      <c r="G638" s="68"/>
      <c r="H638" s="47">
        <f t="shared" si="50"/>
        <v>0</v>
      </c>
      <c r="I638" s="68"/>
      <c r="J638" s="68"/>
      <c r="K638" s="48">
        <f t="shared" si="51"/>
        <v>0</v>
      </c>
      <c r="L638" s="49">
        <f t="shared" si="52"/>
        <v>0</v>
      </c>
      <c r="M638" s="47">
        <f t="shared" si="53"/>
        <v>0</v>
      </c>
      <c r="N638" s="47">
        <f t="shared" si="54"/>
        <v>0</v>
      </c>
      <c r="O638" s="47">
        <f t="shared" si="55"/>
        <v>0</v>
      </c>
      <c r="P638" s="48">
        <f t="shared" si="56"/>
        <v>0</v>
      </c>
    </row>
    <row r="639" spans="1:16" ht="12" hidden="1" thickBot="1" x14ac:dyDescent="0.25">
      <c r="A639" s="38"/>
      <c r="B639" s="39"/>
      <c r="C639" s="46"/>
      <c r="D639" s="24"/>
      <c r="E639" s="70"/>
      <c r="F639" s="74"/>
      <c r="G639" s="68"/>
      <c r="H639" s="47">
        <f t="shared" ref="H639:H702" si="57">ROUND(F639*G639,2)</f>
        <v>0</v>
      </c>
      <c r="I639" s="68"/>
      <c r="J639" s="68"/>
      <c r="K639" s="48">
        <f t="shared" ref="K639:K702" si="58">SUM(H639:J639)</f>
        <v>0</v>
      </c>
      <c r="L639" s="49">
        <f t="shared" ref="L639:L702" si="59">ROUND(E639*F639,2)</f>
        <v>0</v>
      </c>
      <c r="M639" s="47">
        <f t="shared" ref="M639:M702" si="60">ROUND(H639*E639,2)</f>
        <v>0</v>
      </c>
      <c r="N639" s="47">
        <f t="shared" ref="N639:N702" si="61">ROUND(I639*E639,2)</f>
        <v>0</v>
      </c>
      <c r="O639" s="47">
        <f t="shared" ref="O639:O702" si="62">ROUND(J639*E639,2)</f>
        <v>0</v>
      </c>
      <c r="P639" s="48">
        <f t="shared" ref="P639:P702" si="63">SUM(M639:O639)</f>
        <v>0</v>
      </c>
    </row>
    <row r="640" spans="1:16" ht="12" hidden="1" thickBot="1" x14ac:dyDescent="0.25">
      <c r="A640" s="38"/>
      <c r="B640" s="39"/>
      <c r="C640" s="46"/>
      <c r="D640" s="24"/>
      <c r="E640" s="70"/>
      <c r="F640" s="74"/>
      <c r="G640" s="68"/>
      <c r="H640" s="47">
        <f t="shared" si="57"/>
        <v>0</v>
      </c>
      <c r="I640" s="68"/>
      <c r="J640" s="68"/>
      <c r="K640" s="48">
        <f t="shared" si="58"/>
        <v>0</v>
      </c>
      <c r="L640" s="49">
        <f t="shared" si="59"/>
        <v>0</v>
      </c>
      <c r="M640" s="47">
        <f t="shared" si="60"/>
        <v>0</v>
      </c>
      <c r="N640" s="47">
        <f t="shared" si="61"/>
        <v>0</v>
      </c>
      <c r="O640" s="47">
        <f t="shared" si="62"/>
        <v>0</v>
      </c>
      <c r="P640" s="48">
        <f t="shared" si="63"/>
        <v>0</v>
      </c>
    </row>
    <row r="641" spans="1:16" ht="12" hidden="1" thickBot="1" x14ac:dyDescent="0.25">
      <c r="A641" s="38"/>
      <c r="B641" s="39"/>
      <c r="C641" s="46"/>
      <c r="D641" s="24"/>
      <c r="E641" s="70"/>
      <c r="F641" s="74"/>
      <c r="G641" s="68"/>
      <c r="H641" s="47">
        <f t="shared" si="57"/>
        <v>0</v>
      </c>
      <c r="I641" s="68"/>
      <c r="J641" s="68"/>
      <c r="K641" s="48">
        <f t="shared" si="58"/>
        <v>0</v>
      </c>
      <c r="L641" s="49">
        <f t="shared" si="59"/>
        <v>0</v>
      </c>
      <c r="M641" s="47">
        <f t="shared" si="60"/>
        <v>0</v>
      </c>
      <c r="N641" s="47">
        <f t="shared" si="61"/>
        <v>0</v>
      </c>
      <c r="O641" s="47">
        <f t="shared" si="62"/>
        <v>0</v>
      </c>
      <c r="P641" s="48">
        <f t="shared" si="63"/>
        <v>0</v>
      </c>
    </row>
    <row r="642" spans="1:16" ht="12" hidden="1" thickBot="1" x14ac:dyDescent="0.25">
      <c r="A642" s="38"/>
      <c r="B642" s="39"/>
      <c r="C642" s="46"/>
      <c r="D642" s="24"/>
      <c r="E642" s="70"/>
      <c r="F642" s="74"/>
      <c r="G642" s="68"/>
      <c r="H642" s="47">
        <f t="shared" si="57"/>
        <v>0</v>
      </c>
      <c r="I642" s="68"/>
      <c r="J642" s="68"/>
      <c r="K642" s="48">
        <f t="shared" si="58"/>
        <v>0</v>
      </c>
      <c r="L642" s="49">
        <f t="shared" si="59"/>
        <v>0</v>
      </c>
      <c r="M642" s="47">
        <f t="shared" si="60"/>
        <v>0</v>
      </c>
      <c r="N642" s="47">
        <f t="shared" si="61"/>
        <v>0</v>
      </c>
      <c r="O642" s="47">
        <f t="shared" si="62"/>
        <v>0</v>
      </c>
      <c r="P642" s="48">
        <f t="shared" si="63"/>
        <v>0</v>
      </c>
    </row>
    <row r="643" spans="1:16" ht="12" hidden="1" thickBot="1" x14ac:dyDescent="0.25">
      <c r="A643" s="38"/>
      <c r="B643" s="39"/>
      <c r="C643" s="46"/>
      <c r="D643" s="24"/>
      <c r="E643" s="70"/>
      <c r="F643" s="74"/>
      <c r="G643" s="68"/>
      <c r="H643" s="47">
        <f t="shared" si="57"/>
        <v>0</v>
      </c>
      <c r="I643" s="68"/>
      <c r="J643" s="68"/>
      <c r="K643" s="48">
        <f t="shared" si="58"/>
        <v>0</v>
      </c>
      <c r="L643" s="49">
        <f t="shared" si="59"/>
        <v>0</v>
      </c>
      <c r="M643" s="47">
        <f t="shared" si="60"/>
        <v>0</v>
      </c>
      <c r="N643" s="47">
        <f t="shared" si="61"/>
        <v>0</v>
      </c>
      <c r="O643" s="47">
        <f t="shared" si="62"/>
        <v>0</v>
      </c>
      <c r="P643" s="48">
        <f t="shared" si="63"/>
        <v>0</v>
      </c>
    </row>
    <row r="644" spans="1:16" ht="12" hidden="1" thickBot="1" x14ac:dyDescent="0.25">
      <c r="A644" s="38"/>
      <c r="B644" s="39"/>
      <c r="C644" s="46"/>
      <c r="D644" s="24"/>
      <c r="E644" s="70"/>
      <c r="F644" s="74"/>
      <c r="G644" s="68"/>
      <c r="H644" s="47">
        <f t="shared" si="57"/>
        <v>0</v>
      </c>
      <c r="I644" s="68"/>
      <c r="J644" s="68"/>
      <c r="K644" s="48">
        <f t="shared" si="58"/>
        <v>0</v>
      </c>
      <c r="L644" s="49">
        <f t="shared" si="59"/>
        <v>0</v>
      </c>
      <c r="M644" s="47">
        <f t="shared" si="60"/>
        <v>0</v>
      </c>
      <c r="N644" s="47">
        <f t="shared" si="61"/>
        <v>0</v>
      </c>
      <c r="O644" s="47">
        <f t="shared" si="62"/>
        <v>0</v>
      </c>
      <c r="P644" s="48">
        <f t="shared" si="63"/>
        <v>0</v>
      </c>
    </row>
    <row r="645" spans="1:16" ht="12" hidden="1" thickBot="1" x14ac:dyDescent="0.25">
      <c r="A645" s="38"/>
      <c r="B645" s="39"/>
      <c r="C645" s="46"/>
      <c r="D645" s="24"/>
      <c r="E645" s="70"/>
      <c r="F645" s="74"/>
      <c r="G645" s="68"/>
      <c r="H645" s="47">
        <f t="shared" si="57"/>
        <v>0</v>
      </c>
      <c r="I645" s="68"/>
      <c r="J645" s="68"/>
      <c r="K645" s="48">
        <f t="shared" si="58"/>
        <v>0</v>
      </c>
      <c r="L645" s="49">
        <f t="shared" si="59"/>
        <v>0</v>
      </c>
      <c r="M645" s="47">
        <f t="shared" si="60"/>
        <v>0</v>
      </c>
      <c r="N645" s="47">
        <f t="shared" si="61"/>
        <v>0</v>
      </c>
      <c r="O645" s="47">
        <f t="shared" si="62"/>
        <v>0</v>
      </c>
      <c r="P645" s="48">
        <f t="shared" si="63"/>
        <v>0</v>
      </c>
    </row>
    <row r="646" spans="1:16" ht="12" hidden="1" thickBot="1" x14ac:dyDescent="0.25">
      <c r="A646" s="38"/>
      <c r="B646" s="39"/>
      <c r="C646" s="46"/>
      <c r="D646" s="24"/>
      <c r="E646" s="70"/>
      <c r="F646" s="74"/>
      <c r="G646" s="68"/>
      <c r="H646" s="47">
        <f t="shared" si="57"/>
        <v>0</v>
      </c>
      <c r="I646" s="68"/>
      <c r="J646" s="68"/>
      <c r="K646" s="48">
        <f t="shared" si="58"/>
        <v>0</v>
      </c>
      <c r="L646" s="49">
        <f t="shared" si="59"/>
        <v>0</v>
      </c>
      <c r="M646" s="47">
        <f t="shared" si="60"/>
        <v>0</v>
      </c>
      <c r="N646" s="47">
        <f t="shared" si="61"/>
        <v>0</v>
      </c>
      <c r="O646" s="47">
        <f t="shared" si="62"/>
        <v>0</v>
      </c>
      <c r="P646" s="48">
        <f t="shared" si="63"/>
        <v>0</v>
      </c>
    </row>
    <row r="647" spans="1:16" ht="12" hidden="1" thickBot="1" x14ac:dyDescent="0.25">
      <c r="A647" s="38"/>
      <c r="B647" s="39"/>
      <c r="C647" s="46"/>
      <c r="D647" s="24"/>
      <c r="E647" s="70"/>
      <c r="F647" s="74"/>
      <c r="G647" s="68"/>
      <c r="H647" s="47">
        <f t="shared" si="57"/>
        <v>0</v>
      </c>
      <c r="I647" s="68"/>
      <c r="J647" s="68"/>
      <c r="K647" s="48">
        <f t="shared" si="58"/>
        <v>0</v>
      </c>
      <c r="L647" s="49">
        <f t="shared" si="59"/>
        <v>0</v>
      </c>
      <c r="M647" s="47">
        <f t="shared" si="60"/>
        <v>0</v>
      </c>
      <c r="N647" s="47">
        <f t="shared" si="61"/>
        <v>0</v>
      </c>
      <c r="O647" s="47">
        <f t="shared" si="62"/>
        <v>0</v>
      </c>
      <c r="P647" s="48">
        <f t="shared" si="63"/>
        <v>0</v>
      </c>
    </row>
    <row r="648" spans="1:16" ht="12" hidden="1" thickBot="1" x14ac:dyDescent="0.25">
      <c r="A648" s="38"/>
      <c r="B648" s="39"/>
      <c r="C648" s="46"/>
      <c r="D648" s="24"/>
      <c r="E648" s="70"/>
      <c r="F648" s="74"/>
      <c r="G648" s="68"/>
      <c r="H648" s="47">
        <f t="shared" si="57"/>
        <v>0</v>
      </c>
      <c r="I648" s="68"/>
      <c r="J648" s="68"/>
      <c r="K648" s="48">
        <f t="shared" si="58"/>
        <v>0</v>
      </c>
      <c r="L648" s="49">
        <f t="shared" si="59"/>
        <v>0</v>
      </c>
      <c r="M648" s="47">
        <f t="shared" si="60"/>
        <v>0</v>
      </c>
      <c r="N648" s="47">
        <f t="shared" si="61"/>
        <v>0</v>
      </c>
      <c r="O648" s="47">
        <f t="shared" si="62"/>
        <v>0</v>
      </c>
      <c r="P648" s="48">
        <f t="shared" si="63"/>
        <v>0</v>
      </c>
    </row>
    <row r="649" spans="1:16" ht="12" hidden="1" thickBot="1" x14ac:dyDescent="0.25">
      <c r="A649" s="38"/>
      <c r="B649" s="39"/>
      <c r="C649" s="46"/>
      <c r="D649" s="24"/>
      <c r="E649" s="70"/>
      <c r="F649" s="74"/>
      <c r="G649" s="68"/>
      <c r="H649" s="47">
        <f t="shared" si="57"/>
        <v>0</v>
      </c>
      <c r="I649" s="68"/>
      <c r="J649" s="68"/>
      <c r="K649" s="48">
        <f t="shared" si="58"/>
        <v>0</v>
      </c>
      <c r="L649" s="49">
        <f t="shared" si="59"/>
        <v>0</v>
      </c>
      <c r="M649" s="47">
        <f t="shared" si="60"/>
        <v>0</v>
      </c>
      <c r="N649" s="47">
        <f t="shared" si="61"/>
        <v>0</v>
      </c>
      <c r="O649" s="47">
        <f t="shared" si="62"/>
        <v>0</v>
      </c>
      <c r="P649" s="48">
        <f t="shared" si="63"/>
        <v>0</v>
      </c>
    </row>
    <row r="650" spans="1:16" ht="12" hidden="1" thickBot="1" x14ac:dyDescent="0.25">
      <c r="A650" s="38"/>
      <c r="B650" s="39"/>
      <c r="C650" s="46"/>
      <c r="D650" s="24"/>
      <c r="E650" s="70"/>
      <c r="F650" s="74"/>
      <c r="G650" s="68"/>
      <c r="H650" s="47">
        <f t="shared" si="57"/>
        <v>0</v>
      </c>
      <c r="I650" s="68"/>
      <c r="J650" s="68"/>
      <c r="K650" s="48">
        <f t="shared" si="58"/>
        <v>0</v>
      </c>
      <c r="L650" s="49">
        <f t="shared" si="59"/>
        <v>0</v>
      </c>
      <c r="M650" s="47">
        <f t="shared" si="60"/>
        <v>0</v>
      </c>
      <c r="N650" s="47">
        <f t="shared" si="61"/>
        <v>0</v>
      </c>
      <c r="O650" s="47">
        <f t="shared" si="62"/>
        <v>0</v>
      </c>
      <c r="P650" s="48">
        <f t="shared" si="63"/>
        <v>0</v>
      </c>
    </row>
    <row r="651" spans="1:16" ht="12" hidden="1" thickBot="1" x14ac:dyDescent="0.25">
      <c r="A651" s="38"/>
      <c r="B651" s="39"/>
      <c r="C651" s="46"/>
      <c r="D651" s="24"/>
      <c r="E651" s="70"/>
      <c r="F651" s="74"/>
      <c r="G651" s="68"/>
      <c r="H651" s="47">
        <f t="shared" si="57"/>
        <v>0</v>
      </c>
      <c r="I651" s="68"/>
      <c r="J651" s="68"/>
      <c r="K651" s="48">
        <f t="shared" si="58"/>
        <v>0</v>
      </c>
      <c r="L651" s="49">
        <f t="shared" si="59"/>
        <v>0</v>
      </c>
      <c r="M651" s="47">
        <f t="shared" si="60"/>
        <v>0</v>
      </c>
      <c r="N651" s="47">
        <f t="shared" si="61"/>
        <v>0</v>
      </c>
      <c r="O651" s="47">
        <f t="shared" si="62"/>
        <v>0</v>
      </c>
      <c r="P651" s="48">
        <f t="shared" si="63"/>
        <v>0</v>
      </c>
    </row>
    <row r="652" spans="1:16" ht="12" hidden="1" thickBot="1" x14ac:dyDescent="0.25">
      <c r="A652" s="38"/>
      <c r="B652" s="39"/>
      <c r="C652" s="46"/>
      <c r="D652" s="24"/>
      <c r="E652" s="70"/>
      <c r="F652" s="74"/>
      <c r="G652" s="68"/>
      <c r="H652" s="47">
        <f t="shared" si="57"/>
        <v>0</v>
      </c>
      <c r="I652" s="68"/>
      <c r="J652" s="68"/>
      <c r="K652" s="48">
        <f t="shared" si="58"/>
        <v>0</v>
      </c>
      <c r="L652" s="49">
        <f t="shared" si="59"/>
        <v>0</v>
      </c>
      <c r="M652" s="47">
        <f t="shared" si="60"/>
        <v>0</v>
      </c>
      <c r="N652" s="47">
        <f t="shared" si="61"/>
        <v>0</v>
      </c>
      <c r="O652" s="47">
        <f t="shared" si="62"/>
        <v>0</v>
      </c>
      <c r="P652" s="48">
        <f t="shared" si="63"/>
        <v>0</v>
      </c>
    </row>
    <row r="653" spans="1:16" ht="12" hidden="1" thickBot="1" x14ac:dyDescent="0.25">
      <c r="A653" s="38"/>
      <c r="B653" s="39"/>
      <c r="C653" s="46"/>
      <c r="D653" s="24"/>
      <c r="E653" s="70"/>
      <c r="F653" s="74"/>
      <c r="G653" s="68"/>
      <c r="H653" s="47">
        <f t="shared" si="57"/>
        <v>0</v>
      </c>
      <c r="I653" s="68"/>
      <c r="J653" s="68"/>
      <c r="K653" s="48">
        <f t="shared" si="58"/>
        <v>0</v>
      </c>
      <c r="L653" s="49">
        <f t="shared" si="59"/>
        <v>0</v>
      </c>
      <c r="M653" s="47">
        <f t="shared" si="60"/>
        <v>0</v>
      </c>
      <c r="N653" s="47">
        <f t="shared" si="61"/>
        <v>0</v>
      </c>
      <c r="O653" s="47">
        <f t="shared" si="62"/>
        <v>0</v>
      </c>
      <c r="P653" s="48">
        <f t="shared" si="63"/>
        <v>0</v>
      </c>
    </row>
    <row r="654" spans="1:16" ht="12" hidden="1" thickBot="1" x14ac:dyDescent="0.25">
      <c r="A654" s="38"/>
      <c r="B654" s="39"/>
      <c r="C654" s="46"/>
      <c r="D654" s="24"/>
      <c r="E654" s="70"/>
      <c r="F654" s="74"/>
      <c r="G654" s="68"/>
      <c r="H654" s="47">
        <f t="shared" si="57"/>
        <v>0</v>
      </c>
      <c r="I654" s="68"/>
      <c r="J654" s="68"/>
      <c r="K654" s="48">
        <f t="shared" si="58"/>
        <v>0</v>
      </c>
      <c r="L654" s="49">
        <f t="shared" si="59"/>
        <v>0</v>
      </c>
      <c r="M654" s="47">
        <f t="shared" si="60"/>
        <v>0</v>
      </c>
      <c r="N654" s="47">
        <f t="shared" si="61"/>
        <v>0</v>
      </c>
      <c r="O654" s="47">
        <f t="shared" si="62"/>
        <v>0</v>
      </c>
      <c r="P654" s="48">
        <f t="shared" si="63"/>
        <v>0</v>
      </c>
    </row>
    <row r="655" spans="1:16" ht="12" hidden="1" thickBot="1" x14ac:dyDescent="0.25">
      <c r="A655" s="38"/>
      <c r="B655" s="39"/>
      <c r="C655" s="46"/>
      <c r="D655" s="24"/>
      <c r="E655" s="70"/>
      <c r="F655" s="74"/>
      <c r="G655" s="68"/>
      <c r="H655" s="47">
        <f t="shared" si="57"/>
        <v>0</v>
      </c>
      <c r="I655" s="68"/>
      <c r="J655" s="68"/>
      <c r="K655" s="48">
        <f t="shared" si="58"/>
        <v>0</v>
      </c>
      <c r="L655" s="49">
        <f t="shared" si="59"/>
        <v>0</v>
      </c>
      <c r="M655" s="47">
        <f t="shared" si="60"/>
        <v>0</v>
      </c>
      <c r="N655" s="47">
        <f t="shared" si="61"/>
        <v>0</v>
      </c>
      <c r="O655" s="47">
        <f t="shared" si="62"/>
        <v>0</v>
      </c>
      <c r="P655" s="48">
        <f t="shared" si="63"/>
        <v>0</v>
      </c>
    </row>
    <row r="656" spans="1:16" ht="12" hidden="1" thickBot="1" x14ac:dyDescent="0.25">
      <c r="A656" s="38"/>
      <c r="B656" s="39"/>
      <c r="C656" s="46"/>
      <c r="D656" s="24"/>
      <c r="E656" s="70"/>
      <c r="F656" s="74"/>
      <c r="G656" s="68"/>
      <c r="H656" s="47">
        <f t="shared" si="57"/>
        <v>0</v>
      </c>
      <c r="I656" s="68"/>
      <c r="J656" s="68"/>
      <c r="K656" s="48">
        <f t="shared" si="58"/>
        <v>0</v>
      </c>
      <c r="L656" s="49">
        <f t="shared" si="59"/>
        <v>0</v>
      </c>
      <c r="M656" s="47">
        <f t="shared" si="60"/>
        <v>0</v>
      </c>
      <c r="N656" s="47">
        <f t="shared" si="61"/>
        <v>0</v>
      </c>
      <c r="O656" s="47">
        <f t="shared" si="62"/>
        <v>0</v>
      </c>
      <c r="P656" s="48">
        <f t="shared" si="63"/>
        <v>0</v>
      </c>
    </row>
    <row r="657" spans="1:16" ht="12" hidden="1" thickBot="1" x14ac:dyDescent="0.25">
      <c r="A657" s="38"/>
      <c r="B657" s="39"/>
      <c r="C657" s="46"/>
      <c r="D657" s="24"/>
      <c r="E657" s="70"/>
      <c r="F657" s="74"/>
      <c r="G657" s="68"/>
      <c r="H657" s="47">
        <f t="shared" si="57"/>
        <v>0</v>
      </c>
      <c r="I657" s="68"/>
      <c r="J657" s="68"/>
      <c r="K657" s="48">
        <f t="shared" si="58"/>
        <v>0</v>
      </c>
      <c r="L657" s="49">
        <f t="shared" si="59"/>
        <v>0</v>
      </c>
      <c r="M657" s="47">
        <f t="shared" si="60"/>
        <v>0</v>
      </c>
      <c r="N657" s="47">
        <f t="shared" si="61"/>
        <v>0</v>
      </c>
      <c r="O657" s="47">
        <f t="shared" si="62"/>
        <v>0</v>
      </c>
      <c r="P657" s="48">
        <f t="shared" si="63"/>
        <v>0</v>
      </c>
    </row>
    <row r="658" spans="1:16" ht="12" hidden="1" thickBot="1" x14ac:dyDescent="0.25">
      <c r="A658" s="38"/>
      <c r="B658" s="39"/>
      <c r="C658" s="46"/>
      <c r="D658" s="24"/>
      <c r="E658" s="70"/>
      <c r="F658" s="74"/>
      <c r="G658" s="68"/>
      <c r="H658" s="47">
        <f t="shared" si="57"/>
        <v>0</v>
      </c>
      <c r="I658" s="68"/>
      <c r="J658" s="68"/>
      <c r="K658" s="48">
        <f t="shared" si="58"/>
        <v>0</v>
      </c>
      <c r="L658" s="49">
        <f t="shared" si="59"/>
        <v>0</v>
      </c>
      <c r="M658" s="47">
        <f t="shared" si="60"/>
        <v>0</v>
      </c>
      <c r="N658" s="47">
        <f t="shared" si="61"/>
        <v>0</v>
      </c>
      <c r="O658" s="47">
        <f t="shared" si="62"/>
        <v>0</v>
      </c>
      <c r="P658" s="48">
        <f t="shared" si="63"/>
        <v>0</v>
      </c>
    </row>
    <row r="659" spans="1:16" ht="12" hidden="1" thickBot="1" x14ac:dyDescent="0.25">
      <c r="A659" s="38"/>
      <c r="B659" s="39"/>
      <c r="C659" s="46"/>
      <c r="D659" s="24"/>
      <c r="E659" s="70"/>
      <c r="F659" s="74"/>
      <c r="G659" s="68"/>
      <c r="H659" s="47">
        <f t="shared" si="57"/>
        <v>0</v>
      </c>
      <c r="I659" s="68"/>
      <c r="J659" s="68"/>
      <c r="K659" s="48">
        <f t="shared" si="58"/>
        <v>0</v>
      </c>
      <c r="L659" s="49">
        <f t="shared" si="59"/>
        <v>0</v>
      </c>
      <c r="M659" s="47">
        <f t="shared" si="60"/>
        <v>0</v>
      </c>
      <c r="N659" s="47">
        <f t="shared" si="61"/>
        <v>0</v>
      </c>
      <c r="O659" s="47">
        <f t="shared" si="62"/>
        <v>0</v>
      </c>
      <c r="P659" s="48">
        <f t="shared" si="63"/>
        <v>0</v>
      </c>
    </row>
    <row r="660" spans="1:16" ht="12" hidden="1" thickBot="1" x14ac:dyDescent="0.25">
      <c r="A660" s="38"/>
      <c r="B660" s="39"/>
      <c r="C660" s="46"/>
      <c r="D660" s="24"/>
      <c r="E660" s="70"/>
      <c r="F660" s="74"/>
      <c r="G660" s="68"/>
      <c r="H660" s="47">
        <f t="shared" si="57"/>
        <v>0</v>
      </c>
      <c r="I660" s="68"/>
      <c r="J660" s="68"/>
      <c r="K660" s="48">
        <f t="shared" si="58"/>
        <v>0</v>
      </c>
      <c r="L660" s="49">
        <f t="shared" si="59"/>
        <v>0</v>
      </c>
      <c r="M660" s="47">
        <f t="shared" si="60"/>
        <v>0</v>
      </c>
      <c r="N660" s="47">
        <f t="shared" si="61"/>
        <v>0</v>
      </c>
      <c r="O660" s="47">
        <f t="shared" si="62"/>
        <v>0</v>
      </c>
      <c r="P660" s="48">
        <f t="shared" si="63"/>
        <v>0</v>
      </c>
    </row>
    <row r="661" spans="1:16" ht="12" hidden="1" thickBot="1" x14ac:dyDescent="0.25">
      <c r="A661" s="38"/>
      <c r="B661" s="39"/>
      <c r="C661" s="46"/>
      <c r="D661" s="24"/>
      <c r="E661" s="70"/>
      <c r="F661" s="74"/>
      <c r="G661" s="68"/>
      <c r="H661" s="47">
        <f t="shared" si="57"/>
        <v>0</v>
      </c>
      <c r="I661" s="68"/>
      <c r="J661" s="68"/>
      <c r="K661" s="48">
        <f t="shared" si="58"/>
        <v>0</v>
      </c>
      <c r="L661" s="49">
        <f t="shared" si="59"/>
        <v>0</v>
      </c>
      <c r="M661" s="47">
        <f t="shared" si="60"/>
        <v>0</v>
      </c>
      <c r="N661" s="47">
        <f t="shared" si="61"/>
        <v>0</v>
      </c>
      <c r="O661" s="47">
        <f t="shared" si="62"/>
        <v>0</v>
      </c>
      <c r="P661" s="48">
        <f t="shared" si="63"/>
        <v>0</v>
      </c>
    </row>
    <row r="662" spans="1:16" ht="12" hidden="1" thickBot="1" x14ac:dyDescent="0.25">
      <c r="A662" s="38"/>
      <c r="B662" s="39"/>
      <c r="C662" s="46"/>
      <c r="D662" s="24"/>
      <c r="E662" s="70"/>
      <c r="F662" s="74"/>
      <c r="G662" s="68"/>
      <c r="H662" s="47">
        <f t="shared" si="57"/>
        <v>0</v>
      </c>
      <c r="I662" s="68"/>
      <c r="J662" s="68"/>
      <c r="K662" s="48">
        <f t="shared" si="58"/>
        <v>0</v>
      </c>
      <c r="L662" s="49">
        <f t="shared" si="59"/>
        <v>0</v>
      </c>
      <c r="M662" s="47">
        <f t="shared" si="60"/>
        <v>0</v>
      </c>
      <c r="N662" s="47">
        <f t="shared" si="61"/>
        <v>0</v>
      </c>
      <c r="O662" s="47">
        <f t="shared" si="62"/>
        <v>0</v>
      </c>
      <c r="P662" s="48">
        <f t="shared" si="63"/>
        <v>0</v>
      </c>
    </row>
    <row r="663" spans="1:16" ht="12" hidden="1" thickBot="1" x14ac:dyDescent="0.25">
      <c r="A663" s="38"/>
      <c r="B663" s="39"/>
      <c r="C663" s="46"/>
      <c r="D663" s="24"/>
      <c r="E663" s="70"/>
      <c r="F663" s="74"/>
      <c r="G663" s="68"/>
      <c r="H663" s="47">
        <f t="shared" si="57"/>
        <v>0</v>
      </c>
      <c r="I663" s="68"/>
      <c r="J663" s="68"/>
      <c r="K663" s="48">
        <f t="shared" si="58"/>
        <v>0</v>
      </c>
      <c r="L663" s="49">
        <f t="shared" si="59"/>
        <v>0</v>
      </c>
      <c r="M663" s="47">
        <f t="shared" si="60"/>
        <v>0</v>
      </c>
      <c r="N663" s="47">
        <f t="shared" si="61"/>
        <v>0</v>
      </c>
      <c r="O663" s="47">
        <f t="shared" si="62"/>
        <v>0</v>
      </c>
      <c r="P663" s="48">
        <f t="shared" si="63"/>
        <v>0</v>
      </c>
    </row>
    <row r="664" spans="1:16" ht="12" hidden="1" thickBot="1" x14ac:dyDescent="0.25">
      <c r="A664" s="38"/>
      <c r="B664" s="39"/>
      <c r="C664" s="46"/>
      <c r="D664" s="24"/>
      <c r="E664" s="70"/>
      <c r="F664" s="74"/>
      <c r="G664" s="68"/>
      <c r="H664" s="47">
        <f t="shared" si="57"/>
        <v>0</v>
      </c>
      <c r="I664" s="68"/>
      <c r="J664" s="68"/>
      <c r="K664" s="48">
        <f t="shared" si="58"/>
        <v>0</v>
      </c>
      <c r="L664" s="49">
        <f t="shared" si="59"/>
        <v>0</v>
      </c>
      <c r="M664" s="47">
        <f t="shared" si="60"/>
        <v>0</v>
      </c>
      <c r="N664" s="47">
        <f t="shared" si="61"/>
        <v>0</v>
      </c>
      <c r="O664" s="47">
        <f t="shared" si="62"/>
        <v>0</v>
      </c>
      <c r="P664" s="48">
        <f t="shared" si="63"/>
        <v>0</v>
      </c>
    </row>
    <row r="665" spans="1:16" ht="12" hidden="1" thickBot="1" x14ac:dyDescent="0.25">
      <c r="A665" s="38"/>
      <c r="B665" s="39"/>
      <c r="C665" s="46"/>
      <c r="D665" s="24"/>
      <c r="E665" s="70"/>
      <c r="F665" s="74"/>
      <c r="G665" s="68"/>
      <c r="H665" s="47">
        <f t="shared" si="57"/>
        <v>0</v>
      </c>
      <c r="I665" s="68"/>
      <c r="J665" s="68"/>
      <c r="K665" s="48">
        <f t="shared" si="58"/>
        <v>0</v>
      </c>
      <c r="L665" s="49">
        <f t="shared" si="59"/>
        <v>0</v>
      </c>
      <c r="M665" s="47">
        <f t="shared" si="60"/>
        <v>0</v>
      </c>
      <c r="N665" s="47">
        <f t="shared" si="61"/>
        <v>0</v>
      </c>
      <c r="O665" s="47">
        <f t="shared" si="62"/>
        <v>0</v>
      </c>
      <c r="P665" s="48">
        <f t="shared" si="63"/>
        <v>0</v>
      </c>
    </row>
    <row r="666" spans="1:16" ht="12" hidden="1" thickBot="1" x14ac:dyDescent="0.25">
      <c r="A666" s="38"/>
      <c r="B666" s="39"/>
      <c r="C666" s="46"/>
      <c r="D666" s="24"/>
      <c r="E666" s="70"/>
      <c r="F666" s="74"/>
      <c r="G666" s="68"/>
      <c r="H666" s="47">
        <f t="shared" si="57"/>
        <v>0</v>
      </c>
      <c r="I666" s="68"/>
      <c r="J666" s="68"/>
      <c r="K666" s="48">
        <f t="shared" si="58"/>
        <v>0</v>
      </c>
      <c r="L666" s="49">
        <f t="shared" si="59"/>
        <v>0</v>
      </c>
      <c r="M666" s="47">
        <f t="shared" si="60"/>
        <v>0</v>
      </c>
      <c r="N666" s="47">
        <f t="shared" si="61"/>
        <v>0</v>
      </c>
      <c r="O666" s="47">
        <f t="shared" si="62"/>
        <v>0</v>
      </c>
      <c r="P666" s="48">
        <f t="shared" si="63"/>
        <v>0</v>
      </c>
    </row>
    <row r="667" spans="1:16" ht="12" hidden="1" thickBot="1" x14ac:dyDescent="0.25">
      <c r="A667" s="38"/>
      <c r="B667" s="39"/>
      <c r="C667" s="46"/>
      <c r="D667" s="24"/>
      <c r="E667" s="70"/>
      <c r="F667" s="74"/>
      <c r="G667" s="68"/>
      <c r="H667" s="47">
        <f t="shared" si="57"/>
        <v>0</v>
      </c>
      <c r="I667" s="68"/>
      <c r="J667" s="68"/>
      <c r="K667" s="48">
        <f t="shared" si="58"/>
        <v>0</v>
      </c>
      <c r="L667" s="49">
        <f t="shared" si="59"/>
        <v>0</v>
      </c>
      <c r="M667" s="47">
        <f t="shared" si="60"/>
        <v>0</v>
      </c>
      <c r="N667" s="47">
        <f t="shared" si="61"/>
        <v>0</v>
      </c>
      <c r="O667" s="47">
        <f t="shared" si="62"/>
        <v>0</v>
      </c>
      <c r="P667" s="48">
        <f t="shared" si="63"/>
        <v>0</v>
      </c>
    </row>
    <row r="668" spans="1:16" ht="12" hidden="1" thickBot="1" x14ac:dyDescent="0.25">
      <c r="A668" s="38"/>
      <c r="B668" s="39"/>
      <c r="C668" s="46"/>
      <c r="D668" s="24"/>
      <c r="E668" s="70"/>
      <c r="F668" s="74"/>
      <c r="G668" s="68"/>
      <c r="H668" s="47">
        <f t="shared" si="57"/>
        <v>0</v>
      </c>
      <c r="I668" s="68"/>
      <c r="J668" s="68"/>
      <c r="K668" s="48">
        <f t="shared" si="58"/>
        <v>0</v>
      </c>
      <c r="L668" s="49">
        <f t="shared" si="59"/>
        <v>0</v>
      </c>
      <c r="M668" s="47">
        <f t="shared" si="60"/>
        <v>0</v>
      </c>
      <c r="N668" s="47">
        <f t="shared" si="61"/>
        <v>0</v>
      </c>
      <c r="O668" s="47">
        <f t="shared" si="62"/>
        <v>0</v>
      </c>
      <c r="P668" s="48">
        <f t="shared" si="63"/>
        <v>0</v>
      </c>
    </row>
    <row r="669" spans="1:16" ht="12" hidden="1" thickBot="1" x14ac:dyDescent="0.25">
      <c r="A669" s="38"/>
      <c r="B669" s="39"/>
      <c r="C669" s="46"/>
      <c r="D669" s="24"/>
      <c r="E669" s="70"/>
      <c r="F669" s="74"/>
      <c r="G669" s="68"/>
      <c r="H669" s="47">
        <f t="shared" si="57"/>
        <v>0</v>
      </c>
      <c r="I669" s="68"/>
      <c r="J669" s="68"/>
      <c r="K669" s="48">
        <f t="shared" si="58"/>
        <v>0</v>
      </c>
      <c r="L669" s="49">
        <f t="shared" si="59"/>
        <v>0</v>
      </c>
      <c r="M669" s="47">
        <f t="shared" si="60"/>
        <v>0</v>
      </c>
      <c r="N669" s="47">
        <f t="shared" si="61"/>
        <v>0</v>
      </c>
      <c r="O669" s="47">
        <f t="shared" si="62"/>
        <v>0</v>
      </c>
      <c r="P669" s="48">
        <f t="shared" si="63"/>
        <v>0</v>
      </c>
    </row>
    <row r="670" spans="1:16" ht="12" hidden="1" thickBot="1" x14ac:dyDescent="0.25">
      <c r="A670" s="38"/>
      <c r="B670" s="39"/>
      <c r="C670" s="46"/>
      <c r="D670" s="24"/>
      <c r="E670" s="70"/>
      <c r="F670" s="74"/>
      <c r="G670" s="68"/>
      <c r="H670" s="47">
        <f t="shared" si="57"/>
        <v>0</v>
      </c>
      <c r="I670" s="68"/>
      <c r="J670" s="68"/>
      <c r="K670" s="48">
        <f t="shared" si="58"/>
        <v>0</v>
      </c>
      <c r="L670" s="49">
        <f t="shared" si="59"/>
        <v>0</v>
      </c>
      <c r="M670" s="47">
        <f t="shared" si="60"/>
        <v>0</v>
      </c>
      <c r="N670" s="47">
        <f t="shared" si="61"/>
        <v>0</v>
      </c>
      <c r="O670" s="47">
        <f t="shared" si="62"/>
        <v>0</v>
      </c>
      <c r="P670" s="48">
        <f t="shared" si="63"/>
        <v>0</v>
      </c>
    </row>
    <row r="671" spans="1:16" ht="12" hidden="1" thickBot="1" x14ac:dyDescent="0.25">
      <c r="A671" s="38"/>
      <c r="B671" s="39"/>
      <c r="C671" s="46"/>
      <c r="D671" s="24"/>
      <c r="E671" s="70"/>
      <c r="F671" s="74"/>
      <c r="G671" s="68"/>
      <c r="H671" s="47">
        <f t="shared" si="57"/>
        <v>0</v>
      </c>
      <c r="I671" s="68"/>
      <c r="J671" s="68"/>
      <c r="K671" s="48">
        <f t="shared" si="58"/>
        <v>0</v>
      </c>
      <c r="L671" s="49">
        <f t="shared" si="59"/>
        <v>0</v>
      </c>
      <c r="M671" s="47">
        <f t="shared" si="60"/>
        <v>0</v>
      </c>
      <c r="N671" s="47">
        <f t="shared" si="61"/>
        <v>0</v>
      </c>
      <c r="O671" s="47">
        <f t="shared" si="62"/>
        <v>0</v>
      </c>
      <c r="P671" s="48">
        <f t="shared" si="63"/>
        <v>0</v>
      </c>
    </row>
    <row r="672" spans="1:16" ht="12" hidden="1" thickBot="1" x14ac:dyDescent="0.25">
      <c r="A672" s="38"/>
      <c r="B672" s="39"/>
      <c r="C672" s="46"/>
      <c r="D672" s="24"/>
      <c r="E672" s="70"/>
      <c r="F672" s="74"/>
      <c r="G672" s="68"/>
      <c r="H672" s="47">
        <f t="shared" si="57"/>
        <v>0</v>
      </c>
      <c r="I672" s="68"/>
      <c r="J672" s="68"/>
      <c r="K672" s="48">
        <f t="shared" si="58"/>
        <v>0</v>
      </c>
      <c r="L672" s="49">
        <f t="shared" si="59"/>
        <v>0</v>
      </c>
      <c r="M672" s="47">
        <f t="shared" si="60"/>
        <v>0</v>
      </c>
      <c r="N672" s="47">
        <f t="shared" si="61"/>
        <v>0</v>
      </c>
      <c r="O672" s="47">
        <f t="shared" si="62"/>
        <v>0</v>
      </c>
      <c r="P672" s="48">
        <f t="shared" si="63"/>
        <v>0</v>
      </c>
    </row>
    <row r="673" spans="1:16" ht="12" hidden="1" thickBot="1" x14ac:dyDescent="0.25">
      <c r="A673" s="38"/>
      <c r="B673" s="39"/>
      <c r="C673" s="46"/>
      <c r="D673" s="24"/>
      <c r="E673" s="70"/>
      <c r="F673" s="74"/>
      <c r="G673" s="68"/>
      <c r="H673" s="47">
        <f t="shared" si="57"/>
        <v>0</v>
      </c>
      <c r="I673" s="68"/>
      <c r="J673" s="68"/>
      <c r="K673" s="48">
        <f t="shared" si="58"/>
        <v>0</v>
      </c>
      <c r="L673" s="49">
        <f t="shared" si="59"/>
        <v>0</v>
      </c>
      <c r="M673" s="47">
        <f t="shared" si="60"/>
        <v>0</v>
      </c>
      <c r="N673" s="47">
        <f t="shared" si="61"/>
        <v>0</v>
      </c>
      <c r="O673" s="47">
        <f t="shared" si="62"/>
        <v>0</v>
      </c>
      <c r="P673" s="48">
        <f t="shared" si="63"/>
        <v>0</v>
      </c>
    </row>
    <row r="674" spans="1:16" ht="12" hidden="1" thickBot="1" x14ac:dyDescent="0.25">
      <c r="A674" s="38"/>
      <c r="B674" s="39"/>
      <c r="C674" s="46"/>
      <c r="D674" s="24"/>
      <c r="E674" s="70"/>
      <c r="F674" s="74"/>
      <c r="G674" s="68"/>
      <c r="H674" s="47">
        <f t="shared" si="57"/>
        <v>0</v>
      </c>
      <c r="I674" s="68"/>
      <c r="J674" s="68"/>
      <c r="K674" s="48">
        <f t="shared" si="58"/>
        <v>0</v>
      </c>
      <c r="L674" s="49">
        <f t="shared" si="59"/>
        <v>0</v>
      </c>
      <c r="M674" s="47">
        <f t="shared" si="60"/>
        <v>0</v>
      </c>
      <c r="N674" s="47">
        <f t="shared" si="61"/>
        <v>0</v>
      </c>
      <c r="O674" s="47">
        <f t="shared" si="62"/>
        <v>0</v>
      </c>
      <c r="P674" s="48">
        <f t="shared" si="63"/>
        <v>0</v>
      </c>
    </row>
    <row r="675" spans="1:16" ht="12" hidden="1" thickBot="1" x14ac:dyDescent="0.25">
      <c r="A675" s="38"/>
      <c r="B675" s="39"/>
      <c r="C675" s="46"/>
      <c r="D675" s="24"/>
      <c r="E675" s="70"/>
      <c r="F675" s="74"/>
      <c r="G675" s="68"/>
      <c r="H675" s="47">
        <f t="shared" si="57"/>
        <v>0</v>
      </c>
      <c r="I675" s="68"/>
      <c r="J675" s="68"/>
      <c r="K675" s="48">
        <f t="shared" si="58"/>
        <v>0</v>
      </c>
      <c r="L675" s="49">
        <f t="shared" si="59"/>
        <v>0</v>
      </c>
      <c r="M675" s="47">
        <f t="shared" si="60"/>
        <v>0</v>
      </c>
      <c r="N675" s="47">
        <f t="shared" si="61"/>
        <v>0</v>
      </c>
      <c r="O675" s="47">
        <f t="shared" si="62"/>
        <v>0</v>
      </c>
      <c r="P675" s="48">
        <f t="shared" si="63"/>
        <v>0</v>
      </c>
    </row>
    <row r="676" spans="1:16" ht="12" hidden="1" thickBot="1" x14ac:dyDescent="0.25">
      <c r="A676" s="38"/>
      <c r="B676" s="39"/>
      <c r="C676" s="46"/>
      <c r="D676" s="24"/>
      <c r="E676" s="70"/>
      <c r="F676" s="74"/>
      <c r="G676" s="68"/>
      <c r="H676" s="47">
        <f t="shared" si="57"/>
        <v>0</v>
      </c>
      <c r="I676" s="68"/>
      <c r="J676" s="68"/>
      <c r="K676" s="48">
        <f t="shared" si="58"/>
        <v>0</v>
      </c>
      <c r="L676" s="49">
        <f t="shared" si="59"/>
        <v>0</v>
      </c>
      <c r="M676" s="47">
        <f t="shared" si="60"/>
        <v>0</v>
      </c>
      <c r="N676" s="47">
        <f t="shared" si="61"/>
        <v>0</v>
      </c>
      <c r="O676" s="47">
        <f t="shared" si="62"/>
        <v>0</v>
      </c>
      <c r="P676" s="48">
        <f t="shared" si="63"/>
        <v>0</v>
      </c>
    </row>
    <row r="677" spans="1:16" ht="12" hidden="1" thickBot="1" x14ac:dyDescent="0.25">
      <c r="A677" s="38"/>
      <c r="B677" s="39"/>
      <c r="C677" s="46"/>
      <c r="D677" s="24"/>
      <c r="E677" s="70"/>
      <c r="F677" s="74"/>
      <c r="G677" s="68"/>
      <c r="H677" s="47">
        <f t="shared" si="57"/>
        <v>0</v>
      </c>
      <c r="I677" s="68"/>
      <c r="J677" s="68"/>
      <c r="K677" s="48">
        <f t="shared" si="58"/>
        <v>0</v>
      </c>
      <c r="L677" s="49">
        <f t="shared" si="59"/>
        <v>0</v>
      </c>
      <c r="M677" s="47">
        <f t="shared" si="60"/>
        <v>0</v>
      </c>
      <c r="N677" s="47">
        <f t="shared" si="61"/>
        <v>0</v>
      </c>
      <c r="O677" s="47">
        <f t="shared" si="62"/>
        <v>0</v>
      </c>
      <c r="P677" s="48">
        <f t="shared" si="63"/>
        <v>0</v>
      </c>
    </row>
    <row r="678" spans="1:16" ht="12" hidden="1" thickBot="1" x14ac:dyDescent="0.25">
      <c r="A678" s="38"/>
      <c r="B678" s="39"/>
      <c r="C678" s="46"/>
      <c r="D678" s="24"/>
      <c r="E678" s="70"/>
      <c r="F678" s="74"/>
      <c r="G678" s="68"/>
      <c r="H678" s="47">
        <f t="shared" si="57"/>
        <v>0</v>
      </c>
      <c r="I678" s="68"/>
      <c r="J678" s="68"/>
      <c r="K678" s="48">
        <f t="shared" si="58"/>
        <v>0</v>
      </c>
      <c r="L678" s="49">
        <f t="shared" si="59"/>
        <v>0</v>
      </c>
      <c r="M678" s="47">
        <f t="shared" si="60"/>
        <v>0</v>
      </c>
      <c r="N678" s="47">
        <f t="shared" si="61"/>
        <v>0</v>
      </c>
      <c r="O678" s="47">
        <f t="shared" si="62"/>
        <v>0</v>
      </c>
      <c r="P678" s="48">
        <f t="shared" si="63"/>
        <v>0</v>
      </c>
    </row>
    <row r="679" spans="1:16" ht="12" hidden="1" thickBot="1" x14ac:dyDescent="0.25">
      <c r="A679" s="38"/>
      <c r="B679" s="39"/>
      <c r="C679" s="46"/>
      <c r="D679" s="24"/>
      <c r="E679" s="70"/>
      <c r="F679" s="74"/>
      <c r="G679" s="68"/>
      <c r="H679" s="47">
        <f t="shared" si="57"/>
        <v>0</v>
      </c>
      <c r="I679" s="68"/>
      <c r="J679" s="68"/>
      <c r="K679" s="48">
        <f t="shared" si="58"/>
        <v>0</v>
      </c>
      <c r="L679" s="49">
        <f t="shared" si="59"/>
        <v>0</v>
      </c>
      <c r="M679" s="47">
        <f t="shared" si="60"/>
        <v>0</v>
      </c>
      <c r="N679" s="47">
        <f t="shared" si="61"/>
        <v>0</v>
      </c>
      <c r="O679" s="47">
        <f t="shared" si="62"/>
        <v>0</v>
      </c>
      <c r="P679" s="48">
        <f t="shared" si="63"/>
        <v>0</v>
      </c>
    </row>
    <row r="680" spans="1:16" ht="12" hidden="1" thickBot="1" x14ac:dyDescent="0.25">
      <c r="A680" s="38"/>
      <c r="B680" s="39"/>
      <c r="C680" s="46"/>
      <c r="D680" s="24"/>
      <c r="E680" s="70"/>
      <c r="F680" s="74"/>
      <c r="G680" s="68"/>
      <c r="H680" s="47">
        <f t="shared" si="57"/>
        <v>0</v>
      </c>
      <c r="I680" s="68"/>
      <c r="J680" s="68"/>
      <c r="K680" s="48">
        <f t="shared" si="58"/>
        <v>0</v>
      </c>
      <c r="L680" s="49">
        <f t="shared" si="59"/>
        <v>0</v>
      </c>
      <c r="M680" s="47">
        <f t="shared" si="60"/>
        <v>0</v>
      </c>
      <c r="N680" s="47">
        <f t="shared" si="61"/>
        <v>0</v>
      </c>
      <c r="O680" s="47">
        <f t="shared" si="62"/>
        <v>0</v>
      </c>
      <c r="P680" s="48">
        <f t="shared" si="63"/>
        <v>0</v>
      </c>
    </row>
    <row r="681" spans="1:16" ht="12" hidden="1" thickBot="1" x14ac:dyDescent="0.25">
      <c r="A681" s="38"/>
      <c r="B681" s="39"/>
      <c r="C681" s="46"/>
      <c r="D681" s="24"/>
      <c r="E681" s="70"/>
      <c r="F681" s="74"/>
      <c r="G681" s="68"/>
      <c r="H681" s="47">
        <f t="shared" si="57"/>
        <v>0</v>
      </c>
      <c r="I681" s="68"/>
      <c r="J681" s="68"/>
      <c r="K681" s="48">
        <f t="shared" si="58"/>
        <v>0</v>
      </c>
      <c r="L681" s="49">
        <f t="shared" si="59"/>
        <v>0</v>
      </c>
      <c r="M681" s="47">
        <f t="shared" si="60"/>
        <v>0</v>
      </c>
      <c r="N681" s="47">
        <f t="shared" si="61"/>
        <v>0</v>
      </c>
      <c r="O681" s="47">
        <f t="shared" si="62"/>
        <v>0</v>
      </c>
      <c r="P681" s="48">
        <f t="shared" si="63"/>
        <v>0</v>
      </c>
    </row>
    <row r="682" spans="1:16" ht="12" hidden="1" thickBot="1" x14ac:dyDescent="0.25">
      <c r="A682" s="38"/>
      <c r="B682" s="39"/>
      <c r="C682" s="46"/>
      <c r="D682" s="24"/>
      <c r="E682" s="70"/>
      <c r="F682" s="74"/>
      <c r="G682" s="68"/>
      <c r="H682" s="47">
        <f t="shared" si="57"/>
        <v>0</v>
      </c>
      <c r="I682" s="68"/>
      <c r="J682" s="68"/>
      <c r="K682" s="48">
        <f t="shared" si="58"/>
        <v>0</v>
      </c>
      <c r="L682" s="49">
        <f t="shared" si="59"/>
        <v>0</v>
      </c>
      <c r="M682" s="47">
        <f t="shared" si="60"/>
        <v>0</v>
      </c>
      <c r="N682" s="47">
        <f t="shared" si="61"/>
        <v>0</v>
      </c>
      <c r="O682" s="47">
        <f t="shared" si="62"/>
        <v>0</v>
      </c>
      <c r="P682" s="48">
        <f t="shared" si="63"/>
        <v>0</v>
      </c>
    </row>
    <row r="683" spans="1:16" ht="12" hidden="1" thickBot="1" x14ac:dyDescent="0.25">
      <c r="A683" s="38"/>
      <c r="B683" s="39"/>
      <c r="C683" s="46"/>
      <c r="D683" s="24"/>
      <c r="E683" s="70"/>
      <c r="F683" s="74"/>
      <c r="G683" s="68"/>
      <c r="H683" s="47">
        <f t="shared" si="57"/>
        <v>0</v>
      </c>
      <c r="I683" s="68"/>
      <c r="J683" s="68"/>
      <c r="K683" s="48">
        <f t="shared" si="58"/>
        <v>0</v>
      </c>
      <c r="L683" s="49">
        <f t="shared" si="59"/>
        <v>0</v>
      </c>
      <c r="M683" s="47">
        <f t="shared" si="60"/>
        <v>0</v>
      </c>
      <c r="N683" s="47">
        <f t="shared" si="61"/>
        <v>0</v>
      </c>
      <c r="O683" s="47">
        <f t="shared" si="62"/>
        <v>0</v>
      </c>
      <c r="P683" s="48">
        <f t="shared" si="63"/>
        <v>0</v>
      </c>
    </row>
    <row r="684" spans="1:16" ht="12" hidden="1" thickBot="1" x14ac:dyDescent="0.25">
      <c r="A684" s="38"/>
      <c r="B684" s="39"/>
      <c r="C684" s="46"/>
      <c r="D684" s="24"/>
      <c r="E684" s="70"/>
      <c r="F684" s="74"/>
      <c r="G684" s="68"/>
      <c r="H684" s="47">
        <f t="shared" si="57"/>
        <v>0</v>
      </c>
      <c r="I684" s="68"/>
      <c r="J684" s="68"/>
      <c r="K684" s="48">
        <f t="shared" si="58"/>
        <v>0</v>
      </c>
      <c r="L684" s="49">
        <f t="shared" si="59"/>
        <v>0</v>
      </c>
      <c r="M684" s="47">
        <f t="shared" si="60"/>
        <v>0</v>
      </c>
      <c r="N684" s="47">
        <f t="shared" si="61"/>
        <v>0</v>
      </c>
      <c r="O684" s="47">
        <f t="shared" si="62"/>
        <v>0</v>
      </c>
      <c r="P684" s="48">
        <f t="shared" si="63"/>
        <v>0</v>
      </c>
    </row>
    <row r="685" spans="1:16" ht="12" hidden="1" thickBot="1" x14ac:dyDescent="0.25">
      <c r="A685" s="38"/>
      <c r="B685" s="39"/>
      <c r="C685" s="46"/>
      <c r="D685" s="24"/>
      <c r="E685" s="70"/>
      <c r="F685" s="74"/>
      <c r="G685" s="68"/>
      <c r="H685" s="47">
        <f t="shared" si="57"/>
        <v>0</v>
      </c>
      <c r="I685" s="68"/>
      <c r="J685" s="68"/>
      <c r="K685" s="48">
        <f t="shared" si="58"/>
        <v>0</v>
      </c>
      <c r="L685" s="49">
        <f t="shared" si="59"/>
        <v>0</v>
      </c>
      <c r="M685" s="47">
        <f t="shared" si="60"/>
        <v>0</v>
      </c>
      <c r="N685" s="47">
        <f t="shared" si="61"/>
        <v>0</v>
      </c>
      <c r="O685" s="47">
        <f t="shared" si="62"/>
        <v>0</v>
      </c>
      <c r="P685" s="48">
        <f t="shared" si="63"/>
        <v>0</v>
      </c>
    </row>
    <row r="686" spans="1:16" ht="12" hidden="1" thickBot="1" x14ac:dyDescent="0.25">
      <c r="A686" s="38"/>
      <c r="B686" s="39"/>
      <c r="C686" s="46"/>
      <c r="D686" s="24"/>
      <c r="E686" s="70"/>
      <c r="F686" s="74"/>
      <c r="G686" s="68"/>
      <c r="H686" s="47">
        <f t="shared" si="57"/>
        <v>0</v>
      </c>
      <c r="I686" s="68"/>
      <c r="J686" s="68"/>
      <c r="K686" s="48">
        <f t="shared" si="58"/>
        <v>0</v>
      </c>
      <c r="L686" s="49">
        <f t="shared" si="59"/>
        <v>0</v>
      </c>
      <c r="M686" s="47">
        <f t="shared" si="60"/>
        <v>0</v>
      </c>
      <c r="N686" s="47">
        <f t="shared" si="61"/>
        <v>0</v>
      </c>
      <c r="O686" s="47">
        <f t="shared" si="62"/>
        <v>0</v>
      </c>
      <c r="P686" s="48">
        <f t="shared" si="63"/>
        <v>0</v>
      </c>
    </row>
    <row r="687" spans="1:16" ht="12" hidden="1" thickBot="1" x14ac:dyDescent="0.25">
      <c r="A687" s="38"/>
      <c r="B687" s="39"/>
      <c r="C687" s="46"/>
      <c r="D687" s="24"/>
      <c r="E687" s="70"/>
      <c r="F687" s="74"/>
      <c r="G687" s="68"/>
      <c r="H687" s="47">
        <f t="shared" si="57"/>
        <v>0</v>
      </c>
      <c r="I687" s="68"/>
      <c r="J687" s="68"/>
      <c r="K687" s="48">
        <f t="shared" si="58"/>
        <v>0</v>
      </c>
      <c r="L687" s="49">
        <f t="shared" si="59"/>
        <v>0</v>
      </c>
      <c r="M687" s="47">
        <f t="shared" si="60"/>
        <v>0</v>
      </c>
      <c r="N687" s="47">
        <f t="shared" si="61"/>
        <v>0</v>
      </c>
      <c r="O687" s="47">
        <f t="shared" si="62"/>
        <v>0</v>
      </c>
      <c r="P687" s="48">
        <f t="shared" si="63"/>
        <v>0</v>
      </c>
    </row>
    <row r="688" spans="1:16" ht="12" hidden="1" thickBot="1" x14ac:dyDescent="0.25">
      <c r="A688" s="38"/>
      <c r="B688" s="39"/>
      <c r="C688" s="46"/>
      <c r="D688" s="24"/>
      <c r="E688" s="70"/>
      <c r="F688" s="74"/>
      <c r="G688" s="68"/>
      <c r="H688" s="47">
        <f t="shared" si="57"/>
        <v>0</v>
      </c>
      <c r="I688" s="68"/>
      <c r="J688" s="68"/>
      <c r="K688" s="48">
        <f t="shared" si="58"/>
        <v>0</v>
      </c>
      <c r="L688" s="49">
        <f t="shared" si="59"/>
        <v>0</v>
      </c>
      <c r="M688" s="47">
        <f t="shared" si="60"/>
        <v>0</v>
      </c>
      <c r="N688" s="47">
        <f t="shared" si="61"/>
        <v>0</v>
      </c>
      <c r="O688" s="47">
        <f t="shared" si="62"/>
        <v>0</v>
      </c>
      <c r="P688" s="48">
        <f t="shared" si="63"/>
        <v>0</v>
      </c>
    </row>
    <row r="689" spans="1:16" ht="12" hidden="1" thickBot="1" x14ac:dyDescent="0.25">
      <c r="A689" s="38"/>
      <c r="B689" s="39"/>
      <c r="C689" s="46"/>
      <c r="D689" s="24"/>
      <c r="E689" s="70"/>
      <c r="F689" s="74"/>
      <c r="G689" s="68"/>
      <c r="H689" s="47">
        <f t="shared" si="57"/>
        <v>0</v>
      </c>
      <c r="I689" s="68"/>
      <c r="J689" s="68"/>
      <c r="K689" s="48">
        <f t="shared" si="58"/>
        <v>0</v>
      </c>
      <c r="L689" s="49">
        <f t="shared" si="59"/>
        <v>0</v>
      </c>
      <c r="M689" s="47">
        <f t="shared" si="60"/>
        <v>0</v>
      </c>
      <c r="N689" s="47">
        <f t="shared" si="61"/>
        <v>0</v>
      </c>
      <c r="O689" s="47">
        <f t="shared" si="62"/>
        <v>0</v>
      </c>
      <c r="P689" s="48">
        <f t="shared" si="63"/>
        <v>0</v>
      </c>
    </row>
    <row r="690" spans="1:16" ht="12" hidden="1" thickBot="1" x14ac:dyDescent="0.25">
      <c r="A690" s="38"/>
      <c r="B690" s="39"/>
      <c r="C690" s="46"/>
      <c r="D690" s="24"/>
      <c r="E690" s="70"/>
      <c r="F690" s="74"/>
      <c r="G690" s="68"/>
      <c r="H690" s="47">
        <f t="shared" si="57"/>
        <v>0</v>
      </c>
      <c r="I690" s="68"/>
      <c r="J690" s="68"/>
      <c r="K690" s="48">
        <f t="shared" si="58"/>
        <v>0</v>
      </c>
      <c r="L690" s="49">
        <f t="shared" si="59"/>
        <v>0</v>
      </c>
      <c r="M690" s="47">
        <f t="shared" si="60"/>
        <v>0</v>
      </c>
      <c r="N690" s="47">
        <f t="shared" si="61"/>
        <v>0</v>
      </c>
      <c r="O690" s="47">
        <f t="shared" si="62"/>
        <v>0</v>
      </c>
      <c r="P690" s="48">
        <f t="shared" si="63"/>
        <v>0</v>
      </c>
    </row>
    <row r="691" spans="1:16" ht="12" hidden="1" thickBot="1" x14ac:dyDescent="0.25">
      <c r="A691" s="38"/>
      <c r="B691" s="39"/>
      <c r="C691" s="46"/>
      <c r="D691" s="24"/>
      <c r="E691" s="70"/>
      <c r="F691" s="74"/>
      <c r="G691" s="68"/>
      <c r="H691" s="47">
        <f t="shared" si="57"/>
        <v>0</v>
      </c>
      <c r="I691" s="68"/>
      <c r="J691" s="68"/>
      <c r="K691" s="48">
        <f t="shared" si="58"/>
        <v>0</v>
      </c>
      <c r="L691" s="49">
        <f t="shared" si="59"/>
        <v>0</v>
      </c>
      <c r="M691" s="47">
        <f t="shared" si="60"/>
        <v>0</v>
      </c>
      <c r="N691" s="47">
        <f t="shared" si="61"/>
        <v>0</v>
      </c>
      <c r="O691" s="47">
        <f t="shared" si="62"/>
        <v>0</v>
      </c>
      <c r="P691" s="48">
        <f t="shared" si="63"/>
        <v>0</v>
      </c>
    </row>
    <row r="692" spans="1:16" ht="12" hidden="1" thickBot="1" x14ac:dyDescent="0.25">
      <c r="A692" s="38"/>
      <c r="B692" s="39"/>
      <c r="C692" s="46"/>
      <c r="D692" s="24"/>
      <c r="E692" s="70"/>
      <c r="F692" s="74"/>
      <c r="G692" s="68"/>
      <c r="H692" s="47">
        <f t="shared" si="57"/>
        <v>0</v>
      </c>
      <c r="I692" s="68"/>
      <c r="J692" s="68"/>
      <c r="K692" s="48">
        <f t="shared" si="58"/>
        <v>0</v>
      </c>
      <c r="L692" s="49">
        <f t="shared" si="59"/>
        <v>0</v>
      </c>
      <c r="M692" s="47">
        <f t="shared" si="60"/>
        <v>0</v>
      </c>
      <c r="N692" s="47">
        <f t="shared" si="61"/>
        <v>0</v>
      </c>
      <c r="O692" s="47">
        <f t="shared" si="62"/>
        <v>0</v>
      </c>
      <c r="P692" s="48">
        <f t="shared" si="63"/>
        <v>0</v>
      </c>
    </row>
    <row r="693" spans="1:16" ht="12" hidden="1" thickBot="1" x14ac:dyDescent="0.25">
      <c r="A693" s="38"/>
      <c r="B693" s="39"/>
      <c r="C693" s="46"/>
      <c r="D693" s="24"/>
      <c r="E693" s="70"/>
      <c r="F693" s="74"/>
      <c r="G693" s="68"/>
      <c r="H693" s="47">
        <f t="shared" si="57"/>
        <v>0</v>
      </c>
      <c r="I693" s="68"/>
      <c r="J693" s="68"/>
      <c r="K693" s="48">
        <f t="shared" si="58"/>
        <v>0</v>
      </c>
      <c r="L693" s="49">
        <f t="shared" si="59"/>
        <v>0</v>
      </c>
      <c r="M693" s="47">
        <f t="shared" si="60"/>
        <v>0</v>
      </c>
      <c r="N693" s="47">
        <f t="shared" si="61"/>
        <v>0</v>
      </c>
      <c r="O693" s="47">
        <f t="shared" si="62"/>
        <v>0</v>
      </c>
      <c r="P693" s="48">
        <f t="shared" si="63"/>
        <v>0</v>
      </c>
    </row>
    <row r="694" spans="1:16" ht="12" hidden="1" thickBot="1" x14ac:dyDescent="0.25">
      <c r="A694" s="38"/>
      <c r="B694" s="39"/>
      <c r="C694" s="46"/>
      <c r="D694" s="24"/>
      <c r="E694" s="70"/>
      <c r="F694" s="74"/>
      <c r="G694" s="68"/>
      <c r="H694" s="47">
        <f t="shared" si="57"/>
        <v>0</v>
      </c>
      <c r="I694" s="68"/>
      <c r="J694" s="68"/>
      <c r="K694" s="48">
        <f t="shared" si="58"/>
        <v>0</v>
      </c>
      <c r="L694" s="49">
        <f t="shared" si="59"/>
        <v>0</v>
      </c>
      <c r="M694" s="47">
        <f t="shared" si="60"/>
        <v>0</v>
      </c>
      <c r="N694" s="47">
        <f t="shared" si="61"/>
        <v>0</v>
      </c>
      <c r="O694" s="47">
        <f t="shared" si="62"/>
        <v>0</v>
      </c>
      <c r="P694" s="48">
        <f t="shared" si="63"/>
        <v>0</v>
      </c>
    </row>
    <row r="695" spans="1:16" ht="12" hidden="1" thickBot="1" x14ac:dyDescent="0.25">
      <c r="A695" s="38"/>
      <c r="B695" s="39"/>
      <c r="C695" s="46"/>
      <c r="D695" s="24"/>
      <c r="E695" s="70"/>
      <c r="F695" s="74"/>
      <c r="G695" s="68"/>
      <c r="H695" s="47">
        <f t="shared" si="57"/>
        <v>0</v>
      </c>
      <c r="I695" s="68"/>
      <c r="J695" s="68"/>
      <c r="K695" s="48">
        <f t="shared" si="58"/>
        <v>0</v>
      </c>
      <c r="L695" s="49">
        <f t="shared" si="59"/>
        <v>0</v>
      </c>
      <c r="M695" s="47">
        <f t="shared" si="60"/>
        <v>0</v>
      </c>
      <c r="N695" s="47">
        <f t="shared" si="61"/>
        <v>0</v>
      </c>
      <c r="O695" s="47">
        <f t="shared" si="62"/>
        <v>0</v>
      </c>
      <c r="P695" s="48">
        <f t="shared" si="63"/>
        <v>0</v>
      </c>
    </row>
    <row r="696" spans="1:16" ht="12" hidden="1" thickBot="1" x14ac:dyDescent="0.25">
      <c r="A696" s="38"/>
      <c r="B696" s="39"/>
      <c r="C696" s="46"/>
      <c r="D696" s="24"/>
      <c r="E696" s="70"/>
      <c r="F696" s="74"/>
      <c r="G696" s="68"/>
      <c r="H696" s="47">
        <f t="shared" si="57"/>
        <v>0</v>
      </c>
      <c r="I696" s="68"/>
      <c r="J696" s="68"/>
      <c r="K696" s="48">
        <f t="shared" si="58"/>
        <v>0</v>
      </c>
      <c r="L696" s="49">
        <f t="shared" si="59"/>
        <v>0</v>
      </c>
      <c r="M696" s="47">
        <f t="shared" si="60"/>
        <v>0</v>
      </c>
      <c r="N696" s="47">
        <f t="shared" si="61"/>
        <v>0</v>
      </c>
      <c r="O696" s="47">
        <f t="shared" si="62"/>
        <v>0</v>
      </c>
      <c r="P696" s="48">
        <f t="shared" si="63"/>
        <v>0</v>
      </c>
    </row>
    <row r="697" spans="1:16" ht="12" hidden="1" thickBot="1" x14ac:dyDescent="0.25">
      <c r="A697" s="38"/>
      <c r="B697" s="39"/>
      <c r="C697" s="46"/>
      <c r="D697" s="24"/>
      <c r="E697" s="70"/>
      <c r="F697" s="74"/>
      <c r="G697" s="68"/>
      <c r="H697" s="47">
        <f t="shared" si="57"/>
        <v>0</v>
      </c>
      <c r="I697" s="68"/>
      <c r="J697" s="68"/>
      <c r="K697" s="48">
        <f t="shared" si="58"/>
        <v>0</v>
      </c>
      <c r="L697" s="49">
        <f t="shared" si="59"/>
        <v>0</v>
      </c>
      <c r="M697" s="47">
        <f t="shared" si="60"/>
        <v>0</v>
      </c>
      <c r="N697" s="47">
        <f t="shared" si="61"/>
        <v>0</v>
      </c>
      <c r="O697" s="47">
        <f t="shared" si="62"/>
        <v>0</v>
      </c>
      <c r="P697" s="48">
        <f t="shared" si="63"/>
        <v>0</v>
      </c>
    </row>
    <row r="698" spans="1:16" ht="12" hidden="1" thickBot="1" x14ac:dyDescent="0.25">
      <c r="A698" s="38"/>
      <c r="B698" s="39"/>
      <c r="C698" s="46"/>
      <c r="D698" s="24"/>
      <c r="E698" s="70"/>
      <c r="F698" s="74"/>
      <c r="G698" s="68"/>
      <c r="H698" s="47">
        <f t="shared" si="57"/>
        <v>0</v>
      </c>
      <c r="I698" s="68"/>
      <c r="J698" s="68"/>
      <c r="K698" s="48">
        <f t="shared" si="58"/>
        <v>0</v>
      </c>
      <c r="L698" s="49">
        <f t="shared" si="59"/>
        <v>0</v>
      </c>
      <c r="M698" s="47">
        <f t="shared" si="60"/>
        <v>0</v>
      </c>
      <c r="N698" s="47">
        <f t="shared" si="61"/>
        <v>0</v>
      </c>
      <c r="O698" s="47">
        <f t="shared" si="62"/>
        <v>0</v>
      </c>
      <c r="P698" s="48">
        <f t="shared" si="63"/>
        <v>0</v>
      </c>
    </row>
    <row r="699" spans="1:16" ht="12" hidden="1" thickBot="1" x14ac:dyDescent="0.25">
      <c r="A699" s="38"/>
      <c r="B699" s="39"/>
      <c r="C699" s="46"/>
      <c r="D699" s="24"/>
      <c r="E699" s="70"/>
      <c r="F699" s="74"/>
      <c r="G699" s="68"/>
      <c r="H699" s="47">
        <f t="shared" si="57"/>
        <v>0</v>
      </c>
      <c r="I699" s="68"/>
      <c r="J699" s="68"/>
      <c r="K699" s="48">
        <f t="shared" si="58"/>
        <v>0</v>
      </c>
      <c r="L699" s="49">
        <f t="shared" si="59"/>
        <v>0</v>
      </c>
      <c r="M699" s="47">
        <f t="shared" si="60"/>
        <v>0</v>
      </c>
      <c r="N699" s="47">
        <f t="shared" si="61"/>
        <v>0</v>
      </c>
      <c r="O699" s="47">
        <f t="shared" si="62"/>
        <v>0</v>
      </c>
      <c r="P699" s="48">
        <f t="shared" si="63"/>
        <v>0</v>
      </c>
    </row>
    <row r="700" spans="1:16" ht="12" hidden="1" thickBot="1" x14ac:dyDescent="0.25">
      <c r="A700" s="38"/>
      <c r="B700" s="39"/>
      <c r="C700" s="46"/>
      <c r="D700" s="24"/>
      <c r="E700" s="70"/>
      <c r="F700" s="74"/>
      <c r="G700" s="68"/>
      <c r="H700" s="47">
        <f t="shared" si="57"/>
        <v>0</v>
      </c>
      <c r="I700" s="68"/>
      <c r="J700" s="68"/>
      <c r="K700" s="48">
        <f t="shared" si="58"/>
        <v>0</v>
      </c>
      <c r="L700" s="49">
        <f t="shared" si="59"/>
        <v>0</v>
      </c>
      <c r="M700" s="47">
        <f t="shared" si="60"/>
        <v>0</v>
      </c>
      <c r="N700" s="47">
        <f t="shared" si="61"/>
        <v>0</v>
      </c>
      <c r="O700" s="47">
        <f t="shared" si="62"/>
        <v>0</v>
      </c>
      <c r="P700" s="48">
        <f t="shared" si="63"/>
        <v>0</v>
      </c>
    </row>
    <row r="701" spans="1:16" ht="12" hidden="1" thickBot="1" x14ac:dyDescent="0.25">
      <c r="A701" s="38"/>
      <c r="B701" s="39"/>
      <c r="C701" s="46"/>
      <c r="D701" s="24"/>
      <c r="E701" s="70"/>
      <c r="F701" s="74"/>
      <c r="G701" s="68"/>
      <c r="H701" s="47">
        <f t="shared" si="57"/>
        <v>0</v>
      </c>
      <c r="I701" s="68"/>
      <c r="J701" s="68"/>
      <c r="K701" s="48">
        <f t="shared" si="58"/>
        <v>0</v>
      </c>
      <c r="L701" s="49">
        <f t="shared" si="59"/>
        <v>0</v>
      </c>
      <c r="M701" s="47">
        <f t="shared" si="60"/>
        <v>0</v>
      </c>
      <c r="N701" s="47">
        <f t="shared" si="61"/>
        <v>0</v>
      </c>
      <c r="O701" s="47">
        <f t="shared" si="62"/>
        <v>0</v>
      </c>
      <c r="P701" s="48">
        <f t="shared" si="63"/>
        <v>0</v>
      </c>
    </row>
    <row r="702" spans="1:16" ht="12" hidden="1" thickBot="1" x14ac:dyDescent="0.25">
      <c r="A702" s="38"/>
      <c r="B702" s="39"/>
      <c r="C702" s="46"/>
      <c r="D702" s="24"/>
      <c r="E702" s="70"/>
      <c r="F702" s="74"/>
      <c r="G702" s="68"/>
      <c r="H702" s="47">
        <f t="shared" si="57"/>
        <v>0</v>
      </c>
      <c r="I702" s="68"/>
      <c r="J702" s="68"/>
      <c r="K702" s="48">
        <f t="shared" si="58"/>
        <v>0</v>
      </c>
      <c r="L702" s="49">
        <f t="shared" si="59"/>
        <v>0</v>
      </c>
      <c r="M702" s="47">
        <f t="shared" si="60"/>
        <v>0</v>
      </c>
      <c r="N702" s="47">
        <f t="shared" si="61"/>
        <v>0</v>
      </c>
      <c r="O702" s="47">
        <f t="shared" si="62"/>
        <v>0</v>
      </c>
      <c r="P702" s="48">
        <f t="shared" si="63"/>
        <v>0</v>
      </c>
    </row>
    <row r="703" spans="1:16" ht="12" hidden="1" thickBot="1" x14ac:dyDescent="0.25">
      <c r="A703" s="38"/>
      <c r="B703" s="39"/>
      <c r="C703" s="46"/>
      <c r="D703" s="24"/>
      <c r="E703" s="70"/>
      <c r="F703" s="74"/>
      <c r="G703" s="68"/>
      <c r="H703" s="47">
        <f t="shared" ref="H703:H766" si="64">ROUND(F703*G703,2)</f>
        <v>0</v>
      </c>
      <c r="I703" s="68"/>
      <c r="J703" s="68"/>
      <c r="K703" s="48">
        <f t="shared" ref="K703:K766" si="65">SUM(H703:J703)</f>
        <v>0</v>
      </c>
      <c r="L703" s="49">
        <f t="shared" ref="L703:L766" si="66">ROUND(E703*F703,2)</f>
        <v>0</v>
      </c>
      <c r="M703" s="47">
        <f t="shared" ref="M703:M766" si="67">ROUND(H703*E703,2)</f>
        <v>0</v>
      </c>
      <c r="N703" s="47">
        <f t="shared" ref="N703:N766" si="68">ROUND(I703*E703,2)</f>
        <v>0</v>
      </c>
      <c r="O703" s="47">
        <f t="shared" ref="O703:O766" si="69">ROUND(J703*E703,2)</f>
        <v>0</v>
      </c>
      <c r="P703" s="48">
        <f t="shared" ref="P703:P766" si="70">SUM(M703:O703)</f>
        <v>0</v>
      </c>
    </row>
    <row r="704" spans="1:16" ht="12" hidden="1" thickBot="1" x14ac:dyDescent="0.25">
      <c r="A704" s="38"/>
      <c r="B704" s="39"/>
      <c r="C704" s="46"/>
      <c r="D704" s="24"/>
      <c r="E704" s="70"/>
      <c r="F704" s="74"/>
      <c r="G704" s="68"/>
      <c r="H704" s="47">
        <f t="shared" si="64"/>
        <v>0</v>
      </c>
      <c r="I704" s="68"/>
      <c r="J704" s="68"/>
      <c r="K704" s="48">
        <f t="shared" si="65"/>
        <v>0</v>
      </c>
      <c r="L704" s="49">
        <f t="shared" si="66"/>
        <v>0</v>
      </c>
      <c r="M704" s="47">
        <f t="shared" si="67"/>
        <v>0</v>
      </c>
      <c r="N704" s="47">
        <f t="shared" si="68"/>
        <v>0</v>
      </c>
      <c r="O704" s="47">
        <f t="shared" si="69"/>
        <v>0</v>
      </c>
      <c r="P704" s="48">
        <f t="shared" si="70"/>
        <v>0</v>
      </c>
    </row>
    <row r="705" spans="1:16" ht="12" hidden="1" thickBot="1" x14ac:dyDescent="0.25">
      <c r="A705" s="38"/>
      <c r="B705" s="39"/>
      <c r="C705" s="46"/>
      <c r="D705" s="24"/>
      <c r="E705" s="70"/>
      <c r="F705" s="74"/>
      <c r="G705" s="68"/>
      <c r="H705" s="47">
        <f t="shared" si="64"/>
        <v>0</v>
      </c>
      <c r="I705" s="68"/>
      <c r="J705" s="68"/>
      <c r="K705" s="48">
        <f t="shared" si="65"/>
        <v>0</v>
      </c>
      <c r="L705" s="49">
        <f t="shared" si="66"/>
        <v>0</v>
      </c>
      <c r="M705" s="47">
        <f t="shared" si="67"/>
        <v>0</v>
      </c>
      <c r="N705" s="47">
        <f t="shared" si="68"/>
        <v>0</v>
      </c>
      <c r="O705" s="47">
        <f t="shared" si="69"/>
        <v>0</v>
      </c>
      <c r="P705" s="48">
        <f t="shared" si="70"/>
        <v>0</v>
      </c>
    </row>
    <row r="706" spans="1:16" ht="12" hidden="1" thickBot="1" x14ac:dyDescent="0.25">
      <c r="A706" s="38"/>
      <c r="B706" s="39"/>
      <c r="C706" s="46"/>
      <c r="D706" s="24"/>
      <c r="E706" s="70"/>
      <c r="F706" s="74"/>
      <c r="G706" s="68"/>
      <c r="H706" s="47">
        <f t="shared" si="64"/>
        <v>0</v>
      </c>
      <c r="I706" s="68"/>
      <c r="J706" s="68"/>
      <c r="K706" s="48">
        <f t="shared" si="65"/>
        <v>0</v>
      </c>
      <c r="L706" s="49">
        <f t="shared" si="66"/>
        <v>0</v>
      </c>
      <c r="M706" s="47">
        <f t="shared" si="67"/>
        <v>0</v>
      </c>
      <c r="N706" s="47">
        <f t="shared" si="68"/>
        <v>0</v>
      </c>
      <c r="O706" s="47">
        <f t="shared" si="69"/>
        <v>0</v>
      </c>
      <c r="P706" s="48">
        <f t="shared" si="70"/>
        <v>0</v>
      </c>
    </row>
    <row r="707" spans="1:16" ht="12" hidden="1" thickBot="1" x14ac:dyDescent="0.25">
      <c r="A707" s="38"/>
      <c r="B707" s="39"/>
      <c r="C707" s="46"/>
      <c r="D707" s="24"/>
      <c r="E707" s="70"/>
      <c r="F707" s="74"/>
      <c r="G707" s="68"/>
      <c r="H707" s="47">
        <f t="shared" si="64"/>
        <v>0</v>
      </c>
      <c r="I707" s="68"/>
      <c r="J707" s="68"/>
      <c r="K707" s="48">
        <f t="shared" si="65"/>
        <v>0</v>
      </c>
      <c r="L707" s="49">
        <f t="shared" si="66"/>
        <v>0</v>
      </c>
      <c r="M707" s="47">
        <f t="shared" si="67"/>
        <v>0</v>
      </c>
      <c r="N707" s="47">
        <f t="shared" si="68"/>
        <v>0</v>
      </c>
      <c r="O707" s="47">
        <f t="shared" si="69"/>
        <v>0</v>
      </c>
      <c r="P707" s="48">
        <f t="shared" si="70"/>
        <v>0</v>
      </c>
    </row>
    <row r="708" spans="1:16" ht="12" hidden="1" thickBot="1" x14ac:dyDescent="0.25">
      <c r="A708" s="38"/>
      <c r="B708" s="39"/>
      <c r="C708" s="46"/>
      <c r="D708" s="24"/>
      <c r="E708" s="70"/>
      <c r="F708" s="74"/>
      <c r="G708" s="68"/>
      <c r="H708" s="47">
        <f t="shared" si="64"/>
        <v>0</v>
      </c>
      <c r="I708" s="68"/>
      <c r="J708" s="68"/>
      <c r="K708" s="48">
        <f t="shared" si="65"/>
        <v>0</v>
      </c>
      <c r="L708" s="49">
        <f t="shared" si="66"/>
        <v>0</v>
      </c>
      <c r="M708" s="47">
        <f t="shared" si="67"/>
        <v>0</v>
      </c>
      <c r="N708" s="47">
        <f t="shared" si="68"/>
        <v>0</v>
      </c>
      <c r="O708" s="47">
        <f t="shared" si="69"/>
        <v>0</v>
      </c>
      <c r="P708" s="48">
        <f t="shared" si="70"/>
        <v>0</v>
      </c>
    </row>
    <row r="709" spans="1:16" ht="12" hidden="1" thickBot="1" x14ac:dyDescent="0.25">
      <c r="A709" s="38"/>
      <c r="B709" s="39"/>
      <c r="C709" s="46"/>
      <c r="D709" s="24"/>
      <c r="E709" s="70"/>
      <c r="F709" s="74"/>
      <c r="G709" s="68"/>
      <c r="H709" s="47">
        <f t="shared" si="64"/>
        <v>0</v>
      </c>
      <c r="I709" s="68"/>
      <c r="J709" s="68"/>
      <c r="K709" s="48">
        <f t="shared" si="65"/>
        <v>0</v>
      </c>
      <c r="L709" s="49">
        <f t="shared" si="66"/>
        <v>0</v>
      </c>
      <c r="M709" s="47">
        <f t="shared" si="67"/>
        <v>0</v>
      </c>
      <c r="N709" s="47">
        <f t="shared" si="68"/>
        <v>0</v>
      </c>
      <c r="O709" s="47">
        <f t="shared" si="69"/>
        <v>0</v>
      </c>
      <c r="P709" s="48">
        <f t="shared" si="70"/>
        <v>0</v>
      </c>
    </row>
    <row r="710" spans="1:16" ht="12" hidden="1" thickBot="1" x14ac:dyDescent="0.25">
      <c r="A710" s="38"/>
      <c r="B710" s="39"/>
      <c r="C710" s="46"/>
      <c r="D710" s="24"/>
      <c r="E710" s="70"/>
      <c r="F710" s="74"/>
      <c r="G710" s="68"/>
      <c r="H710" s="47">
        <f t="shared" si="64"/>
        <v>0</v>
      </c>
      <c r="I710" s="68"/>
      <c r="J710" s="68"/>
      <c r="K710" s="48">
        <f t="shared" si="65"/>
        <v>0</v>
      </c>
      <c r="L710" s="49">
        <f t="shared" si="66"/>
        <v>0</v>
      </c>
      <c r="M710" s="47">
        <f t="shared" si="67"/>
        <v>0</v>
      </c>
      <c r="N710" s="47">
        <f t="shared" si="68"/>
        <v>0</v>
      </c>
      <c r="O710" s="47">
        <f t="shared" si="69"/>
        <v>0</v>
      </c>
      <c r="P710" s="48">
        <f t="shared" si="70"/>
        <v>0</v>
      </c>
    </row>
    <row r="711" spans="1:16" ht="12" hidden="1" thickBot="1" x14ac:dyDescent="0.25">
      <c r="A711" s="38"/>
      <c r="B711" s="39"/>
      <c r="C711" s="46"/>
      <c r="D711" s="24"/>
      <c r="E711" s="70"/>
      <c r="F711" s="74"/>
      <c r="G711" s="68"/>
      <c r="H711" s="47">
        <f t="shared" si="64"/>
        <v>0</v>
      </c>
      <c r="I711" s="68"/>
      <c r="J711" s="68"/>
      <c r="K711" s="48">
        <f t="shared" si="65"/>
        <v>0</v>
      </c>
      <c r="L711" s="49">
        <f t="shared" si="66"/>
        <v>0</v>
      </c>
      <c r="M711" s="47">
        <f t="shared" si="67"/>
        <v>0</v>
      </c>
      <c r="N711" s="47">
        <f t="shared" si="68"/>
        <v>0</v>
      </c>
      <c r="O711" s="47">
        <f t="shared" si="69"/>
        <v>0</v>
      </c>
      <c r="P711" s="48">
        <f t="shared" si="70"/>
        <v>0</v>
      </c>
    </row>
    <row r="712" spans="1:16" ht="12" hidden="1" thickBot="1" x14ac:dyDescent="0.25">
      <c r="A712" s="38"/>
      <c r="B712" s="39"/>
      <c r="C712" s="46"/>
      <c r="D712" s="24"/>
      <c r="E712" s="70"/>
      <c r="F712" s="74"/>
      <c r="G712" s="68"/>
      <c r="H712" s="47">
        <f t="shared" si="64"/>
        <v>0</v>
      </c>
      <c r="I712" s="68"/>
      <c r="J712" s="68"/>
      <c r="K712" s="48">
        <f t="shared" si="65"/>
        <v>0</v>
      </c>
      <c r="L712" s="49">
        <f t="shared" si="66"/>
        <v>0</v>
      </c>
      <c r="M712" s="47">
        <f t="shared" si="67"/>
        <v>0</v>
      </c>
      <c r="N712" s="47">
        <f t="shared" si="68"/>
        <v>0</v>
      </c>
      <c r="O712" s="47">
        <f t="shared" si="69"/>
        <v>0</v>
      </c>
      <c r="P712" s="48">
        <f t="shared" si="70"/>
        <v>0</v>
      </c>
    </row>
    <row r="713" spans="1:16" ht="12" hidden="1" thickBot="1" x14ac:dyDescent="0.25">
      <c r="A713" s="38"/>
      <c r="B713" s="39"/>
      <c r="C713" s="46"/>
      <c r="D713" s="24"/>
      <c r="E713" s="70"/>
      <c r="F713" s="74"/>
      <c r="G713" s="68"/>
      <c r="H713" s="47">
        <f t="shared" si="64"/>
        <v>0</v>
      </c>
      <c r="I713" s="68"/>
      <c r="J713" s="68"/>
      <c r="K713" s="48">
        <f t="shared" si="65"/>
        <v>0</v>
      </c>
      <c r="L713" s="49">
        <f t="shared" si="66"/>
        <v>0</v>
      </c>
      <c r="M713" s="47">
        <f t="shared" si="67"/>
        <v>0</v>
      </c>
      <c r="N713" s="47">
        <f t="shared" si="68"/>
        <v>0</v>
      </c>
      <c r="O713" s="47">
        <f t="shared" si="69"/>
        <v>0</v>
      </c>
      <c r="P713" s="48">
        <f t="shared" si="70"/>
        <v>0</v>
      </c>
    </row>
    <row r="714" spans="1:16" ht="12" hidden="1" thickBot="1" x14ac:dyDescent="0.25">
      <c r="A714" s="38"/>
      <c r="B714" s="39"/>
      <c r="C714" s="46"/>
      <c r="D714" s="24"/>
      <c r="E714" s="70"/>
      <c r="F714" s="74"/>
      <c r="G714" s="68"/>
      <c r="H714" s="47">
        <f t="shared" si="64"/>
        <v>0</v>
      </c>
      <c r="I714" s="68"/>
      <c r="J714" s="68"/>
      <c r="K714" s="48">
        <f t="shared" si="65"/>
        <v>0</v>
      </c>
      <c r="L714" s="49">
        <f t="shared" si="66"/>
        <v>0</v>
      </c>
      <c r="M714" s="47">
        <f t="shared" si="67"/>
        <v>0</v>
      </c>
      <c r="N714" s="47">
        <f t="shared" si="68"/>
        <v>0</v>
      </c>
      <c r="O714" s="47">
        <f t="shared" si="69"/>
        <v>0</v>
      </c>
      <c r="P714" s="48">
        <f t="shared" si="70"/>
        <v>0</v>
      </c>
    </row>
    <row r="715" spans="1:16" ht="12" hidden="1" thickBot="1" x14ac:dyDescent="0.25">
      <c r="A715" s="38"/>
      <c r="B715" s="39"/>
      <c r="C715" s="46"/>
      <c r="D715" s="24"/>
      <c r="E715" s="70"/>
      <c r="F715" s="74"/>
      <c r="G715" s="68"/>
      <c r="H715" s="47">
        <f t="shared" si="64"/>
        <v>0</v>
      </c>
      <c r="I715" s="68"/>
      <c r="J715" s="68"/>
      <c r="K715" s="48">
        <f t="shared" si="65"/>
        <v>0</v>
      </c>
      <c r="L715" s="49">
        <f t="shared" si="66"/>
        <v>0</v>
      </c>
      <c r="M715" s="47">
        <f t="shared" si="67"/>
        <v>0</v>
      </c>
      <c r="N715" s="47">
        <f t="shared" si="68"/>
        <v>0</v>
      </c>
      <c r="O715" s="47">
        <f t="shared" si="69"/>
        <v>0</v>
      </c>
      <c r="P715" s="48">
        <f t="shared" si="70"/>
        <v>0</v>
      </c>
    </row>
    <row r="716" spans="1:16" ht="12" hidden="1" thickBot="1" x14ac:dyDescent="0.25">
      <c r="A716" s="38"/>
      <c r="B716" s="39"/>
      <c r="C716" s="46"/>
      <c r="D716" s="24"/>
      <c r="E716" s="70"/>
      <c r="F716" s="74"/>
      <c r="G716" s="68"/>
      <c r="H716" s="47">
        <f t="shared" si="64"/>
        <v>0</v>
      </c>
      <c r="I716" s="68"/>
      <c r="J716" s="68"/>
      <c r="K716" s="48">
        <f t="shared" si="65"/>
        <v>0</v>
      </c>
      <c r="L716" s="49">
        <f t="shared" si="66"/>
        <v>0</v>
      </c>
      <c r="M716" s="47">
        <f t="shared" si="67"/>
        <v>0</v>
      </c>
      <c r="N716" s="47">
        <f t="shared" si="68"/>
        <v>0</v>
      </c>
      <c r="O716" s="47">
        <f t="shared" si="69"/>
        <v>0</v>
      </c>
      <c r="P716" s="48">
        <f t="shared" si="70"/>
        <v>0</v>
      </c>
    </row>
    <row r="717" spans="1:16" ht="12" hidden="1" thickBot="1" x14ac:dyDescent="0.25">
      <c r="A717" s="38"/>
      <c r="B717" s="39"/>
      <c r="C717" s="46"/>
      <c r="D717" s="24"/>
      <c r="E717" s="70"/>
      <c r="F717" s="74"/>
      <c r="G717" s="68"/>
      <c r="H717" s="47">
        <f t="shared" si="64"/>
        <v>0</v>
      </c>
      <c r="I717" s="68"/>
      <c r="J717" s="68"/>
      <c r="K717" s="48">
        <f t="shared" si="65"/>
        <v>0</v>
      </c>
      <c r="L717" s="49">
        <f t="shared" si="66"/>
        <v>0</v>
      </c>
      <c r="M717" s="47">
        <f t="shared" si="67"/>
        <v>0</v>
      </c>
      <c r="N717" s="47">
        <f t="shared" si="68"/>
        <v>0</v>
      </c>
      <c r="O717" s="47">
        <f t="shared" si="69"/>
        <v>0</v>
      </c>
      <c r="P717" s="48">
        <f t="shared" si="70"/>
        <v>0</v>
      </c>
    </row>
    <row r="718" spans="1:16" ht="12" hidden="1" thickBot="1" x14ac:dyDescent="0.25">
      <c r="A718" s="38"/>
      <c r="B718" s="39"/>
      <c r="C718" s="46"/>
      <c r="D718" s="24"/>
      <c r="E718" s="70"/>
      <c r="F718" s="74"/>
      <c r="G718" s="68"/>
      <c r="H718" s="47">
        <f t="shared" si="64"/>
        <v>0</v>
      </c>
      <c r="I718" s="68"/>
      <c r="J718" s="68"/>
      <c r="K718" s="48">
        <f t="shared" si="65"/>
        <v>0</v>
      </c>
      <c r="L718" s="49">
        <f t="shared" si="66"/>
        <v>0</v>
      </c>
      <c r="M718" s="47">
        <f t="shared" si="67"/>
        <v>0</v>
      </c>
      <c r="N718" s="47">
        <f t="shared" si="68"/>
        <v>0</v>
      </c>
      <c r="O718" s="47">
        <f t="shared" si="69"/>
        <v>0</v>
      </c>
      <c r="P718" s="48">
        <f t="shared" si="70"/>
        <v>0</v>
      </c>
    </row>
    <row r="719" spans="1:16" ht="12" hidden="1" thickBot="1" x14ac:dyDescent="0.25">
      <c r="A719" s="38"/>
      <c r="B719" s="39"/>
      <c r="C719" s="46"/>
      <c r="D719" s="24"/>
      <c r="E719" s="70"/>
      <c r="F719" s="74"/>
      <c r="G719" s="68"/>
      <c r="H719" s="47">
        <f t="shared" si="64"/>
        <v>0</v>
      </c>
      <c r="I719" s="68"/>
      <c r="J719" s="68"/>
      <c r="K719" s="48">
        <f t="shared" si="65"/>
        <v>0</v>
      </c>
      <c r="L719" s="49">
        <f t="shared" si="66"/>
        <v>0</v>
      </c>
      <c r="M719" s="47">
        <f t="shared" si="67"/>
        <v>0</v>
      </c>
      <c r="N719" s="47">
        <f t="shared" si="68"/>
        <v>0</v>
      </c>
      <c r="O719" s="47">
        <f t="shared" si="69"/>
        <v>0</v>
      </c>
      <c r="P719" s="48">
        <f t="shared" si="70"/>
        <v>0</v>
      </c>
    </row>
    <row r="720" spans="1:16" ht="12" hidden="1" thickBot="1" x14ac:dyDescent="0.25">
      <c r="A720" s="38"/>
      <c r="B720" s="39"/>
      <c r="C720" s="46"/>
      <c r="D720" s="24"/>
      <c r="E720" s="70"/>
      <c r="F720" s="74"/>
      <c r="G720" s="68"/>
      <c r="H720" s="47">
        <f t="shared" si="64"/>
        <v>0</v>
      </c>
      <c r="I720" s="68"/>
      <c r="J720" s="68"/>
      <c r="K720" s="48">
        <f t="shared" si="65"/>
        <v>0</v>
      </c>
      <c r="L720" s="49">
        <f t="shared" si="66"/>
        <v>0</v>
      </c>
      <c r="M720" s="47">
        <f t="shared" si="67"/>
        <v>0</v>
      </c>
      <c r="N720" s="47">
        <f t="shared" si="68"/>
        <v>0</v>
      </c>
      <c r="O720" s="47">
        <f t="shared" si="69"/>
        <v>0</v>
      </c>
      <c r="P720" s="48">
        <f t="shared" si="70"/>
        <v>0</v>
      </c>
    </row>
    <row r="721" spans="1:16" ht="12" hidden="1" thickBot="1" x14ac:dyDescent="0.25">
      <c r="A721" s="38"/>
      <c r="B721" s="39"/>
      <c r="C721" s="46"/>
      <c r="D721" s="24"/>
      <c r="E721" s="70"/>
      <c r="F721" s="74"/>
      <c r="G721" s="68"/>
      <c r="H721" s="47">
        <f t="shared" si="64"/>
        <v>0</v>
      </c>
      <c r="I721" s="68"/>
      <c r="J721" s="68"/>
      <c r="K721" s="48">
        <f t="shared" si="65"/>
        <v>0</v>
      </c>
      <c r="L721" s="49">
        <f t="shared" si="66"/>
        <v>0</v>
      </c>
      <c r="M721" s="47">
        <f t="shared" si="67"/>
        <v>0</v>
      </c>
      <c r="N721" s="47">
        <f t="shared" si="68"/>
        <v>0</v>
      </c>
      <c r="O721" s="47">
        <f t="shared" si="69"/>
        <v>0</v>
      </c>
      <c r="P721" s="48">
        <f t="shared" si="70"/>
        <v>0</v>
      </c>
    </row>
    <row r="722" spans="1:16" ht="12" hidden="1" thickBot="1" x14ac:dyDescent="0.25">
      <c r="A722" s="38"/>
      <c r="B722" s="39"/>
      <c r="C722" s="46"/>
      <c r="D722" s="24"/>
      <c r="E722" s="70"/>
      <c r="F722" s="74"/>
      <c r="G722" s="68"/>
      <c r="H722" s="47">
        <f t="shared" si="64"/>
        <v>0</v>
      </c>
      <c r="I722" s="68"/>
      <c r="J722" s="68"/>
      <c r="K722" s="48">
        <f t="shared" si="65"/>
        <v>0</v>
      </c>
      <c r="L722" s="49">
        <f t="shared" si="66"/>
        <v>0</v>
      </c>
      <c r="M722" s="47">
        <f t="shared" si="67"/>
        <v>0</v>
      </c>
      <c r="N722" s="47">
        <f t="shared" si="68"/>
        <v>0</v>
      </c>
      <c r="O722" s="47">
        <f t="shared" si="69"/>
        <v>0</v>
      </c>
      <c r="P722" s="48">
        <f t="shared" si="70"/>
        <v>0</v>
      </c>
    </row>
    <row r="723" spans="1:16" ht="12" hidden="1" thickBot="1" x14ac:dyDescent="0.25">
      <c r="A723" s="38"/>
      <c r="B723" s="39"/>
      <c r="C723" s="46"/>
      <c r="D723" s="24"/>
      <c r="E723" s="70"/>
      <c r="F723" s="74"/>
      <c r="G723" s="68"/>
      <c r="H723" s="47">
        <f t="shared" si="64"/>
        <v>0</v>
      </c>
      <c r="I723" s="68"/>
      <c r="J723" s="68"/>
      <c r="K723" s="48">
        <f t="shared" si="65"/>
        <v>0</v>
      </c>
      <c r="L723" s="49">
        <f t="shared" si="66"/>
        <v>0</v>
      </c>
      <c r="M723" s="47">
        <f t="shared" si="67"/>
        <v>0</v>
      </c>
      <c r="N723" s="47">
        <f t="shared" si="68"/>
        <v>0</v>
      </c>
      <c r="O723" s="47">
        <f t="shared" si="69"/>
        <v>0</v>
      </c>
      <c r="P723" s="48">
        <f t="shared" si="70"/>
        <v>0</v>
      </c>
    </row>
    <row r="724" spans="1:16" ht="12" hidden="1" thickBot="1" x14ac:dyDescent="0.25">
      <c r="A724" s="38"/>
      <c r="B724" s="39"/>
      <c r="C724" s="46"/>
      <c r="D724" s="24"/>
      <c r="E724" s="70"/>
      <c r="F724" s="74"/>
      <c r="G724" s="68"/>
      <c r="H724" s="47">
        <f t="shared" si="64"/>
        <v>0</v>
      </c>
      <c r="I724" s="68"/>
      <c r="J724" s="68"/>
      <c r="K724" s="48">
        <f t="shared" si="65"/>
        <v>0</v>
      </c>
      <c r="L724" s="49">
        <f t="shared" si="66"/>
        <v>0</v>
      </c>
      <c r="M724" s="47">
        <f t="shared" si="67"/>
        <v>0</v>
      </c>
      <c r="N724" s="47">
        <f t="shared" si="68"/>
        <v>0</v>
      </c>
      <c r="O724" s="47">
        <f t="shared" si="69"/>
        <v>0</v>
      </c>
      <c r="P724" s="48">
        <f t="shared" si="70"/>
        <v>0</v>
      </c>
    </row>
    <row r="725" spans="1:16" ht="12" hidden="1" thickBot="1" x14ac:dyDescent="0.25">
      <c r="A725" s="38"/>
      <c r="B725" s="39"/>
      <c r="C725" s="46"/>
      <c r="D725" s="24"/>
      <c r="E725" s="70"/>
      <c r="F725" s="74"/>
      <c r="G725" s="68"/>
      <c r="H725" s="47">
        <f t="shared" si="64"/>
        <v>0</v>
      </c>
      <c r="I725" s="68"/>
      <c r="J725" s="68"/>
      <c r="K725" s="48">
        <f t="shared" si="65"/>
        <v>0</v>
      </c>
      <c r="L725" s="49">
        <f t="shared" si="66"/>
        <v>0</v>
      </c>
      <c r="M725" s="47">
        <f t="shared" si="67"/>
        <v>0</v>
      </c>
      <c r="N725" s="47">
        <f t="shared" si="68"/>
        <v>0</v>
      </c>
      <c r="O725" s="47">
        <f t="shared" si="69"/>
        <v>0</v>
      </c>
      <c r="P725" s="48">
        <f t="shared" si="70"/>
        <v>0</v>
      </c>
    </row>
    <row r="726" spans="1:16" ht="12" hidden="1" thickBot="1" x14ac:dyDescent="0.25">
      <c r="A726" s="38"/>
      <c r="B726" s="39"/>
      <c r="C726" s="46"/>
      <c r="D726" s="24"/>
      <c r="E726" s="70"/>
      <c r="F726" s="74"/>
      <c r="G726" s="68"/>
      <c r="H726" s="47">
        <f t="shared" si="64"/>
        <v>0</v>
      </c>
      <c r="I726" s="68"/>
      <c r="J726" s="68"/>
      <c r="K726" s="48">
        <f t="shared" si="65"/>
        <v>0</v>
      </c>
      <c r="L726" s="49">
        <f t="shared" si="66"/>
        <v>0</v>
      </c>
      <c r="M726" s="47">
        <f t="shared" si="67"/>
        <v>0</v>
      </c>
      <c r="N726" s="47">
        <f t="shared" si="68"/>
        <v>0</v>
      </c>
      <c r="O726" s="47">
        <f t="shared" si="69"/>
        <v>0</v>
      </c>
      <c r="P726" s="48">
        <f t="shared" si="70"/>
        <v>0</v>
      </c>
    </row>
    <row r="727" spans="1:16" ht="12" hidden="1" thickBot="1" x14ac:dyDescent="0.25">
      <c r="A727" s="38"/>
      <c r="B727" s="39"/>
      <c r="C727" s="46"/>
      <c r="D727" s="24"/>
      <c r="E727" s="70"/>
      <c r="F727" s="74"/>
      <c r="G727" s="68"/>
      <c r="H727" s="47">
        <f t="shared" si="64"/>
        <v>0</v>
      </c>
      <c r="I727" s="68"/>
      <c r="J727" s="68"/>
      <c r="K727" s="48">
        <f t="shared" si="65"/>
        <v>0</v>
      </c>
      <c r="L727" s="49">
        <f t="shared" si="66"/>
        <v>0</v>
      </c>
      <c r="M727" s="47">
        <f t="shared" si="67"/>
        <v>0</v>
      </c>
      <c r="N727" s="47">
        <f t="shared" si="68"/>
        <v>0</v>
      </c>
      <c r="O727" s="47">
        <f t="shared" si="69"/>
        <v>0</v>
      </c>
      <c r="P727" s="48">
        <f t="shared" si="70"/>
        <v>0</v>
      </c>
    </row>
    <row r="728" spans="1:16" ht="12" hidden="1" thickBot="1" x14ac:dyDescent="0.25">
      <c r="A728" s="38"/>
      <c r="B728" s="39"/>
      <c r="C728" s="46"/>
      <c r="D728" s="24"/>
      <c r="E728" s="70"/>
      <c r="F728" s="74"/>
      <c r="G728" s="68"/>
      <c r="H728" s="47">
        <f t="shared" si="64"/>
        <v>0</v>
      </c>
      <c r="I728" s="68"/>
      <c r="J728" s="68"/>
      <c r="K728" s="48">
        <f t="shared" si="65"/>
        <v>0</v>
      </c>
      <c r="L728" s="49">
        <f t="shared" si="66"/>
        <v>0</v>
      </c>
      <c r="M728" s="47">
        <f t="shared" si="67"/>
        <v>0</v>
      </c>
      <c r="N728" s="47">
        <f t="shared" si="68"/>
        <v>0</v>
      </c>
      <c r="O728" s="47">
        <f t="shared" si="69"/>
        <v>0</v>
      </c>
      <c r="P728" s="48">
        <f t="shared" si="70"/>
        <v>0</v>
      </c>
    </row>
    <row r="729" spans="1:16" ht="12" hidden="1" thickBot="1" x14ac:dyDescent="0.25">
      <c r="A729" s="38"/>
      <c r="B729" s="39"/>
      <c r="C729" s="46"/>
      <c r="D729" s="24"/>
      <c r="E729" s="70"/>
      <c r="F729" s="74"/>
      <c r="G729" s="68"/>
      <c r="H729" s="47">
        <f t="shared" si="64"/>
        <v>0</v>
      </c>
      <c r="I729" s="68"/>
      <c r="J729" s="68"/>
      <c r="K729" s="48">
        <f t="shared" si="65"/>
        <v>0</v>
      </c>
      <c r="L729" s="49">
        <f t="shared" si="66"/>
        <v>0</v>
      </c>
      <c r="M729" s="47">
        <f t="shared" si="67"/>
        <v>0</v>
      </c>
      <c r="N729" s="47">
        <f t="shared" si="68"/>
        <v>0</v>
      </c>
      <c r="O729" s="47">
        <f t="shared" si="69"/>
        <v>0</v>
      </c>
      <c r="P729" s="48">
        <f t="shared" si="70"/>
        <v>0</v>
      </c>
    </row>
    <row r="730" spans="1:16" ht="12" hidden="1" thickBot="1" x14ac:dyDescent="0.25">
      <c r="A730" s="38"/>
      <c r="B730" s="39"/>
      <c r="C730" s="46"/>
      <c r="D730" s="24"/>
      <c r="E730" s="70"/>
      <c r="F730" s="74"/>
      <c r="G730" s="68"/>
      <c r="H730" s="47">
        <f t="shared" si="64"/>
        <v>0</v>
      </c>
      <c r="I730" s="68"/>
      <c r="J730" s="68"/>
      <c r="K730" s="48">
        <f t="shared" si="65"/>
        <v>0</v>
      </c>
      <c r="L730" s="49">
        <f t="shared" si="66"/>
        <v>0</v>
      </c>
      <c r="M730" s="47">
        <f t="shared" si="67"/>
        <v>0</v>
      </c>
      <c r="N730" s="47">
        <f t="shared" si="68"/>
        <v>0</v>
      </c>
      <c r="O730" s="47">
        <f t="shared" si="69"/>
        <v>0</v>
      </c>
      <c r="P730" s="48">
        <f t="shared" si="70"/>
        <v>0</v>
      </c>
    </row>
    <row r="731" spans="1:16" ht="12" hidden="1" thickBot="1" x14ac:dyDescent="0.25">
      <c r="A731" s="38"/>
      <c r="B731" s="39"/>
      <c r="C731" s="46"/>
      <c r="D731" s="24"/>
      <c r="E731" s="70"/>
      <c r="F731" s="74"/>
      <c r="G731" s="68"/>
      <c r="H731" s="47">
        <f t="shared" si="64"/>
        <v>0</v>
      </c>
      <c r="I731" s="68"/>
      <c r="J731" s="68"/>
      <c r="K731" s="48">
        <f t="shared" si="65"/>
        <v>0</v>
      </c>
      <c r="L731" s="49">
        <f t="shared" si="66"/>
        <v>0</v>
      </c>
      <c r="M731" s="47">
        <f t="shared" si="67"/>
        <v>0</v>
      </c>
      <c r="N731" s="47">
        <f t="shared" si="68"/>
        <v>0</v>
      </c>
      <c r="O731" s="47">
        <f t="shared" si="69"/>
        <v>0</v>
      </c>
      <c r="P731" s="48">
        <f t="shared" si="70"/>
        <v>0</v>
      </c>
    </row>
    <row r="732" spans="1:16" ht="12" hidden="1" thickBot="1" x14ac:dyDescent="0.25">
      <c r="A732" s="38"/>
      <c r="B732" s="39"/>
      <c r="C732" s="46"/>
      <c r="D732" s="24"/>
      <c r="E732" s="70"/>
      <c r="F732" s="74"/>
      <c r="G732" s="68"/>
      <c r="H732" s="47">
        <f t="shared" si="64"/>
        <v>0</v>
      </c>
      <c r="I732" s="68"/>
      <c r="J732" s="68"/>
      <c r="K732" s="48">
        <f t="shared" si="65"/>
        <v>0</v>
      </c>
      <c r="L732" s="49">
        <f t="shared" si="66"/>
        <v>0</v>
      </c>
      <c r="M732" s="47">
        <f t="shared" si="67"/>
        <v>0</v>
      </c>
      <c r="N732" s="47">
        <f t="shared" si="68"/>
        <v>0</v>
      </c>
      <c r="O732" s="47">
        <f t="shared" si="69"/>
        <v>0</v>
      </c>
      <c r="P732" s="48">
        <f t="shared" si="70"/>
        <v>0</v>
      </c>
    </row>
    <row r="733" spans="1:16" ht="12" hidden="1" thickBot="1" x14ac:dyDescent="0.25">
      <c r="A733" s="38"/>
      <c r="B733" s="39"/>
      <c r="C733" s="46"/>
      <c r="D733" s="24"/>
      <c r="E733" s="70"/>
      <c r="F733" s="74"/>
      <c r="G733" s="68"/>
      <c r="H733" s="47">
        <f t="shared" si="64"/>
        <v>0</v>
      </c>
      <c r="I733" s="68"/>
      <c r="J733" s="68"/>
      <c r="K733" s="48">
        <f t="shared" si="65"/>
        <v>0</v>
      </c>
      <c r="L733" s="49">
        <f t="shared" si="66"/>
        <v>0</v>
      </c>
      <c r="M733" s="47">
        <f t="shared" si="67"/>
        <v>0</v>
      </c>
      <c r="N733" s="47">
        <f t="shared" si="68"/>
        <v>0</v>
      </c>
      <c r="O733" s="47">
        <f t="shared" si="69"/>
        <v>0</v>
      </c>
      <c r="P733" s="48">
        <f t="shared" si="70"/>
        <v>0</v>
      </c>
    </row>
    <row r="734" spans="1:16" ht="12" hidden="1" thickBot="1" x14ac:dyDescent="0.25">
      <c r="A734" s="38"/>
      <c r="B734" s="39"/>
      <c r="C734" s="46"/>
      <c r="D734" s="24"/>
      <c r="E734" s="70"/>
      <c r="F734" s="74"/>
      <c r="G734" s="68"/>
      <c r="H734" s="47">
        <f t="shared" si="64"/>
        <v>0</v>
      </c>
      <c r="I734" s="68"/>
      <c r="J734" s="68"/>
      <c r="K734" s="48">
        <f t="shared" si="65"/>
        <v>0</v>
      </c>
      <c r="L734" s="49">
        <f t="shared" si="66"/>
        <v>0</v>
      </c>
      <c r="M734" s="47">
        <f t="shared" si="67"/>
        <v>0</v>
      </c>
      <c r="N734" s="47">
        <f t="shared" si="68"/>
        <v>0</v>
      </c>
      <c r="O734" s="47">
        <f t="shared" si="69"/>
        <v>0</v>
      </c>
      <c r="P734" s="48">
        <f t="shared" si="70"/>
        <v>0</v>
      </c>
    </row>
    <row r="735" spans="1:16" ht="12" hidden="1" thickBot="1" x14ac:dyDescent="0.25">
      <c r="A735" s="38"/>
      <c r="B735" s="39"/>
      <c r="C735" s="46"/>
      <c r="D735" s="24"/>
      <c r="E735" s="70"/>
      <c r="F735" s="74"/>
      <c r="G735" s="68"/>
      <c r="H735" s="47">
        <f t="shared" si="64"/>
        <v>0</v>
      </c>
      <c r="I735" s="68"/>
      <c r="J735" s="68"/>
      <c r="K735" s="48">
        <f t="shared" si="65"/>
        <v>0</v>
      </c>
      <c r="L735" s="49">
        <f t="shared" si="66"/>
        <v>0</v>
      </c>
      <c r="M735" s="47">
        <f t="shared" si="67"/>
        <v>0</v>
      </c>
      <c r="N735" s="47">
        <f t="shared" si="68"/>
        <v>0</v>
      </c>
      <c r="O735" s="47">
        <f t="shared" si="69"/>
        <v>0</v>
      </c>
      <c r="P735" s="48">
        <f t="shared" si="70"/>
        <v>0</v>
      </c>
    </row>
    <row r="736" spans="1:16" ht="12" hidden="1" thickBot="1" x14ac:dyDescent="0.25">
      <c r="A736" s="38"/>
      <c r="B736" s="39"/>
      <c r="C736" s="46"/>
      <c r="D736" s="24"/>
      <c r="E736" s="70"/>
      <c r="F736" s="74"/>
      <c r="G736" s="68"/>
      <c r="H736" s="47">
        <f t="shared" si="64"/>
        <v>0</v>
      </c>
      <c r="I736" s="68"/>
      <c r="J736" s="68"/>
      <c r="K736" s="48">
        <f t="shared" si="65"/>
        <v>0</v>
      </c>
      <c r="L736" s="49">
        <f t="shared" si="66"/>
        <v>0</v>
      </c>
      <c r="M736" s="47">
        <f t="shared" si="67"/>
        <v>0</v>
      </c>
      <c r="N736" s="47">
        <f t="shared" si="68"/>
        <v>0</v>
      </c>
      <c r="O736" s="47">
        <f t="shared" si="69"/>
        <v>0</v>
      </c>
      <c r="P736" s="48">
        <f t="shared" si="70"/>
        <v>0</v>
      </c>
    </row>
    <row r="737" spans="1:16" ht="12" hidden="1" thickBot="1" x14ac:dyDescent="0.25">
      <c r="A737" s="38"/>
      <c r="B737" s="39"/>
      <c r="C737" s="46"/>
      <c r="D737" s="24"/>
      <c r="E737" s="70"/>
      <c r="F737" s="74"/>
      <c r="G737" s="68"/>
      <c r="H737" s="47">
        <f t="shared" si="64"/>
        <v>0</v>
      </c>
      <c r="I737" s="68"/>
      <c r="J737" s="68"/>
      <c r="K737" s="48">
        <f t="shared" si="65"/>
        <v>0</v>
      </c>
      <c r="L737" s="49">
        <f t="shared" si="66"/>
        <v>0</v>
      </c>
      <c r="M737" s="47">
        <f t="shared" si="67"/>
        <v>0</v>
      </c>
      <c r="N737" s="47">
        <f t="shared" si="68"/>
        <v>0</v>
      </c>
      <c r="O737" s="47">
        <f t="shared" si="69"/>
        <v>0</v>
      </c>
      <c r="P737" s="48">
        <f t="shared" si="70"/>
        <v>0</v>
      </c>
    </row>
    <row r="738" spans="1:16" ht="12" hidden="1" thickBot="1" x14ac:dyDescent="0.25">
      <c r="A738" s="38"/>
      <c r="B738" s="39"/>
      <c r="C738" s="46"/>
      <c r="D738" s="24"/>
      <c r="E738" s="70"/>
      <c r="F738" s="74"/>
      <c r="G738" s="68"/>
      <c r="H738" s="47">
        <f t="shared" si="64"/>
        <v>0</v>
      </c>
      <c r="I738" s="68"/>
      <c r="J738" s="68"/>
      <c r="K738" s="48">
        <f t="shared" si="65"/>
        <v>0</v>
      </c>
      <c r="L738" s="49">
        <f t="shared" si="66"/>
        <v>0</v>
      </c>
      <c r="M738" s="47">
        <f t="shared" si="67"/>
        <v>0</v>
      </c>
      <c r="N738" s="47">
        <f t="shared" si="68"/>
        <v>0</v>
      </c>
      <c r="O738" s="47">
        <f t="shared" si="69"/>
        <v>0</v>
      </c>
      <c r="P738" s="48">
        <f t="shared" si="70"/>
        <v>0</v>
      </c>
    </row>
    <row r="739" spans="1:16" ht="12" hidden="1" thickBot="1" x14ac:dyDescent="0.25">
      <c r="A739" s="38"/>
      <c r="B739" s="39"/>
      <c r="C739" s="46"/>
      <c r="D739" s="24"/>
      <c r="E739" s="70"/>
      <c r="F739" s="74"/>
      <c r="G739" s="68"/>
      <c r="H739" s="47">
        <f t="shared" si="64"/>
        <v>0</v>
      </c>
      <c r="I739" s="68"/>
      <c r="J739" s="68"/>
      <c r="K739" s="48">
        <f t="shared" si="65"/>
        <v>0</v>
      </c>
      <c r="L739" s="49">
        <f t="shared" si="66"/>
        <v>0</v>
      </c>
      <c r="M739" s="47">
        <f t="shared" si="67"/>
        <v>0</v>
      </c>
      <c r="N739" s="47">
        <f t="shared" si="68"/>
        <v>0</v>
      </c>
      <c r="O739" s="47">
        <f t="shared" si="69"/>
        <v>0</v>
      </c>
      <c r="P739" s="48">
        <f t="shared" si="70"/>
        <v>0</v>
      </c>
    </row>
    <row r="740" spans="1:16" ht="12" hidden="1" thickBot="1" x14ac:dyDescent="0.25">
      <c r="A740" s="38"/>
      <c r="B740" s="39"/>
      <c r="C740" s="46"/>
      <c r="D740" s="24"/>
      <c r="E740" s="70"/>
      <c r="F740" s="74"/>
      <c r="G740" s="68"/>
      <c r="H740" s="47">
        <f t="shared" si="64"/>
        <v>0</v>
      </c>
      <c r="I740" s="68"/>
      <c r="J740" s="68"/>
      <c r="K740" s="48">
        <f t="shared" si="65"/>
        <v>0</v>
      </c>
      <c r="L740" s="49">
        <f t="shared" si="66"/>
        <v>0</v>
      </c>
      <c r="M740" s="47">
        <f t="shared" si="67"/>
        <v>0</v>
      </c>
      <c r="N740" s="47">
        <f t="shared" si="68"/>
        <v>0</v>
      </c>
      <c r="O740" s="47">
        <f t="shared" si="69"/>
        <v>0</v>
      </c>
      <c r="P740" s="48">
        <f t="shared" si="70"/>
        <v>0</v>
      </c>
    </row>
    <row r="741" spans="1:16" ht="12" hidden="1" thickBot="1" x14ac:dyDescent="0.25">
      <c r="A741" s="38"/>
      <c r="B741" s="39"/>
      <c r="C741" s="46"/>
      <c r="D741" s="24"/>
      <c r="E741" s="70"/>
      <c r="F741" s="74"/>
      <c r="G741" s="68"/>
      <c r="H741" s="47">
        <f t="shared" si="64"/>
        <v>0</v>
      </c>
      <c r="I741" s="68"/>
      <c r="J741" s="68"/>
      <c r="K741" s="48">
        <f t="shared" si="65"/>
        <v>0</v>
      </c>
      <c r="L741" s="49">
        <f t="shared" si="66"/>
        <v>0</v>
      </c>
      <c r="M741" s="47">
        <f t="shared" si="67"/>
        <v>0</v>
      </c>
      <c r="N741" s="47">
        <f t="shared" si="68"/>
        <v>0</v>
      </c>
      <c r="O741" s="47">
        <f t="shared" si="69"/>
        <v>0</v>
      </c>
      <c r="P741" s="48">
        <f t="shared" si="70"/>
        <v>0</v>
      </c>
    </row>
    <row r="742" spans="1:16" ht="12" hidden="1" thickBot="1" x14ac:dyDescent="0.25">
      <c r="A742" s="38"/>
      <c r="B742" s="39"/>
      <c r="C742" s="46"/>
      <c r="D742" s="24"/>
      <c r="E742" s="70"/>
      <c r="F742" s="74"/>
      <c r="G742" s="68"/>
      <c r="H742" s="47">
        <f t="shared" si="64"/>
        <v>0</v>
      </c>
      <c r="I742" s="68"/>
      <c r="J742" s="68"/>
      <c r="K742" s="48">
        <f t="shared" si="65"/>
        <v>0</v>
      </c>
      <c r="L742" s="49">
        <f t="shared" si="66"/>
        <v>0</v>
      </c>
      <c r="M742" s="47">
        <f t="shared" si="67"/>
        <v>0</v>
      </c>
      <c r="N742" s="47">
        <f t="shared" si="68"/>
        <v>0</v>
      </c>
      <c r="O742" s="47">
        <f t="shared" si="69"/>
        <v>0</v>
      </c>
      <c r="P742" s="48">
        <f t="shared" si="70"/>
        <v>0</v>
      </c>
    </row>
    <row r="743" spans="1:16" ht="12" hidden="1" thickBot="1" x14ac:dyDescent="0.25">
      <c r="A743" s="38"/>
      <c r="B743" s="39"/>
      <c r="C743" s="46"/>
      <c r="D743" s="24"/>
      <c r="E743" s="70"/>
      <c r="F743" s="74"/>
      <c r="G743" s="68"/>
      <c r="H743" s="47">
        <f t="shared" si="64"/>
        <v>0</v>
      </c>
      <c r="I743" s="68"/>
      <c r="J743" s="68"/>
      <c r="K743" s="48">
        <f t="shared" si="65"/>
        <v>0</v>
      </c>
      <c r="L743" s="49">
        <f t="shared" si="66"/>
        <v>0</v>
      </c>
      <c r="M743" s="47">
        <f t="shared" si="67"/>
        <v>0</v>
      </c>
      <c r="N743" s="47">
        <f t="shared" si="68"/>
        <v>0</v>
      </c>
      <c r="O743" s="47">
        <f t="shared" si="69"/>
        <v>0</v>
      </c>
      <c r="P743" s="48">
        <f t="shared" si="70"/>
        <v>0</v>
      </c>
    </row>
    <row r="744" spans="1:16" ht="12" hidden="1" thickBot="1" x14ac:dyDescent="0.25">
      <c r="A744" s="38"/>
      <c r="B744" s="39"/>
      <c r="C744" s="46"/>
      <c r="D744" s="24"/>
      <c r="E744" s="70"/>
      <c r="F744" s="74"/>
      <c r="G744" s="68"/>
      <c r="H744" s="47">
        <f t="shared" si="64"/>
        <v>0</v>
      </c>
      <c r="I744" s="68"/>
      <c r="J744" s="68"/>
      <c r="K744" s="48">
        <f t="shared" si="65"/>
        <v>0</v>
      </c>
      <c r="L744" s="49">
        <f t="shared" si="66"/>
        <v>0</v>
      </c>
      <c r="M744" s="47">
        <f t="shared" si="67"/>
        <v>0</v>
      </c>
      <c r="N744" s="47">
        <f t="shared" si="68"/>
        <v>0</v>
      </c>
      <c r="O744" s="47">
        <f t="shared" si="69"/>
        <v>0</v>
      </c>
      <c r="P744" s="48">
        <f t="shared" si="70"/>
        <v>0</v>
      </c>
    </row>
    <row r="745" spans="1:16" ht="12" hidden="1" thickBot="1" x14ac:dyDescent="0.25">
      <c r="A745" s="38"/>
      <c r="B745" s="39"/>
      <c r="C745" s="46"/>
      <c r="D745" s="24"/>
      <c r="E745" s="70"/>
      <c r="F745" s="74"/>
      <c r="G745" s="68"/>
      <c r="H745" s="47">
        <f t="shared" si="64"/>
        <v>0</v>
      </c>
      <c r="I745" s="68"/>
      <c r="J745" s="68"/>
      <c r="K745" s="48">
        <f t="shared" si="65"/>
        <v>0</v>
      </c>
      <c r="L745" s="49">
        <f t="shared" si="66"/>
        <v>0</v>
      </c>
      <c r="M745" s="47">
        <f t="shared" si="67"/>
        <v>0</v>
      </c>
      <c r="N745" s="47">
        <f t="shared" si="68"/>
        <v>0</v>
      </c>
      <c r="O745" s="47">
        <f t="shared" si="69"/>
        <v>0</v>
      </c>
      <c r="P745" s="48">
        <f t="shared" si="70"/>
        <v>0</v>
      </c>
    </row>
    <row r="746" spans="1:16" ht="12" hidden="1" thickBot="1" x14ac:dyDescent="0.25">
      <c r="A746" s="38"/>
      <c r="B746" s="39"/>
      <c r="C746" s="46"/>
      <c r="D746" s="24"/>
      <c r="E746" s="70"/>
      <c r="F746" s="74"/>
      <c r="G746" s="68"/>
      <c r="H746" s="47">
        <f t="shared" si="64"/>
        <v>0</v>
      </c>
      <c r="I746" s="68"/>
      <c r="J746" s="68"/>
      <c r="K746" s="48">
        <f t="shared" si="65"/>
        <v>0</v>
      </c>
      <c r="L746" s="49">
        <f t="shared" si="66"/>
        <v>0</v>
      </c>
      <c r="M746" s="47">
        <f t="shared" si="67"/>
        <v>0</v>
      </c>
      <c r="N746" s="47">
        <f t="shared" si="68"/>
        <v>0</v>
      </c>
      <c r="O746" s="47">
        <f t="shared" si="69"/>
        <v>0</v>
      </c>
      <c r="P746" s="48">
        <f t="shared" si="70"/>
        <v>0</v>
      </c>
    </row>
    <row r="747" spans="1:16" ht="12" hidden="1" thickBot="1" x14ac:dyDescent="0.25">
      <c r="A747" s="38"/>
      <c r="B747" s="39"/>
      <c r="C747" s="46"/>
      <c r="D747" s="24"/>
      <c r="E747" s="70"/>
      <c r="F747" s="74"/>
      <c r="G747" s="68"/>
      <c r="H747" s="47">
        <f t="shared" si="64"/>
        <v>0</v>
      </c>
      <c r="I747" s="68"/>
      <c r="J747" s="68"/>
      <c r="K747" s="48">
        <f t="shared" si="65"/>
        <v>0</v>
      </c>
      <c r="L747" s="49">
        <f t="shared" si="66"/>
        <v>0</v>
      </c>
      <c r="M747" s="47">
        <f t="shared" si="67"/>
        <v>0</v>
      </c>
      <c r="N747" s="47">
        <f t="shared" si="68"/>
        <v>0</v>
      </c>
      <c r="O747" s="47">
        <f t="shared" si="69"/>
        <v>0</v>
      </c>
      <c r="P747" s="48">
        <f t="shared" si="70"/>
        <v>0</v>
      </c>
    </row>
    <row r="748" spans="1:16" ht="12" hidden="1" thickBot="1" x14ac:dyDescent="0.25">
      <c r="A748" s="38"/>
      <c r="B748" s="39"/>
      <c r="C748" s="46"/>
      <c r="D748" s="24"/>
      <c r="E748" s="70"/>
      <c r="F748" s="74"/>
      <c r="G748" s="68"/>
      <c r="H748" s="47">
        <f t="shared" si="64"/>
        <v>0</v>
      </c>
      <c r="I748" s="68"/>
      <c r="J748" s="68"/>
      <c r="K748" s="48">
        <f t="shared" si="65"/>
        <v>0</v>
      </c>
      <c r="L748" s="49">
        <f t="shared" si="66"/>
        <v>0</v>
      </c>
      <c r="M748" s="47">
        <f t="shared" si="67"/>
        <v>0</v>
      </c>
      <c r="N748" s="47">
        <f t="shared" si="68"/>
        <v>0</v>
      </c>
      <c r="O748" s="47">
        <f t="shared" si="69"/>
        <v>0</v>
      </c>
      <c r="P748" s="48">
        <f t="shared" si="70"/>
        <v>0</v>
      </c>
    </row>
    <row r="749" spans="1:16" ht="12" hidden="1" thickBot="1" x14ac:dyDescent="0.25">
      <c r="A749" s="38"/>
      <c r="B749" s="39"/>
      <c r="C749" s="46"/>
      <c r="D749" s="24"/>
      <c r="E749" s="70"/>
      <c r="F749" s="74"/>
      <c r="G749" s="68"/>
      <c r="H749" s="47">
        <f t="shared" si="64"/>
        <v>0</v>
      </c>
      <c r="I749" s="68"/>
      <c r="J749" s="68"/>
      <c r="K749" s="48">
        <f t="shared" si="65"/>
        <v>0</v>
      </c>
      <c r="L749" s="49">
        <f t="shared" si="66"/>
        <v>0</v>
      </c>
      <c r="M749" s="47">
        <f t="shared" si="67"/>
        <v>0</v>
      </c>
      <c r="N749" s="47">
        <f t="shared" si="68"/>
        <v>0</v>
      </c>
      <c r="O749" s="47">
        <f t="shared" si="69"/>
        <v>0</v>
      </c>
      <c r="P749" s="48">
        <f t="shared" si="70"/>
        <v>0</v>
      </c>
    </row>
    <row r="750" spans="1:16" ht="12" hidden="1" thickBot="1" x14ac:dyDescent="0.25">
      <c r="A750" s="38"/>
      <c r="B750" s="39"/>
      <c r="C750" s="46"/>
      <c r="D750" s="24"/>
      <c r="E750" s="70"/>
      <c r="F750" s="74"/>
      <c r="G750" s="68"/>
      <c r="H750" s="47">
        <f t="shared" si="64"/>
        <v>0</v>
      </c>
      <c r="I750" s="68"/>
      <c r="J750" s="68"/>
      <c r="K750" s="48">
        <f t="shared" si="65"/>
        <v>0</v>
      </c>
      <c r="L750" s="49">
        <f t="shared" si="66"/>
        <v>0</v>
      </c>
      <c r="M750" s="47">
        <f t="shared" si="67"/>
        <v>0</v>
      </c>
      <c r="N750" s="47">
        <f t="shared" si="68"/>
        <v>0</v>
      </c>
      <c r="O750" s="47">
        <f t="shared" si="69"/>
        <v>0</v>
      </c>
      <c r="P750" s="48">
        <f t="shared" si="70"/>
        <v>0</v>
      </c>
    </row>
    <row r="751" spans="1:16" ht="12" hidden="1" thickBot="1" x14ac:dyDescent="0.25">
      <c r="A751" s="38"/>
      <c r="B751" s="39"/>
      <c r="C751" s="46"/>
      <c r="D751" s="24"/>
      <c r="E751" s="70"/>
      <c r="F751" s="74"/>
      <c r="G751" s="68"/>
      <c r="H751" s="47">
        <f t="shared" si="64"/>
        <v>0</v>
      </c>
      <c r="I751" s="68"/>
      <c r="J751" s="68"/>
      <c r="K751" s="48">
        <f t="shared" si="65"/>
        <v>0</v>
      </c>
      <c r="L751" s="49">
        <f t="shared" si="66"/>
        <v>0</v>
      </c>
      <c r="M751" s="47">
        <f t="shared" si="67"/>
        <v>0</v>
      </c>
      <c r="N751" s="47">
        <f t="shared" si="68"/>
        <v>0</v>
      </c>
      <c r="O751" s="47">
        <f t="shared" si="69"/>
        <v>0</v>
      </c>
      <c r="P751" s="48">
        <f t="shared" si="70"/>
        <v>0</v>
      </c>
    </row>
    <row r="752" spans="1:16" ht="12" hidden="1" thickBot="1" x14ac:dyDescent="0.25">
      <c r="A752" s="38"/>
      <c r="B752" s="39"/>
      <c r="C752" s="46"/>
      <c r="D752" s="24"/>
      <c r="E752" s="70"/>
      <c r="F752" s="74"/>
      <c r="G752" s="68"/>
      <c r="H752" s="47">
        <f t="shared" si="64"/>
        <v>0</v>
      </c>
      <c r="I752" s="68"/>
      <c r="J752" s="68"/>
      <c r="K752" s="48">
        <f t="shared" si="65"/>
        <v>0</v>
      </c>
      <c r="L752" s="49">
        <f t="shared" si="66"/>
        <v>0</v>
      </c>
      <c r="M752" s="47">
        <f t="shared" si="67"/>
        <v>0</v>
      </c>
      <c r="N752" s="47">
        <f t="shared" si="68"/>
        <v>0</v>
      </c>
      <c r="O752" s="47">
        <f t="shared" si="69"/>
        <v>0</v>
      </c>
      <c r="P752" s="48">
        <f t="shared" si="70"/>
        <v>0</v>
      </c>
    </row>
    <row r="753" spans="1:16" ht="12" hidden="1" thickBot="1" x14ac:dyDescent="0.25">
      <c r="A753" s="38"/>
      <c r="B753" s="39"/>
      <c r="C753" s="46"/>
      <c r="D753" s="24"/>
      <c r="E753" s="70"/>
      <c r="F753" s="74"/>
      <c r="G753" s="68"/>
      <c r="H753" s="47">
        <f t="shared" si="64"/>
        <v>0</v>
      </c>
      <c r="I753" s="68"/>
      <c r="J753" s="68"/>
      <c r="K753" s="48">
        <f t="shared" si="65"/>
        <v>0</v>
      </c>
      <c r="L753" s="49">
        <f t="shared" si="66"/>
        <v>0</v>
      </c>
      <c r="M753" s="47">
        <f t="shared" si="67"/>
        <v>0</v>
      </c>
      <c r="N753" s="47">
        <f t="shared" si="68"/>
        <v>0</v>
      </c>
      <c r="O753" s="47">
        <f t="shared" si="69"/>
        <v>0</v>
      </c>
      <c r="P753" s="48">
        <f t="shared" si="70"/>
        <v>0</v>
      </c>
    </row>
    <row r="754" spans="1:16" ht="12" hidden="1" thickBot="1" x14ac:dyDescent="0.25">
      <c r="A754" s="38"/>
      <c r="B754" s="39"/>
      <c r="C754" s="46"/>
      <c r="D754" s="24"/>
      <c r="E754" s="70"/>
      <c r="F754" s="74"/>
      <c r="G754" s="68"/>
      <c r="H754" s="47">
        <f t="shared" si="64"/>
        <v>0</v>
      </c>
      <c r="I754" s="68"/>
      <c r="J754" s="68"/>
      <c r="K754" s="48">
        <f t="shared" si="65"/>
        <v>0</v>
      </c>
      <c r="L754" s="49">
        <f t="shared" si="66"/>
        <v>0</v>
      </c>
      <c r="M754" s="47">
        <f t="shared" si="67"/>
        <v>0</v>
      </c>
      <c r="N754" s="47">
        <f t="shared" si="68"/>
        <v>0</v>
      </c>
      <c r="O754" s="47">
        <f t="shared" si="69"/>
        <v>0</v>
      </c>
      <c r="P754" s="48">
        <f t="shared" si="70"/>
        <v>0</v>
      </c>
    </row>
    <row r="755" spans="1:16" ht="12" hidden="1" thickBot="1" x14ac:dyDescent="0.25">
      <c r="A755" s="38"/>
      <c r="B755" s="39"/>
      <c r="C755" s="46"/>
      <c r="D755" s="24"/>
      <c r="E755" s="70"/>
      <c r="F755" s="74"/>
      <c r="G755" s="68"/>
      <c r="H755" s="47">
        <f t="shared" si="64"/>
        <v>0</v>
      </c>
      <c r="I755" s="68"/>
      <c r="J755" s="68"/>
      <c r="K755" s="48">
        <f t="shared" si="65"/>
        <v>0</v>
      </c>
      <c r="L755" s="49">
        <f t="shared" si="66"/>
        <v>0</v>
      </c>
      <c r="M755" s="47">
        <f t="shared" si="67"/>
        <v>0</v>
      </c>
      <c r="N755" s="47">
        <f t="shared" si="68"/>
        <v>0</v>
      </c>
      <c r="O755" s="47">
        <f t="shared" si="69"/>
        <v>0</v>
      </c>
      <c r="P755" s="48">
        <f t="shared" si="70"/>
        <v>0</v>
      </c>
    </row>
    <row r="756" spans="1:16" ht="12" hidden="1" thickBot="1" x14ac:dyDescent="0.25">
      <c r="A756" s="38"/>
      <c r="B756" s="39"/>
      <c r="C756" s="46"/>
      <c r="D756" s="24"/>
      <c r="E756" s="70"/>
      <c r="F756" s="74"/>
      <c r="G756" s="68"/>
      <c r="H756" s="47">
        <f t="shared" si="64"/>
        <v>0</v>
      </c>
      <c r="I756" s="68"/>
      <c r="J756" s="68"/>
      <c r="K756" s="48">
        <f t="shared" si="65"/>
        <v>0</v>
      </c>
      <c r="L756" s="49">
        <f t="shared" si="66"/>
        <v>0</v>
      </c>
      <c r="M756" s="47">
        <f t="shared" si="67"/>
        <v>0</v>
      </c>
      <c r="N756" s="47">
        <f t="shared" si="68"/>
        <v>0</v>
      </c>
      <c r="O756" s="47">
        <f t="shared" si="69"/>
        <v>0</v>
      </c>
      <c r="P756" s="48">
        <f t="shared" si="70"/>
        <v>0</v>
      </c>
    </row>
    <row r="757" spans="1:16" ht="12" hidden="1" thickBot="1" x14ac:dyDescent="0.25">
      <c r="A757" s="38"/>
      <c r="B757" s="39"/>
      <c r="C757" s="46"/>
      <c r="D757" s="24"/>
      <c r="E757" s="70"/>
      <c r="F757" s="74"/>
      <c r="G757" s="68"/>
      <c r="H757" s="47">
        <f t="shared" si="64"/>
        <v>0</v>
      </c>
      <c r="I757" s="68"/>
      <c r="J757" s="68"/>
      <c r="K757" s="48">
        <f t="shared" si="65"/>
        <v>0</v>
      </c>
      <c r="L757" s="49">
        <f t="shared" si="66"/>
        <v>0</v>
      </c>
      <c r="M757" s="47">
        <f t="shared" si="67"/>
        <v>0</v>
      </c>
      <c r="N757" s="47">
        <f t="shared" si="68"/>
        <v>0</v>
      </c>
      <c r="O757" s="47">
        <f t="shared" si="69"/>
        <v>0</v>
      </c>
      <c r="P757" s="48">
        <f t="shared" si="70"/>
        <v>0</v>
      </c>
    </row>
    <row r="758" spans="1:16" ht="12" hidden="1" thickBot="1" x14ac:dyDescent="0.25">
      <c r="A758" s="38"/>
      <c r="B758" s="39"/>
      <c r="C758" s="46"/>
      <c r="D758" s="24"/>
      <c r="E758" s="70"/>
      <c r="F758" s="74"/>
      <c r="G758" s="68"/>
      <c r="H758" s="47">
        <f t="shared" si="64"/>
        <v>0</v>
      </c>
      <c r="I758" s="68"/>
      <c r="J758" s="68"/>
      <c r="K758" s="48">
        <f t="shared" si="65"/>
        <v>0</v>
      </c>
      <c r="L758" s="49">
        <f t="shared" si="66"/>
        <v>0</v>
      </c>
      <c r="M758" s="47">
        <f t="shared" si="67"/>
        <v>0</v>
      </c>
      <c r="N758" s="47">
        <f t="shared" si="68"/>
        <v>0</v>
      </c>
      <c r="O758" s="47">
        <f t="shared" si="69"/>
        <v>0</v>
      </c>
      <c r="P758" s="48">
        <f t="shared" si="70"/>
        <v>0</v>
      </c>
    </row>
    <row r="759" spans="1:16" ht="12" hidden="1" thickBot="1" x14ac:dyDescent="0.25">
      <c r="A759" s="38"/>
      <c r="B759" s="39"/>
      <c r="C759" s="46"/>
      <c r="D759" s="24"/>
      <c r="E759" s="70"/>
      <c r="F759" s="74"/>
      <c r="G759" s="68"/>
      <c r="H759" s="47">
        <f t="shared" si="64"/>
        <v>0</v>
      </c>
      <c r="I759" s="68"/>
      <c r="J759" s="68"/>
      <c r="K759" s="48">
        <f t="shared" si="65"/>
        <v>0</v>
      </c>
      <c r="L759" s="49">
        <f t="shared" si="66"/>
        <v>0</v>
      </c>
      <c r="M759" s="47">
        <f t="shared" si="67"/>
        <v>0</v>
      </c>
      <c r="N759" s="47">
        <f t="shared" si="68"/>
        <v>0</v>
      </c>
      <c r="O759" s="47">
        <f t="shared" si="69"/>
        <v>0</v>
      </c>
      <c r="P759" s="48">
        <f t="shared" si="70"/>
        <v>0</v>
      </c>
    </row>
    <row r="760" spans="1:16" ht="12" hidden="1" thickBot="1" x14ac:dyDescent="0.25">
      <c r="A760" s="38"/>
      <c r="B760" s="39"/>
      <c r="C760" s="46"/>
      <c r="D760" s="24"/>
      <c r="E760" s="70"/>
      <c r="F760" s="74"/>
      <c r="G760" s="68"/>
      <c r="H760" s="47">
        <f t="shared" si="64"/>
        <v>0</v>
      </c>
      <c r="I760" s="68"/>
      <c r="J760" s="68"/>
      <c r="K760" s="48">
        <f t="shared" si="65"/>
        <v>0</v>
      </c>
      <c r="L760" s="49">
        <f t="shared" si="66"/>
        <v>0</v>
      </c>
      <c r="M760" s="47">
        <f t="shared" si="67"/>
        <v>0</v>
      </c>
      <c r="N760" s="47">
        <f t="shared" si="68"/>
        <v>0</v>
      </c>
      <c r="O760" s="47">
        <f t="shared" si="69"/>
        <v>0</v>
      </c>
      <c r="P760" s="48">
        <f t="shared" si="70"/>
        <v>0</v>
      </c>
    </row>
    <row r="761" spans="1:16" ht="12" hidden="1" thickBot="1" x14ac:dyDescent="0.25">
      <c r="A761" s="38"/>
      <c r="B761" s="39"/>
      <c r="C761" s="46"/>
      <c r="D761" s="24"/>
      <c r="E761" s="70"/>
      <c r="F761" s="74"/>
      <c r="G761" s="68"/>
      <c r="H761" s="47">
        <f t="shared" si="64"/>
        <v>0</v>
      </c>
      <c r="I761" s="68"/>
      <c r="J761" s="68"/>
      <c r="K761" s="48">
        <f t="shared" si="65"/>
        <v>0</v>
      </c>
      <c r="L761" s="49">
        <f t="shared" si="66"/>
        <v>0</v>
      </c>
      <c r="M761" s="47">
        <f t="shared" si="67"/>
        <v>0</v>
      </c>
      <c r="N761" s="47">
        <f t="shared" si="68"/>
        <v>0</v>
      </c>
      <c r="O761" s="47">
        <f t="shared" si="69"/>
        <v>0</v>
      </c>
      <c r="P761" s="48">
        <f t="shared" si="70"/>
        <v>0</v>
      </c>
    </row>
    <row r="762" spans="1:16" ht="12" hidden="1" thickBot="1" x14ac:dyDescent="0.25">
      <c r="A762" s="38"/>
      <c r="B762" s="39"/>
      <c r="C762" s="46"/>
      <c r="D762" s="24"/>
      <c r="E762" s="70"/>
      <c r="F762" s="74"/>
      <c r="G762" s="68"/>
      <c r="H762" s="47">
        <f t="shared" si="64"/>
        <v>0</v>
      </c>
      <c r="I762" s="68"/>
      <c r="J762" s="68"/>
      <c r="K762" s="48">
        <f t="shared" si="65"/>
        <v>0</v>
      </c>
      <c r="L762" s="49">
        <f t="shared" si="66"/>
        <v>0</v>
      </c>
      <c r="M762" s="47">
        <f t="shared" si="67"/>
        <v>0</v>
      </c>
      <c r="N762" s="47">
        <f t="shared" si="68"/>
        <v>0</v>
      </c>
      <c r="O762" s="47">
        <f t="shared" si="69"/>
        <v>0</v>
      </c>
      <c r="P762" s="48">
        <f t="shared" si="70"/>
        <v>0</v>
      </c>
    </row>
    <row r="763" spans="1:16" ht="12" hidden="1" thickBot="1" x14ac:dyDescent="0.25">
      <c r="A763" s="38"/>
      <c r="B763" s="39"/>
      <c r="C763" s="46"/>
      <c r="D763" s="24"/>
      <c r="E763" s="70"/>
      <c r="F763" s="74"/>
      <c r="G763" s="68"/>
      <c r="H763" s="47">
        <f t="shared" si="64"/>
        <v>0</v>
      </c>
      <c r="I763" s="68"/>
      <c r="J763" s="68"/>
      <c r="K763" s="48">
        <f t="shared" si="65"/>
        <v>0</v>
      </c>
      <c r="L763" s="49">
        <f t="shared" si="66"/>
        <v>0</v>
      </c>
      <c r="M763" s="47">
        <f t="shared" si="67"/>
        <v>0</v>
      </c>
      <c r="N763" s="47">
        <f t="shared" si="68"/>
        <v>0</v>
      </c>
      <c r="O763" s="47">
        <f t="shared" si="69"/>
        <v>0</v>
      </c>
      <c r="P763" s="48">
        <f t="shared" si="70"/>
        <v>0</v>
      </c>
    </row>
    <row r="764" spans="1:16" ht="12" hidden="1" thickBot="1" x14ac:dyDescent="0.25">
      <c r="A764" s="38"/>
      <c r="B764" s="39"/>
      <c r="C764" s="46"/>
      <c r="D764" s="24"/>
      <c r="E764" s="70"/>
      <c r="F764" s="74"/>
      <c r="G764" s="68"/>
      <c r="H764" s="47">
        <f t="shared" si="64"/>
        <v>0</v>
      </c>
      <c r="I764" s="68"/>
      <c r="J764" s="68"/>
      <c r="K764" s="48">
        <f t="shared" si="65"/>
        <v>0</v>
      </c>
      <c r="L764" s="49">
        <f t="shared" si="66"/>
        <v>0</v>
      </c>
      <c r="M764" s="47">
        <f t="shared" si="67"/>
        <v>0</v>
      </c>
      <c r="N764" s="47">
        <f t="shared" si="68"/>
        <v>0</v>
      </c>
      <c r="O764" s="47">
        <f t="shared" si="69"/>
        <v>0</v>
      </c>
      <c r="P764" s="48">
        <f t="shared" si="70"/>
        <v>0</v>
      </c>
    </row>
    <row r="765" spans="1:16" ht="12" hidden="1" thickBot="1" x14ac:dyDescent="0.25">
      <c r="A765" s="38"/>
      <c r="B765" s="39"/>
      <c r="C765" s="46"/>
      <c r="D765" s="24"/>
      <c r="E765" s="70"/>
      <c r="F765" s="74"/>
      <c r="G765" s="68"/>
      <c r="H765" s="47">
        <f t="shared" si="64"/>
        <v>0</v>
      </c>
      <c r="I765" s="68"/>
      <c r="J765" s="68"/>
      <c r="K765" s="48">
        <f t="shared" si="65"/>
        <v>0</v>
      </c>
      <c r="L765" s="49">
        <f t="shared" si="66"/>
        <v>0</v>
      </c>
      <c r="M765" s="47">
        <f t="shared" si="67"/>
        <v>0</v>
      </c>
      <c r="N765" s="47">
        <f t="shared" si="68"/>
        <v>0</v>
      </c>
      <c r="O765" s="47">
        <f t="shared" si="69"/>
        <v>0</v>
      </c>
      <c r="P765" s="48">
        <f t="shared" si="70"/>
        <v>0</v>
      </c>
    </row>
    <row r="766" spans="1:16" ht="12" hidden="1" thickBot="1" x14ac:dyDescent="0.25">
      <c r="A766" s="38"/>
      <c r="B766" s="39"/>
      <c r="C766" s="46"/>
      <c r="D766" s="24"/>
      <c r="E766" s="70"/>
      <c r="F766" s="74"/>
      <c r="G766" s="68"/>
      <c r="H766" s="47">
        <f t="shared" si="64"/>
        <v>0</v>
      </c>
      <c r="I766" s="68"/>
      <c r="J766" s="68"/>
      <c r="K766" s="48">
        <f t="shared" si="65"/>
        <v>0</v>
      </c>
      <c r="L766" s="49">
        <f t="shared" si="66"/>
        <v>0</v>
      </c>
      <c r="M766" s="47">
        <f t="shared" si="67"/>
        <v>0</v>
      </c>
      <c r="N766" s="47">
        <f t="shared" si="68"/>
        <v>0</v>
      </c>
      <c r="O766" s="47">
        <f t="shared" si="69"/>
        <v>0</v>
      </c>
      <c r="P766" s="48">
        <f t="shared" si="70"/>
        <v>0</v>
      </c>
    </row>
    <row r="767" spans="1:16" ht="12" hidden="1" thickBot="1" x14ac:dyDescent="0.25">
      <c r="A767" s="38"/>
      <c r="B767" s="39"/>
      <c r="C767" s="46"/>
      <c r="D767" s="24"/>
      <c r="E767" s="70"/>
      <c r="F767" s="74"/>
      <c r="G767" s="68"/>
      <c r="H767" s="47">
        <f t="shared" ref="H767:H830" si="71">ROUND(F767*G767,2)</f>
        <v>0</v>
      </c>
      <c r="I767" s="68"/>
      <c r="J767" s="68"/>
      <c r="K767" s="48">
        <f t="shared" ref="K767:K830" si="72">SUM(H767:J767)</f>
        <v>0</v>
      </c>
      <c r="L767" s="49">
        <f t="shared" ref="L767:L830" si="73">ROUND(E767*F767,2)</f>
        <v>0</v>
      </c>
      <c r="M767" s="47">
        <f t="shared" ref="M767:M830" si="74">ROUND(H767*E767,2)</f>
        <v>0</v>
      </c>
      <c r="N767" s="47">
        <f t="shared" ref="N767:N830" si="75">ROUND(I767*E767,2)</f>
        <v>0</v>
      </c>
      <c r="O767" s="47">
        <f t="shared" ref="O767:O830" si="76">ROUND(J767*E767,2)</f>
        <v>0</v>
      </c>
      <c r="P767" s="48">
        <f t="shared" ref="P767:P830" si="77">SUM(M767:O767)</f>
        <v>0</v>
      </c>
    </row>
    <row r="768" spans="1:16" ht="12" hidden="1" thickBot="1" x14ac:dyDescent="0.25">
      <c r="A768" s="38"/>
      <c r="B768" s="39"/>
      <c r="C768" s="46"/>
      <c r="D768" s="24"/>
      <c r="E768" s="70"/>
      <c r="F768" s="74"/>
      <c r="G768" s="68"/>
      <c r="H768" s="47">
        <f t="shared" si="71"/>
        <v>0</v>
      </c>
      <c r="I768" s="68"/>
      <c r="J768" s="68"/>
      <c r="K768" s="48">
        <f t="shared" si="72"/>
        <v>0</v>
      </c>
      <c r="L768" s="49">
        <f t="shared" si="73"/>
        <v>0</v>
      </c>
      <c r="M768" s="47">
        <f t="shared" si="74"/>
        <v>0</v>
      </c>
      <c r="N768" s="47">
        <f t="shared" si="75"/>
        <v>0</v>
      </c>
      <c r="O768" s="47">
        <f t="shared" si="76"/>
        <v>0</v>
      </c>
      <c r="P768" s="48">
        <f t="shared" si="77"/>
        <v>0</v>
      </c>
    </row>
    <row r="769" spans="1:16" ht="12" hidden="1" thickBot="1" x14ac:dyDescent="0.25">
      <c r="A769" s="38"/>
      <c r="B769" s="39"/>
      <c r="C769" s="46"/>
      <c r="D769" s="24"/>
      <c r="E769" s="70"/>
      <c r="F769" s="74"/>
      <c r="G769" s="68"/>
      <c r="H769" s="47">
        <f t="shared" si="71"/>
        <v>0</v>
      </c>
      <c r="I769" s="68"/>
      <c r="J769" s="68"/>
      <c r="K769" s="48">
        <f t="shared" si="72"/>
        <v>0</v>
      </c>
      <c r="L769" s="49">
        <f t="shared" si="73"/>
        <v>0</v>
      </c>
      <c r="M769" s="47">
        <f t="shared" si="74"/>
        <v>0</v>
      </c>
      <c r="N769" s="47">
        <f t="shared" si="75"/>
        <v>0</v>
      </c>
      <c r="O769" s="47">
        <f t="shared" si="76"/>
        <v>0</v>
      </c>
      <c r="P769" s="48">
        <f t="shared" si="77"/>
        <v>0</v>
      </c>
    </row>
    <row r="770" spans="1:16" ht="12" hidden="1" thickBot="1" x14ac:dyDescent="0.25">
      <c r="A770" s="38"/>
      <c r="B770" s="39"/>
      <c r="C770" s="46"/>
      <c r="D770" s="24"/>
      <c r="E770" s="70"/>
      <c r="F770" s="74"/>
      <c r="G770" s="68"/>
      <c r="H770" s="47">
        <f t="shared" si="71"/>
        <v>0</v>
      </c>
      <c r="I770" s="68"/>
      <c r="J770" s="68"/>
      <c r="K770" s="48">
        <f t="shared" si="72"/>
        <v>0</v>
      </c>
      <c r="L770" s="49">
        <f t="shared" si="73"/>
        <v>0</v>
      </c>
      <c r="M770" s="47">
        <f t="shared" si="74"/>
        <v>0</v>
      </c>
      <c r="N770" s="47">
        <f t="shared" si="75"/>
        <v>0</v>
      </c>
      <c r="O770" s="47">
        <f t="shared" si="76"/>
        <v>0</v>
      </c>
      <c r="P770" s="48">
        <f t="shared" si="77"/>
        <v>0</v>
      </c>
    </row>
    <row r="771" spans="1:16" ht="12" hidden="1" thickBot="1" x14ac:dyDescent="0.25">
      <c r="A771" s="38"/>
      <c r="B771" s="39"/>
      <c r="C771" s="46"/>
      <c r="D771" s="24"/>
      <c r="E771" s="70"/>
      <c r="F771" s="74"/>
      <c r="G771" s="68"/>
      <c r="H771" s="47">
        <f t="shared" si="71"/>
        <v>0</v>
      </c>
      <c r="I771" s="68"/>
      <c r="J771" s="68"/>
      <c r="K771" s="48">
        <f t="shared" si="72"/>
        <v>0</v>
      </c>
      <c r="L771" s="49">
        <f t="shared" si="73"/>
        <v>0</v>
      </c>
      <c r="M771" s="47">
        <f t="shared" si="74"/>
        <v>0</v>
      </c>
      <c r="N771" s="47">
        <f t="shared" si="75"/>
        <v>0</v>
      </c>
      <c r="O771" s="47">
        <f t="shared" si="76"/>
        <v>0</v>
      </c>
      <c r="P771" s="48">
        <f t="shared" si="77"/>
        <v>0</v>
      </c>
    </row>
    <row r="772" spans="1:16" ht="12" hidden="1" thickBot="1" x14ac:dyDescent="0.25">
      <c r="A772" s="38"/>
      <c r="B772" s="39"/>
      <c r="C772" s="46"/>
      <c r="D772" s="24"/>
      <c r="E772" s="70"/>
      <c r="F772" s="74"/>
      <c r="G772" s="68"/>
      <c r="H772" s="47">
        <f t="shared" si="71"/>
        <v>0</v>
      </c>
      <c r="I772" s="68"/>
      <c r="J772" s="68"/>
      <c r="K772" s="48">
        <f t="shared" si="72"/>
        <v>0</v>
      </c>
      <c r="L772" s="49">
        <f t="shared" si="73"/>
        <v>0</v>
      </c>
      <c r="M772" s="47">
        <f t="shared" si="74"/>
        <v>0</v>
      </c>
      <c r="N772" s="47">
        <f t="shared" si="75"/>
        <v>0</v>
      </c>
      <c r="O772" s="47">
        <f t="shared" si="76"/>
        <v>0</v>
      </c>
      <c r="P772" s="48">
        <f t="shared" si="77"/>
        <v>0</v>
      </c>
    </row>
    <row r="773" spans="1:16" ht="12" hidden="1" thickBot="1" x14ac:dyDescent="0.25">
      <c r="A773" s="38"/>
      <c r="B773" s="39"/>
      <c r="C773" s="46"/>
      <c r="D773" s="24"/>
      <c r="E773" s="70"/>
      <c r="F773" s="74"/>
      <c r="G773" s="68"/>
      <c r="H773" s="47">
        <f t="shared" si="71"/>
        <v>0</v>
      </c>
      <c r="I773" s="68"/>
      <c r="J773" s="68"/>
      <c r="K773" s="48">
        <f t="shared" si="72"/>
        <v>0</v>
      </c>
      <c r="L773" s="49">
        <f t="shared" si="73"/>
        <v>0</v>
      </c>
      <c r="M773" s="47">
        <f t="shared" si="74"/>
        <v>0</v>
      </c>
      <c r="N773" s="47">
        <f t="shared" si="75"/>
        <v>0</v>
      </c>
      <c r="O773" s="47">
        <f t="shared" si="76"/>
        <v>0</v>
      </c>
      <c r="P773" s="48">
        <f t="shared" si="77"/>
        <v>0</v>
      </c>
    </row>
    <row r="774" spans="1:16" ht="12" hidden="1" thickBot="1" x14ac:dyDescent="0.25">
      <c r="A774" s="38"/>
      <c r="B774" s="39"/>
      <c r="C774" s="46"/>
      <c r="D774" s="24"/>
      <c r="E774" s="70"/>
      <c r="F774" s="74"/>
      <c r="G774" s="68"/>
      <c r="H774" s="47">
        <f t="shared" si="71"/>
        <v>0</v>
      </c>
      <c r="I774" s="68"/>
      <c r="J774" s="68"/>
      <c r="K774" s="48">
        <f t="shared" si="72"/>
        <v>0</v>
      </c>
      <c r="L774" s="49">
        <f t="shared" si="73"/>
        <v>0</v>
      </c>
      <c r="M774" s="47">
        <f t="shared" si="74"/>
        <v>0</v>
      </c>
      <c r="N774" s="47">
        <f t="shared" si="75"/>
        <v>0</v>
      </c>
      <c r="O774" s="47">
        <f t="shared" si="76"/>
        <v>0</v>
      </c>
      <c r="P774" s="48">
        <f t="shared" si="77"/>
        <v>0</v>
      </c>
    </row>
    <row r="775" spans="1:16" ht="12" hidden="1" thickBot="1" x14ac:dyDescent="0.25">
      <c r="A775" s="38"/>
      <c r="B775" s="39"/>
      <c r="C775" s="46"/>
      <c r="D775" s="24"/>
      <c r="E775" s="70"/>
      <c r="F775" s="74"/>
      <c r="G775" s="68"/>
      <c r="H775" s="47">
        <f t="shared" si="71"/>
        <v>0</v>
      </c>
      <c r="I775" s="68"/>
      <c r="J775" s="68"/>
      <c r="K775" s="48">
        <f t="shared" si="72"/>
        <v>0</v>
      </c>
      <c r="L775" s="49">
        <f t="shared" si="73"/>
        <v>0</v>
      </c>
      <c r="M775" s="47">
        <f t="shared" si="74"/>
        <v>0</v>
      </c>
      <c r="N775" s="47">
        <f t="shared" si="75"/>
        <v>0</v>
      </c>
      <c r="O775" s="47">
        <f t="shared" si="76"/>
        <v>0</v>
      </c>
      <c r="P775" s="48">
        <f t="shared" si="77"/>
        <v>0</v>
      </c>
    </row>
    <row r="776" spans="1:16" ht="12" hidden="1" thickBot="1" x14ac:dyDescent="0.25">
      <c r="A776" s="38"/>
      <c r="B776" s="39"/>
      <c r="C776" s="46"/>
      <c r="D776" s="24"/>
      <c r="E776" s="70"/>
      <c r="F776" s="74"/>
      <c r="G776" s="68"/>
      <c r="H776" s="47">
        <f t="shared" si="71"/>
        <v>0</v>
      </c>
      <c r="I776" s="68"/>
      <c r="J776" s="68"/>
      <c r="K776" s="48">
        <f t="shared" si="72"/>
        <v>0</v>
      </c>
      <c r="L776" s="49">
        <f t="shared" si="73"/>
        <v>0</v>
      </c>
      <c r="M776" s="47">
        <f t="shared" si="74"/>
        <v>0</v>
      </c>
      <c r="N776" s="47">
        <f t="shared" si="75"/>
        <v>0</v>
      </c>
      <c r="O776" s="47">
        <f t="shared" si="76"/>
        <v>0</v>
      </c>
      <c r="P776" s="48">
        <f t="shared" si="77"/>
        <v>0</v>
      </c>
    </row>
    <row r="777" spans="1:16" ht="12" hidden="1" thickBot="1" x14ac:dyDescent="0.25">
      <c r="A777" s="38"/>
      <c r="B777" s="39"/>
      <c r="C777" s="46"/>
      <c r="D777" s="24"/>
      <c r="E777" s="70"/>
      <c r="F777" s="74"/>
      <c r="G777" s="68"/>
      <c r="H777" s="47">
        <f t="shared" si="71"/>
        <v>0</v>
      </c>
      <c r="I777" s="68"/>
      <c r="J777" s="68"/>
      <c r="K777" s="48">
        <f t="shared" si="72"/>
        <v>0</v>
      </c>
      <c r="L777" s="49">
        <f t="shared" si="73"/>
        <v>0</v>
      </c>
      <c r="M777" s="47">
        <f t="shared" si="74"/>
        <v>0</v>
      </c>
      <c r="N777" s="47">
        <f t="shared" si="75"/>
        <v>0</v>
      </c>
      <c r="O777" s="47">
        <f t="shared" si="76"/>
        <v>0</v>
      </c>
      <c r="P777" s="48">
        <f t="shared" si="77"/>
        <v>0</v>
      </c>
    </row>
    <row r="778" spans="1:16" ht="12" hidden="1" thickBot="1" x14ac:dyDescent="0.25">
      <c r="A778" s="38"/>
      <c r="B778" s="39"/>
      <c r="C778" s="46"/>
      <c r="D778" s="24"/>
      <c r="E778" s="70"/>
      <c r="F778" s="74"/>
      <c r="G778" s="68"/>
      <c r="H778" s="47">
        <f t="shared" si="71"/>
        <v>0</v>
      </c>
      <c r="I778" s="68"/>
      <c r="J778" s="68"/>
      <c r="K778" s="48">
        <f t="shared" si="72"/>
        <v>0</v>
      </c>
      <c r="L778" s="49">
        <f t="shared" si="73"/>
        <v>0</v>
      </c>
      <c r="M778" s="47">
        <f t="shared" si="74"/>
        <v>0</v>
      </c>
      <c r="N778" s="47">
        <f t="shared" si="75"/>
        <v>0</v>
      </c>
      <c r="O778" s="47">
        <f t="shared" si="76"/>
        <v>0</v>
      </c>
      <c r="P778" s="48">
        <f t="shared" si="77"/>
        <v>0</v>
      </c>
    </row>
    <row r="779" spans="1:16" ht="12" hidden="1" thickBot="1" x14ac:dyDescent="0.25">
      <c r="A779" s="38"/>
      <c r="B779" s="39"/>
      <c r="C779" s="46"/>
      <c r="D779" s="24"/>
      <c r="E779" s="70"/>
      <c r="F779" s="74"/>
      <c r="G779" s="68"/>
      <c r="H779" s="47">
        <f t="shared" si="71"/>
        <v>0</v>
      </c>
      <c r="I779" s="68"/>
      <c r="J779" s="68"/>
      <c r="K779" s="48">
        <f t="shared" si="72"/>
        <v>0</v>
      </c>
      <c r="L779" s="49">
        <f t="shared" si="73"/>
        <v>0</v>
      </c>
      <c r="M779" s="47">
        <f t="shared" si="74"/>
        <v>0</v>
      </c>
      <c r="N779" s="47">
        <f t="shared" si="75"/>
        <v>0</v>
      </c>
      <c r="O779" s="47">
        <f t="shared" si="76"/>
        <v>0</v>
      </c>
      <c r="P779" s="48">
        <f t="shared" si="77"/>
        <v>0</v>
      </c>
    </row>
    <row r="780" spans="1:16" ht="12" hidden="1" thickBot="1" x14ac:dyDescent="0.25">
      <c r="A780" s="38"/>
      <c r="B780" s="39"/>
      <c r="C780" s="46"/>
      <c r="D780" s="24"/>
      <c r="E780" s="70"/>
      <c r="F780" s="74"/>
      <c r="G780" s="68"/>
      <c r="H780" s="47">
        <f t="shared" si="71"/>
        <v>0</v>
      </c>
      <c r="I780" s="68"/>
      <c r="J780" s="68"/>
      <c r="K780" s="48">
        <f t="shared" si="72"/>
        <v>0</v>
      </c>
      <c r="L780" s="49">
        <f t="shared" si="73"/>
        <v>0</v>
      </c>
      <c r="M780" s="47">
        <f t="shared" si="74"/>
        <v>0</v>
      </c>
      <c r="N780" s="47">
        <f t="shared" si="75"/>
        <v>0</v>
      </c>
      <c r="O780" s="47">
        <f t="shared" si="76"/>
        <v>0</v>
      </c>
      <c r="P780" s="48">
        <f t="shared" si="77"/>
        <v>0</v>
      </c>
    </row>
    <row r="781" spans="1:16" ht="12" hidden="1" thickBot="1" x14ac:dyDescent="0.25">
      <c r="A781" s="38"/>
      <c r="B781" s="39"/>
      <c r="C781" s="46"/>
      <c r="D781" s="24"/>
      <c r="E781" s="70"/>
      <c r="F781" s="74"/>
      <c r="G781" s="68"/>
      <c r="H781" s="47">
        <f t="shared" si="71"/>
        <v>0</v>
      </c>
      <c r="I781" s="68"/>
      <c r="J781" s="68"/>
      <c r="K781" s="48">
        <f t="shared" si="72"/>
        <v>0</v>
      </c>
      <c r="L781" s="49">
        <f t="shared" si="73"/>
        <v>0</v>
      </c>
      <c r="M781" s="47">
        <f t="shared" si="74"/>
        <v>0</v>
      </c>
      <c r="N781" s="47">
        <f t="shared" si="75"/>
        <v>0</v>
      </c>
      <c r="O781" s="47">
        <f t="shared" si="76"/>
        <v>0</v>
      </c>
      <c r="P781" s="48">
        <f t="shared" si="77"/>
        <v>0</v>
      </c>
    </row>
    <row r="782" spans="1:16" ht="12" hidden="1" thickBot="1" x14ac:dyDescent="0.25">
      <c r="A782" s="38"/>
      <c r="B782" s="39"/>
      <c r="C782" s="46"/>
      <c r="D782" s="24"/>
      <c r="E782" s="70"/>
      <c r="F782" s="74"/>
      <c r="G782" s="68"/>
      <c r="H782" s="47">
        <f t="shared" si="71"/>
        <v>0</v>
      </c>
      <c r="I782" s="68"/>
      <c r="J782" s="68"/>
      <c r="K782" s="48">
        <f t="shared" si="72"/>
        <v>0</v>
      </c>
      <c r="L782" s="49">
        <f t="shared" si="73"/>
        <v>0</v>
      </c>
      <c r="M782" s="47">
        <f t="shared" si="74"/>
        <v>0</v>
      </c>
      <c r="N782" s="47">
        <f t="shared" si="75"/>
        <v>0</v>
      </c>
      <c r="O782" s="47">
        <f t="shared" si="76"/>
        <v>0</v>
      </c>
      <c r="P782" s="48">
        <f t="shared" si="77"/>
        <v>0</v>
      </c>
    </row>
    <row r="783" spans="1:16" ht="12" hidden="1" thickBot="1" x14ac:dyDescent="0.25">
      <c r="A783" s="38"/>
      <c r="B783" s="39"/>
      <c r="C783" s="46"/>
      <c r="D783" s="24"/>
      <c r="E783" s="70"/>
      <c r="F783" s="74"/>
      <c r="G783" s="68"/>
      <c r="H783" s="47">
        <f t="shared" si="71"/>
        <v>0</v>
      </c>
      <c r="I783" s="68"/>
      <c r="J783" s="68"/>
      <c r="K783" s="48">
        <f t="shared" si="72"/>
        <v>0</v>
      </c>
      <c r="L783" s="49">
        <f t="shared" si="73"/>
        <v>0</v>
      </c>
      <c r="M783" s="47">
        <f t="shared" si="74"/>
        <v>0</v>
      </c>
      <c r="N783" s="47">
        <f t="shared" si="75"/>
        <v>0</v>
      </c>
      <c r="O783" s="47">
        <f t="shared" si="76"/>
        <v>0</v>
      </c>
      <c r="P783" s="48">
        <f t="shared" si="77"/>
        <v>0</v>
      </c>
    </row>
    <row r="784" spans="1:16" ht="12" hidden="1" thickBot="1" x14ac:dyDescent="0.25">
      <c r="A784" s="38"/>
      <c r="B784" s="39"/>
      <c r="C784" s="46"/>
      <c r="D784" s="24"/>
      <c r="E784" s="70"/>
      <c r="F784" s="74"/>
      <c r="G784" s="68"/>
      <c r="H784" s="47">
        <f t="shared" si="71"/>
        <v>0</v>
      </c>
      <c r="I784" s="68"/>
      <c r="J784" s="68"/>
      <c r="K784" s="48">
        <f t="shared" si="72"/>
        <v>0</v>
      </c>
      <c r="L784" s="49">
        <f t="shared" si="73"/>
        <v>0</v>
      </c>
      <c r="M784" s="47">
        <f t="shared" si="74"/>
        <v>0</v>
      </c>
      <c r="N784" s="47">
        <f t="shared" si="75"/>
        <v>0</v>
      </c>
      <c r="O784" s="47">
        <f t="shared" si="76"/>
        <v>0</v>
      </c>
      <c r="P784" s="48">
        <f t="shared" si="77"/>
        <v>0</v>
      </c>
    </row>
    <row r="785" spans="1:16" ht="12" hidden="1" thickBot="1" x14ac:dyDescent="0.25">
      <c r="A785" s="38"/>
      <c r="B785" s="39"/>
      <c r="C785" s="46"/>
      <c r="D785" s="24"/>
      <c r="E785" s="70"/>
      <c r="F785" s="74"/>
      <c r="G785" s="68"/>
      <c r="H785" s="47">
        <f t="shared" si="71"/>
        <v>0</v>
      </c>
      <c r="I785" s="68"/>
      <c r="J785" s="68"/>
      <c r="K785" s="48">
        <f t="shared" si="72"/>
        <v>0</v>
      </c>
      <c r="L785" s="49">
        <f t="shared" si="73"/>
        <v>0</v>
      </c>
      <c r="M785" s="47">
        <f t="shared" si="74"/>
        <v>0</v>
      </c>
      <c r="N785" s="47">
        <f t="shared" si="75"/>
        <v>0</v>
      </c>
      <c r="O785" s="47">
        <f t="shared" si="76"/>
        <v>0</v>
      </c>
      <c r="P785" s="48">
        <f t="shared" si="77"/>
        <v>0</v>
      </c>
    </row>
    <row r="786" spans="1:16" ht="12" hidden="1" thickBot="1" x14ac:dyDescent="0.25">
      <c r="A786" s="38"/>
      <c r="B786" s="39"/>
      <c r="C786" s="46"/>
      <c r="D786" s="24"/>
      <c r="E786" s="70"/>
      <c r="F786" s="74"/>
      <c r="G786" s="68"/>
      <c r="H786" s="47">
        <f t="shared" si="71"/>
        <v>0</v>
      </c>
      <c r="I786" s="68"/>
      <c r="J786" s="68"/>
      <c r="K786" s="48">
        <f t="shared" si="72"/>
        <v>0</v>
      </c>
      <c r="L786" s="49">
        <f t="shared" si="73"/>
        <v>0</v>
      </c>
      <c r="M786" s="47">
        <f t="shared" si="74"/>
        <v>0</v>
      </c>
      <c r="N786" s="47">
        <f t="shared" si="75"/>
        <v>0</v>
      </c>
      <c r="O786" s="47">
        <f t="shared" si="76"/>
        <v>0</v>
      </c>
      <c r="P786" s="48">
        <f t="shared" si="77"/>
        <v>0</v>
      </c>
    </row>
    <row r="787" spans="1:16" ht="12" hidden="1" thickBot="1" x14ac:dyDescent="0.25">
      <c r="A787" s="38"/>
      <c r="B787" s="39"/>
      <c r="C787" s="46"/>
      <c r="D787" s="24"/>
      <c r="E787" s="70"/>
      <c r="F787" s="74"/>
      <c r="G787" s="68"/>
      <c r="H787" s="47">
        <f t="shared" si="71"/>
        <v>0</v>
      </c>
      <c r="I787" s="68"/>
      <c r="J787" s="68"/>
      <c r="K787" s="48">
        <f t="shared" si="72"/>
        <v>0</v>
      </c>
      <c r="L787" s="49">
        <f t="shared" si="73"/>
        <v>0</v>
      </c>
      <c r="M787" s="47">
        <f t="shared" si="74"/>
        <v>0</v>
      </c>
      <c r="N787" s="47">
        <f t="shared" si="75"/>
        <v>0</v>
      </c>
      <c r="O787" s="47">
        <f t="shared" si="76"/>
        <v>0</v>
      </c>
      <c r="P787" s="48">
        <f t="shared" si="77"/>
        <v>0</v>
      </c>
    </row>
    <row r="788" spans="1:16" ht="12" hidden="1" thickBot="1" x14ac:dyDescent="0.25">
      <c r="A788" s="38"/>
      <c r="B788" s="39"/>
      <c r="C788" s="46"/>
      <c r="D788" s="24"/>
      <c r="E788" s="70"/>
      <c r="F788" s="74"/>
      <c r="G788" s="68"/>
      <c r="H788" s="47">
        <f t="shared" si="71"/>
        <v>0</v>
      </c>
      <c r="I788" s="68"/>
      <c r="J788" s="68"/>
      <c r="K788" s="48">
        <f t="shared" si="72"/>
        <v>0</v>
      </c>
      <c r="L788" s="49">
        <f t="shared" si="73"/>
        <v>0</v>
      </c>
      <c r="M788" s="47">
        <f t="shared" si="74"/>
        <v>0</v>
      </c>
      <c r="N788" s="47">
        <f t="shared" si="75"/>
        <v>0</v>
      </c>
      <c r="O788" s="47">
        <f t="shared" si="76"/>
        <v>0</v>
      </c>
      <c r="P788" s="48">
        <f t="shared" si="77"/>
        <v>0</v>
      </c>
    </row>
    <row r="789" spans="1:16" ht="12" hidden="1" thickBot="1" x14ac:dyDescent="0.25">
      <c r="A789" s="38"/>
      <c r="B789" s="39"/>
      <c r="C789" s="46"/>
      <c r="D789" s="24"/>
      <c r="E789" s="70"/>
      <c r="F789" s="74"/>
      <c r="G789" s="68"/>
      <c r="H789" s="47">
        <f t="shared" si="71"/>
        <v>0</v>
      </c>
      <c r="I789" s="68"/>
      <c r="J789" s="68"/>
      <c r="K789" s="48">
        <f t="shared" si="72"/>
        <v>0</v>
      </c>
      <c r="L789" s="49">
        <f t="shared" si="73"/>
        <v>0</v>
      </c>
      <c r="M789" s="47">
        <f t="shared" si="74"/>
        <v>0</v>
      </c>
      <c r="N789" s="47">
        <f t="shared" si="75"/>
        <v>0</v>
      </c>
      <c r="O789" s="47">
        <f t="shared" si="76"/>
        <v>0</v>
      </c>
      <c r="P789" s="48">
        <f t="shared" si="77"/>
        <v>0</v>
      </c>
    </row>
    <row r="790" spans="1:16" ht="12" hidden="1" thickBot="1" x14ac:dyDescent="0.25">
      <c r="A790" s="38"/>
      <c r="B790" s="39"/>
      <c r="C790" s="46"/>
      <c r="D790" s="24"/>
      <c r="E790" s="70"/>
      <c r="F790" s="74"/>
      <c r="G790" s="68"/>
      <c r="H790" s="47">
        <f t="shared" si="71"/>
        <v>0</v>
      </c>
      <c r="I790" s="68"/>
      <c r="J790" s="68"/>
      <c r="K790" s="48">
        <f t="shared" si="72"/>
        <v>0</v>
      </c>
      <c r="L790" s="49">
        <f t="shared" si="73"/>
        <v>0</v>
      </c>
      <c r="M790" s="47">
        <f t="shared" si="74"/>
        <v>0</v>
      </c>
      <c r="N790" s="47">
        <f t="shared" si="75"/>
        <v>0</v>
      </c>
      <c r="O790" s="47">
        <f t="shared" si="76"/>
        <v>0</v>
      </c>
      <c r="P790" s="48">
        <f t="shared" si="77"/>
        <v>0</v>
      </c>
    </row>
    <row r="791" spans="1:16" ht="12" hidden="1" thickBot="1" x14ac:dyDescent="0.25">
      <c r="A791" s="38"/>
      <c r="B791" s="39"/>
      <c r="C791" s="46"/>
      <c r="D791" s="24"/>
      <c r="E791" s="70"/>
      <c r="F791" s="74"/>
      <c r="G791" s="68"/>
      <c r="H791" s="47">
        <f t="shared" si="71"/>
        <v>0</v>
      </c>
      <c r="I791" s="68"/>
      <c r="J791" s="68"/>
      <c r="K791" s="48">
        <f t="shared" si="72"/>
        <v>0</v>
      </c>
      <c r="L791" s="49">
        <f t="shared" si="73"/>
        <v>0</v>
      </c>
      <c r="M791" s="47">
        <f t="shared" si="74"/>
        <v>0</v>
      </c>
      <c r="N791" s="47">
        <f t="shared" si="75"/>
        <v>0</v>
      </c>
      <c r="O791" s="47">
        <f t="shared" si="76"/>
        <v>0</v>
      </c>
      <c r="P791" s="48">
        <f t="shared" si="77"/>
        <v>0</v>
      </c>
    </row>
    <row r="792" spans="1:16" ht="12" hidden="1" thickBot="1" x14ac:dyDescent="0.25">
      <c r="A792" s="38"/>
      <c r="B792" s="39"/>
      <c r="C792" s="46"/>
      <c r="D792" s="24"/>
      <c r="E792" s="70"/>
      <c r="F792" s="74"/>
      <c r="G792" s="68"/>
      <c r="H792" s="47">
        <f t="shared" si="71"/>
        <v>0</v>
      </c>
      <c r="I792" s="68"/>
      <c r="J792" s="68"/>
      <c r="K792" s="48">
        <f t="shared" si="72"/>
        <v>0</v>
      </c>
      <c r="L792" s="49">
        <f t="shared" si="73"/>
        <v>0</v>
      </c>
      <c r="M792" s="47">
        <f t="shared" si="74"/>
        <v>0</v>
      </c>
      <c r="N792" s="47">
        <f t="shared" si="75"/>
        <v>0</v>
      </c>
      <c r="O792" s="47">
        <f t="shared" si="76"/>
        <v>0</v>
      </c>
      <c r="P792" s="48">
        <f t="shared" si="77"/>
        <v>0</v>
      </c>
    </row>
    <row r="793" spans="1:16" ht="12" hidden="1" thickBot="1" x14ac:dyDescent="0.25">
      <c r="A793" s="38"/>
      <c r="B793" s="39"/>
      <c r="C793" s="46"/>
      <c r="D793" s="24"/>
      <c r="E793" s="70"/>
      <c r="F793" s="74"/>
      <c r="G793" s="68"/>
      <c r="H793" s="47">
        <f t="shared" si="71"/>
        <v>0</v>
      </c>
      <c r="I793" s="68"/>
      <c r="J793" s="68"/>
      <c r="K793" s="48">
        <f t="shared" si="72"/>
        <v>0</v>
      </c>
      <c r="L793" s="49">
        <f t="shared" si="73"/>
        <v>0</v>
      </c>
      <c r="M793" s="47">
        <f t="shared" si="74"/>
        <v>0</v>
      </c>
      <c r="N793" s="47">
        <f t="shared" si="75"/>
        <v>0</v>
      </c>
      <c r="O793" s="47">
        <f t="shared" si="76"/>
        <v>0</v>
      </c>
      <c r="P793" s="48">
        <f t="shared" si="77"/>
        <v>0</v>
      </c>
    </row>
    <row r="794" spans="1:16" ht="12" hidden="1" thickBot="1" x14ac:dyDescent="0.25">
      <c r="A794" s="38"/>
      <c r="B794" s="39"/>
      <c r="C794" s="46"/>
      <c r="D794" s="24"/>
      <c r="E794" s="70"/>
      <c r="F794" s="74"/>
      <c r="G794" s="68"/>
      <c r="H794" s="47">
        <f t="shared" si="71"/>
        <v>0</v>
      </c>
      <c r="I794" s="68"/>
      <c r="J794" s="68"/>
      <c r="K794" s="48">
        <f t="shared" si="72"/>
        <v>0</v>
      </c>
      <c r="L794" s="49">
        <f t="shared" si="73"/>
        <v>0</v>
      </c>
      <c r="M794" s="47">
        <f t="shared" si="74"/>
        <v>0</v>
      </c>
      <c r="N794" s="47">
        <f t="shared" si="75"/>
        <v>0</v>
      </c>
      <c r="O794" s="47">
        <f t="shared" si="76"/>
        <v>0</v>
      </c>
      <c r="P794" s="48">
        <f t="shared" si="77"/>
        <v>0</v>
      </c>
    </row>
    <row r="795" spans="1:16" ht="12" hidden="1" thickBot="1" x14ac:dyDescent="0.25">
      <c r="A795" s="38"/>
      <c r="B795" s="39"/>
      <c r="C795" s="46"/>
      <c r="D795" s="24"/>
      <c r="E795" s="70"/>
      <c r="F795" s="74"/>
      <c r="G795" s="68"/>
      <c r="H795" s="47">
        <f t="shared" si="71"/>
        <v>0</v>
      </c>
      <c r="I795" s="68"/>
      <c r="J795" s="68"/>
      <c r="K795" s="48">
        <f t="shared" si="72"/>
        <v>0</v>
      </c>
      <c r="L795" s="49">
        <f t="shared" si="73"/>
        <v>0</v>
      </c>
      <c r="M795" s="47">
        <f t="shared" si="74"/>
        <v>0</v>
      </c>
      <c r="N795" s="47">
        <f t="shared" si="75"/>
        <v>0</v>
      </c>
      <c r="O795" s="47">
        <f t="shared" si="76"/>
        <v>0</v>
      </c>
      <c r="P795" s="48">
        <f t="shared" si="77"/>
        <v>0</v>
      </c>
    </row>
    <row r="796" spans="1:16" ht="12" hidden="1" thickBot="1" x14ac:dyDescent="0.25">
      <c r="A796" s="38"/>
      <c r="B796" s="39"/>
      <c r="C796" s="46"/>
      <c r="D796" s="24"/>
      <c r="E796" s="70"/>
      <c r="F796" s="74"/>
      <c r="G796" s="68"/>
      <c r="H796" s="47">
        <f t="shared" si="71"/>
        <v>0</v>
      </c>
      <c r="I796" s="68"/>
      <c r="J796" s="68"/>
      <c r="K796" s="48">
        <f t="shared" si="72"/>
        <v>0</v>
      </c>
      <c r="L796" s="49">
        <f t="shared" si="73"/>
        <v>0</v>
      </c>
      <c r="M796" s="47">
        <f t="shared" si="74"/>
        <v>0</v>
      </c>
      <c r="N796" s="47">
        <f t="shared" si="75"/>
        <v>0</v>
      </c>
      <c r="O796" s="47">
        <f t="shared" si="76"/>
        <v>0</v>
      </c>
      <c r="P796" s="48">
        <f t="shared" si="77"/>
        <v>0</v>
      </c>
    </row>
    <row r="797" spans="1:16" ht="12" hidden="1" thickBot="1" x14ac:dyDescent="0.25">
      <c r="A797" s="38"/>
      <c r="B797" s="39"/>
      <c r="C797" s="46"/>
      <c r="D797" s="24"/>
      <c r="E797" s="70"/>
      <c r="F797" s="74"/>
      <c r="G797" s="68"/>
      <c r="H797" s="47">
        <f t="shared" si="71"/>
        <v>0</v>
      </c>
      <c r="I797" s="68"/>
      <c r="J797" s="68"/>
      <c r="K797" s="48">
        <f t="shared" si="72"/>
        <v>0</v>
      </c>
      <c r="L797" s="49">
        <f t="shared" si="73"/>
        <v>0</v>
      </c>
      <c r="M797" s="47">
        <f t="shared" si="74"/>
        <v>0</v>
      </c>
      <c r="N797" s="47">
        <f t="shared" si="75"/>
        <v>0</v>
      </c>
      <c r="O797" s="47">
        <f t="shared" si="76"/>
        <v>0</v>
      </c>
      <c r="P797" s="48">
        <f t="shared" si="77"/>
        <v>0</v>
      </c>
    </row>
    <row r="798" spans="1:16" ht="12" hidden="1" thickBot="1" x14ac:dyDescent="0.25">
      <c r="A798" s="38"/>
      <c r="B798" s="39"/>
      <c r="C798" s="46"/>
      <c r="D798" s="24"/>
      <c r="E798" s="70"/>
      <c r="F798" s="74"/>
      <c r="G798" s="68"/>
      <c r="H798" s="47">
        <f t="shared" si="71"/>
        <v>0</v>
      </c>
      <c r="I798" s="68"/>
      <c r="J798" s="68"/>
      <c r="K798" s="48">
        <f t="shared" si="72"/>
        <v>0</v>
      </c>
      <c r="L798" s="49">
        <f t="shared" si="73"/>
        <v>0</v>
      </c>
      <c r="M798" s="47">
        <f t="shared" si="74"/>
        <v>0</v>
      </c>
      <c r="N798" s="47">
        <f t="shared" si="75"/>
        <v>0</v>
      </c>
      <c r="O798" s="47">
        <f t="shared" si="76"/>
        <v>0</v>
      </c>
      <c r="P798" s="48">
        <f t="shared" si="77"/>
        <v>0</v>
      </c>
    </row>
    <row r="799" spans="1:16" ht="12" hidden="1" thickBot="1" x14ac:dyDescent="0.25">
      <c r="A799" s="38"/>
      <c r="B799" s="39"/>
      <c r="C799" s="46"/>
      <c r="D799" s="24"/>
      <c r="E799" s="70"/>
      <c r="F799" s="74"/>
      <c r="G799" s="68"/>
      <c r="H799" s="47">
        <f t="shared" si="71"/>
        <v>0</v>
      </c>
      <c r="I799" s="68"/>
      <c r="J799" s="68"/>
      <c r="K799" s="48">
        <f t="shared" si="72"/>
        <v>0</v>
      </c>
      <c r="L799" s="49">
        <f t="shared" si="73"/>
        <v>0</v>
      </c>
      <c r="M799" s="47">
        <f t="shared" si="74"/>
        <v>0</v>
      </c>
      <c r="N799" s="47">
        <f t="shared" si="75"/>
        <v>0</v>
      </c>
      <c r="O799" s="47">
        <f t="shared" si="76"/>
        <v>0</v>
      </c>
      <c r="P799" s="48">
        <f t="shared" si="77"/>
        <v>0</v>
      </c>
    </row>
    <row r="800" spans="1:16" ht="12" hidden="1" thickBot="1" x14ac:dyDescent="0.25">
      <c r="A800" s="38"/>
      <c r="B800" s="39"/>
      <c r="C800" s="46"/>
      <c r="D800" s="24"/>
      <c r="E800" s="70"/>
      <c r="F800" s="74"/>
      <c r="G800" s="68"/>
      <c r="H800" s="47">
        <f t="shared" si="71"/>
        <v>0</v>
      </c>
      <c r="I800" s="68"/>
      <c r="J800" s="68"/>
      <c r="K800" s="48">
        <f t="shared" si="72"/>
        <v>0</v>
      </c>
      <c r="L800" s="49">
        <f t="shared" si="73"/>
        <v>0</v>
      </c>
      <c r="M800" s="47">
        <f t="shared" si="74"/>
        <v>0</v>
      </c>
      <c r="N800" s="47">
        <f t="shared" si="75"/>
        <v>0</v>
      </c>
      <c r="O800" s="47">
        <f t="shared" si="76"/>
        <v>0</v>
      </c>
      <c r="P800" s="48">
        <f t="shared" si="77"/>
        <v>0</v>
      </c>
    </row>
    <row r="801" spans="1:16" ht="12" hidden="1" thickBot="1" x14ac:dyDescent="0.25">
      <c r="A801" s="38"/>
      <c r="B801" s="39"/>
      <c r="C801" s="46"/>
      <c r="D801" s="24"/>
      <c r="E801" s="70"/>
      <c r="F801" s="74"/>
      <c r="G801" s="68"/>
      <c r="H801" s="47">
        <f t="shared" si="71"/>
        <v>0</v>
      </c>
      <c r="I801" s="68"/>
      <c r="J801" s="68"/>
      <c r="K801" s="48">
        <f t="shared" si="72"/>
        <v>0</v>
      </c>
      <c r="L801" s="49">
        <f t="shared" si="73"/>
        <v>0</v>
      </c>
      <c r="M801" s="47">
        <f t="shared" si="74"/>
        <v>0</v>
      </c>
      <c r="N801" s="47">
        <f t="shared" si="75"/>
        <v>0</v>
      </c>
      <c r="O801" s="47">
        <f t="shared" si="76"/>
        <v>0</v>
      </c>
      <c r="P801" s="48">
        <f t="shared" si="77"/>
        <v>0</v>
      </c>
    </row>
    <row r="802" spans="1:16" ht="12" hidden="1" thickBot="1" x14ac:dyDescent="0.25">
      <c r="A802" s="38"/>
      <c r="B802" s="39"/>
      <c r="C802" s="46"/>
      <c r="D802" s="24"/>
      <c r="E802" s="70"/>
      <c r="F802" s="74"/>
      <c r="G802" s="68"/>
      <c r="H802" s="47">
        <f t="shared" si="71"/>
        <v>0</v>
      </c>
      <c r="I802" s="68"/>
      <c r="J802" s="68"/>
      <c r="K802" s="48">
        <f t="shared" si="72"/>
        <v>0</v>
      </c>
      <c r="L802" s="49">
        <f t="shared" si="73"/>
        <v>0</v>
      </c>
      <c r="M802" s="47">
        <f t="shared" si="74"/>
        <v>0</v>
      </c>
      <c r="N802" s="47">
        <f t="shared" si="75"/>
        <v>0</v>
      </c>
      <c r="O802" s="47">
        <f t="shared" si="76"/>
        <v>0</v>
      </c>
      <c r="P802" s="48">
        <f t="shared" si="77"/>
        <v>0</v>
      </c>
    </row>
    <row r="803" spans="1:16" ht="12" hidden="1" thickBot="1" x14ac:dyDescent="0.25">
      <c r="A803" s="38"/>
      <c r="B803" s="39"/>
      <c r="C803" s="46"/>
      <c r="D803" s="24"/>
      <c r="E803" s="70"/>
      <c r="F803" s="74"/>
      <c r="G803" s="68"/>
      <c r="H803" s="47">
        <f t="shared" si="71"/>
        <v>0</v>
      </c>
      <c r="I803" s="68"/>
      <c r="J803" s="68"/>
      <c r="K803" s="48">
        <f t="shared" si="72"/>
        <v>0</v>
      </c>
      <c r="L803" s="49">
        <f t="shared" si="73"/>
        <v>0</v>
      </c>
      <c r="M803" s="47">
        <f t="shared" si="74"/>
        <v>0</v>
      </c>
      <c r="N803" s="47">
        <f t="shared" si="75"/>
        <v>0</v>
      </c>
      <c r="O803" s="47">
        <f t="shared" si="76"/>
        <v>0</v>
      </c>
      <c r="P803" s="48">
        <f t="shared" si="77"/>
        <v>0</v>
      </c>
    </row>
    <row r="804" spans="1:16" ht="12" hidden="1" thickBot="1" x14ac:dyDescent="0.25">
      <c r="A804" s="38"/>
      <c r="B804" s="39"/>
      <c r="C804" s="46"/>
      <c r="D804" s="24"/>
      <c r="E804" s="70"/>
      <c r="F804" s="74"/>
      <c r="G804" s="68"/>
      <c r="H804" s="47">
        <f t="shared" si="71"/>
        <v>0</v>
      </c>
      <c r="I804" s="68"/>
      <c r="J804" s="68"/>
      <c r="K804" s="48">
        <f t="shared" si="72"/>
        <v>0</v>
      </c>
      <c r="L804" s="49">
        <f t="shared" si="73"/>
        <v>0</v>
      </c>
      <c r="M804" s="47">
        <f t="shared" si="74"/>
        <v>0</v>
      </c>
      <c r="N804" s="47">
        <f t="shared" si="75"/>
        <v>0</v>
      </c>
      <c r="O804" s="47">
        <f t="shared" si="76"/>
        <v>0</v>
      </c>
      <c r="P804" s="48">
        <f t="shared" si="77"/>
        <v>0</v>
      </c>
    </row>
    <row r="805" spans="1:16" ht="12" hidden="1" thickBot="1" x14ac:dyDescent="0.25">
      <c r="A805" s="38"/>
      <c r="B805" s="39"/>
      <c r="C805" s="46"/>
      <c r="D805" s="24"/>
      <c r="E805" s="70"/>
      <c r="F805" s="74"/>
      <c r="G805" s="68"/>
      <c r="H805" s="47">
        <f t="shared" si="71"/>
        <v>0</v>
      </c>
      <c r="I805" s="68"/>
      <c r="J805" s="68"/>
      <c r="K805" s="48">
        <f t="shared" si="72"/>
        <v>0</v>
      </c>
      <c r="L805" s="49">
        <f t="shared" si="73"/>
        <v>0</v>
      </c>
      <c r="M805" s="47">
        <f t="shared" si="74"/>
        <v>0</v>
      </c>
      <c r="N805" s="47">
        <f t="shared" si="75"/>
        <v>0</v>
      </c>
      <c r="O805" s="47">
        <f t="shared" si="76"/>
        <v>0</v>
      </c>
      <c r="P805" s="48">
        <f t="shared" si="77"/>
        <v>0</v>
      </c>
    </row>
    <row r="806" spans="1:16" ht="12" hidden="1" thickBot="1" x14ac:dyDescent="0.25">
      <c r="A806" s="38"/>
      <c r="B806" s="39"/>
      <c r="C806" s="46"/>
      <c r="D806" s="24"/>
      <c r="E806" s="70"/>
      <c r="F806" s="74"/>
      <c r="G806" s="68"/>
      <c r="H806" s="47">
        <f t="shared" si="71"/>
        <v>0</v>
      </c>
      <c r="I806" s="68"/>
      <c r="J806" s="68"/>
      <c r="K806" s="48">
        <f t="shared" si="72"/>
        <v>0</v>
      </c>
      <c r="L806" s="49">
        <f t="shared" si="73"/>
        <v>0</v>
      </c>
      <c r="M806" s="47">
        <f t="shared" si="74"/>
        <v>0</v>
      </c>
      <c r="N806" s="47">
        <f t="shared" si="75"/>
        <v>0</v>
      </c>
      <c r="O806" s="47">
        <f t="shared" si="76"/>
        <v>0</v>
      </c>
      <c r="P806" s="48">
        <f t="shared" si="77"/>
        <v>0</v>
      </c>
    </row>
    <row r="807" spans="1:16" ht="12" hidden="1" thickBot="1" x14ac:dyDescent="0.25">
      <c r="A807" s="38"/>
      <c r="B807" s="39"/>
      <c r="C807" s="46"/>
      <c r="D807" s="24"/>
      <c r="E807" s="70"/>
      <c r="F807" s="74"/>
      <c r="G807" s="68"/>
      <c r="H807" s="47">
        <f t="shared" si="71"/>
        <v>0</v>
      </c>
      <c r="I807" s="68"/>
      <c r="J807" s="68"/>
      <c r="K807" s="48">
        <f t="shared" si="72"/>
        <v>0</v>
      </c>
      <c r="L807" s="49">
        <f t="shared" si="73"/>
        <v>0</v>
      </c>
      <c r="M807" s="47">
        <f t="shared" si="74"/>
        <v>0</v>
      </c>
      <c r="N807" s="47">
        <f t="shared" si="75"/>
        <v>0</v>
      </c>
      <c r="O807" s="47">
        <f t="shared" si="76"/>
        <v>0</v>
      </c>
      <c r="P807" s="48">
        <f t="shared" si="77"/>
        <v>0</v>
      </c>
    </row>
    <row r="808" spans="1:16" ht="12" hidden="1" thickBot="1" x14ac:dyDescent="0.25">
      <c r="A808" s="38"/>
      <c r="B808" s="39"/>
      <c r="C808" s="46"/>
      <c r="D808" s="24"/>
      <c r="E808" s="70"/>
      <c r="F808" s="74"/>
      <c r="G808" s="68"/>
      <c r="H808" s="47">
        <f t="shared" si="71"/>
        <v>0</v>
      </c>
      <c r="I808" s="68"/>
      <c r="J808" s="68"/>
      <c r="K808" s="48">
        <f t="shared" si="72"/>
        <v>0</v>
      </c>
      <c r="L808" s="49">
        <f t="shared" si="73"/>
        <v>0</v>
      </c>
      <c r="M808" s="47">
        <f t="shared" si="74"/>
        <v>0</v>
      </c>
      <c r="N808" s="47">
        <f t="shared" si="75"/>
        <v>0</v>
      </c>
      <c r="O808" s="47">
        <f t="shared" si="76"/>
        <v>0</v>
      </c>
      <c r="P808" s="48">
        <f t="shared" si="77"/>
        <v>0</v>
      </c>
    </row>
    <row r="809" spans="1:16" ht="12" hidden="1" thickBot="1" x14ac:dyDescent="0.25">
      <c r="A809" s="38"/>
      <c r="B809" s="39"/>
      <c r="C809" s="46"/>
      <c r="D809" s="24"/>
      <c r="E809" s="70"/>
      <c r="F809" s="74"/>
      <c r="G809" s="68"/>
      <c r="H809" s="47">
        <f t="shared" si="71"/>
        <v>0</v>
      </c>
      <c r="I809" s="68"/>
      <c r="J809" s="68"/>
      <c r="K809" s="48">
        <f t="shared" si="72"/>
        <v>0</v>
      </c>
      <c r="L809" s="49">
        <f t="shared" si="73"/>
        <v>0</v>
      </c>
      <c r="M809" s="47">
        <f t="shared" si="74"/>
        <v>0</v>
      </c>
      <c r="N809" s="47">
        <f t="shared" si="75"/>
        <v>0</v>
      </c>
      <c r="O809" s="47">
        <f t="shared" si="76"/>
        <v>0</v>
      </c>
      <c r="P809" s="48">
        <f t="shared" si="77"/>
        <v>0</v>
      </c>
    </row>
    <row r="810" spans="1:16" ht="12" hidden="1" thickBot="1" x14ac:dyDescent="0.25">
      <c r="A810" s="38"/>
      <c r="B810" s="39"/>
      <c r="C810" s="46"/>
      <c r="D810" s="24"/>
      <c r="E810" s="70"/>
      <c r="F810" s="74"/>
      <c r="G810" s="68"/>
      <c r="H810" s="47">
        <f t="shared" si="71"/>
        <v>0</v>
      </c>
      <c r="I810" s="68"/>
      <c r="J810" s="68"/>
      <c r="K810" s="48">
        <f t="shared" si="72"/>
        <v>0</v>
      </c>
      <c r="L810" s="49">
        <f t="shared" si="73"/>
        <v>0</v>
      </c>
      <c r="M810" s="47">
        <f t="shared" si="74"/>
        <v>0</v>
      </c>
      <c r="N810" s="47">
        <f t="shared" si="75"/>
        <v>0</v>
      </c>
      <c r="O810" s="47">
        <f t="shared" si="76"/>
        <v>0</v>
      </c>
      <c r="P810" s="48">
        <f t="shared" si="77"/>
        <v>0</v>
      </c>
    </row>
    <row r="811" spans="1:16" ht="12" hidden="1" thickBot="1" x14ac:dyDescent="0.25">
      <c r="A811" s="38"/>
      <c r="B811" s="39"/>
      <c r="C811" s="46"/>
      <c r="D811" s="24"/>
      <c r="E811" s="70"/>
      <c r="F811" s="74"/>
      <c r="G811" s="68"/>
      <c r="H811" s="47">
        <f t="shared" si="71"/>
        <v>0</v>
      </c>
      <c r="I811" s="68"/>
      <c r="J811" s="68"/>
      <c r="K811" s="48">
        <f t="shared" si="72"/>
        <v>0</v>
      </c>
      <c r="L811" s="49">
        <f t="shared" si="73"/>
        <v>0</v>
      </c>
      <c r="M811" s="47">
        <f t="shared" si="74"/>
        <v>0</v>
      </c>
      <c r="N811" s="47">
        <f t="shared" si="75"/>
        <v>0</v>
      </c>
      <c r="O811" s="47">
        <f t="shared" si="76"/>
        <v>0</v>
      </c>
      <c r="P811" s="48">
        <f t="shared" si="77"/>
        <v>0</v>
      </c>
    </row>
    <row r="812" spans="1:16" ht="12" hidden="1" thickBot="1" x14ac:dyDescent="0.25">
      <c r="A812" s="38"/>
      <c r="B812" s="39"/>
      <c r="C812" s="46"/>
      <c r="D812" s="24"/>
      <c r="E812" s="70"/>
      <c r="F812" s="74"/>
      <c r="G812" s="68"/>
      <c r="H812" s="47">
        <f t="shared" si="71"/>
        <v>0</v>
      </c>
      <c r="I812" s="68"/>
      <c r="J812" s="68"/>
      <c r="K812" s="48">
        <f t="shared" si="72"/>
        <v>0</v>
      </c>
      <c r="L812" s="49">
        <f t="shared" si="73"/>
        <v>0</v>
      </c>
      <c r="M812" s="47">
        <f t="shared" si="74"/>
        <v>0</v>
      </c>
      <c r="N812" s="47">
        <f t="shared" si="75"/>
        <v>0</v>
      </c>
      <c r="O812" s="47">
        <f t="shared" si="76"/>
        <v>0</v>
      </c>
      <c r="P812" s="48">
        <f t="shared" si="77"/>
        <v>0</v>
      </c>
    </row>
    <row r="813" spans="1:16" ht="12" hidden="1" thickBot="1" x14ac:dyDescent="0.25">
      <c r="A813" s="38"/>
      <c r="B813" s="39"/>
      <c r="C813" s="46"/>
      <c r="D813" s="24"/>
      <c r="E813" s="70"/>
      <c r="F813" s="74"/>
      <c r="G813" s="68"/>
      <c r="H813" s="47">
        <f t="shared" si="71"/>
        <v>0</v>
      </c>
      <c r="I813" s="68"/>
      <c r="J813" s="68"/>
      <c r="K813" s="48">
        <f t="shared" si="72"/>
        <v>0</v>
      </c>
      <c r="L813" s="49">
        <f t="shared" si="73"/>
        <v>0</v>
      </c>
      <c r="M813" s="47">
        <f t="shared" si="74"/>
        <v>0</v>
      </c>
      <c r="N813" s="47">
        <f t="shared" si="75"/>
        <v>0</v>
      </c>
      <c r="O813" s="47">
        <f t="shared" si="76"/>
        <v>0</v>
      </c>
      <c r="P813" s="48">
        <f t="shared" si="77"/>
        <v>0</v>
      </c>
    </row>
    <row r="814" spans="1:16" ht="12" hidden="1" thickBot="1" x14ac:dyDescent="0.25">
      <c r="A814" s="38"/>
      <c r="B814" s="39"/>
      <c r="C814" s="46"/>
      <c r="D814" s="24"/>
      <c r="E814" s="70"/>
      <c r="F814" s="74"/>
      <c r="G814" s="68"/>
      <c r="H814" s="47">
        <f t="shared" si="71"/>
        <v>0</v>
      </c>
      <c r="I814" s="68"/>
      <c r="J814" s="68"/>
      <c r="K814" s="48">
        <f t="shared" si="72"/>
        <v>0</v>
      </c>
      <c r="L814" s="49">
        <f t="shared" si="73"/>
        <v>0</v>
      </c>
      <c r="M814" s="47">
        <f t="shared" si="74"/>
        <v>0</v>
      </c>
      <c r="N814" s="47">
        <f t="shared" si="75"/>
        <v>0</v>
      </c>
      <c r="O814" s="47">
        <f t="shared" si="76"/>
        <v>0</v>
      </c>
      <c r="P814" s="48">
        <f t="shared" si="77"/>
        <v>0</v>
      </c>
    </row>
    <row r="815" spans="1:16" ht="12" hidden="1" thickBot="1" x14ac:dyDescent="0.25">
      <c r="A815" s="38"/>
      <c r="B815" s="39"/>
      <c r="C815" s="46"/>
      <c r="D815" s="24"/>
      <c r="E815" s="70"/>
      <c r="F815" s="74"/>
      <c r="G815" s="68"/>
      <c r="H815" s="47">
        <f t="shared" si="71"/>
        <v>0</v>
      </c>
      <c r="I815" s="68"/>
      <c r="J815" s="68"/>
      <c r="K815" s="48">
        <f t="shared" si="72"/>
        <v>0</v>
      </c>
      <c r="L815" s="49">
        <f t="shared" si="73"/>
        <v>0</v>
      </c>
      <c r="M815" s="47">
        <f t="shared" si="74"/>
        <v>0</v>
      </c>
      <c r="N815" s="47">
        <f t="shared" si="75"/>
        <v>0</v>
      </c>
      <c r="O815" s="47">
        <f t="shared" si="76"/>
        <v>0</v>
      </c>
      <c r="P815" s="48">
        <f t="shared" si="77"/>
        <v>0</v>
      </c>
    </row>
    <row r="816" spans="1:16" ht="12" hidden="1" thickBot="1" x14ac:dyDescent="0.25">
      <c r="A816" s="38"/>
      <c r="B816" s="39"/>
      <c r="C816" s="46"/>
      <c r="D816" s="24"/>
      <c r="E816" s="70"/>
      <c r="F816" s="74"/>
      <c r="G816" s="68"/>
      <c r="H816" s="47">
        <f t="shared" si="71"/>
        <v>0</v>
      </c>
      <c r="I816" s="68"/>
      <c r="J816" s="68"/>
      <c r="K816" s="48">
        <f t="shared" si="72"/>
        <v>0</v>
      </c>
      <c r="L816" s="49">
        <f t="shared" si="73"/>
        <v>0</v>
      </c>
      <c r="M816" s="47">
        <f t="shared" si="74"/>
        <v>0</v>
      </c>
      <c r="N816" s="47">
        <f t="shared" si="75"/>
        <v>0</v>
      </c>
      <c r="O816" s="47">
        <f t="shared" si="76"/>
        <v>0</v>
      </c>
      <c r="P816" s="48">
        <f t="shared" si="77"/>
        <v>0</v>
      </c>
    </row>
    <row r="817" spans="1:16" ht="12" hidden="1" thickBot="1" x14ac:dyDescent="0.25">
      <c r="A817" s="38"/>
      <c r="B817" s="39"/>
      <c r="C817" s="46"/>
      <c r="D817" s="24"/>
      <c r="E817" s="70"/>
      <c r="F817" s="74"/>
      <c r="G817" s="68"/>
      <c r="H817" s="47">
        <f t="shared" si="71"/>
        <v>0</v>
      </c>
      <c r="I817" s="68"/>
      <c r="J817" s="68"/>
      <c r="K817" s="48">
        <f t="shared" si="72"/>
        <v>0</v>
      </c>
      <c r="L817" s="49">
        <f t="shared" si="73"/>
        <v>0</v>
      </c>
      <c r="M817" s="47">
        <f t="shared" si="74"/>
        <v>0</v>
      </c>
      <c r="N817" s="47">
        <f t="shared" si="75"/>
        <v>0</v>
      </c>
      <c r="O817" s="47">
        <f t="shared" si="76"/>
        <v>0</v>
      </c>
      <c r="P817" s="48">
        <f t="shared" si="77"/>
        <v>0</v>
      </c>
    </row>
    <row r="818" spans="1:16" ht="12" hidden="1" thickBot="1" x14ac:dyDescent="0.25">
      <c r="A818" s="38"/>
      <c r="B818" s="39"/>
      <c r="C818" s="46"/>
      <c r="D818" s="24"/>
      <c r="E818" s="70"/>
      <c r="F818" s="74"/>
      <c r="G818" s="68"/>
      <c r="H818" s="47">
        <f t="shared" si="71"/>
        <v>0</v>
      </c>
      <c r="I818" s="68"/>
      <c r="J818" s="68"/>
      <c r="K818" s="48">
        <f t="shared" si="72"/>
        <v>0</v>
      </c>
      <c r="L818" s="49">
        <f t="shared" si="73"/>
        <v>0</v>
      </c>
      <c r="M818" s="47">
        <f t="shared" si="74"/>
        <v>0</v>
      </c>
      <c r="N818" s="47">
        <f t="shared" si="75"/>
        <v>0</v>
      </c>
      <c r="O818" s="47">
        <f t="shared" si="76"/>
        <v>0</v>
      </c>
      <c r="P818" s="48">
        <f t="shared" si="77"/>
        <v>0</v>
      </c>
    </row>
    <row r="819" spans="1:16" ht="12" hidden="1" thickBot="1" x14ac:dyDescent="0.25">
      <c r="A819" s="38"/>
      <c r="B819" s="39"/>
      <c r="C819" s="46"/>
      <c r="D819" s="24"/>
      <c r="E819" s="70"/>
      <c r="F819" s="74"/>
      <c r="G819" s="68"/>
      <c r="H819" s="47">
        <f t="shared" si="71"/>
        <v>0</v>
      </c>
      <c r="I819" s="68"/>
      <c r="J819" s="68"/>
      <c r="K819" s="48">
        <f t="shared" si="72"/>
        <v>0</v>
      </c>
      <c r="L819" s="49">
        <f t="shared" si="73"/>
        <v>0</v>
      </c>
      <c r="M819" s="47">
        <f t="shared" si="74"/>
        <v>0</v>
      </c>
      <c r="N819" s="47">
        <f t="shared" si="75"/>
        <v>0</v>
      </c>
      <c r="O819" s="47">
        <f t="shared" si="76"/>
        <v>0</v>
      </c>
      <c r="P819" s="48">
        <f t="shared" si="77"/>
        <v>0</v>
      </c>
    </row>
    <row r="820" spans="1:16" ht="12" hidden="1" thickBot="1" x14ac:dyDescent="0.25">
      <c r="A820" s="38"/>
      <c r="B820" s="39"/>
      <c r="C820" s="46"/>
      <c r="D820" s="24"/>
      <c r="E820" s="70"/>
      <c r="F820" s="74"/>
      <c r="G820" s="68"/>
      <c r="H820" s="47">
        <f t="shared" si="71"/>
        <v>0</v>
      </c>
      <c r="I820" s="68"/>
      <c r="J820" s="68"/>
      <c r="K820" s="48">
        <f t="shared" si="72"/>
        <v>0</v>
      </c>
      <c r="L820" s="49">
        <f t="shared" si="73"/>
        <v>0</v>
      </c>
      <c r="M820" s="47">
        <f t="shared" si="74"/>
        <v>0</v>
      </c>
      <c r="N820" s="47">
        <f t="shared" si="75"/>
        <v>0</v>
      </c>
      <c r="O820" s="47">
        <f t="shared" si="76"/>
        <v>0</v>
      </c>
      <c r="P820" s="48">
        <f t="shared" si="77"/>
        <v>0</v>
      </c>
    </row>
    <row r="821" spans="1:16" ht="12" hidden="1" thickBot="1" x14ac:dyDescent="0.25">
      <c r="A821" s="38"/>
      <c r="B821" s="39"/>
      <c r="C821" s="46"/>
      <c r="D821" s="24"/>
      <c r="E821" s="70"/>
      <c r="F821" s="74"/>
      <c r="G821" s="68"/>
      <c r="H821" s="47">
        <f t="shared" si="71"/>
        <v>0</v>
      </c>
      <c r="I821" s="68"/>
      <c r="J821" s="68"/>
      <c r="K821" s="48">
        <f t="shared" si="72"/>
        <v>0</v>
      </c>
      <c r="L821" s="49">
        <f t="shared" si="73"/>
        <v>0</v>
      </c>
      <c r="M821" s="47">
        <f t="shared" si="74"/>
        <v>0</v>
      </c>
      <c r="N821" s="47">
        <f t="shared" si="75"/>
        <v>0</v>
      </c>
      <c r="O821" s="47">
        <f t="shared" si="76"/>
        <v>0</v>
      </c>
      <c r="P821" s="48">
        <f t="shared" si="77"/>
        <v>0</v>
      </c>
    </row>
    <row r="822" spans="1:16" ht="12" hidden="1" thickBot="1" x14ac:dyDescent="0.25">
      <c r="A822" s="38"/>
      <c r="B822" s="39"/>
      <c r="C822" s="46"/>
      <c r="D822" s="24"/>
      <c r="E822" s="70"/>
      <c r="F822" s="74"/>
      <c r="G822" s="68"/>
      <c r="H822" s="47">
        <f t="shared" si="71"/>
        <v>0</v>
      </c>
      <c r="I822" s="68"/>
      <c r="J822" s="68"/>
      <c r="K822" s="48">
        <f t="shared" si="72"/>
        <v>0</v>
      </c>
      <c r="L822" s="49">
        <f t="shared" si="73"/>
        <v>0</v>
      </c>
      <c r="M822" s="47">
        <f t="shared" si="74"/>
        <v>0</v>
      </c>
      <c r="N822" s="47">
        <f t="shared" si="75"/>
        <v>0</v>
      </c>
      <c r="O822" s="47">
        <f t="shared" si="76"/>
        <v>0</v>
      </c>
      <c r="P822" s="48">
        <f t="shared" si="77"/>
        <v>0</v>
      </c>
    </row>
    <row r="823" spans="1:16" ht="12" hidden="1" thickBot="1" x14ac:dyDescent="0.25">
      <c r="A823" s="38"/>
      <c r="B823" s="39"/>
      <c r="C823" s="46"/>
      <c r="D823" s="24"/>
      <c r="E823" s="70"/>
      <c r="F823" s="74"/>
      <c r="G823" s="68"/>
      <c r="H823" s="47">
        <f t="shared" si="71"/>
        <v>0</v>
      </c>
      <c r="I823" s="68"/>
      <c r="J823" s="68"/>
      <c r="K823" s="48">
        <f t="shared" si="72"/>
        <v>0</v>
      </c>
      <c r="L823" s="49">
        <f t="shared" si="73"/>
        <v>0</v>
      </c>
      <c r="M823" s="47">
        <f t="shared" si="74"/>
        <v>0</v>
      </c>
      <c r="N823" s="47">
        <f t="shared" si="75"/>
        <v>0</v>
      </c>
      <c r="O823" s="47">
        <f t="shared" si="76"/>
        <v>0</v>
      </c>
      <c r="P823" s="48">
        <f t="shared" si="77"/>
        <v>0</v>
      </c>
    </row>
    <row r="824" spans="1:16" ht="12" hidden="1" thickBot="1" x14ac:dyDescent="0.25">
      <c r="A824" s="38"/>
      <c r="B824" s="39"/>
      <c r="C824" s="46"/>
      <c r="D824" s="24"/>
      <c r="E824" s="70"/>
      <c r="F824" s="74"/>
      <c r="G824" s="68"/>
      <c r="H824" s="47">
        <f t="shared" si="71"/>
        <v>0</v>
      </c>
      <c r="I824" s="68"/>
      <c r="J824" s="68"/>
      <c r="K824" s="48">
        <f t="shared" si="72"/>
        <v>0</v>
      </c>
      <c r="L824" s="49">
        <f t="shared" si="73"/>
        <v>0</v>
      </c>
      <c r="M824" s="47">
        <f t="shared" si="74"/>
        <v>0</v>
      </c>
      <c r="N824" s="47">
        <f t="shared" si="75"/>
        <v>0</v>
      </c>
      <c r="O824" s="47">
        <f t="shared" si="76"/>
        <v>0</v>
      </c>
      <c r="P824" s="48">
        <f t="shared" si="77"/>
        <v>0</v>
      </c>
    </row>
    <row r="825" spans="1:16" ht="12" hidden="1" thickBot="1" x14ac:dyDescent="0.25">
      <c r="A825" s="38"/>
      <c r="B825" s="39"/>
      <c r="C825" s="46"/>
      <c r="D825" s="24"/>
      <c r="E825" s="70"/>
      <c r="F825" s="74"/>
      <c r="G825" s="68"/>
      <c r="H825" s="47">
        <f t="shared" si="71"/>
        <v>0</v>
      </c>
      <c r="I825" s="68"/>
      <c r="J825" s="68"/>
      <c r="K825" s="48">
        <f t="shared" si="72"/>
        <v>0</v>
      </c>
      <c r="L825" s="49">
        <f t="shared" si="73"/>
        <v>0</v>
      </c>
      <c r="M825" s="47">
        <f t="shared" si="74"/>
        <v>0</v>
      </c>
      <c r="N825" s="47">
        <f t="shared" si="75"/>
        <v>0</v>
      </c>
      <c r="O825" s="47">
        <f t="shared" si="76"/>
        <v>0</v>
      </c>
      <c r="P825" s="48">
        <f t="shared" si="77"/>
        <v>0</v>
      </c>
    </row>
    <row r="826" spans="1:16" ht="12" hidden="1" thickBot="1" x14ac:dyDescent="0.25">
      <c r="A826" s="38"/>
      <c r="B826" s="39"/>
      <c r="C826" s="46"/>
      <c r="D826" s="24"/>
      <c r="E826" s="70"/>
      <c r="F826" s="74"/>
      <c r="G826" s="68"/>
      <c r="H826" s="47">
        <f t="shared" si="71"/>
        <v>0</v>
      </c>
      <c r="I826" s="68"/>
      <c r="J826" s="68"/>
      <c r="K826" s="48">
        <f t="shared" si="72"/>
        <v>0</v>
      </c>
      <c r="L826" s="49">
        <f t="shared" si="73"/>
        <v>0</v>
      </c>
      <c r="M826" s="47">
        <f t="shared" si="74"/>
        <v>0</v>
      </c>
      <c r="N826" s="47">
        <f t="shared" si="75"/>
        <v>0</v>
      </c>
      <c r="O826" s="47">
        <f t="shared" si="76"/>
        <v>0</v>
      </c>
      <c r="P826" s="48">
        <f t="shared" si="77"/>
        <v>0</v>
      </c>
    </row>
    <row r="827" spans="1:16" ht="12" hidden="1" thickBot="1" x14ac:dyDescent="0.25">
      <c r="A827" s="38"/>
      <c r="B827" s="39"/>
      <c r="C827" s="46"/>
      <c r="D827" s="24"/>
      <c r="E827" s="70"/>
      <c r="F827" s="74"/>
      <c r="G827" s="68"/>
      <c r="H827" s="47">
        <f t="shared" si="71"/>
        <v>0</v>
      </c>
      <c r="I827" s="68"/>
      <c r="J827" s="68"/>
      <c r="K827" s="48">
        <f t="shared" si="72"/>
        <v>0</v>
      </c>
      <c r="L827" s="49">
        <f t="shared" si="73"/>
        <v>0</v>
      </c>
      <c r="M827" s="47">
        <f t="shared" si="74"/>
        <v>0</v>
      </c>
      <c r="N827" s="47">
        <f t="shared" si="75"/>
        <v>0</v>
      </c>
      <c r="O827" s="47">
        <f t="shared" si="76"/>
        <v>0</v>
      </c>
      <c r="P827" s="48">
        <f t="shared" si="77"/>
        <v>0</v>
      </c>
    </row>
    <row r="828" spans="1:16" ht="12" hidden="1" thickBot="1" x14ac:dyDescent="0.25">
      <c r="A828" s="38"/>
      <c r="B828" s="39"/>
      <c r="C828" s="46"/>
      <c r="D828" s="24"/>
      <c r="E828" s="70"/>
      <c r="F828" s="74"/>
      <c r="G828" s="68"/>
      <c r="H828" s="47">
        <f t="shared" si="71"/>
        <v>0</v>
      </c>
      <c r="I828" s="68"/>
      <c r="J828" s="68"/>
      <c r="K828" s="48">
        <f t="shared" si="72"/>
        <v>0</v>
      </c>
      <c r="L828" s="49">
        <f t="shared" si="73"/>
        <v>0</v>
      </c>
      <c r="M828" s="47">
        <f t="shared" si="74"/>
        <v>0</v>
      </c>
      <c r="N828" s="47">
        <f t="shared" si="75"/>
        <v>0</v>
      </c>
      <c r="O828" s="47">
        <f t="shared" si="76"/>
        <v>0</v>
      </c>
      <c r="P828" s="48">
        <f t="shared" si="77"/>
        <v>0</v>
      </c>
    </row>
    <row r="829" spans="1:16" ht="12" hidden="1" thickBot="1" x14ac:dyDescent="0.25">
      <c r="A829" s="38"/>
      <c r="B829" s="39"/>
      <c r="C829" s="46"/>
      <c r="D829" s="24"/>
      <c r="E829" s="70"/>
      <c r="F829" s="74"/>
      <c r="G829" s="68"/>
      <c r="H829" s="47">
        <f t="shared" si="71"/>
        <v>0</v>
      </c>
      <c r="I829" s="68"/>
      <c r="J829" s="68"/>
      <c r="K829" s="48">
        <f t="shared" si="72"/>
        <v>0</v>
      </c>
      <c r="L829" s="49">
        <f t="shared" si="73"/>
        <v>0</v>
      </c>
      <c r="M829" s="47">
        <f t="shared" si="74"/>
        <v>0</v>
      </c>
      <c r="N829" s="47">
        <f t="shared" si="75"/>
        <v>0</v>
      </c>
      <c r="O829" s="47">
        <f t="shared" si="76"/>
        <v>0</v>
      </c>
      <c r="P829" s="48">
        <f t="shared" si="77"/>
        <v>0</v>
      </c>
    </row>
    <row r="830" spans="1:16" ht="12" hidden="1" thickBot="1" x14ac:dyDescent="0.25">
      <c r="A830" s="38"/>
      <c r="B830" s="39"/>
      <c r="C830" s="46"/>
      <c r="D830" s="24"/>
      <c r="E830" s="70"/>
      <c r="F830" s="74"/>
      <c r="G830" s="68"/>
      <c r="H830" s="47">
        <f t="shared" si="71"/>
        <v>0</v>
      </c>
      <c r="I830" s="68"/>
      <c r="J830" s="68"/>
      <c r="K830" s="48">
        <f t="shared" si="72"/>
        <v>0</v>
      </c>
      <c r="L830" s="49">
        <f t="shared" si="73"/>
        <v>0</v>
      </c>
      <c r="M830" s="47">
        <f t="shared" si="74"/>
        <v>0</v>
      </c>
      <c r="N830" s="47">
        <f t="shared" si="75"/>
        <v>0</v>
      </c>
      <c r="O830" s="47">
        <f t="shared" si="76"/>
        <v>0</v>
      </c>
      <c r="P830" s="48">
        <f t="shared" si="77"/>
        <v>0</v>
      </c>
    </row>
    <row r="831" spans="1:16" ht="12" hidden="1" thickBot="1" x14ac:dyDescent="0.25">
      <c r="A831" s="38"/>
      <c r="B831" s="39"/>
      <c r="C831" s="46"/>
      <c r="D831" s="24"/>
      <c r="E831" s="70"/>
      <c r="F831" s="74"/>
      <c r="G831" s="68"/>
      <c r="H831" s="47">
        <f t="shared" ref="H831:H894" si="78">ROUND(F831*G831,2)</f>
        <v>0</v>
      </c>
      <c r="I831" s="68"/>
      <c r="J831" s="68"/>
      <c r="K831" s="48">
        <f t="shared" ref="K831:K894" si="79">SUM(H831:J831)</f>
        <v>0</v>
      </c>
      <c r="L831" s="49">
        <f t="shared" ref="L831:L894" si="80">ROUND(E831*F831,2)</f>
        <v>0</v>
      </c>
      <c r="M831" s="47">
        <f t="shared" ref="M831:M894" si="81">ROUND(H831*E831,2)</f>
        <v>0</v>
      </c>
      <c r="N831" s="47">
        <f t="shared" ref="N831:N894" si="82">ROUND(I831*E831,2)</f>
        <v>0</v>
      </c>
      <c r="O831" s="47">
        <f t="shared" ref="O831:O894" si="83">ROUND(J831*E831,2)</f>
        <v>0</v>
      </c>
      <c r="P831" s="48">
        <f t="shared" ref="P831:P894" si="84">SUM(M831:O831)</f>
        <v>0</v>
      </c>
    </row>
    <row r="832" spans="1:16" ht="12" hidden="1" thickBot="1" x14ac:dyDescent="0.25">
      <c r="A832" s="38"/>
      <c r="B832" s="39"/>
      <c r="C832" s="46"/>
      <c r="D832" s="24"/>
      <c r="E832" s="70"/>
      <c r="F832" s="74"/>
      <c r="G832" s="68"/>
      <c r="H832" s="47">
        <f t="shared" si="78"/>
        <v>0</v>
      </c>
      <c r="I832" s="68"/>
      <c r="J832" s="68"/>
      <c r="K832" s="48">
        <f t="shared" si="79"/>
        <v>0</v>
      </c>
      <c r="L832" s="49">
        <f t="shared" si="80"/>
        <v>0</v>
      </c>
      <c r="M832" s="47">
        <f t="shared" si="81"/>
        <v>0</v>
      </c>
      <c r="N832" s="47">
        <f t="shared" si="82"/>
        <v>0</v>
      </c>
      <c r="O832" s="47">
        <f t="shared" si="83"/>
        <v>0</v>
      </c>
      <c r="P832" s="48">
        <f t="shared" si="84"/>
        <v>0</v>
      </c>
    </row>
    <row r="833" spans="1:16" ht="12" hidden="1" thickBot="1" x14ac:dyDescent="0.25">
      <c r="A833" s="38"/>
      <c r="B833" s="39"/>
      <c r="C833" s="46"/>
      <c r="D833" s="24"/>
      <c r="E833" s="70"/>
      <c r="F833" s="74"/>
      <c r="G833" s="68"/>
      <c r="H833" s="47">
        <f t="shared" si="78"/>
        <v>0</v>
      </c>
      <c r="I833" s="68"/>
      <c r="J833" s="68"/>
      <c r="K833" s="48">
        <f t="shared" si="79"/>
        <v>0</v>
      </c>
      <c r="L833" s="49">
        <f t="shared" si="80"/>
        <v>0</v>
      </c>
      <c r="M833" s="47">
        <f t="shared" si="81"/>
        <v>0</v>
      </c>
      <c r="N833" s="47">
        <f t="shared" si="82"/>
        <v>0</v>
      </c>
      <c r="O833" s="47">
        <f t="shared" si="83"/>
        <v>0</v>
      </c>
      <c r="P833" s="48">
        <f t="shared" si="84"/>
        <v>0</v>
      </c>
    </row>
    <row r="834" spans="1:16" ht="12" hidden="1" thickBot="1" x14ac:dyDescent="0.25">
      <c r="A834" s="38"/>
      <c r="B834" s="39"/>
      <c r="C834" s="46"/>
      <c r="D834" s="24"/>
      <c r="E834" s="70"/>
      <c r="F834" s="74"/>
      <c r="G834" s="68"/>
      <c r="H834" s="47">
        <f t="shared" si="78"/>
        <v>0</v>
      </c>
      <c r="I834" s="68"/>
      <c r="J834" s="68"/>
      <c r="K834" s="48">
        <f t="shared" si="79"/>
        <v>0</v>
      </c>
      <c r="L834" s="49">
        <f t="shared" si="80"/>
        <v>0</v>
      </c>
      <c r="M834" s="47">
        <f t="shared" si="81"/>
        <v>0</v>
      </c>
      <c r="N834" s="47">
        <f t="shared" si="82"/>
        <v>0</v>
      </c>
      <c r="O834" s="47">
        <f t="shared" si="83"/>
        <v>0</v>
      </c>
      <c r="P834" s="48">
        <f t="shared" si="84"/>
        <v>0</v>
      </c>
    </row>
    <row r="835" spans="1:16" ht="12" hidden="1" thickBot="1" x14ac:dyDescent="0.25">
      <c r="A835" s="38"/>
      <c r="B835" s="39"/>
      <c r="C835" s="46"/>
      <c r="D835" s="24"/>
      <c r="E835" s="70"/>
      <c r="F835" s="74"/>
      <c r="G835" s="68"/>
      <c r="H835" s="47">
        <f t="shared" si="78"/>
        <v>0</v>
      </c>
      <c r="I835" s="68"/>
      <c r="J835" s="68"/>
      <c r="K835" s="48">
        <f t="shared" si="79"/>
        <v>0</v>
      </c>
      <c r="L835" s="49">
        <f t="shared" si="80"/>
        <v>0</v>
      </c>
      <c r="M835" s="47">
        <f t="shared" si="81"/>
        <v>0</v>
      </c>
      <c r="N835" s="47">
        <f t="shared" si="82"/>
        <v>0</v>
      </c>
      <c r="O835" s="47">
        <f t="shared" si="83"/>
        <v>0</v>
      </c>
      <c r="P835" s="48">
        <f t="shared" si="84"/>
        <v>0</v>
      </c>
    </row>
    <row r="836" spans="1:16" ht="12" hidden="1" thickBot="1" x14ac:dyDescent="0.25">
      <c r="A836" s="38"/>
      <c r="B836" s="39"/>
      <c r="C836" s="46"/>
      <c r="D836" s="24"/>
      <c r="E836" s="70"/>
      <c r="F836" s="74"/>
      <c r="G836" s="68"/>
      <c r="H836" s="47">
        <f t="shared" si="78"/>
        <v>0</v>
      </c>
      <c r="I836" s="68"/>
      <c r="J836" s="68"/>
      <c r="K836" s="48">
        <f t="shared" si="79"/>
        <v>0</v>
      </c>
      <c r="L836" s="49">
        <f t="shared" si="80"/>
        <v>0</v>
      </c>
      <c r="M836" s="47">
        <f t="shared" si="81"/>
        <v>0</v>
      </c>
      <c r="N836" s="47">
        <f t="shared" si="82"/>
        <v>0</v>
      </c>
      <c r="O836" s="47">
        <f t="shared" si="83"/>
        <v>0</v>
      </c>
      <c r="P836" s="48">
        <f t="shared" si="84"/>
        <v>0</v>
      </c>
    </row>
    <row r="837" spans="1:16" ht="12" hidden="1" thickBot="1" x14ac:dyDescent="0.25">
      <c r="A837" s="38"/>
      <c r="B837" s="39"/>
      <c r="C837" s="46"/>
      <c r="D837" s="24"/>
      <c r="E837" s="70"/>
      <c r="F837" s="74"/>
      <c r="G837" s="68"/>
      <c r="H837" s="47">
        <f t="shared" si="78"/>
        <v>0</v>
      </c>
      <c r="I837" s="68"/>
      <c r="J837" s="68"/>
      <c r="K837" s="48">
        <f t="shared" si="79"/>
        <v>0</v>
      </c>
      <c r="L837" s="49">
        <f t="shared" si="80"/>
        <v>0</v>
      </c>
      <c r="M837" s="47">
        <f t="shared" si="81"/>
        <v>0</v>
      </c>
      <c r="N837" s="47">
        <f t="shared" si="82"/>
        <v>0</v>
      </c>
      <c r="O837" s="47">
        <f t="shared" si="83"/>
        <v>0</v>
      </c>
      <c r="P837" s="48">
        <f t="shared" si="84"/>
        <v>0</v>
      </c>
    </row>
    <row r="838" spans="1:16" ht="12" hidden="1" thickBot="1" x14ac:dyDescent="0.25">
      <c r="A838" s="38"/>
      <c r="B838" s="39"/>
      <c r="C838" s="46"/>
      <c r="D838" s="24"/>
      <c r="E838" s="70"/>
      <c r="F838" s="74"/>
      <c r="G838" s="68"/>
      <c r="H838" s="47">
        <f t="shared" si="78"/>
        <v>0</v>
      </c>
      <c r="I838" s="68"/>
      <c r="J838" s="68"/>
      <c r="K838" s="48">
        <f t="shared" si="79"/>
        <v>0</v>
      </c>
      <c r="L838" s="49">
        <f t="shared" si="80"/>
        <v>0</v>
      </c>
      <c r="M838" s="47">
        <f t="shared" si="81"/>
        <v>0</v>
      </c>
      <c r="N838" s="47">
        <f t="shared" si="82"/>
        <v>0</v>
      </c>
      <c r="O838" s="47">
        <f t="shared" si="83"/>
        <v>0</v>
      </c>
      <c r="P838" s="48">
        <f t="shared" si="84"/>
        <v>0</v>
      </c>
    </row>
    <row r="839" spans="1:16" ht="12" hidden="1" thickBot="1" x14ac:dyDescent="0.25">
      <c r="A839" s="38"/>
      <c r="B839" s="39"/>
      <c r="C839" s="46"/>
      <c r="D839" s="24"/>
      <c r="E839" s="70"/>
      <c r="F839" s="74"/>
      <c r="G839" s="68"/>
      <c r="H839" s="47">
        <f t="shared" si="78"/>
        <v>0</v>
      </c>
      <c r="I839" s="68"/>
      <c r="J839" s="68"/>
      <c r="K839" s="48">
        <f t="shared" si="79"/>
        <v>0</v>
      </c>
      <c r="L839" s="49">
        <f t="shared" si="80"/>
        <v>0</v>
      </c>
      <c r="M839" s="47">
        <f t="shared" si="81"/>
        <v>0</v>
      </c>
      <c r="N839" s="47">
        <f t="shared" si="82"/>
        <v>0</v>
      </c>
      <c r="O839" s="47">
        <f t="shared" si="83"/>
        <v>0</v>
      </c>
      <c r="P839" s="48">
        <f t="shared" si="84"/>
        <v>0</v>
      </c>
    </row>
    <row r="840" spans="1:16" ht="12" hidden="1" thickBot="1" x14ac:dyDescent="0.25">
      <c r="A840" s="38"/>
      <c r="B840" s="39"/>
      <c r="C840" s="46"/>
      <c r="D840" s="24"/>
      <c r="E840" s="70"/>
      <c r="F840" s="74"/>
      <c r="G840" s="68"/>
      <c r="H840" s="47">
        <f t="shared" si="78"/>
        <v>0</v>
      </c>
      <c r="I840" s="68"/>
      <c r="J840" s="68"/>
      <c r="K840" s="48">
        <f t="shared" si="79"/>
        <v>0</v>
      </c>
      <c r="L840" s="49">
        <f t="shared" si="80"/>
        <v>0</v>
      </c>
      <c r="M840" s="47">
        <f t="shared" si="81"/>
        <v>0</v>
      </c>
      <c r="N840" s="47">
        <f t="shared" si="82"/>
        <v>0</v>
      </c>
      <c r="O840" s="47">
        <f t="shared" si="83"/>
        <v>0</v>
      </c>
      <c r="P840" s="48">
        <f t="shared" si="84"/>
        <v>0</v>
      </c>
    </row>
    <row r="841" spans="1:16" ht="12" hidden="1" thickBot="1" x14ac:dyDescent="0.25">
      <c r="A841" s="38"/>
      <c r="B841" s="39"/>
      <c r="C841" s="46"/>
      <c r="D841" s="24"/>
      <c r="E841" s="70"/>
      <c r="F841" s="74"/>
      <c r="G841" s="68"/>
      <c r="H841" s="47">
        <f t="shared" si="78"/>
        <v>0</v>
      </c>
      <c r="I841" s="68"/>
      <c r="J841" s="68"/>
      <c r="K841" s="48">
        <f t="shared" si="79"/>
        <v>0</v>
      </c>
      <c r="L841" s="49">
        <f t="shared" si="80"/>
        <v>0</v>
      </c>
      <c r="M841" s="47">
        <f t="shared" si="81"/>
        <v>0</v>
      </c>
      <c r="N841" s="47">
        <f t="shared" si="82"/>
        <v>0</v>
      </c>
      <c r="O841" s="47">
        <f t="shared" si="83"/>
        <v>0</v>
      </c>
      <c r="P841" s="48">
        <f t="shared" si="84"/>
        <v>0</v>
      </c>
    </row>
    <row r="842" spans="1:16" ht="12" hidden="1" thickBot="1" x14ac:dyDescent="0.25">
      <c r="A842" s="38"/>
      <c r="B842" s="39"/>
      <c r="C842" s="46"/>
      <c r="D842" s="24"/>
      <c r="E842" s="70"/>
      <c r="F842" s="74"/>
      <c r="G842" s="68"/>
      <c r="H842" s="47">
        <f t="shared" si="78"/>
        <v>0</v>
      </c>
      <c r="I842" s="68"/>
      <c r="J842" s="68"/>
      <c r="K842" s="48">
        <f t="shared" si="79"/>
        <v>0</v>
      </c>
      <c r="L842" s="49">
        <f t="shared" si="80"/>
        <v>0</v>
      </c>
      <c r="M842" s="47">
        <f t="shared" si="81"/>
        <v>0</v>
      </c>
      <c r="N842" s="47">
        <f t="shared" si="82"/>
        <v>0</v>
      </c>
      <c r="O842" s="47">
        <f t="shared" si="83"/>
        <v>0</v>
      </c>
      <c r="P842" s="48">
        <f t="shared" si="84"/>
        <v>0</v>
      </c>
    </row>
    <row r="843" spans="1:16" ht="12" hidden="1" thickBot="1" x14ac:dyDescent="0.25">
      <c r="A843" s="38"/>
      <c r="B843" s="39"/>
      <c r="C843" s="46"/>
      <c r="D843" s="24"/>
      <c r="E843" s="70"/>
      <c r="F843" s="74"/>
      <c r="G843" s="68"/>
      <c r="H843" s="47">
        <f t="shared" si="78"/>
        <v>0</v>
      </c>
      <c r="I843" s="68"/>
      <c r="J843" s="68"/>
      <c r="K843" s="48">
        <f t="shared" si="79"/>
        <v>0</v>
      </c>
      <c r="L843" s="49">
        <f t="shared" si="80"/>
        <v>0</v>
      </c>
      <c r="M843" s="47">
        <f t="shared" si="81"/>
        <v>0</v>
      </c>
      <c r="N843" s="47">
        <f t="shared" si="82"/>
        <v>0</v>
      </c>
      <c r="O843" s="47">
        <f t="shared" si="83"/>
        <v>0</v>
      </c>
      <c r="P843" s="48">
        <f t="shared" si="84"/>
        <v>0</v>
      </c>
    </row>
    <row r="844" spans="1:16" ht="12" hidden="1" thickBot="1" x14ac:dyDescent="0.25">
      <c r="A844" s="38"/>
      <c r="B844" s="39"/>
      <c r="C844" s="46"/>
      <c r="D844" s="24"/>
      <c r="E844" s="70"/>
      <c r="F844" s="74"/>
      <c r="G844" s="68"/>
      <c r="H844" s="47">
        <f t="shared" si="78"/>
        <v>0</v>
      </c>
      <c r="I844" s="68"/>
      <c r="J844" s="68"/>
      <c r="K844" s="48">
        <f t="shared" si="79"/>
        <v>0</v>
      </c>
      <c r="L844" s="49">
        <f t="shared" si="80"/>
        <v>0</v>
      </c>
      <c r="M844" s="47">
        <f t="shared" si="81"/>
        <v>0</v>
      </c>
      <c r="N844" s="47">
        <f t="shared" si="82"/>
        <v>0</v>
      </c>
      <c r="O844" s="47">
        <f t="shared" si="83"/>
        <v>0</v>
      </c>
      <c r="P844" s="48">
        <f t="shared" si="84"/>
        <v>0</v>
      </c>
    </row>
    <row r="845" spans="1:16" ht="12" hidden="1" thickBot="1" x14ac:dyDescent="0.25">
      <c r="A845" s="38"/>
      <c r="B845" s="39"/>
      <c r="C845" s="46"/>
      <c r="D845" s="24"/>
      <c r="E845" s="70"/>
      <c r="F845" s="74"/>
      <c r="G845" s="68"/>
      <c r="H845" s="47">
        <f t="shared" si="78"/>
        <v>0</v>
      </c>
      <c r="I845" s="68"/>
      <c r="J845" s="68"/>
      <c r="K845" s="48">
        <f t="shared" si="79"/>
        <v>0</v>
      </c>
      <c r="L845" s="49">
        <f t="shared" si="80"/>
        <v>0</v>
      </c>
      <c r="M845" s="47">
        <f t="shared" si="81"/>
        <v>0</v>
      </c>
      <c r="N845" s="47">
        <f t="shared" si="82"/>
        <v>0</v>
      </c>
      <c r="O845" s="47">
        <f t="shared" si="83"/>
        <v>0</v>
      </c>
      <c r="P845" s="48">
        <f t="shared" si="84"/>
        <v>0</v>
      </c>
    </row>
    <row r="846" spans="1:16" ht="12" hidden="1" thickBot="1" x14ac:dyDescent="0.25">
      <c r="A846" s="38"/>
      <c r="B846" s="39"/>
      <c r="C846" s="46"/>
      <c r="D846" s="24"/>
      <c r="E846" s="70"/>
      <c r="F846" s="74"/>
      <c r="G846" s="68"/>
      <c r="H846" s="47">
        <f t="shared" si="78"/>
        <v>0</v>
      </c>
      <c r="I846" s="68"/>
      <c r="J846" s="68"/>
      <c r="K846" s="48">
        <f t="shared" si="79"/>
        <v>0</v>
      </c>
      <c r="L846" s="49">
        <f t="shared" si="80"/>
        <v>0</v>
      </c>
      <c r="M846" s="47">
        <f t="shared" si="81"/>
        <v>0</v>
      </c>
      <c r="N846" s="47">
        <f t="shared" si="82"/>
        <v>0</v>
      </c>
      <c r="O846" s="47">
        <f t="shared" si="83"/>
        <v>0</v>
      </c>
      <c r="P846" s="48">
        <f t="shared" si="84"/>
        <v>0</v>
      </c>
    </row>
    <row r="847" spans="1:16" ht="12" hidden="1" thickBot="1" x14ac:dyDescent="0.25">
      <c r="A847" s="38"/>
      <c r="B847" s="39"/>
      <c r="C847" s="46"/>
      <c r="D847" s="24"/>
      <c r="E847" s="70"/>
      <c r="F847" s="74"/>
      <c r="G847" s="68"/>
      <c r="H847" s="47">
        <f t="shared" si="78"/>
        <v>0</v>
      </c>
      <c r="I847" s="68"/>
      <c r="J847" s="68"/>
      <c r="K847" s="48">
        <f t="shared" si="79"/>
        <v>0</v>
      </c>
      <c r="L847" s="49">
        <f t="shared" si="80"/>
        <v>0</v>
      </c>
      <c r="M847" s="47">
        <f t="shared" si="81"/>
        <v>0</v>
      </c>
      <c r="N847" s="47">
        <f t="shared" si="82"/>
        <v>0</v>
      </c>
      <c r="O847" s="47">
        <f t="shared" si="83"/>
        <v>0</v>
      </c>
      <c r="P847" s="48">
        <f t="shared" si="84"/>
        <v>0</v>
      </c>
    </row>
    <row r="848" spans="1:16" ht="12" hidden="1" thickBot="1" x14ac:dyDescent="0.25">
      <c r="A848" s="38"/>
      <c r="B848" s="39"/>
      <c r="C848" s="46"/>
      <c r="D848" s="24"/>
      <c r="E848" s="70"/>
      <c r="F848" s="74"/>
      <c r="G848" s="68"/>
      <c r="H848" s="47">
        <f t="shared" si="78"/>
        <v>0</v>
      </c>
      <c r="I848" s="68"/>
      <c r="J848" s="68"/>
      <c r="K848" s="48">
        <f t="shared" si="79"/>
        <v>0</v>
      </c>
      <c r="L848" s="49">
        <f t="shared" si="80"/>
        <v>0</v>
      </c>
      <c r="M848" s="47">
        <f t="shared" si="81"/>
        <v>0</v>
      </c>
      <c r="N848" s="47">
        <f t="shared" si="82"/>
        <v>0</v>
      </c>
      <c r="O848" s="47">
        <f t="shared" si="83"/>
        <v>0</v>
      </c>
      <c r="P848" s="48">
        <f t="shared" si="84"/>
        <v>0</v>
      </c>
    </row>
    <row r="849" spans="1:16" ht="12" hidden="1" thickBot="1" x14ac:dyDescent="0.25">
      <c r="A849" s="38"/>
      <c r="B849" s="39"/>
      <c r="C849" s="46"/>
      <c r="D849" s="24"/>
      <c r="E849" s="70"/>
      <c r="F849" s="74"/>
      <c r="G849" s="68"/>
      <c r="H849" s="47">
        <f t="shared" si="78"/>
        <v>0</v>
      </c>
      <c r="I849" s="68"/>
      <c r="J849" s="68"/>
      <c r="K849" s="48">
        <f t="shared" si="79"/>
        <v>0</v>
      </c>
      <c r="L849" s="49">
        <f t="shared" si="80"/>
        <v>0</v>
      </c>
      <c r="M849" s="47">
        <f t="shared" si="81"/>
        <v>0</v>
      </c>
      <c r="N849" s="47">
        <f t="shared" si="82"/>
        <v>0</v>
      </c>
      <c r="O849" s="47">
        <f t="shared" si="83"/>
        <v>0</v>
      </c>
      <c r="P849" s="48">
        <f t="shared" si="84"/>
        <v>0</v>
      </c>
    </row>
    <row r="850" spans="1:16" ht="12" hidden="1" thickBot="1" x14ac:dyDescent="0.25">
      <c r="A850" s="38"/>
      <c r="B850" s="39"/>
      <c r="C850" s="46"/>
      <c r="D850" s="24"/>
      <c r="E850" s="70"/>
      <c r="F850" s="74"/>
      <c r="G850" s="68"/>
      <c r="H850" s="47">
        <f t="shared" si="78"/>
        <v>0</v>
      </c>
      <c r="I850" s="68"/>
      <c r="J850" s="68"/>
      <c r="K850" s="48">
        <f t="shared" si="79"/>
        <v>0</v>
      </c>
      <c r="L850" s="49">
        <f t="shared" si="80"/>
        <v>0</v>
      </c>
      <c r="M850" s="47">
        <f t="shared" si="81"/>
        <v>0</v>
      </c>
      <c r="N850" s="47">
        <f t="shared" si="82"/>
        <v>0</v>
      </c>
      <c r="O850" s="47">
        <f t="shared" si="83"/>
        <v>0</v>
      </c>
      <c r="P850" s="48">
        <f t="shared" si="84"/>
        <v>0</v>
      </c>
    </row>
    <row r="851" spans="1:16" ht="12" hidden="1" thickBot="1" x14ac:dyDescent="0.25">
      <c r="A851" s="38"/>
      <c r="B851" s="39"/>
      <c r="C851" s="46"/>
      <c r="D851" s="24"/>
      <c r="E851" s="70"/>
      <c r="F851" s="74"/>
      <c r="G851" s="68"/>
      <c r="H851" s="47">
        <f t="shared" si="78"/>
        <v>0</v>
      </c>
      <c r="I851" s="68"/>
      <c r="J851" s="68"/>
      <c r="K851" s="48">
        <f t="shared" si="79"/>
        <v>0</v>
      </c>
      <c r="L851" s="49">
        <f t="shared" si="80"/>
        <v>0</v>
      </c>
      <c r="M851" s="47">
        <f t="shared" si="81"/>
        <v>0</v>
      </c>
      <c r="N851" s="47">
        <f t="shared" si="82"/>
        <v>0</v>
      </c>
      <c r="O851" s="47">
        <f t="shared" si="83"/>
        <v>0</v>
      </c>
      <c r="P851" s="48">
        <f t="shared" si="84"/>
        <v>0</v>
      </c>
    </row>
    <row r="852" spans="1:16" ht="12" hidden="1" thickBot="1" x14ac:dyDescent="0.25">
      <c r="A852" s="38"/>
      <c r="B852" s="39"/>
      <c r="C852" s="46"/>
      <c r="D852" s="24"/>
      <c r="E852" s="70"/>
      <c r="F852" s="74"/>
      <c r="G852" s="68"/>
      <c r="H852" s="47">
        <f t="shared" si="78"/>
        <v>0</v>
      </c>
      <c r="I852" s="68"/>
      <c r="J852" s="68"/>
      <c r="K852" s="48">
        <f t="shared" si="79"/>
        <v>0</v>
      </c>
      <c r="L852" s="49">
        <f t="shared" si="80"/>
        <v>0</v>
      </c>
      <c r="M852" s="47">
        <f t="shared" si="81"/>
        <v>0</v>
      </c>
      <c r="N852" s="47">
        <f t="shared" si="82"/>
        <v>0</v>
      </c>
      <c r="O852" s="47">
        <f t="shared" si="83"/>
        <v>0</v>
      </c>
      <c r="P852" s="48">
        <f t="shared" si="84"/>
        <v>0</v>
      </c>
    </row>
    <row r="853" spans="1:16" ht="12" hidden="1" thickBot="1" x14ac:dyDescent="0.25">
      <c r="A853" s="38"/>
      <c r="B853" s="39"/>
      <c r="C853" s="46"/>
      <c r="D853" s="24"/>
      <c r="E853" s="70"/>
      <c r="F853" s="74"/>
      <c r="G853" s="68"/>
      <c r="H853" s="47">
        <f t="shared" si="78"/>
        <v>0</v>
      </c>
      <c r="I853" s="68"/>
      <c r="J853" s="68"/>
      <c r="K853" s="48">
        <f t="shared" si="79"/>
        <v>0</v>
      </c>
      <c r="L853" s="49">
        <f t="shared" si="80"/>
        <v>0</v>
      </c>
      <c r="M853" s="47">
        <f t="shared" si="81"/>
        <v>0</v>
      </c>
      <c r="N853" s="47">
        <f t="shared" si="82"/>
        <v>0</v>
      </c>
      <c r="O853" s="47">
        <f t="shared" si="83"/>
        <v>0</v>
      </c>
      <c r="P853" s="48">
        <f t="shared" si="84"/>
        <v>0</v>
      </c>
    </row>
    <row r="854" spans="1:16" ht="12" hidden="1" thickBot="1" x14ac:dyDescent="0.25">
      <c r="A854" s="38"/>
      <c r="B854" s="39"/>
      <c r="C854" s="46"/>
      <c r="D854" s="24"/>
      <c r="E854" s="70"/>
      <c r="F854" s="74"/>
      <c r="G854" s="68"/>
      <c r="H854" s="47">
        <f t="shared" si="78"/>
        <v>0</v>
      </c>
      <c r="I854" s="68"/>
      <c r="J854" s="68"/>
      <c r="K854" s="48">
        <f t="shared" si="79"/>
        <v>0</v>
      </c>
      <c r="L854" s="49">
        <f t="shared" si="80"/>
        <v>0</v>
      </c>
      <c r="M854" s="47">
        <f t="shared" si="81"/>
        <v>0</v>
      </c>
      <c r="N854" s="47">
        <f t="shared" si="82"/>
        <v>0</v>
      </c>
      <c r="O854" s="47">
        <f t="shared" si="83"/>
        <v>0</v>
      </c>
      <c r="P854" s="48">
        <f t="shared" si="84"/>
        <v>0</v>
      </c>
    </row>
    <row r="855" spans="1:16" ht="12" hidden="1" thickBot="1" x14ac:dyDescent="0.25">
      <c r="A855" s="38"/>
      <c r="B855" s="39"/>
      <c r="C855" s="46"/>
      <c r="D855" s="24"/>
      <c r="E855" s="70"/>
      <c r="F855" s="74"/>
      <c r="G855" s="68"/>
      <c r="H855" s="47">
        <f t="shared" si="78"/>
        <v>0</v>
      </c>
      <c r="I855" s="68"/>
      <c r="J855" s="68"/>
      <c r="K855" s="48">
        <f t="shared" si="79"/>
        <v>0</v>
      </c>
      <c r="L855" s="49">
        <f t="shared" si="80"/>
        <v>0</v>
      </c>
      <c r="M855" s="47">
        <f t="shared" si="81"/>
        <v>0</v>
      </c>
      <c r="N855" s="47">
        <f t="shared" si="82"/>
        <v>0</v>
      </c>
      <c r="O855" s="47">
        <f t="shared" si="83"/>
        <v>0</v>
      </c>
      <c r="P855" s="48">
        <f t="shared" si="84"/>
        <v>0</v>
      </c>
    </row>
    <row r="856" spans="1:16" ht="12" hidden="1" thickBot="1" x14ac:dyDescent="0.25">
      <c r="A856" s="38"/>
      <c r="B856" s="39"/>
      <c r="C856" s="46"/>
      <c r="D856" s="24"/>
      <c r="E856" s="70"/>
      <c r="F856" s="74"/>
      <c r="G856" s="68"/>
      <c r="H856" s="47">
        <f t="shared" si="78"/>
        <v>0</v>
      </c>
      <c r="I856" s="68"/>
      <c r="J856" s="68"/>
      <c r="K856" s="48">
        <f t="shared" si="79"/>
        <v>0</v>
      </c>
      <c r="L856" s="49">
        <f t="shared" si="80"/>
        <v>0</v>
      </c>
      <c r="M856" s="47">
        <f t="shared" si="81"/>
        <v>0</v>
      </c>
      <c r="N856" s="47">
        <f t="shared" si="82"/>
        <v>0</v>
      </c>
      <c r="O856" s="47">
        <f t="shared" si="83"/>
        <v>0</v>
      </c>
      <c r="P856" s="48">
        <f t="shared" si="84"/>
        <v>0</v>
      </c>
    </row>
    <row r="857" spans="1:16" ht="12" hidden="1" thickBot="1" x14ac:dyDescent="0.25">
      <c r="A857" s="38"/>
      <c r="B857" s="39"/>
      <c r="C857" s="46"/>
      <c r="D857" s="24"/>
      <c r="E857" s="70"/>
      <c r="F857" s="74"/>
      <c r="G857" s="68"/>
      <c r="H857" s="47">
        <f t="shared" si="78"/>
        <v>0</v>
      </c>
      <c r="I857" s="68"/>
      <c r="J857" s="68"/>
      <c r="K857" s="48">
        <f t="shared" si="79"/>
        <v>0</v>
      </c>
      <c r="L857" s="49">
        <f t="shared" si="80"/>
        <v>0</v>
      </c>
      <c r="M857" s="47">
        <f t="shared" si="81"/>
        <v>0</v>
      </c>
      <c r="N857" s="47">
        <f t="shared" si="82"/>
        <v>0</v>
      </c>
      <c r="O857" s="47">
        <f t="shared" si="83"/>
        <v>0</v>
      </c>
      <c r="P857" s="48">
        <f t="shared" si="84"/>
        <v>0</v>
      </c>
    </row>
    <row r="858" spans="1:16" ht="12" hidden="1" thickBot="1" x14ac:dyDescent="0.25">
      <c r="A858" s="38"/>
      <c r="B858" s="39"/>
      <c r="C858" s="46"/>
      <c r="D858" s="24"/>
      <c r="E858" s="70"/>
      <c r="F858" s="74"/>
      <c r="G858" s="68"/>
      <c r="H858" s="47">
        <f t="shared" si="78"/>
        <v>0</v>
      </c>
      <c r="I858" s="68"/>
      <c r="J858" s="68"/>
      <c r="K858" s="48">
        <f t="shared" si="79"/>
        <v>0</v>
      </c>
      <c r="L858" s="49">
        <f t="shared" si="80"/>
        <v>0</v>
      </c>
      <c r="M858" s="47">
        <f t="shared" si="81"/>
        <v>0</v>
      </c>
      <c r="N858" s="47">
        <f t="shared" si="82"/>
        <v>0</v>
      </c>
      <c r="O858" s="47">
        <f t="shared" si="83"/>
        <v>0</v>
      </c>
      <c r="P858" s="48">
        <f t="shared" si="84"/>
        <v>0</v>
      </c>
    </row>
    <row r="859" spans="1:16" ht="12" hidden="1" thickBot="1" x14ac:dyDescent="0.25">
      <c r="A859" s="38"/>
      <c r="B859" s="39"/>
      <c r="C859" s="46"/>
      <c r="D859" s="24"/>
      <c r="E859" s="70"/>
      <c r="F859" s="74"/>
      <c r="G859" s="68"/>
      <c r="H859" s="47">
        <f t="shared" si="78"/>
        <v>0</v>
      </c>
      <c r="I859" s="68"/>
      <c r="J859" s="68"/>
      <c r="K859" s="48">
        <f t="shared" si="79"/>
        <v>0</v>
      </c>
      <c r="L859" s="49">
        <f t="shared" si="80"/>
        <v>0</v>
      </c>
      <c r="M859" s="47">
        <f t="shared" si="81"/>
        <v>0</v>
      </c>
      <c r="N859" s="47">
        <f t="shared" si="82"/>
        <v>0</v>
      </c>
      <c r="O859" s="47">
        <f t="shared" si="83"/>
        <v>0</v>
      </c>
      <c r="P859" s="48">
        <f t="shared" si="84"/>
        <v>0</v>
      </c>
    </row>
    <row r="860" spans="1:16" ht="12" hidden="1" thickBot="1" x14ac:dyDescent="0.25">
      <c r="A860" s="38"/>
      <c r="B860" s="39"/>
      <c r="C860" s="46"/>
      <c r="D860" s="24"/>
      <c r="E860" s="70"/>
      <c r="F860" s="74"/>
      <c r="G860" s="68"/>
      <c r="H860" s="47">
        <f t="shared" si="78"/>
        <v>0</v>
      </c>
      <c r="I860" s="68"/>
      <c r="J860" s="68"/>
      <c r="K860" s="48">
        <f t="shared" si="79"/>
        <v>0</v>
      </c>
      <c r="L860" s="49">
        <f t="shared" si="80"/>
        <v>0</v>
      </c>
      <c r="M860" s="47">
        <f t="shared" si="81"/>
        <v>0</v>
      </c>
      <c r="N860" s="47">
        <f t="shared" si="82"/>
        <v>0</v>
      </c>
      <c r="O860" s="47">
        <f t="shared" si="83"/>
        <v>0</v>
      </c>
      <c r="P860" s="48">
        <f t="shared" si="84"/>
        <v>0</v>
      </c>
    </row>
    <row r="861" spans="1:16" ht="12" hidden="1" thickBot="1" x14ac:dyDescent="0.25">
      <c r="A861" s="38"/>
      <c r="B861" s="39"/>
      <c r="C861" s="46"/>
      <c r="D861" s="24"/>
      <c r="E861" s="70"/>
      <c r="F861" s="74"/>
      <c r="G861" s="68"/>
      <c r="H861" s="47">
        <f t="shared" si="78"/>
        <v>0</v>
      </c>
      <c r="I861" s="68"/>
      <c r="J861" s="68"/>
      <c r="K861" s="48">
        <f t="shared" si="79"/>
        <v>0</v>
      </c>
      <c r="L861" s="49">
        <f t="shared" si="80"/>
        <v>0</v>
      </c>
      <c r="M861" s="47">
        <f t="shared" si="81"/>
        <v>0</v>
      </c>
      <c r="N861" s="47">
        <f t="shared" si="82"/>
        <v>0</v>
      </c>
      <c r="O861" s="47">
        <f t="shared" si="83"/>
        <v>0</v>
      </c>
      <c r="P861" s="48">
        <f t="shared" si="84"/>
        <v>0</v>
      </c>
    </row>
    <row r="862" spans="1:16" ht="12" hidden="1" thickBot="1" x14ac:dyDescent="0.25">
      <c r="A862" s="38"/>
      <c r="B862" s="39"/>
      <c r="C862" s="46"/>
      <c r="D862" s="24"/>
      <c r="E862" s="70"/>
      <c r="F862" s="74"/>
      <c r="G862" s="68"/>
      <c r="H862" s="47">
        <f t="shared" si="78"/>
        <v>0</v>
      </c>
      <c r="I862" s="68"/>
      <c r="J862" s="68"/>
      <c r="K862" s="48">
        <f t="shared" si="79"/>
        <v>0</v>
      </c>
      <c r="L862" s="49">
        <f t="shared" si="80"/>
        <v>0</v>
      </c>
      <c r="M862" s="47">
        <f t="shared" si="81"/>
        <v>0</v>
      </c>
      <c r="N862" s="47">
        <f t="shared" si="82"/>
        <v>0</v>
      </c>
      <c r="O862" s="47">
        <f t="shared" si="83"/>
        <v>0</v>
      </c>
      <c r="P862" s="48">
        <f t="shared" si="84"/>
        <v>0</v>
      </c>
    </row>
    <row r="863" spans="1:16" ht="12" hidden="1" thickBot="1" x14ac:dyDescent="0.25">
      <c r="A863" s="38"/>
      <c r="B863" s="39"/>
      <c r="C863" s="46"/>
      <c r="D863" s="24"/>
      <c r="E863" s="70"/>
      <c r="F863" s="74"/>
      <c r="G863" s="68"/>
      <c r="H863" s="47">
        <f t="shared" si="78"/>
        <v>0</v>
      </c>
      <c r="I863" s="68"/>
      <c r="J863" s="68"/>
      <c r="K863" s="48">
        <f t="shared" si="79"/>
        <v>0</v>
      </c>
      <c r="L863" s="49">
        <f t="shared" si="80"/>
        <v>0</v>
      </c>
      <c r="M863" s="47">
        <f t="shared" si="81"/>
        <v>0</v>
      </c>
      <c r="N863" s="47">
        <f t="shared" si="82"/>
        <v>0</v>
      </c>
      <c r="O863" s="47">
        <f t="shared" si="83"/>
        <v>0</v>
      </c>
      <c r="P863" s="48">
        <f t="shared" si="84"/>
        <v>0</v>
      </c>
    </row>
    <row r="864" spans="1:16" ht="12" hidden="1" thickBot="1" x14ac:dyDescent="0.25">
      <c r="A864" s="38"/>
      <c r="B864" s="39"/>
      <c r="C864" s="46"/>
      <c r="D864" s="24"/>
      <c r="E864" s="70"/>
      <c r="F864" s="74"/>
      <c r="G864" s="68"/>
      <c r="H864" s="47">
        <f t="shared" si="78"/>
        <v>0</v>
      </c>
      <c r="I864" s="68"/>
      <c r="J864" s="68"/>
      <c r="K864" s="48">
        <f t="shared" si="79"/>
        <v>0</v>
      </c>
      <c r="L864" s="49">
        <f t="shared" si="80"/>
        <v>0</v>
      </c>
      <c r="M864" s="47">
        <f t="shared" si="81"/>
        <v>0</v>
      </c>
      <c r="N864" s="47">
        <f t="shared" si="82"/>
        <v>0</v>
      </c>
      <c r="O864" s="47">
        <f t="shared" si="83"/>
        <v>0</v>
      </c>
      <c r="P864" s="48">
        <f t="shared" si="84"/>
        <v>0</v>
      </c>
    </row>
    <row r="865" spans="1:16" ht="12" hidden="1" thickBot="1" x14ac:dyDescent="0.25">
      <c r="A865" s="38"/>
      <c r="B865" s="39"/>
      <c r="C865" s="46"/>
      <c r="D865" s="24"/>
      <c r="E865" s="70"/>
      <c r="F865" s="74"/>
      <c r="G865" s="68"/>
      <c r="H865" s="47">
        <f t="shared" si="78"/>
        <v>0</v>
      </c>
      <c r="I865" s="68"/>
      <c r="J865" s="68"/>
      <c r="K865" s="48">
        <f t="shared" si="79"/>
        <v>0</v>
      </c>
      <c r="L865" s="49">
        <f t="shared" si="80"/>
        <v>0</v>
      </c>
      <c r="M865" s="47">
        <f t="shared" si="81"/>
        <v>0</v>
      </c>
      <c r="N865" s="47">
        <f t="shared" si="82"/>
        <v>0</v>
      </c>
      <c r="O865" s="47">
        <f t="shared" si="83"/>
        <v>0</v>
      </c>
      <c r="P865" s="48">
        <f t="shared" si="84"/>
        <v>0</v>
      </c>
    </row>
    <row r="866" spans="1:16" ht="12" hidden="1" thickBot="1" x14ac:dyDescent="0.25">
      <c r="A866" s="38"/>
      <c r="B866" s="39"/>
      <c r="C866" s="46"/>
      <c r="D866" s="24"/>
      <c r="E866" s="70"/>
      <c r="F866" s="74"/>
      <c r="G866" s="68"/>
      <c r="H866" s="47">
        <f t="shared" si="78"/>
        <v>0</v>
      </c>
      <c r="I866" s="68"/>
      <c r="J866" s="68"/>
      <c r="K866" s="48">
        <f t="shared" si="79"/>
        <v>0</v>
      </c>
      <c r="L866" s="49">
        <f t="shared" si="80"/>
        <v>0</v>
      </c>
      <c r="M866" s="47">
        <f t="shared" si="81"/>
        <v>0</v>
      </c>
      <c r="N866" s="47">
        <f t="shared" si="82"/>
        <v>0</v>
      </c>
      <c r="O866" s="47">
        <f t="shared" si="83"/>
        <v>0</v>
      </c>
      <c r="P866" s="48">
        <f t="shared" si="84"/>
        <v>0</v>
      </c>
    </row>
    <row r="867" spans="1:16" ht="12" hidden="1" thickBot="1" x14ac:dyDescent="0.25">
      <c r="A867" s="38"/>
      <c r="B867" s="39"/>
      <c r="C867" s="46"/>
      <c r="D867" s="24"/>
      <c r="E867" s="70"/>
      <c r="F867" s="74"/>
      <c r="G867" s="68"/>
      <c r="H867" s="47">
        <f t="shared" si="78"/>
        <v>0</v>
      </c>
      <c r="I867" s="68"/>
      <c r="J867" s="68"/>
      <c r="K867" s="48">
        <f t="shared" si="79"/>
        <v>0</v>
      </c>
      <c r="L867" s="49">
        <f t="shared" si="80"/>
        <v>0</v>
      </c>
      <c r="M867" s="47">
        <f t="shared" si="81"/>
        <v>0</v>
      </c>
      <c r="N867" s="47">
        <f t="shared" si="82"/>
        <v>0</v>
      </c>
      <c r="O867" s="47">
        <f t="shared" si="83"/>
        <v>0</v>
      </c>
      <c r="P867" s="48">
        <f t="shared" si="84"/>
        <v>0</v>
      </c>
    </row>
    <row r="868" spans="1:16" ht="12" hidden="1" thickBot="1" x14ac:dyDescent="0.25">
      <c r="A868" s="38"/>
      <c r="B868" s="39"/>
      <c r="C868" s="46"/>
      <c r="D868" s="24"/>
      <c r="E868" s="70"/>
      <c r="F868" s="74"/>
      <c r="G868" s="68"/>
      <c r="H868" s="47">
        <f t="shared" si="78"/>
        <v>0</v>
      </c>
      <c r="I868" s="68"/>
      <c r="J868" s="68"/>
      <c r="K868" s="48">
        <f t="shared" si="79"/>
        <v>0</v>
      </c>
      <c r="L868" s="49">
        <f t="shared" si="80"/>
        <v>0</v>
      </c>
      <c r="M868" s="47">
        <f t="shared" si="81"/>
        <v>0</v>
      </c>
      <c r="N868" s="47">
        <f t="shared" si="82"/>
        <v>0</v>
      </c>
      <c r="O868" s="47">
        <f t="shared" si="83"/>
        <v>0</v>
      </c>
      <c r="P868" s="48">
        <f t="shared" si="84"/>
        <v>0</v>
      </c>
    </row>
    <row r="869" spans="1:16" ht="12" hidden="1" thickBot="1" x14ac:dyDescent="0.25">
      <c r="A869" s="38"/>
      <c r="B869" s="39"/>
      <c r="C869" s="46"/>
      <c r="D869" s="24"/>
      <c r="E869" s="70"/>
      <c r="F869" s="74"/>
      <c r="G869" s="68"/>
      <c r="H869" s="47">
        <f t="shared" si="78"/>
        <v>0</v>
      </c>
      <c r="I869" s="68"/>
      <c r="J869" s="68"/>
      <c r="K869" s="48">
        <f t="shared" si="79"/>
        <v>0</v>
      </c>
      <c r="L869" s="49">
        <f t="shared" si="80"/>
        <v>0</v>
      </c>
      <c r="M869" s="47">
        <f t="shared" si="81"/>
        <v>0</v>
      </c>
      <c r="N869" s="47">
        <f t="shared" si="82"/>
        <v>0</v>
      </c>
      <c r="O869" s="47">
        <f t="shared" si="83"/>
        <v>0</v>
      </c>
      <c r="P869" s="48">
        <f t="shared" si="84"/>
        <v>0</v>
      </c>
    </row>
    <row r="870" spans="1:16" ht="12" hidden="1" thickBot="1" x14ac:dyDescent="0.25">
      <c r="A870" s="38"/>
      <c r="B870" s="39"/>
      <c r="C870" s="46"/>
      <c r="D870" s="24"/>
      <c r="E870" s="70"/>
      <c r="F870" s="74"/>
      <c r="G870" s="68"/>
      <c r="H870" s="47">
        <f t="shared" si="78"/>
        <v>0</v>
      </c>
      <c r="I870" s="68"/>
      <c r="J870" s="68"/>
      <c r="K870" s="48">
        <f t="shared" si="79"/>
        <v>0</v>
      </c>
      <c r="L870" s="49">
        <f t="shared" si="80"/>
        <v>0</v>
      </c>
      <c r="M870" s="47">
        <f t="shared" si="81"/>
        <v>0</v>
      </c>
      <c r="N870" s="47">
        <f t="shared" si="82"/>
        <v>0</v>
      </c>
      <c r="O870" s="47">
        <f t="shared" si="83"/>
        <v>0</v>
      </c>
      <c r="P870" s="48">
        <f t="shared" si="84"/>
        <v>0</v>
      </c>
    </row>
    <row r="871" spans="1:16" ht="12" hidden="1" thickBot="1" x14ac:dyDescent="0.25">
      <c r="A871" s="38"/>
      <c r="B871" s="39"/>
      <c r="C871" s="46"/>
      <c r="D871" s="24"/>
      <c r="E871" s="70"/>
      <c r="F871" s="74"/>
      <c r="G871" s="68"/>
      <c r="H871" s="47">
        <f t="shared" si="78"/>
        <v>0</v>
      </c>
      <c r="I871" s="68"/>
      <c r="J871" s="68"/>
      <c r="K871" s="48">
        <f t="shared" si="79"/>
        <v>0</v>
      </c>
      <c r="L871" s="49">
        <f t="shared" si="80"/>
        <v>0</v>
      </c>
      <c r="M871" s="47">
        <f t="shared" si="81"/>
        <v>0</v>
      </c>
      <c r="N871" s="47">
        <f t="shared" si="82"/>
        <v>0</v>
      </c>
      <c r="O871" s="47">
        <f t="shared" si="83"/>
        <v>0</v>
      </c>
      <c r="P871" s="48">
        <f t="shared" si="84"/>
        <v>0</v>
      </c>
    </row>
    <row r="872" spans="1:16" ht="12" hidden="1" thickBot="1" x14ac:dyDescent="0.25">
      <c r="A872" s="38"/>
      <c r="B872" s="39"/>
      <c r="C872" s="46"/>
      <c r="D872" s="24"/>
      <c r="E872" s="70"/>
      <c r="F872" s="74"/>
      <c r="G872" s="68"/>
      <c r="H872" s="47">
        <f t="shared" si="78"/>
        <v>0</v>
      </c>
      <c r="I872" s="68"/>
      <c r="J872" s="68"/>
      <c r="K872" s="48">
        <f t="shared" si="79"/>
        <v>0</v>
      </c>
      <c r="L872" s="49">
        <f t="shared" si="80"/>
        <v>0</v>
      </c>
      <c r="M872" s="47">
        <f t="shared" si="81"/>
        <v>0</v>
      </c>
      <c r="N872" s="47">
        <f t="shared" si="82"/>
        <v>0</v>
      </c>
      <c r="O872" s="47">
        <f t="shared" si="83"/>
        <v>0</v>
      </c>
      <c r="P872" s="48">
        <f t="shared" si="84"/>
        <v>0</v>
      </c>
    </row>
    <row r="873" spans="1:16" ht="12" hidden="1" thickBot="1" x14ac:dyDescent="0.25">
      <c r="A873" s="38"/>
      <c r="B873" s="39"/>
      <c r="C873" s="46"/>
      <c r="D873" s="24"/>
      <c r="E873" s="70"/>
      <c r="F873" s="74"/>
      <c r="G873" s="68"/>
      <c r="H873" s="47">
        <f t="shared" si="78"/>
        <v>0</v>
      </c>
      <c r="I873" s="68"/>
      <c r="J873" s="68"/>
      <c r="K873" s="48">
        <f t="shared" si="79"/>
        <v>0</v>
      </c>
      <c r="L873" s="49">
        <f t="shared" si="80"/>
        <v>0</v>
      </c>
      <c r="M873" s="47">
        <f t="shared" si="81"/>
        <v>0</v>
      </c>
      <c r="N873" s="47">
        <f t="shared" si="82"/>
        <v>0</v>
      </c>
      <c r="O873" s="47">
        <f t="shared" si="83"/>
        <v>0</v>
      </c>
      <c r="P873" s="48">
        <f t="shared" si="84"/>
        <v>0</v>
      </c>
    </row>
    <row r="874" spans="1:16" ht="12" hidden="1" thickBot="1" x14ac:dyDescent="0.25">
      <c r="A874" s="38"/>
      <c r="B874" s="39"/>
      <c r="C874" s="46"/>
      <c r="D874" s="24"/>
      <c r="E874" s="70"/>
      <c r="F874" s="74"/>
      <c r="G874" s="68"/>
      <c r="H874" s="47">
        <f t="shared" si="78"/>
        <v>0</v>
      </c>
      <c r="I874" s="68"/>
      <c r="J874" s="68"/>
      <c r="K874" s="48">
        <f t="shared" si="79"/>
        <v>0</v>
      </c>
      <c r="L874" s="49">
        <f t="shared" si="80"/>
        <v>0</v>
      </c>
      <c r="M874" s="47">
        <f t="shared" si="81"/>
        <v>0</v>
      </c>
      <c r="N874" s="47">
        <f t="shared" si="82"/>
        <v>0</v>
      </c>
      <c r="O874" s="47">
        <f t="shared" si="83"/>
        <v>0</v>
      </c>
      <c r="P874" s="48">
        <f t="shared" si="84"/>
        <v>0</v>
      </c>
    </row>
    <row r="875" spans="1:16" ht="12" hidden="1" thickBot="1" x14ac:dyDescent="0.25">
      <c r="A875" s="38"/>
      <c r="B875" s="39"/>
      <c r="C875" s="46"/>
      <c r="D875" s="24"/>
      <c r="E875" s="70"/>
      <c r="F875" s="74"/>
      <c r="G875" s="68"/>
      <c r="H875" s="47">
        <f t="shared" si="78"/>
        <v>0</v>
      </c>
      <c r="I875" s="68"/>
      <c r="J875" s="68"/>
      <c r="K875" s="48">
        <f t="shared" si="79"/>
        <v>0</v>
      </c>
      <c r="L875" s="49">
        <f t="shared" si="80"/>
        <v>0</v>
      </c>
      <c r="M875" s="47">
        <f t="shared" si="81"/>
        <v>0</v>
      </c>
      <c r="N875" s="47">
        <f t="shared" si="82"/>
        <v>0</v>
      </c>
      <c r="O875" s="47">
        <f t="shared" si="83"/>
        <v>0</v>
      </c>
      <c r="P875" s="48">
        <f t="shared" si="84"/>
        <v>0</v>
      </c>
    </row>
    <row r="876" spans="1:16" ht="12" hidden="1" thickBot="1" x14ac:dyDescent="0.25">
      <c r="A876" s="38"/>
      <c r="B876" s="39"/>
      <c r="C876" s="46"/>
      <c r="D876" s="24"/>
      <c r="E876" s="70"/>
      <c r="F876" s="74"/>
      <c r="G876" s="68"/>
      <c r="H876" s="47">
        <f t="shared" si="78"/>
        <v>0</v>
      </c>
      <c r="I876" s="68"/>
      <c r="J876" s="68"/>
      <c r="K876" s="48">
        <f t="shared" si="79"/>
        <v>0</v>
      </c>
      <c r="L876" s="49">
        <f t="shared" si="80"/>
        <v>0</v>
      </c>
      <c r="M876" s="47">
        <f t="shared" si="81"/>
        <v>0</v>
      </c>
      <c r="N876" s="47">
        <f t="shared" si="82"/>
        <v>0</v>
      </c>
      <c r="O876" s="47">
        <f t="shared" si="83"/>
        <v>0</v>
      </c>
      <c r="P876" s="48">
        <f t="shared" si="84"/>
        <v>0</v>
      </c>
    </row>
    <row r="877" spans="1:16" ht="12" hidden="1" thickBot="1" x14ac:dyDescent="0.25">
      <c r="A877" s="38"/>
      <c r="B877" s="39"/>
      <c r="C877" s="46"/>
      <c r="D877" s="24"/>
      <c r="E877" s="70"/>
      <c r="F877" s="74"/>
      <c r="G877" s="68"/>
      <c r="H877" s="47">
        <f t="shared" si="78"/>
        <v>0</v>
      </c>
      <c r="I877" s="68"/>
      <c r="J877" s="68"/>
      <c r="K877" s="48">
        <f t="shared" si="79"/>
        <v>0</v>
      </c>
      <c r="L877" s="49">
        <f t="shared" si="80"/>
        <v>0</v>
      </c>
      <c r="M877" s="47">
        <f t="shared" si="81"/>
        <v>0</v>
      </c>
      <c r="N877" s="47">
        <f t="shared" si="82"/>
        <v>0</v>
      </c>
      <c r="O877" s="47">
        <f t="shared" si="83"/>
        <v>0</v>
      </c>
      <c r="P877" s="48">
        <f t="shared" si="84"/>
        <v>0</v>
      </c>
    </row>
    <row r="878" spans="1:16" ht="12" hidden="1" thickBot="1" x14ac:dyDescent="0.25">
      <c r="A878" s="38"/>
      <c r="B878" s="39"/>
      <c r="C878" s="46"/>
      <c r="D878" s="24"/>
      <c r="E878" s="70"/>
      <c r="F878" s="74"/>
      <c r="G878" s="68"/>
      <c r="H878" s="47">
        <f t="shared" si="78"/>
        <v>0</v>
      </c>
      <c r="I878" s="68"/>
      <c r="J878" s="68"/>
      <c r="K878" s="48">
        <f t="shared" si="79"/>
        <v>0</v>
      </c>
      <c r="L878" s="49">
        <f t="shared" si="80"/>
        <v>0</v>
      </c>
      <c r="M878" s="47">
        <f t="shared" si="81"/>
        <v>0</v>
      </c>
      <c r="N878" s="47">
        <f t="shared" si="82"/>
        <v>0</v>
      </c>
      <c r="O878" s="47">
        <f t="shared" si="83"/>
        <v>0</v>
      </c>
      <c r="P878" s="48">
        <f t="shared" si="84"/>
        <v>0</v>
      </c>
    </row>
    <row r="879" spans="1:16" ht="12" hidden="1" thickBot="1" x14ac:dyDescent="0.25">
      <c r="A879" s="38"/>
      <c r="B879" s="39"/>
      <c r="C879" s="46"/>
      <c r="D879" s="24"/>
      <c r="E879" s="70"/>
      <c r="F879" s="74"/>
      <c r="G879" s="68"/>
      <c r="H879" s="47">
        <f t="shared" si="78"/>
        <v>0</v>
      </c>
      <c r="I879" s="68"/>
      <c r="J879" s="68"/>
      <c r="K879" s="48">
        <f t="shared" si="79"/>
        <v>0</v>
      </c>
      <c r="L879" s="49">
        <f t="shared" si="80"/>
        <v>0</v>
      </c>
      <c r="M879" s="47">
        <f t="shared" si="81"/>
        <v>0</v>
      </c>
      <c r="N879" s="47">
        <f t="shared" si="82"/>
        <v>0</v>
      </c>
      <c r="O879" s="47">
        <f t="shared" si="83"/>
        <v>0</v>
      </c>
      <c r="P879" s="48">
        <f t="shared" si="84"/>
        <v>0</v>
      </c>
    </row>
    <row r="880" spans="1:16" ht="12" hidden="1" thickBot="1" x14ac:dyDescent="0.25">
      <c r="A880" s="38"/>
      <c r="B880" s="39"/>
      <c r="C880" s="46"/>
      <c r="D880" s="24"/>
      <c r="E880" s="70"/>
      <c r="F880" s="74"/>
      <c r="G880" s="68"/>
      <c r="H880" s="47">
        <f t="shared" si="78"/>
        <v>0</v>
      </c>
      <c r="I880" s="68"/>
      <c r="J880" s="68"/>
      <c r="K880" s="48">
        <f t="shared" si="79"/>
        <v>0</v>
      </c>
      <c r="L880" s="49">
        <f t="shared" si="80"/>
        <v>0</v>
      </c>
      <c r="M880" s="47">
        <f t="shared" si="81"/>
        <v>0</v>
      </c>
      <c r="N880" s="47">
        <f t="shared" si="82"/>
        <v>0</v>
      </c>
      <c r="O880" s="47">
        <f t="shared" si="83"/>
        <v>0</v>
      </c>
      <c r="P880" s="48">
        <f t="shared" si="84"/>
        <v>0</v>
      </c>
    </row>
    <row r="881" spans="1:16" ht="12" hidden="1" thickBot="1" x14ac:dyDescent="0.25">
      <c r="A881" s="38"/>
      <c r="B881" s="39"/>
      <c r="C881" s="46"/>
      <c r="D881" s="24"/>
      <c r="E881" s="70"/>
      <c r="F881" s="74"/>
      <c r="G881" s="68"/>
      <c r="H881" s="47">
        <f t="shared" si="78"/>
        <v>0</v>
      </c>
      <c r="I881" s="68"/>
      <c r="J881" s="68"/>
      <c r="K881" s="48">
        <f t="shared" si="79"/>
        <v>0</v>
      </c>
      <c r="L881" s="49">
        <f t="shared" si="80"/>
        <v>0</v>
      </c>
      <c r="M881" s="47">
        <f t="shared" si="81"/>
        <v>0</v>
      </c>
      <c r="N881" s="47">
        <f t="shared" si="82"/>
        <v>0</v>
      </c>
      <c r="O881" s="47">
        <f t="shared" si="83"/>
        <v>0</v>
      </c>
      <c r="P881" s="48">
        <f t="shared" si="84"/>
        <v>0</v>
      </c>
    </row>
    <row r="882" spans="1:16" ht="12" hidden="1" thickBot="1" x14ac:dyDescent="0.25">
      <c r="A882" s="38"/>
      <c r="B882" s="39"/>
      <c r="C882" s="46"/>
      <c r="D882" s="24"/>
      <c r="E882" s="70"/>
      <c r="F882" s="74"/>
      <c r="G882" s="68"/>
      <c r="H882" s="47">
        <f t="shared" si="78"/>
        <v>0</v>
      </c>
      <c r="I882" s="68"/>
      <c r="J882" s="68"/>
      <c r="K882" s="48">
        <f t="shared" si="79"/>
        <v>0</v>
      </c>
      <c r="L882" s="49">
        <f t="shared" si="80"/>
        <v>0</v>
      </c>
      <c r="M882" s="47">
        <f t="shared" si="81"/>
        <v>0</v>
      </c>
      <c r="N882" s="47">
        <f t="shared" si="82"/>
        <v>0</v>
      </c>
      <c r="O882" s="47">
        <f t="shared" si="83"/>
        <v>0</v>
      </c>
      <c r="P882" s="48">
        <f t="shared" si="84"/>
        <v>0</v>
      </c>
    </row>
    <row r="883" spans="1:16" ht="12" hidden="1" thickBot="1" x14ac:dyDescent="0.25">
      <c r="A883" s="38"/>
      <c r="B883" s="39"/>
      <c r="C883" s="46"/>
      <c r="D883" s="24"/>
      <c r="E883" s="70"/>
      <c r="F883" s="74"/>
      <c r="G883" s="68"/>
      <c r="H883" s="47">
        <f t="shared" si="78"/>
        <v>0</v>
      </c>
      <c r="I883" s="68"/>
      <c r="J883" s="68"/>
      <c r="K883" s="48">
        <f t="shared" si="79"/>
        <v>0</v>
      </c>
      <c r="L883" s="49">
        <f t="shared" si="80"/>
        <v>0</v>
      </c>
      <c r="M883" s="47">
        <f t="shared" si="81"/>
        <v>0</v>
      </c>
      <c r="N883" s="47">
        <f t="shared" si="82"/>
        <v>0</v>
      </c>
      <c r="O883" s="47">
        <f t="shared" si="83"/>
        <v>0</v>
      </c>
      <c r="P883" s="48">
        <f t="shared" si="84"/>
        <v>0</v>
      </c>
    </row>
    <row r="884" spans="1:16" ht="12" hidden="1" thickBot="1" x14ac:dyDescent="0.25">
      <c r="A884" s="38"/>
      <c r="B884" s="39"/>
      <c r="C884" s="46"/>
      <c r="D884" s="24"/>
      <c r="E884" s="70"/>
      <c r="F884" s="74"/>
      <c r="G884" s="68"/>
      <c r="H884" s="47">
        <f t="shared" si="78"/>
        <v>0</v>
      </c>
      <c r="I884" s="68"/>
      <c r="J884" s="68"/>
      <c r="K884" s="48">
        <f t="shared" si="79"/>
        <v>0</v>
      </c>
      <c r="L884" s="49">
        <f t="shared" si="80"/>
        <v>0</v>
      </c>
      <c r="M884" s="47">
        <f t="shared" si="81"/>
        <v>0</v>
      </c>
      <c r="N884" s="47">
        <f t="shared" si="82"/>
        <v>0</v>
      </c>
      <c r="O884" s="47">
        <f t="shared" si="83"/>
        <v>0</v>
      </c>
      <c r="P884" s="48">
        <f t="shared" si="84"/>
        <v>0</v>
      </c>
    </row>
    <row r="885" spans="1:16" ht="12" hidden="1" thickBot="1" x14ac:dyDescent="0.25">
      <c r="A885" s="38"/>
      <c r="B885" s="39"/>
      <c r="C885" s="46"/>
      <c r="D885" s="24"/>
      <c r="E885" s="70"/>
      <c r="F885" s="74"/>
      <c r="G885" s="68"/>
      <c r="H885" s="47">
        <f t="shared" si="78"/>
        <v>0</v>
      </c>
      <c r="I885" s="68"/>
      <c r="J885" s="68"/>
      <c r="K885" s="48">
        <f t="shared" si="79"/>
        <v>0</v>
      </c>
      <c r="L885" s="49">
        <f t="shared" si="80"/>
        <v>0</v>
      </c>
      <c r="M885" s="47">
        <f t="shared" si="81"/>
        <v>0</v>
      </c>
      <c r="N885" s="47">
        <f t="shared" si="82"/>
        <v>0</v>
      </c>
      <c r="O885" s="47">
        <f t="shared" si="83"/>
        <v>0</v>
      </c>
      <c r="P885" s="48">
        <f t="shared" si="84"/>
        <v>0</v>
      </c>
    </row>
    <row r="886" spans="1:16" ht="12" hidden="1" thickBot="1" x14ac:dyDescent="0.25">
      <c r="A886" s="38"/>
      <c r="B886" s="39"/>
      <c r="C886" s="46"/>
      <c r="D886" s="24"/>
      <c r="E886" s="70"/>
      <c r="F886" s="74"/>
      <c r="G886" s="68"/>
      <c r="H886" s="47">
        <f t="shared" si="78"/>
        <v>0</v>
      </c>
      <c r="I886" s="68"/>
      <c r="J886" s="68"/>
      <c r="K886" s="48">
        <f t="shared" si="79"/>
        <v>0</v>
      </c>
      <c r="L886" s="49">
        <f t="shared" si="80"/>
        <v>0</v>
      </c>
      <c r="M886" s="47">
        <f t="shared" si="81"/>
        <v>0</v>
      </c>
      <c r="N886" s="47">
        <f t="shared" si="82"/>
        <v>0</v>
      </c>
      <c r="O886" s="47">
        <f t="shared" si="83"/>
        <v>0</v>
      </c>
      <c r="P886" s="48">
        <f t="shared" si="84"/>
        <v>0</v>
      </c>
    </row>
    <row r="887" spans="1:16" ht="12" hidden="1" thickBot="1" x14ac:dyDescent="0.25">
      <c r="A887" s="38"/>
      <c r="B887" s="39"/>
      <c r="C887" s="46"/>
      <c r="D887" s="24"/>
      <c r="E887" s="70"/>
      <c r="F887" s="74"/>
      <c r="G887" s="68"/>
      <c r="H887" s="47">
        <f t="shared" si="78"/>
        <v>0</v>
      </c>
      <c r="I887" s="68"/>
      <c r="J887" s="68"/>
      <c r="K887" s="48">
        <f t="shared" si="79"/>
        <v>0</v>
      </c>
      <c r="L887" s="49">
        <f t="shared" si="80"/>
        <v>0</v>
      </c>
      <c r="M887" s="47">
        <f t="shared" si="81"/>
        <v>0</v>
      </c>
      <c r="N887" s="47">
        <f t="shared" si="82"/>
        <v>0</v>
      </c>
      <c r="O887" s="47">
        <f t="shared" si="83"/>
        <v>0</v>
      </c>
      <c r="P887" s="48">
        <f t="shared" si="84"/>
        <v>0</v>
      </c>
    </row>
    <row r="888" spans="1:16" ht="12" hidden="1" thickBot="1" x14ac:dyDescent="0.25">
      <c r="A888" s="38"/>
      <c r="B888" s="39"/>
      <c r="C888" s="46"/>
      <c r="D888" s="24"/>
      <c r="E888" s="70"/>
      <c r="F888" s="74"/>
      <c r="G888" s="68"/>
      <c r="H888" s="47">
        <f t="shared" si="78"/>
        <v>0</v>
      </c>
      <c r="I888" s="68"/>
      <c r="J888" s="68"/>
      <c r="K888" s="48">
        <f t="shared" si="79"/>
        <v>0</v>
      </c>
      <c r="L888" s="49">
        <f t="shared" si="80"/>
        <v>0</v>
      </c>
      <c r="M888" s="47">
        <f t="shared" si="81"/>
        <v>0</v>
      </c>
      <c r="N888" s="47">
        <f t="shared" si="82"/>
        <v>0</v>
      </c>
      <c r="O888" s="47">
        <f t="shared" si="83"/>
        <v>0</v>
      </c>
      <c r="P888" s="48">
        <f t="shared" si="84"/>
        <v>0</v>
      </c>
    </row>
    <row r="889" spans="1:16" ht="12" hidden="1" thickBot="1" x14ac:dyDescent="0.25">
      <c r="A889" s="38"/>
      <c r="B889" s="39"/>
      <c r="C889" s="46"/>
      <c r="D889" s="24"/>
      <c r="E889" s="70"/>
      <c r="F889" s="74"/>
      <c r="G889" s="68"/>
      <c r="H889" s="47">
        <f t="shared" si="78"/>
        <v>0</v>
      </c>
      <c r="I889" s="68"/>
      <c r="J889" s="68"/>
      <c r="K889" s="48">
        <f t="shared" si="79"/>
        <v>0</v>
      </c>
      <c r="L889" s="49">
        <f t="shared" si="80"/>
        <v>0</v>
      </c>
      <c r="M889" s="47">
        <f t="shared" si="81"/>
        <v>0</v>
      </c>
      <c r="N889" s="47">
        <f t="shared" si="82"/>
        <v>0</v>
      </c>
      <c r="O889" s="47">
        <f t="shared" si="83"/>
        <v>0</v>
      </c>
      <c r="P889" s="48">
        <f t="shared" si="84"/>
        <v>0</v>
      </c>
    </row>
    <row r="890" spans="1:16" ht="12" hidden="1" thickBot="1" x14ac:dyDescent="0.25">
      <c r="A890" s="38"/>
      <c r="B890" s="39"/>
      <c r="C890" s="46"/>
      <c r="D890" s="24"/>
      <c r="E890" s="70"/>
      <c r="F890" s="74"/>
      <c r="G890" s="68"/>
      <c r="H890" s="47">
        <f t="shared" si="78"/>
        <v>0</v>
      </c>
      <c r="I890" s="68"/>
      <c r="J890" s="68"/>
      <c r="K890" s="48">
        <f t="shared" si="79"/>
        <v>0</v>
      </c>
      <c r="L890" s="49">
        <f t="shared" si="80"/>
        <v>0</v>
      </c>
      <c r="M890" s="47">
        <f t="shared" si="81"/>
        <v>0</v>
      </c>
      <c r="N890" s="47">
        <f t="shared" si="82"/>
        <v>0</v>
      </c>
      <c r="O890" s="47">
        <f t="shared" si="83"/>
        <v>0</v>
      </c>
      <c r="P890" s="48">
        <f t="shared" si="84"/>
        <v>0</v>
      </c>
    </row>
    <row r="891" spans="1:16" ht="12" hidden="1" thickBot="1" x14ac:dyDescent="0.25">
      <c r="A891" s="38"/>
      <c r="B891" s="39"/>
      <c r="C891" s="46"/>
      <c r="D891" s="24"/>
      <c r="E891" s="70"/>
      <c r="F891" s="74"/>
      <c r="G891" s="68"/>
      <c r="H891" s="47">
        <f t="shared" si="78"/>
        <v>0</v>
      </c>
      <c r="I891" s="68"/>
      <c r="J891" s="68"/>
      <c r="K891" s="48">
        <f t="shared" si="79"/>
        <v>0</v>
      </c>
      <c r="L891" s="49">
        <f t="shared" si="80"/>
        <v>0</v>
      </c>
      <c r="M891" s="47">
        <f t="shared" si="81"/>
        <v>0</v>
      </c>
      <c r="N891" s="47">
        <f t="shared" si="82"/>
        <v>0</v>
      </c>
      <c r="O891" s="47">
        <f t="shared" si="83"/>
        <v>0</v>
      </c>
      <c r="P891" s="48">
        <f t="shared" si="84"/>
        <v>0</v>
      </c>
    </row>
    <row r="892" spans="1:16" ht="12" hidden="1" thickBot="1" x14ac:dyDescent="0.25">
      <c r="A892" s="38"/>
      <c r="B892" s="39"/>
      <c r="C892" s="46"/>
      <c r="D892" s="24"/>
      <c r="E892" s="70"/>
      <c r="F892" s="74"/>
      <c r="G892" s="68"/>
      <c r="H892" s="47">
        <f t="shared" si="78"/>
        <v>0</v>
      </c>
      <c r="I892" s="68"/>
      <c r="J892" s="68"/>
      <c r="K892" s="48">
        <f t="shared" si="79"/>
        <v>0</v>
      </c>
      <c r="L892" s="49">
        <f t="shared" si="80"/>
        <v>0</v>
      </c>
      <c r="M892" s="47">
        <f t="shared" si="81"/>
        <v>0</v>
      </c>
      <c r="N892" s="47">
        <f t="shared" si="82"/>
        <v>0</v>
      </c>
      <c r="O892" s="47">
        <f t="shared" si="83"/>
        <v>0</v>
      </c>
      <c r="P892" s="48">
        <f t="shared" si="84"/>
        <v>0</v>
      </c>
    </row>
    <row r="893" spans="1:16" ht="12" hidden="1" thickBot="1" x14ac:dyDescent="0.25">
      <c r="A893" s="38"/>
      <c r="B893" s="39"/>
      <c r="C893" s="46"/>
      <c r="D893" s="24"/>
      <c r="E893" s="70"/>
      <c r="F893" s="74"/>
      <c r="G893" s="68"/>
      <c r="H893" s="47">
        <f t="shared" si="78"/>
        <v>0</v>
      </c>
      <c r="I893" s="68"/>
      <c r="J893" s="68"/>
      <c r="K893" s="48">
        <f t="shared" si="79"/>
        <v>0</v>
      </c>
      <c r="L893" s="49">
        <f t="shared" si="80"/>
        <v>0</v>
      </c>
      <c r="M893" s="47">
        <f t="shared" si="81"/>
        <v>0</v>
      </c>
      <c r="N893" s="47">
        <f t="shared" si="82"/>
        <v>0</v>
      </c>
      <c r="O893" s="47">
        <f t="shared" si="83"/>
        <v>0</v>
      </c>
      <c r="P893" s="48">
        <f t="shared" si="84"/>
        <v>0</v>
      </c>
    </row>
    <row r="894" spans="1:16" ht="12" hidden="1" thickBot="1" x14ac:dyDescent="0.25">
      <c r="A894" s="38"/>
      <c r="B894" s="39"/>
      <c r="C894" s="46"/>
      <c r="D894" s="24"/>
      <c r="E894" s="70"/>
      <c r="F894" s="74"/>
      <c r="G894" s="68"/>
      <c r="H894" s="47">
        <f t="shared" si="78"/>
        <v>0</v>
      </c>
      <c r="I894" s="68"/>
      <c r="J894" s="68"/>
      <c r="K894" s="48">
        <f t="shared" si="79"/>
        <v>0</v>
      </c>
      <c r="L894" s="49">
        <f t="shared" si="80"/>
        <v>0</v>
      </c>
      <c r="M894" s="47">
        <f t="shared" si="81"/>
        <v>0</v>
      </c>
      <c r="N894" s="47">
        <f t="shared" si="82"/>
        <v>0</v>
      </c>
      <c r="O894" s="47">
        <f t="shared" si="83"/>
        <v>0</v>
      </c>
      <c r="P894" s="48">
        <f t="shared" si="84"/>
        <v>0</v>
      </c>
    </row>
    <row r="895" spans="1:16" ht="12" hidden="1" thickBot="1" x14ac:dyDescent="0.25">
      <c r="A895" s="38"/>
      <c r="B895" s="39"/>
      <c r="C895" s="46"/>
      <c r="D895" s="24"/>
      <c r="E895" s="70"/>
      <c r="F895" s="74"/>
      <c r="G895" s="68"/>
      <c r="H895" s="47">
        <f t="shared" ref="H895:H958" si="85">ROUND(F895*G895,2)</f>
        <v>0</v>
      </c>
      <c r="I895" s="68"/>
      <c r="J895" s="68"/>
      <c r="K895" s="48">
        <f t="shared" ref="K895:K958" si="86">SUM(H895:J895)</f>
        <v>0</v>
      </c>
      <c r="L895" s="49">
        <f t="shared" ref="L895:L958" si="87">ROUND(E895*F895,2)</f>
        <v>0</v>
      </c>
      <c r="M895" s="47">
        <f t="shared" ref="M895:M958" si="88">ROUND(H895*E895,2)</f>
        <v>0</v>
      </c>
      <c r="N895" s="47">
        <f t="shared" ref="N895:N958" si="89">ROUND(I895*E895,2)</f>
        <v>0</v>
      </c>
      <c r="O895" s="47">
        <f t="shared" ref="O895:O958" si="90">ROUND(J895*E895,2)</f>
        <v>0</v>
      </c>
      <c r="P895" s="48">
        <f t="shared" ref="P895:P958" si="91">SUM(M895:O895)</f>
        <v>0</v>
      </c>
    </row>
    <row r="896" spans="1:16" ht="12" hidden="1" thickBot="1" x14ac:dyDescent="0.25">
      <c r="A896" s="38"/>
      <c r="B896" s="39"/>
      <c r="C896" s="46"/>
      <c r="D896" s="24"/>
      <c r="E896" s="70"/>
      <c r="F896" s="74"/>
      <c r="G896" s="68"/>
      <c r="H896" s="47">
        <f t="shared" si="85"/>
        <v>0</v>
      </c>
      <c r="I896" s="68"/>
      <c r="J896" s="68"/>
      <c r="K896" s="48">
        <f t="shared" si="86"/>
        <v>0</v>
      </c>
      <c r="L896" s="49">
        <f t="shared" si="87"/>
        <v>0</v>
      </c>
      <c r="M896" s="47">
        <f t="shared" si="88"/>
        <v>0</v>
      </c>
      <c r="N896" s="47">
        <f t="shared" si="89"/>
        <v>0</v>
      </c>
      <c r="O896" s="47">
        <f t="shared" si="90"/>
        <v>0</v>
      </c>
      <c r="P896" s="48">
        <f t="shared" si="91"/>
        <v>0</v>
      </c>
    </row>
    <row r="897" spans="1:16" ht="12" hidden="1" thickBot="1" x14ac:dyDescent="0.25">
      <c r="A897" s="38"/>
      <c r="B897" s="39"/>
      <c r="C897" s="46"/>
      <c r="D897" s="24"/>
      <c r="E897" s="70"/>
      <c r="F897" s="74"/>
      <c r="G897" s="68"/>
      <c r="H897" s="47">
        <f t="shared" si="85"/>
        <v>0</v>
      </c>
      <c r="I897" s="68"/>
      <c r="J897" s="68"/>
      <c r="K897" s="48">
        <f t="shared" si="86"/>
        <v>0</v>
      </c>
      <c r="L897" s="49">
        <f t="shared" si="87"/>
        <v>0</v>
      </c>
      <c r="M897" s="47">
        <f t="shared" si="88"/>
        <v>0</v>
      </c>
      <c r="N897" s="47">
        <f t="shared" si="89"/>
        <v>0</v>
      </c>
      <c r="O897" s="47">
        <f t="shared" si="90"/>
        <v>0</v>
      </c>
      <c r="P897" s="48">
        <f t="shared" si="91"/>
        <v>0</v>
      </c>
    </row>
    <row r="898" spans="1:16" ht="12" hidden="1" thickBot="1" x14ac:dyDescent="0.25">
      <c r="A898" s="38"/>
      <c r="B898" s="39"/>
      <c r="C898" s="46"/>
      <c r="D898" s="24"/>
      <c r="E898" s="70"/>
      <c r="F898" s="74"/>
      <c r="G898" s="68"/>
      <c r="H898" s="47">
        <f t="shared" si="85"/>
        <v>0</v>
      </c>
      <c r="I898" s="68"/>
      <c r="J898" s="68"/>
      <c r="K898" s="48">
        <f t="shared" si="86"/>
        <v>0</v>
      </c>
      <c r="L898" s="49">
        <f t="shared" si="87"/>
        <v>0</v>
      </c>
      <c r="M898" s="47">
        <f t="shared" si="88"/>
        <v>0</v>
      </c>
      <c r="N898" s="47">
        <f t="shared" si="89"/>
        <v>0</v>
      </c>
      <c r="O898" s="47">
        <f t="shared" si="90"/>
        <v>0</v>
      </c>
      <c r="P898" s="48">
        <f t="shared" si="91"/>
        <v>0</v>
      </c>
    </row>
    <row r="899" spans="1:16" ht="12" hidden="1" thickBot="1" x14ac:dyDescent="0.25">
      <c r="A899" s="38"/>
      <c r="B899" s="39"/>
      <c r="C899" s="46"/>
      <c r="D899" s="24"/>
      <c r="E899" s="70"/>
      <c r="F899" s="74"/>
      <c r="G899" s="68"/>
      <c r="H899" s="47">
        <f t="shared" si="85"/>
        <v>0</v>
      </c>
      <c r="I899" s="68"/>
      <c r="J899" s="68"/>
      <c r="K899" s="48">
        <f t="shared" si="86"/>
        <v>0</v>
      </c>
      <c r="L899" s="49">
        <f t="shared" si="87"/>
        <v>0</v>
      </c>
      <c r="M899" s="47">
        <f t="shared" si="88"/>
        <v>0</v>
      </c>
      <c r="N899" s="47">
        <f t="shared" si="89"/>
        <v>0</v>
      </c>
      <c r="O899" s="47">
        <f t="shared" si="90"/>
        <v>0</v>
      </c>
      <c r="P899" s="48">
        <f t="shared" si="91"/>
        <v>0</v>
      </c>
    </row>
    <row r="900" spans="1:16" ht="12" hidden="1" thickBot="1" x14ac:dyDescent="0.25">
      <c r="A900" s="38"/>
      <c r="B900" s="39"/>
      <c r="C900" s="46"/>
      <c r="D900" s="24"/>
      <c r="E900" s="70"/>
      <c r="F900" s="74"/>
      <c r="G900" s="68"/>
      <c r="H900" s="47">
        <f t="shared" si="85"/>
        <v>0</v>
      </c>
      <c r="I900" s="68"/>
      <c r="J900" s="68"/>
      <c r="K900" s="48">
        <f t="shared" si="86"/>
        <v>0</v>
      </c>
      <c r="L900" s="49">
        <f t="shared" si="87"/>
        <v>0</v>
      </c>
      <c r="M900" s="47">
        <f t="shared" si="88"/>
        <v>0</v>
      </c>
      <c r="N900" s="47">
        <f t="shared" si="89"/>
        <v>0</v>
      </c>
      <c r="O900" s="47">
        <f t="shared" si="90"/>
        <v>0</v>
      </c>
      <c r="P900" s="48">
        <f t="shared" si="91"/>
        <v>0</v>
      </c>
    </row>
    <row r="901" spans="1:16" ht="12" hidden="1" thickBot="1" x14ac:dyDescent="0.25">
      <c r="A901" s="38"/>
      <c r="B901" s="39"/>
      <c r="C901" s="46"/>
      <c r="D901" s="24"/>
      <c r="E901" s="70"/>
      <c r="F901" s="74"/>
      <c r="G901" s="68"/>
      <c r="H901" s="47">
        <f t="shared" si="85"/>
        <v>0</v>
      </c>
      <c r="I901" s="68"/>
      <c r="J901" s="68"/>
      <c r="K901" s="48">
        <f t="shared" si="86"/>
        <v>0</v>
      </c>
      <c r="L901" s="49">
        <f t="shared" si="87"/>
        <v>0</v>
      </c>
      <c r="M901" s="47">
        <f t="shared" si="88"/>
        <v>0</v>
      </c>
      <c r="N901" s="47">
        <f t="shared" si="89"/>
        <v>0</v>
      </c>
      <c r="O901" s="47">
        <f t="shared" si="90"/>
        <v>0</v>
      </c>
      <c r="P901" s="48">
        <f t="shared" si="91"/>
        <v>0</v>
      </c>
    </row>
    <row r="902" spans="1:16" ht="12" hidden="1" thickBot="1" x14ac:dyDescent="0.25">
      <c r="A902" s="38"/>
      <c r="B902" s="39"/>
      <c r="C902" s="46"/>
      <c r="D902" s="24"/>
      <c r="E902" s="70"/>
      <c r="F902" s="74"/>
      <c r="G902" s="68"/>
      <c r="H902" s="47">
        <f t="shared" si="85"/>
        <v>0</v>
      </c>
      <c r="I902" s="68"/>
      <c r="J902" s="68"/>
      <c r="K902" s="48">
        <f t="shared" si="86"/>
        <v>0</v>
      </c>
      <c r="L902" s="49">
        <f t="shared" si="87"/>
        <v>0</v>
      </c>
      <c r="M902" s="47">
        <f t="shared" si="88"/>
        <v>0</v>
      </c>
      <c r="N902" s="47">
        <f t="shared" si="89"/>
        <v>0</v>
      </c>
      <c r="O902" s="47">
        <f t="shared" si="90"/>
        <v>0</v>
      </c>
      <c r="P902" s="48">
        <f t="shared" si="91"/>
        <v>0</v>
      </c>
    </row>
    <row r="903" spans="1:16" ht="12" hidden="1" thickBot="1" x14ac:dyDescent="0.25">
      <c r="A903" s="38"/>
      <c r="B903" s="39"/>
      <c r="C903" s="46"/>
      <c r="D903" s="24"/>
      <c r="E903" s="70"/>
      <c r="F903" s="74"/>
      <c r="G903" s="68"/>
      <c r="H903" s="47">
        <f t="shared" si="85"/>
        <v>0</v>
      </c>
      <c r="I903" s="68"/>
      <c r="J903" s="68"/>
      <c r="K903" s="48">
        <f t="shared" si="86"/>
        <v>0</v>
      </c>
      <c r="L903" s="49">
        <f t="shared" si="87"/>
        <v>0</v>
      </c>
      <c r="M903" s="47">
        <f t="shared" si="88"/>
        <v>0</v>
      </c>
      <c r="N903" s="47">
        <f t="shared" si="89"/>
        <v>0</v>
      </c>
      <c r="O903" s="47">
        <f t="shared" si="90"/>
        <v>0</v>
      </c>
      <c r="P903" s="48">
        <f t="shared" si="91"/>
        <v>0</v>
      </c>
    </row>
    <row r="904" spans="1:16" ht="12" hidden="1" thickBot="1" x14ac:dyDescent="0.25">
      <c r="A904" s="38"/>
      <c r="B904" s="39"/>
      <c r="C904" s="46"/>
      <c r="D904" s="24"/>
      <c r="E904" s="70"/>
      <c r="F904" s="74"/>
      <c r="G904" s="68"/>
      <c r="H904" s="47">
        <f t="shared" si="85"/>
        <v>0</v>
      </c>
      <c r="I904" s="68"/>
      <c r="J904" s="68"/>
      <c r="K904" s="48">
        <f t="shared" si="86"/>
        <v>0</v>
      </c>
      <c r="L904" s="49">
        <f t="shared" si="87"/>
        <v>0</v>
      </c>
      <c r="M904" s="47">
        <f t="shared" si="88"/>
        <v>0</v>
      </c>
      <c r="N904" s="47">
        <f t="shared" si="89"/>
        <v>0</v>
      </c>
      <c r="O904" s="47">
        <f t="shared" si="90"/>
        <v>0</v>
      </c>
      <c r="P904" s="48">
        <f t="shared" si="91"/>
        <v>0</v>
      </c>
    </row>
    <row r="905" spans="1:16" ht="12" hidden="1" thickBot="1" x14ac:dyDescent="0.25">
      <c r="A905" s="38"/>
      <c r="B905" s="39"/>
      <c r="C905" s="46"/>
      <c r="D905" s="24"/>
      <c r="E905" s="70"/>
      <c r="F905" s="74"/>
      <c r="G905" s="68"/>
      <c r="H905" s="47">
        <f t="shared" si="85"/>
        <v>0</v>
      </c>
      <c r="I905" s="68"/>
      <c r="J905" s="68"/>
      <c r="K905" s="48">
        <f t="shared" si="86"/>
        <v>0</v>
      </c>
      <c r="L905" s="49">
        <f t="shared" si="87"/>
        <v>0</v>
      </c>
      <c r="M905" s="47">
        <f t="shared" si="88"/>
        <v>0</v>
      </c>
      <c r="N905" s="47">
        <f t="shared" si="89"/>
        <v>0</v>
      </c>
      <c r="O905" s="47">
        <f t="shared" si="90"/>
        <v>0</v>
      </c>
      <c r="P905" s="48">
        <f t="shared" si="91"/>
        <v>0</v>
      </c>
    </row>
    <row r="906" spans="1:16" ht="12" hidden="1" thickBot="1" x14ac:dyDescent="0.25">
      <c r="A906" s="38"/>
      <c r="B906" s="39"/>
      <c r="C906" s="46"/>
      <c r="D906" s="24"/>
      <c r="E906" s="70"/>
      <c r="F906" s="74"/>
      <c r="G906" s="68"/>
      <c r="H906" s="47">
        <f t="shared" si="85"/>
        <v>0</v>
      </c>
      <c r="I906" s="68"/>
      <c r="J906" s="68"/>
      <c r="K906" s="48">
        <f t="shared" si="86"/>
        <v>0</v>
      </c>
      <c r="L906" s="49">
        <f t="shared" si="87"/>
        <v>0</v>
      </c>
      <c r="M906" s="47">
        <f t="shared" si="88"/>
        <v>0</v>
      </c>
      <c r="N906" s="47">
        <f t="shared" si="89"/>
        <v>0</v>
      </c>
      <c r="O906" s="47">
        <f t="shared" si="90"/>
        <v>0</v>
      </c>
      <c r="P906" s="48">
        <f t="shared" si="91"/>
        <v>0</v>
      </c>
    </row>
    <row r="907" spans="1:16" ht="12" hidden="1" thickBot="1" x14ac:dyDescent="0.25">
      <c r="A907" s="38"/>
      <c r="B907" s="39"/>
      <c r="C907" s="46"/>
      <c r="D907" s="24"/>
      <c r="E907" s="70"/>
      <c r="F907" s="74"/>
      <c r="G907" s="68"/>
      <c r="H907" s="47">
        <f t="shared" si="85"/>
        <v>0</v>
      </c>
      <c r="I907" s="68"/>
      <c r="J907" s="68"/>
      <c r="K907" s="48">
        <f t="shared" si="86"/>
        <v>0</v>
      </c>
      <c r="L907" s="49">
        <f t="shared" si="87"/>
        <v>0</v>
      </c>
      <c r="M907" s="47">
        <f t="shared" si="88"/>
        <v>0</v>
      </c>
      <c r="N907" s="47">
        <f t="shared" si="89"/>
        <v>0</v>
      </c>
      <c r="O907" s="47">
        <f t="shared" si="90"/>
        <v>0</v>
      </c>
      <c r="P907" s="48">
        <f t="shared" si="91"/>
        <v>0</v>
      </c>
    </row>
    <row r="908" spans="1:16" ht="12" hidden="1" thickBot="1" x14ac:dyDescent="0.25">
      <c r="A908" s="38"/>
      <c r="B908" s="39"/>
      <c r="C908" s="46"/>
      <c r="D908" s="24"/>
      <c r="E908" s="70"/>
      <c r="F908" s="74"/>
      <c r="G908" s="68"/>
      <c r="H908" s="47">
        <f t="shared" si="85"/>
        <v>0</v>
      </c>
      <c r="I908" s="68"/>
      <c r="J908" s="68"/>
      <c r="K908" s="48">
        <f t="shared" si="86"/>
        <v>0</v>
      </c>
      <c r="L908" s="49">
        <f t="shared" si="87"/>
        <v>0</v>
      </c>
      <c r="M908" s="47">
        <f t="shared" si="88"/>
        <v>0</v>
      </c>
      <c r="N908" s="47">
        <f t="shared" si="89"/>
        <v>0</v>
      </c>
      <c r="O908" s="47">
        <f t="shared" si="90"/>
        <v>0</v>
      </c>
      <c r="P908" s="48">
        <f t="shared" si="91"/>
        <v>0</v>
      </c>
    </row>
    <row r="909" spans="1:16" ht="12" hidden="1" thickBot="1" x14ac:dyDescent="0.25">
      <c r="A909" s="38"/>
      <c r="B909" s="39"/>
      <c r="C909" s="46"/>
      <c r="D909" s="24"/>
      <c r="E909" s="70"/>
      <c r="F909" s="74"/>
      <c r="G909" s="68"/>
      <c r="H909" s="47">
        <f t="shared" si="85"/>
        <v>0</v>
      </c>
      <c r="I909" s="68"/>
      <c r="J909" s="68"/>
      <c r="K909" s="48">
        <f t="shared" si="86"/>
        <v>0</v>
      </c>
      <c r="L909" s="49">
        <f t="shared" si="87"/>
        <v>0</v>
      </c>
      <c r="M909" s="47">
        <f t="shared" si="88"/>
        <v>0</v>
      </c>
      <c r="N909" s="47">
        <f t="shared" si="89"/>
        <v>0</v>
      </c>
      <c r="O909" s="47">
        <f t="shared" si="90"/>
        <v>0</v>
      </c>
      <c r="P909" s="48">
        <f t="shared" si="91"/>
        <v>0</v>
      </c>
    </row>
    <row r="910" spans="1:16" ht="12" hidden="1" thickBot="1" x14ac:dyDescent="0.25">
      <c r="A910" s="38"/>
      <c r="B910" s="39"/>
      <c r="C910" s="46"/>
      <c r="D910" s="24"/>
      <c r="E910" s="70"/>
      <c r="F910" s="74"/>
      <c r="G910" s="68"/>
      <c r="H910" s="47">
        <f t="shared" si="85"/>
        <v>0</v>
      </c>
      <c r="I910" s="68"/>
      <c r="J910" s="68"/>
      <c r="K910" s="48">
        <f t="shared" si="86"/>
        <v>0</v>
      </c>
      <c r="L910" s="49">
        <f t="shared" si="87"/>
        <v>0</v>
      </c>
      <c r="M910" s="47">
        <f t="shared" si="88"/>
        <v>0</v>
      </c>
      <c r="N910" s="47">
        <f t="shared" si="89"/>
        <v>0</v>
      </c>
      <c r="O910" s="47">
        <f t="shared" si="90"/>
        <v>0</v>
      </c>
      <c r="P910" s="48">
        <f t="shared" si="91"/>
        <v>0</v>
      </c>
    </row>
    <row r="911" spans="1:16" ht="12" hidden="1" thickBot="1" x14ac:dyDescent="0.25">
      <c r="A911" s="38"/>
      <c r="B911" s="39"/>
      <c r="C911" s="46"/>
      <c r="D911" s="24"/>
      <c r="E911" s="70"/>
      <c r="F911" s="74"/>
      <c r="G911" s="68"/>
      <c r="H911" s="47">
        <f t="shared" si="85"/>
        <v>0</v>
      </c>
      <c r="I911" s="68"/>
      <c r="J911" s="68"/>
      <c r="K911" s="48">
        <f t="shared" si="86"/>
        <v>0</v>
      </c>
      <c r="L911" s="49">
        <f t="shared" si="87"/>
        <v>0</v>
      </c>
      <c r="M911" s="47">
        <f t="shared" si="88"/>
        <v>0</v>
      </c>
      <c r="N911" s="47">
        <f t="shared" si="89"/>
        <v>0</v>
      </c>
      <c r="O911" s="47">
        <f t="shared" si="90"/>
        <v>0</v>
      </c>
      <c r="P911" s="48">
        <f t="shared" si="91"/>
        <v>0</v>
      </c>
    </row>
    <row r="912" spans="1:16" ht="12" hidden="1" thickBot="1" x14ac:dyDescent="0.25">
      <c r="A912" s="38"/>
      <c r="B912" s="39"/>
      <c r="C912" s="46"/>
      <c r="D912" s="24"/>
      <c r="E912" s="70"/>
      <c r="F912" s="74"/>
      <c r="G912" s="68"/>
      <c r="H912" s="47">
        <f t="shared" si="85"/>
        <v>0</v>
      </c>
      <c r="I912" s="68"/>
      <c r="J912" s="68"/>
      <c r="K912" s="48">
        <f t="shared" si="86"/>
        <v>0</v>
      </c>
      <c r="L912" s="49">
        <f t="shared" si="87"/>
        <v>0</v>
      </c>
      <c r="M912" s="47">
        <f t="shared" si="88"/>
        <v>0</v>
      </c>
      <c r="N912" s="47">
        <f t="shared" si="89"/>
        <v>0</v>
      </c>
      <c r="O912" s="47">
        <f t="shared" si="90"/>
        <v>0</v>
      </c>
      <c r="P912" s="48">
        <f t="shared" si="91"/>
        <v>0</v>
      </c>
    </row>
    <row r="913" spans="1:16" ht="12" hidden="1" thickBot="1" x14ac:dyDescent="0.25">
      <c r="A913" s="38"/>
      <c r="B913" s="39"/>
      <c r="C913" s="46"/>
      <c r="D913" s="24"/>
      <c r="E913" s="70"/>
      <c r="F913" s="74"/>
      <c r="G913" s="68"/>
      <c r="H913" s="47">
        <f t="shared" si="85"/>
        <v>0</v>
      </c>
      <c r="I913" s="68"/>
      <c r="J913" s="68"/>
      <c r="K913" s="48">
        <f t="shared" si="86"/>
        <v>0</v>
      </c>
      <c r="L913" s="49">
        <f t="shared" si="87"/>
        <v>0</v>
      </c>
      <c r="M913" s="47">
        <f t="shared" si="88"/>
        <v>0</v>
      </c>
      <c r="N913" s="47">
        <f t="shared" si="89"/>
        <v>0</v>
      </c>
      <c r="O913" s="47">
        <f t="shared" si="90"/>
        <v>0</v>
      </c>
      <c r="P913" s="48">
        <f t="shared" si="91"/>
        <v>0</v>
      </c>
    </row>
    <row r="914" spans="1:16" ht="12" hidden="1" thickBot="1" x14ac:dyDescent="0.25">
      <c r="A914" s="38"/>
      <c r="B914" s="39"/>
      <c r="C914" s="46"/>
      <c r="D914" s="24"/>
      <c r="E914" s="70"/>
      <c r="F914" s="74"/>
      <c r="G914" s="68"/>
      <c r="H914" s="47">
        <f t="shared" si="85"/>
        <v>0</v>
      </c>
      <c r="I914" s="68"/>
      <c r="J914" s="68"/>
      <c r="K914" s="48">
        <f t="shared" si="86"/>
        <v>0</v>
      </c>
      <c r="L914" s="49">
        <f t="shared" si="87"/>
        <v>0</v>
      </c>
      <c r="M914" s="47">
        <f t="shared" si="88"/>
        <v>0</v>
      </c>
      <c r="N914" s="47">
        <f t="shared" si="89"/>
        <v>0</v>
      </c>
      <c r="O914" s="47">
        <f t="shared" si="90"/>
        <v>0</v>
      </c>
      <c r="P914" s="48">
        <f t="shared" si="91"/>
        <v>0</v>
      </c>
    </row>
    <row r="915" spans="1:16" ht="12" hidden="1" thickBot="1" x14ac:dyDescent="0.25">
      <c r="A915" s="38"/>
      <c r="B915" s="39"/>
      <c r="C915" s="46"/>
      <c r="D915" s="24"/>
      <c r="E915" s="70"/>
      <c r="F915" s="74"/>
      <c r="G915" s="68"/>
      <c r="H915" s="47">
        <f t="shared" si="85"/>
        <v>0</v>
      </c>
      <c r="I915" s="68"/>
      <c r="J915" s="68"/>
      <c r="K915" s="48">
        <f t="shared" si="86"/>
        <v>0</v>
      </c>
      <c r="L915" s="49">
        <f t="shared" si="87"/>
        <v>0</v>
      </c>
      <c r="M915" s="47">
        <f t="shared" si="88"/>
        <v>0</v>
      </c>
      <c r="N915" s="47">
        <f t="shared" si="89"/>
        <v>0</v>
      </c>
      <c r="O915" s="47">
        <f t="shared" si="90"/>
        <v>0</v>
      </c>
      <c r="P915" s="48">
        <f t="shared" si="91"/>
        <v>0</v>
      </c>
    </row>
    <row r="916" spans="1:16" ht="12" hidden="1" thickBot="1" x14ac:dyDescent="0.25">
      <c r="A916" s="38"/>
      <c r="B916" s="39"/>
      <c r="C916" s="46"/>
      <c r="D916" s="24"/>
      <c r="E916" s="70"/>
      <c r="F916" s="74"/>
      <c r="G916" s="68"/>
      <c r="H916" s="47">
        <f t="shared" si="85"/>
        <v>0</v>
      </c>
      <c r="I916" s="68"/>
      <c r="J916" s="68"/>
      <c r="K916" s="48">
        <f t="shared" si="86"/>
        <v>0</v>
      </c>
      <c r="L916" s="49">
        <f t="shared" si="87"/>
        <v>0</v>
      </c>
      <c r="M916" s="47">
        <f t="shared" si="88"/>
        <v>0</v>
      </c>
      <c r="N916" s="47">
        <f t="shared" si="89"/>
        <v>0</v>
      </c>
      <c r="O916" s="47">
        <f t="shared" si="90"/>
        <v>0</v>
      </c>
      <c r="P916" s="48">
        <f t="shared" si="91"/>
        <v>0</v>
      </c>
    </row>
    <row r="917" spans="1:16" ht="12" hidden="1" thickBot="1" x14ac:dyDescent="0.25">
      <c r="A917" s="38"/>
      <c r="B917" s="39"/>
      <c r="C917" s="46"/>
      <c r="D917" s="24"/>
      <c r="E917" s="70"/>
      <c r="F917" s="74"/>
      <c r="G917" s="68"/>
      <c r="H917" s="47">
        <f t="shared" si="85"/>
        <v>0</v>
      </c>
      <c r="I917" s="68"/>
      <c r="J917" s="68"/>
      <c r="K917" s="48">
        <f t="shared" si="86"/>
        <v>0</v>
      </c>
      <c r="L917" s="49">
        <f t="shared" si="87"/>
        <v>0</v>
      </c>
      <c r="M917" s="47">
        <f t="shared" si="88"/>
        <v>0</v>
      </c>
      <c r="N917" s="47">
        <f t="shared" si="89"/>
        <v>0</v>
      </c>
      <c r="O917" s="47">
        <f t="shared" si="90"/>
        <v>0</v>
      </c>
      <c r="P917" s="48">
        <f t="shared" si="91"/>
        <v>0</v>
      </c>
    </row>
    <row r="918" spans="1:16" ht="12" hidden="1" thickBot="1" x14ac:dyDescent="0.25">
      <c r="A918" s="38"/>
      <c r="B918" s="39"/>
      <c r="C918" s="46"/>
      <c r="D918" s="24"/>
      <c r="E918" s="70"/>
      <c r="F918" s="74"/>
      <c r="G918" s="68"/>
      <c r="H918" s="47">
        <f t="shared" si="85"/>
        <v>0</v>
      </c>
      <c r="I918" s="68"/>
      <c r="J918" s="68"/>
      <c r="K918" s="48">
        <f t="shared" si="86"/>
        <v>0</v>
      </c>
      <c r="L918" s="49">
        <f t="shared" si="87"/>
        <v>0</v>
      </c>
      <c r="M918" s="47">
        <f t="shared" si="88"/>
        <v>0</v>
      </c>
      <c r="N918" s="47">
        <f t="shared" si="89"/>
        <v>0</v>
      </c>
      <c r="O918" s="47">
        <f t="shared" si="90"/>
        <v>0</v>
      </c>
      <c r="P918" s="48">
        <f t="shared" si="91"/>
        <v>0</v>
      </c>
    </row>
    <row r="919" spans="1:16" ht="12" hidden="1" thickBot="1" x14ac:dyDescent="0.25">
      <c r="A919" s="38"/>
      <c r="B919" s="39"/>
      <c r="C919" s="46"/>
      <c r="D919" s="24"/>
      <c r="E919" s="70"/>
      <c r="F919" s="74"/>
      <c r="G919" s="68"/>
      <c r="H919" s="47">
        <f t="shared" si="85"/>
        <v>0</v>
      </c>
      <c r="I919" s="68"/>
      <c r="J919" s="68"/>
      <c r="K919" s="48">
        <f t="shared" si="86"/>
        <v>0</v>
      </c>
      <c r="L919" s="49">
        <f t="shared" si="87"/>
        <v>0</v>
      </c>
      <c r="M919" s="47">
        <f t="shared" si="88"/>
        <v>0</v>
      </c>
      <c r="N919" s="47">
        <f t="shared" si="89"/>
        <v>0</v>
      </c>
      <c r="O919" s="47">
        <f t="shared" si="90"/>
        <v>0</v>
      </c>
      <c r="P919" s="48">
        <f t="shared" si="91"/>
        <v>0</v>
      </c>
    </row>
    <row r="920" spans="1:16" ht="12" hidden="1" thickBot="1" x14ac:dyDescent="0.25">
      <c r="A920" s="38"/>
      <c r="B920" s="39"/>
      <c r="C920" s="46"/>
      <c r="D920" s="24"/>
      <c r="E920" s="70"/>
      <c r="F920" s="74"/>
      <c r="G920" s="68"/>
      <c r="H920" s="47">
        <f t="shared" si="85"/>
        <v>0</v>
      </c>
      <c r="I920" s="68"/>
      <c r="J920" s="68"/>
      <c r="K920" s="48">
        <f t="shared" si="86"/>
        <v>0</v>
      </c>
      <c r="L920" s="49">
        <f t="shared" si="87"/>
        <v>0</v>
      </c>
      <c r="M920" s="47">
        <f t="shared" si="88"/>
        <v>0</v>
      </c>
      <c r="N920" s="47">
        <f t="shared" si="89"/>
        <v>0</v>
      </c>
      <c r="O920" s="47">
        <f t="shared" si="90"/>
        <v>0</v>
      </c>
      <c r="P920" s="48">
        <f t="shared" si="91"/>
        <v>0</v>
      </c>
    </row>
    <row r="921" spans="1:16" ht="12" hidden="1" thickBot="1" x14ac:dyDescent="0.25">
      <c r="A921" s="38"/>
      <c r="B921" s="39"/>
      <c r="C921" s="46"/>
      <c r="D921" s="24"/>
      <c r="E921" s="70"/>
      <c r="F921" s="74"/>
      <c r="G921" s="68"/>
      <c r="H921" s="47">
        <f t="shared" si="85"/>
        <v>0</v>
      </c>
      <c r="I921" s="68"/>
      <c r="J921" s="68"/>
      <c r="K921" s="48">
        <f t="shared" si="86"/>
        <v>0</v>
      </c>
      <c r="L921" s="49">
        <f t="shared" si="87"/>
        <v>0</v>
      </c>
      <c r="M921" s="47">
        <f t="shared" si="88"/>
        <v>0</v>
      </c>
      <c r="N921" s="47">
        <f t="shared" si="89"/>
        <v>0</v>
      </c>
      <c r="O921" s="47">
        <f t="shared" si="90"/>
        <v>0</v>
      </c>
      <c r="P921" s="48">
        <f t="shared" si="91"/>
        <v>0</v>
      </c>
    </row>
    <row r="922" spans="1:16" ht="12" hidden="1" thickBot="1" x14ac:dyDescent="0.25">
      <c r="A922" s="38"/>
      <c r="B922" s="39"/>
      <c r="C922" s="46"/>
      <c r="D922" s="24"/>
      <c r="E922" s="70"/>
      <c r="F922" s="74"/>
      <c r="G922" s="68"/>
      <c r="H922" s="47">
        <f t="shared" si="85"/>
        <v>0</v>
      </c>
      <c r="I922" s="68"/>
      <c r="J922" s="68"/>
      <c r="K922" s="48">
        <f t="shared" si="86"/>
        <v>0</v>
      </c>
      <c r="L922" s="49">
        <f t="shared" si="87"/>
        <v>0</v>
      </c>
      <c r="M922" s="47">
        <f t="shared" si="88"/>
        <v>0</v>
      </c>
      <c r="N922" s="47">
        <f t="shared" si="89"/>
        <v>0</v>
      </c>
      <c r="O922" s="47">
        <f t="shared" si="90"/>
        <v>0</v>
      </c>
      <c r="P922" s="48">
        <f t="shared" si="91"/>
        <v>0</v>
      </c>
    </row>
    <row r="923" spans="1:16" ht="12" hidden="1" thickBot="1" x14ac:dyDescent="0.25">
      <c r="A923" s="38"/>
      <c r="B923" s="39"/>
      <c r="C923" s="46"/>
      <c r="D923" s="24"/>
      <c r="E923" s="70"/>
      <c r="F923" s="74"/>
      <c r="G923" s="68"/>
      <c r="H923" s="47">
        <f t="shared" si="85"/>
        <v>0</v>
      </c>
      <c r="I923" s="68"/>
      <c r="J923" s="68"/>
      <c r="K923" s="48">
        <f t="shared" si="86"/>
        <v>0</v>
      </c>
      <c r="L923" s="49">
        <f t="shared" si="87"/>
        <v>0</v>
      </c>
      <c r="M923" s="47">
        <f t="shared" si="88"/>
        <v>0</v>
      </c>
      <c r="N923" s="47">
        <f t="shared" si="89"/>
        <v>0</v>
      </c>
      <c r="O923" s="47">
        <f t="shared" si="90"/>
        <v>0</v>
      </c>
      <c r="P923" s="48">
        <f t="shared" si="91"/>
        <v>0</v>
      </c>
    </row>
    <row r="924" spans="1:16" ht="12" hidden="1" thickBot="1" x14ac:dyDescent="0.25">
      <c r="A924" s="38"/>
      <c r="B924" s="39"/>
      <c r="C924" s="46"/>
      <c r="D924" s="24"/>
      <c r="E924" s="70"/>
      <c r="F924" s="74"/>
      <c r="G924" s="68"/>
      <c r="H924" s="47">
        <f t="shared" si="85"/>
        <v>0</v>
      </c>
      <c r="I924" s="68"/>
      <c r="J924" s="68"/>
      <c r="K924" s="48">
        <f t="shared" si="86"/>
        <v>0</v>
      </c>
      <c r="L924" s="49">
        <f t="shared" si="87"/>
        <v>0</v>
      </c>
      <c r="M924" s="47">
        <f t="shared" si="88"/>
        <v>0</v>
      </c>
      <c r="N924" s="47">
        <f t="shared" si="89"/>
        <v>0</v>
      </c>
      <c r="O924" s="47">
        <f t="shared" si="90"/>
        <v>0</v>
      </c>
      <c r="P924" s="48">
        <f t="shared" si="91"/>
        <v>0</v>
      </c>
    </row>
    <row r="925" spans="1:16" ht="12" hidden="1" thickBot="1" x14ac:dyDescent="0.25">
      <c r="A925" s="38"/>
      <c r="B925" s="39"/>
      <c r="C925" s="46"/>
      <c r="D925" s="24"/>
      <c r="E925" s="70"/>
      <c r="F925" s="74"/>
      <c r="G925" s="68"/>
      <c r="H925" s="47">
        <f t="shared" si="85"/>
        <v>0</v>
      </c>
      <c r="I925" s="68"/>
      <c r="J925" s="68"/>
      <c r="K925" s="48">
        <f t="shared" si="86"/>
        <v>0</v>
      </c>
      <c r="L925" s="49">
        <f t="shared" si="87"/>
        <v>0</v>
      </c>
      <c r="M925" s="47">
        <f t="shared" si="88"/>
        <v>0</v>
      </c>
      <c r="N925" s="47">
        <f t="shared" si="89"/>
        <v>0</v>
      </c>
      <c r="O925" s="47">
        <f t="shared" si="90"/>
        <v>0</v>
      </c>
      <c r="P925" s="48">
        <f t="shared" si="91"/>
        <v>0</v>
      </c>
    </row>
    <row r="926" spans="1:16" ht="12" hidden="1" thickBot="1" x14ac:dyDescent="0.25">
      <c r="A926" s="38"/>
      <c r="B926" s="39"/>
      <c r="C926" s="46"/>
      <c r="D926" s="24"/>
      <c r="E926" s="70"/>
      <c r="F926" s="74"/>
      <c r="G926" s="68"/>
      <c r="H926" s="47">
        <f t="shared" si="85"/>
        <v>0</v>
      </c>
      <c r="I926" s="68"/>
      <c r="J926" s="68"/>
      <c r="K926" s="48">
        <f t="shared" si="86"/>
        <v>0</v>
      </c>
      <c r="L926" s="49">
        <f t="shared" si="87"/>
        <v>0</v>
      </c>
      <c r="M926" s="47">
        <f t="shared" si="88"/>
        <v>0</v>
      </c>
      <c r="N926" s="47">
        <f t="shared" si="89"/>
        <v>0</v>
      </c>
      <c r="O926" s="47">
        <f t="shared" si="90"/>
        <v>0</v>
      </c>
      <c r="P926" s="48">
        <f t="shared" si="91"/>
        <v>0</v>
      </c>
    </row>
    <row r="927" spans="1:16" ht="12" hidden="1" thickBot="1" x14ac:dyDescent="0.25">
      <c r="A927" s="38"/>
      <c r="B927" s="39"/>
      <c r="C927" s="46"/>
      <c r="D927" s="24"/>
      <c r="E927" s="70"/>
      <c r="F927" s="74"/>
      <c r="G927" s="68"/>
      <c r="H927" s="47">
        <f t="shared" si="85"/>
        <v>0</v>
      </c>
      <c r="I927" s="68"/>
      <c r="J927" s="68"/>
      <c r="K927" s="48">
        <f t="shared" si="86"/>
        <v>0</v>
      </c>
      <c r="L927" s="49">
        <f t="shared" si="87"/>
        <v>0</v>
      </c>
      <c r="M927" s="47">
        <f t="shared" si="88"/>
        <v>0</v>
      </c>
      <c r="N927" s="47">
        <f t="shared" si="89"/>
        <v>0</v>
      </c>
      <c r="O927" s="47">
        <f t="shared" si="90"/>
        <v>0</v>
      </c>
      <c r="P927" s="48">
        <f t="shared" si="91"/>
        <v>0</v>
      </c>
    </row>
    <row r="928" spans="1:16" ht="12" hidden="1" thickBot="1" x14ac:dyDescent="0.25">
      <c r="A928" s="38"/>
      <c r="B928" s="39"/>
      <c r="C928" s="46"/>
      <c r="D928" s="24"/>
      <c r="E928" s="70"/>
      <c r="F928" s="74"/>
      <c r="G928" s="68"/>
      <c r="H928" s="47">
        <f t="shared" si="85"/>
        <v>0</v>
      </c>
      <c r="I928" s="68"/>
      <c r="J928" s="68"/>
      <c r="K928" s="48">
        <f t="shared" si="86"/>
        <v>0</v>
      </c>
      <c r="L928" s="49">
        <f t="shared" si="87"/>
        <v>0</v>
      </c>
      <c r="M928" s="47">
        <f t="shared" si="88"/>
        <v>0</v>
      </c>
      <c r="N928" s="47">
        <f t="shared" si="89"/>
        <v>0</v>
      </c>
      <c r="O928" s="47">
        <f t="shared" si="90"/>
        <v>0</v>
      </c>
      <c r="P928" s="48">
        <f t="shared" si="91"/>
        <v>0</v>
      </c>
    </row>
    <row r="929" spans="1:16" ht="12" hidden="1" thickBot="1" x14ac:dyDescent="0.25">
      <c r="A929" s="38"/>
      <c r="B929" s="39"/>
      <c r="C929" s="46"/>
      <c r="D929" s="24"/>
      <c r="E929" s="70"/>
      <c r="F929" s="74"/>
      <c r="G929" s="68"/>
      <c r="H929" s="47">
        <f t="shared" si="85"/>
        <v>0</v>
      </c>
      <c r="I929" s="68"/>
      <c r="J929" s="68"/>
      <c r="K929" s="48">
        <f t="shared" si="86"/>
        <v>0</v>
      </c>
      <c r="L929" s="49">
        <f t="shared" si="87"/>
        <v>0</v>
      </c>
      <c r="M929" s="47">
        <f t="shared" si="88"/>
        <v>0</v>
      </c>
      <c r="N929" s="47">
        <f t="shared" si="89"/>
        <v>0</v>
      </c>
      <c r="O929" s="47">
        <f t="shared" si="90"/>
        <v>0</v>
      </c>
      <c r="P929" s="48">
        <f t="shared" si="91"/>
        <v>0</v>
      </c>
    </row>
    <row r="930" spans="1:16" ht="12" hidden="1" thickBot="1" x14ac:dyDescent="0.25">
      <c r="A930" s="38"/>
      <c r="B930" s="39"/>
      <c r="C930" s="46"/>
      <c r="D930" s="24"/>
      <c r="E930" s="70"/>
      <c r="F930" s="74"/>
      <c r="G930" s="68"/>
      <c r="H930" s="47">
        <f t="shared" si="85"/>
        <v>0</v>
      </c>
      <c r="I930" s="68"/>
      <c r="J930" s="68"/>
      <c r="K930" s="48">
        <f t="shared" si="86"/>
        <v>0</v>
      </c>
      <c r="L930" s="49">
        <f t="shared" si="87"/>
        <v>0</v>
      </c>
      <c r="M930" s="47">
        <f t="shared" si="88"/>
        <v>0</v>
      </c>
      <c r="N930" s="47">
        <f t="shared" si="89"/>
        <v>0</v>
      </c>
      <c r="O930" s="47">
        <f t="shared" si="90"/>
        <v>0</v>
      </c>
      <c r="P930" s="48">
        <f t="shared" si="91"/>
        <v>0</v>
      </c>
    </row>
    <row r="931" spans="1:16" ht="12" hidden="1" thickBot="1" x14ac:dyDescent="0.25">
      <c r="A931" s="38"/>
      <c r="B931" s="39"/>
      <c r="C931" s="46"/>
      <c r="D931" s="24"/>
      <c r="E931" s="70"/>
      <c r="F931" s="74"/>
      <c r="G931" s="68"/>
      <c r="H931" s="47">
        <f t="shared" si="85"/>
        <v>0</v>
      </c>
      <c r="I931" s="68"/>
      <c r="J931" s="68"/>
      <c r="K931" s="48">
        <f t="shared" si="86"/>
        <v>0</v>
      </c>
      <c r="L931" s="49">
        <f t="shared" si="87"/>
        <v>0</v>
      </c>
      <c r="M931" s="47">
        <f t="shared" si="88"/>
        <v>0</v>
      </c>
      <c r="N931" s="47">
        <f t="shared" si="89"/>
        <v>0</v>
      </c>
      <c r="O931" s="47">
        <f t="shared" si="90"/>
        <v>0</v>
      </c>
      <c r="P931" s="48">
        <f t="shared" si="91"/>
        <v>0</v>
      </c>
    </row>
    <row r="932" spans="1:16" ht="12" hidden="1" thickBot="1" x14ac:dyDescent="0.25">
      <c r="A932" s="38"/>
      <c r="B932" s="39"/>
      <c r="C932" s="46"/>
      <c r="D932" s="24"/>
      <c r="E932" s="70"/>
      <c r="F932" s="74"/>
      <c r="G932" s="68"/>
      <c r="H932" s="47">
        <f t="shared" si="85"/>
        <v>0</v>
      </c>
      <c r="I932" s="68"/>
      <c r="J932" s="68"/>
      <c r="K932" s="48">
        <f t="shared" si="86"/>
        <v>0</v>
      </c>
      <c r="L932" s="49">
        <f t="shared" si="87"/>
        <v>0</v>
      </c>
      <c r="M932" s="47">
        <f t="shared" si="88"/>
        <v>0</v>
      </c>
      <c r="N932" s="47">
        <f t="shared" si="89"/>
        <v>0</v>
      </c>
      <c r="O932" s="47">
        <f t="shared" si="90"/>
        <v>0</v>
      </c>
      <c r="P932" s="48">
        <f t="shared" si="91"/>
        <v>0</v>
      </c>
    </row>
    <row r="933" spans="1:16" ht="12" hidden="1" thickBot="1" x14ac:dyDescent="0.25">
      <c r="A933" s="38"/>
      <c r="B933" s="39"/>
      <c r="C933" s="46"/>
      <c r="D933" s="24"/>
      <c r="E933" s="70"/>
      <c r="F933" s="74"/>
      <c r="G933" s="68"/>
      <c r="H933" s="47">
        <f t="shared" si="85"/>
        <v>0</v>
      </c>
      <c r="I933" s="68"/>
      <c r="J933" s="68"/>
      <c r="K933" s="48">
        <f t="shared" si="86"/>
        <v>0</v>
      </c>
      <c r="L933" s="49">
        <f t="shared" si="87"/>
        <v>0</v>
      </c>
      <c r="M933" s="47">
        <f t="shared" si="88"/>
        <v>0</v>
      </c>
      <c r="N933" s="47">
        <f t="shared" si="89"/>
        <v>0</v>
      </c>
      <c r="O933" s="47">
        <f t="shared" si="90"/>
        <v>0</v>
      </c>
      <c r="P933" s="48">
        <f t="shared" si="91"/>
        <v>0</v>
      </c>
    </row>
    <row r="934" spans="1:16" ht="12" hidden="1" thickBot="1" x14ac:dyDescent="0.25">
      <c r="A934" s="38"/>
      <c r="B934" s="39"/>
      <c r="C934" s="46"/>
      <c r="D934" s="24"/>
      <c r="E934" s="70"/>
      <c r="F934" s="74"/>
      <c r="G934" s="68"/>
      <c r="H934" s="47">
        <f t="shared" si="85"/>
        <v>0</v>
      </c>
      <c r="I934" s="68"/>
      <c r="J934" s="68"/>
      <c r="K934" s="48">
        <f t="shared" si="86"/>
        <v>0</v>
      </c>
      <c r="L934" s="49">
        <f t="shared" si="87"/>
        <v>0</v>
      </c>
      <c r="M934" s="47">
        <f t="shared" si="88"/>
        <v>0</v>
      </c>
      <c r="N934" s="47">
        <f t="shared" si="89"/>
        <v>0</v>
      </c>
      <c r="O934" s="47">
        <f t="shared" si="90"/>
        <v>0</v>
      </c>
      <c r="P934" s="48">
        <f t="shared" si="91"/>
        <v>0</v>
      </c>
    </row>
    <row r="935" spans="1:16" ht="12" hidden="1" thickBot="1" x14ac:dyDescent="0.25">
      <c r="A935" s="38"/>
      <c r="B935" s="39"/>
      <c r="C935" s="46"/>
      <c r="D935" s="24"/>
      <c r="E935" s="70"/>
      <c r="F935" s="74"/>
      <c r="G935" s="68"/>
      <c r="H935" s="47">
        <f t="shared" si="85"/>
        <v>0</v>
      </c>
      <c r="I935" s="68"/>
      <c r="J935" s="68"/>
      <c r="K935" s="48">
        <f t="shared" si="86"/>
        <v>0</v>
      </c>
      <c r="L935" s="49">
        <f t="shared" si="87"/>
        <v>0</v>
      </c>
      <c r="M935" s="47">
        <f t="shared" si="88"/>
        <v>0</v>
      </c>
      <c r="N935" s="47">
        <f t="shared" si="89"/>
        <v>0</v>
      </c>
      <c r="O935" s="47">
        <f t="shared" si="90"/>
        <v>0</v>
      </c>
      <c r="P935" s="48">
        <f t="shared" si="91"/>
        <v>0</v>
      </c>
    </row>
    <row r="936" spans="1:16" ht="12" hidden="1" thickBot="1" x14ac:dyDescent="0.25">
      <c r="A936" s="38"/>
      <c r="B936" s="39"/>
      <c r="C936" s="46"/>
      <c r="D936" s="24"/>
      <c r="E936" s="70"/>
      <c r="F936" s="74"/>
      <c r="G936" s="68"/>
      <c r="H936" s="47">
        <f t="shared" si="85"/>
        <v>0</v>
      </c>
      <c r="I936" s="68"/>
      <c r="J936" s="68"/>
      <c r="K936" s="48">
        <f t="shared" si="86"/>
        <v>0</v>
      </c>
      <c r="L936" s="49">
        <f t="shared" si="87"/>
        <v>0</v>
      </c>
      <c r="M936" s="47">
        <f t="shared" si="88"/>
        <v>0</v>
      </c>
      <c r="N936" s="47">
        <f t="shared" si="89"/>
        <v>0</v>
      </c>
      <c r="O936" s="47">
        <f t="shared" si="90"/>
        <v>0</v>
      </c>
      <c r="P936" s="48">
        <f t="shared" si="91"/>
        <v>0</v>
      </c>
    </row>
    <row r="937" spans="1:16" ht="12" hidden="1" thickBot="1" x14ac:dyDescent="0.25">
      <c r="A937" s="38"/>
      <c r="B937" s="39"/>
      <c r="C937" s="46"/>
      <c r="D937" s="24"/>
      <c r="E937" s="70"/>
      <c r="F937" s="74"/>
      <c r="G937" s="68"/>
      <c r="H937" s="47">
        <f t="shared" si="85"/>
        <v>0</v>
      </c>
      <c r="I937" s="68"/>
      <c r="J937" s="68"/>
      <c r="K937" s="48">
        <f t="shared" si="86"/>
        <v>0</v>
      </c>
      <c r="L937" s="49">
        <f t="shared" si="87"/>
        <v>0</v>
      </c>
      <c r="M937" s="47">
        <f t="shared" si="88"/>
        <v>0</v>
      </c>
      <c r="N937" s="47">
        <f t="shared" si="89"/>
        <v>0</v>
      </c>
      <c r="O937" s="47">
        <f t="shared" si="90"/>
        <v>0</v>
      </c>
      <c r="P937" s="48">
        <f t="shared" si="91"/>
        <v>0</v>
      </c>
    </row>
    <row r="938" spans="1:16" ht="12" hidden="1" thickBot="1" x14ac:dyDescent="0.25">
      <c r="A938" s="38"/>
      <c r="B938" s="39"/>
      <c r="C938" s="46"/>
      <c r="D938" s="24"/>
      <c r="E938" s="70"/>
      <c r="F938" s="74"/>
      <c r="G938" s="68"/>
      <c r="H938" s="47">
        <f t="shared" si="85"/>
        <v>0</v>
      </c>
      <c r="I938" s="68"/>
      <c r="J938" s="68"/>
      <c r="K938" s="48">
        <f t="shared" si="86"/>
        <v>0</v>
      </c>
      <c r="L938" s="49">
        <f t="shared" si="87"/>
        <v>0</v>
      </c>
      <c r="M938" s="47">
        <f t="shared" si="88"/>
        <v>0</v>
      </c>
      <c r="N938" s="47">
        <f t="shared" si="89"/>
        <v>0</v>
      </c>
      <c r="O938" s="47">
        <f t="shared" si="90"/>
        <v>0</v>
      </c>
      <c r="P938" s="48">
        <f t="shared" si="91"/>
        <v>0</v>
      </c>
    </row>
    <row r="939" spans="1:16" ht="12" hidden="1" thickBot="1" x14ac:dyDescent="0.25">
      <c r="A939" s="38"/>
      <c r="B939" s="39"/>
      <c r="C939" s="46"/>
      <c r="D939" s="24"/>
      <c r="E939" s="70"/>
      <c r="F939" s="74"/>
      <c r="G939" s="68"/>
      <c r="H939" s="47">
        <f t="shared" si="85"/>
        <v>0</v>
      </c>
      <c r="I939" s="68"/>
      <c r="J939" s="68"/>
      <c r="K939" s="48">
        <f t="shared" si="86"/>
        <v>0</v>
      </c>
      <c r="L939" s="49">
        <f t="shared" si="87"/>
        <v>0</v>
      </c>
      <c r="M939" s="47">
        <f t="shared" si="88"/>
        <v>0</v>
      </c>
      <c r="N939" s="47">
        <f t="shared" si="89"/>
        <v>0</v>
      </c>
      <c r="O939" s="47">
        <f t="shared" si="90"/>
        <v>0</v>
      </c>
      <c r="P939" s="48">
        <f t="shared" si="91"/>
        <v>0</v>
      </c>
    </row>
    <row r="940" spans="1:16" ht="12" hidden="1" thickBot="1" x14ac:dyDescent="0.25">
      <c r="A940" s="38"/>
      <c r="B940" s="39"/>
      <c r="C940" s="46"/>
      <c r="D940" s="24"/>
      <c r="E940" s="70"/>
      <c r="F940" s="74"/>
      <c r="G940" s="68"/>
      <c r="H940" s="47">
        <f t="shared" si="85"/>
        <v>0</v>
      </c>
      <c r="I940" s="68"/>
      <c r="J940" s="68"/>
      <c r="K940" s="48">
        <f t="shared" si="86"/>
        <v>0</v>
      </c>
      <c r="L940" s="49">
        <f t="shared" si="87"/>
        <v>0</v>
      </c>
      <c r="M940" s="47">
        <f t="shared" si="88"/>
        <v>0</v>
      </c>
      <c r="N940" s="47">
        <f t="shared" si="89"/>
        <v>0</v>
      </c>
      <c r="O940" s="47">
        <f t="shared" si="90"/>
        <v>0</v>
      </c>
      <c r="P940" s="48">
        <f t="shared" si="91"/>
        <v>0</v>
      </c>
    </row>
    <row r="941" spans="1:16" ht="12" hidden="1" thickBot="1" x14ac:dyDescent="0.25">
      <c r="A941" s="38"/>
      <c r="B941" s="39"/>
      <c r="C941" s="46"/>
      <c r="D941" s="24"/>
      <c r="E941" s="70"/>
      <c r="F941" s="74"/>
      <c r="G941" s="68"/>
      <c r="H941" s="47">
        <f t="shared" si="85"/>
        <v>0</v>
      </c>
      <c r="I941" s="68"/>
      <c r="J941" s="68"/>
      <c r="K941" s="48">
        <f t="shared" si="86"/>
        <v>0</v>
      </c>
      <c r="L941" s="49">
        <f t="shared" si="87"/>
        <v>0</v>
      </c>
      <c r="M941" s="47">
        <f t="shared" si="88"/>
        <v>0</v>
      </c>
      <c r="N941" s="47">
        <f t="shared" si="89"/>
        <v>0</v>
      </c>
      <c r="O941" s="47">
        <f t="shared" si="90"/>
        <v>0</v>
      </c>
      <c r="P941" s="48">
        <f t="shared" si="91"/>
        <v>0</v>
      </c>
    </row>
    <row r="942" spans="1:16" ht="12" hidden="1" thickBot="1" x14ac:dyDescent="0.25">
      <c r="A942" s="38"/>
      <c r="B942" s="39"/>
      <c r="C942" s="46"/>
      <c r="D942" s="24"/>
      <c r="E942" s="70"/>
      <c r="F942" s="74"/>
      <c r="G942" s="68"/>
      <c r="H942" s="47">
        <f t="shared" si="85"/>
        <v>0</v>
      </c>
      <c r="I942" s="68"/>
      <c r="J942" s="68"/>
      <c r="K942" s="48">
        <f t="shared" si="86"/>
        <v>0</v>
      </c>
      <c r="L942" s="49">
        <f t="shared" si="87"/>
        <v>0</v>
      </c>
      <c r="M942" s="47">
        <f t="shared" si="88"/>
        <v>0</v>
      </c>
      <c r="N942" s="47">
        <f t="shared" si="89"/>
        <v>0</v>
      </c>
      <c r="O942" s="47">
        <f t="shared" si="90"/>
        <v>0</v>
      </c>
      <c r="P942" s="48">
        <f t="shared" si="91"/>
        <v>0</v>
      </c>
    </row>
    <row r="943" spans="1:16" ht="12" hidden="1" thickBot="1" x14ac:dyDescent="0.25">
      <c r="A943" s="38"/>
      <c r="B943" s="39"/>
      <c r="C943" s="46"/>
      <c r="D943" s="24"/>
      <c r="E943" s="70"/>
      <c r="F943" s="74"/>
      <c r="G943" s="68"/>
      <c r="H943" s="47">
        <f t="shared" si="85"/>
        <v>0</v>
      </c>
      <c r="I943" s="68"/>
      <c r="J943" s="68"/>
      <c r="K943" s="48">
        <f t="shared" si="86"/>
        <v>0</v>
      </c>
      <c r="L943" s="49">
        <f t="shared" si="87"/>
        <v>0</v>
      </c>
      <c r="M943" s="47">
        <f t="shared" si="88"/>
        <v>0</v>
      </c>
      <c r="N943" s="47">
        <f t="shared" si="89"/>
        <v>0</v>
      </c>
      <c r="O943" s="47">
        <f t="shared" si="90"/>
        <v>0</v>
      </c>
      <c r="P943" s="48">
        <f t="shared" si="91"/>
        <v>0</v>
      </c>
    </row>
    <row r="944" spans="1:16" ht="12" hidden="1" thickBot="1" x14ac:dyDescent="0.25">
      <c r="A944" s="38"/>
      <c r="B944" s="39"/>
      <c r="C944" s="46"/>
      <c r="D944" s="24"/>
      <c r="E944" s="70"/>
      <c r="F944" s="74"/>
      <c r="G944" s="68"/>
      <c r="H944" s="47">
        <f t="shared" si="85"/>
        <v>0</v>
      </c>
      <c r="I944" s="68"/>
      <c r="J944" s="68"/>
      <c r="K944" s="48">
        <f t="shared" si="86"/>
        <v>0</v>
      </c>
      <c r="L944" s="49">
        <f t="shared" si="87"/>
        <v>0</v>
      </c>
      <c r="M944" s="47">
        <f t="shared" si="88"/>
        <v>0</v>
      </c>
      <c r="N944" s="47">
        <f t="shared" si="89"/>
        <v>0</v>
      </c>
      <c r="O944" s="47">
        <f t="shared" si="90"/>
        <v>0</v>
      </c>
      <c r="P944" s="48">
        <f t="shared" si="91"/>
        <v>0</v>
      </c>
    </row>
    <row r="945" spans="1:16" ht="12" hidden="1" thickBot="1" x14ac:dyDescent="0.25">
      <c r="A945" s="38"/>
      <c r="B945" s="39"/>
      <c r="C945" s="46"/>
      <c r="D945" s="24"/>
      <c r="E945" s="70"/>
      <c r="F945" s="74"/>
      <c r="G945" s="68"/>
      <c r="H945" s="47">
        <f t="shared" si="85"/>
        <v>0</v>
      </c>
      <c r="I945" s="68"/>
      <c r="J945" s="68"/>
      <c r="K945" s="48">
        <f t="shared" si="86"/>
        <v>0</v>
      </c>
      <c r="L945" s="49">
        <f t="shared" si="87"/>
        <v>0</v>
      </c>
      <c r="M945" s="47">
        <f t="shared" si="88"/>
        <v>0</v>
      </c>
      <c r="N945" s="47">
        <f t="shared" si="89"/>
        <v>0</v>
      </c>
      <c r="O945" s="47">
        <f t="shared" si="90"/>
        <v>0</v>
      </c>
      <c r="P945" s="48">
        <f t="shared" si="91"/>
        <v>0</v>
      </c>
    </row>
    <row r="946" spans="1:16" ht="12" hidden="1" thickBot="1" x14ac:dyDescent="0.25">
      <c r="A946" s="38"/>
      <c r="B946" s="39"/>
      <c r="C946" s="46"/>
      <c r="D946" s="24"/>
      <c r="E946" s="70"/>
      <c r="F946" s="74"/>
      <c r="G946" s="68"/>
      <c r="H946" s="47">
        <f t="shared" si="85"/>
        <v>0</v>
      </c>
      <c r="I946" s="68"/>
      <c r="J946" s="68"/>
      <c r="K946" s="48">
        <f t="shared" si="86"/>
        <v>0</v>
      </c>
      <c r="L946" s="49">
        <f t="shared" si="87"/>
        <v>0</v>
      </c>
      <c r="M946" s="47">
        <f t="shared" si="88"/>
        <v>0</v>
      </c>
      <c r="N946" s="47">
        <f t="shared" si="89"/>
        <v>0</v>
      </c>
      <c r="O946" s="47">
        <f t="shared" si="90"/>
        <v>0</v>
      </c>
      <c r="P946" s="48">
        <f t="shared" si="91"/>
        <v>0</v>
      </c>
    </row>
    <row r="947" spans="1:16" ht="12" hidden="1" thickBot="1" x14ac:dyDescent="0.25">
      <c r="A947" s="38"/>
      <c r="B947" s="39"/>
      <c r="C947" s="46"/>
      <c r="D947" s="24"/>
      <c r="E947" s="70"/>
      <c r="F947" s="74"/>
      <c r="G947" s="68"/>
      <c r="H947" s="47">
        <f t="shared" si="85"/>
        <v>0</v>
      </c>
      <c r="I947" s="68"/>
      <c r="J947" s="68"/>
      <c r="K947" s="48">
        <f t="shared" si="86"/>
        <v>0</v>
      </c>
      <c r="L947" s="49">
        <f t="shared" si="87"/>
        <v>0</v>
      </c>
      <c r="M947" s="47">
        <f t="shared" si="88"/>
        <v>0</v>
      </c>
      <c r="N947" s="47">
        <f t="shared" si="89"/>
        <v>0</v>
      </c>
      <c r="O947" s="47">
        <f t="shared" si="90"/>
        <v>0</v>
      </c>
      <c r="P947" s="48">
        <f t="shared" si="91"/>
        <v>0</v>
      </c>
    </row>
    <row r="948" spans="1:16" ht="12" hidden="1" thickBot="1" x14ac:dyDescent="0.25">
      <c r="A948" s="38"/>
      <c r="B948" s="39"/>
      <c r="C948" s="46"/>
      <c r="D948" s="24"/>
      <c r="E948" s="70"/>
      <c r="F948" s="74"/>
      <c r="G948" s="68"/>
      <c r="H948" s="47">
        <f t="shared" si="85"/>
        <v>0</v>
      </c>
      <c r="I948" s="68"/>
      <c r="J948" s="68"/>
      <c r="K948" s="48">
        <f t="shared" si="86"/>
        <v>0</v>
      </c>
      <c r="L948" s="49">
        <f t="shared" si="87"/>
        <v>0</v>
      </c>
      <c r="M948" s="47">
        <f t="shared" si="88"/>
        <v>0</v>
      </c>
      <c r="N948" s="47">
        <f t="shared" si="89"/>
        <v>0</v>
      </c>
      <c r="O948" s="47">
        <f t="shared" si="90"/>
        <v>0</v>
      </c>
      <c r="P948" s="48">
        <f t="shared" si="91"/>
        <v>0</v>
      </c>
    </row>
    <row r="949" spans="1:16" ht="12" hidden="1" thickBot="1" x14ac:dyDescent="0.25">
      <c r="A949" s="38"/>
      <c r="B949" s="39"/>
      <c r="C949" s="46"/>
      <c r="D949" s="24"/>
      <c r="E949" s="70"/>
      <c r="F949" s="74"/>
      <c r="G949" s="68"/>
      <c r="H949" s="47">
        <f t="shared" si="85"/>
        <v>0</v>
      </c>
      <c r="I949" s="68"/>
      <c r="J949" s="68"/>
      <c r="K949" s="48">
        <f t="shared" si="86"/>
        <v>0</v>
      </c>
      <c r="L949" s="49">
        <f t="shared" si="87"/>
        <v>0</v>
      </c>
      <c r="M949" s="47">
        <f t="shared" si="88"/>
        <v>0</v>
      </c>
      <c r="N949" s="47">
        <f t="shared" si="89"/>
        <v>0</v>
      </c>
      <c r="O949" s="47">
        <f t="shared" si="90"/>
        <v>0</v>
      </c>
      <c r="P949" s="48">
        <f t="shared" si="91"/>
        <v>0</v>
      </c>
    </row>
    <row r="950" spans="1:16" ht="12" hidden="1" thickBot="1" x14ac:dyDescent="0.25">
      <c r="A950" s="38"/>
      <c r="B950" s="39"/>
      <c r="C950" s="46"/>
      <c r="D950" s="24"/>
      <c r="E950" s="70"/>
      <c r="F950" s="74"/>
      <c r="G950" s="68"/>
      <c r="H950" s="47">
        <f t="shared" si="85"/>
        <v>0</v>
      </c>
      <c r="I950" s="68"/>
      <c r="J950" s="68"/>
      <c r="K950" s="48">
        <f t="shared" si="86"/>
        <v>0</v>
      </c>
      <c r="L950" s="49">
        <f t="shared" si="87"/>
        <v>0</v>
      </c>
      <c r="M950" s="47">
        <f t="shared" si="88"/>
        <v>0</v>
      </c>
      <c r="N950" s="47">
        <f t="shared" si="89"/>
        <v>0</v>
      </c>
      <c r="O950" s="47">
        <f t="shared" si="90"/>
        <v>0</v>
      </c>
      <c r="P950" s="48">
        <f t="shared" si="91"/>
        <v>0</v>
      </c>
    </row>
    <row r="951" spans="1:16" ht="12" hidden="1" thickBot="1" x14ac:dyDescent="0.25">
      <c r="A951" s="38"/>
      <c r="B951" s="39"/>
      <c r="C951" s="46"/>
      <c r="D951" s="24"/>
      <c r="E951" s="70"/>
      <c r="F951" s="74"/>
      <c r="G951" s="68"/>
      <c r="H951" s="47">
        <f t="shared" si="85"/>
        <v>0</v>
      </c>
      <c r="I951" s="68"/>
      <c r="J951" s="68"/>
      <c r="K951" s="48">
        <f t="shared" si="86"/>
        <v>0</v>
      </c>
      <c r="L951" s="49">
        <f t="shared" si="87"/>
        <v>0</v>
      </c>
      <c r="M951" s="47">
        <f t="shared" si="88"/>
        <v>0</v>
      </c>
      <c r="N951" s="47">
        <f t="shared" si="89"/>
        <v>0</v>
      </c>
      <c r="O951" s="47">
        <f t="shared" si="90"/>
        <v>0</v>
      </c>
      <c r="P951" s="48">
        <f t="shared" si="91"/>
        <v>0</v>
      </c>
    </row>
    <row r="952" spans="1:16" ht="12" hidden="1" thickBot="1" x14ac:dyDescent="0.25">
      <c r="A952" s="38"/>
      <c r="B952" s="39"/>
      <c r="C952" s="46"/>
      <c r="D952" s="24"/>
      <c r="E952" s="70"/>
      <c r="F952" s="74"/>
      <c r="G952" s="68"/>
      <c r="H952" s="47">
        <f t="shared" si="85"/>
        <v>0</v>
      </c>
      <c r="I952" s="68"/>
      <c r="J952" s="68"/>
      <c r="K952" s="48">
        <f t="shared" si="86"/>
        <v>0</v>
      </c>
      <c r="L952" s="49">
        <f t="shared" si="87"/>
        <v>0</v>
      </c>
      <c r="M952" s="47">
        <f t="shared" si="88"/>
        <v>0</v>
      </c>
      <c r="N952" s="47">
        <f t="shared" si="89"/>
        <v>0</v>
      </c>
      <c r="O952" s="47">
        <f t="shared" si="90"/>
        <v>0</v>
      </c>
      <c r="P952" s="48">
        <f t="shared" si="91"/>
        <v>0</v>
      </c>
    </row>
    <row r="953" spans="1:16" ht="12" hidden="1" thickBot="1" x14ac:dyDescent="0.25">
      <c r="A953" s="38"/>
      <c r="B953" s="39"/>
      <c r="C953" s="46"/>
      <c r="D953" s="24"/>
      <c r="E953" s="70"/>
      <c r="F953" s="74"/>
      <c r="G953" s="68"/>
      <c r="H953" s="47">
        <f t="shared" si="85"/>
        <v>0</v>
      </c>
      <c r="I953" s="68"/>
      <c r="J953" s="68"/>
      <c r="K953" s="48">
        <f t="shared" si="86"/>
        <v>0</v>
      </c>
      <c r="L953" s="49">
        <f t="shared" si="87"/>
        <v>0</v>
      </c>
      <c r="M953" s="47">
        <f t="shared" si="88"/>
        <v>0</v>
      </c>
      <c r="N953" s="47">
        <f t="shared" si="89"/>
        <v>0</v>
      </c>
      <c r="O953" s="47">
        <f t="shared" si="90"/>
        <v>0</v>
      </c>
      <c r="P953" s="48">
        <f t="shared" si="91"/>
        <v>0</v>
      </c>
    </row>
    <row r="954" spans="1:16" ht="12" hidden="1" thickBot="1" x14ac:dyDescent="0.25">
      <c r="A954" s="38"/>
      <c r="B954" s="39"/>
      <c r="C954" s="46"/>
      <c r="D954" s="24"/>
      <c r="E954" s="70"/>
      <c r="F954" s="74"/>
      <c r="G954" s="68"/>
      <c r="H954" s="47">
        <f t="shared" si="85"/>
        <v>0</v>
      </c>
      <c r="I954" s="68"/>
      <c r="J954" s="68"/>
      <c r="K954" s="48">
        <f t="shared" si="86"/>
        <v>0</v>
      </c>
      <c r="L954" s="49">
        <f t="shared" si="87"/>
        <v>0</v>
      </c>
      <c r="M954" s="47">
        <f t="shared" si="88"/>
        <v>0</v>
      </c>
      <c r="N954" s="47">
        <f t="shared" si="89"/>
        <v>0</v>
      </c>
      <c r="O954" s="47">
        <f t="shared" si="90"/>
        <v>0</v>
      </c>
      <c r="P954" s="48">
        <f t="shared" si="91"/>
        <v>0</v>
      </c>
    </row>
    <row r="955" spans="1:16" ht="12" hidden="1" thickBot="1" x14ac:dyDescent="0.25">
      <c r="A955" s="38"/>
      <c r="B955" s="39"/>
      <c r="C955" s="46"/>
      <c r="D955" s="24"/>
      <c r="E955" s="70"/>
      <c r="F955" s="74"/>
      <c r="G955" s="68"/>
      <c r="H955" s="47">
        <f t="shared" si="85"/>
        <v>0</v>
      </c>
      <c r="I955" s="68"/>
      <c r="J955" s="68"/>
      <c r="K955" s="48">
        <f t="shared" si="86"/>
        <v>0</v>
      </c>
      <c r="L955" s="49">
        <f t="shared" si="87"/>
        <v>0</v>
      </c>
      <c r="M955" s="47">
        <f t="shared" si="88"/>
        <v>0</v>
      </c>
      <c r="N955" s="47">
        <f t="shared" si="89"/>
        <v>0</v>
      </c>
      <c r="O955" s="47">
        <f t="shared" si="90"/>
        <v>0</v>
      </c>
      <c r="P955" s="48">
        <f t="shared" si="91"/>
        <v>0</v>
      </c>
    </row>
    <row r="956" spans="1:16" ht="12" hidden="1" thickBot="1" x14ac:dyDescent="0.25">
      <c r="A956" s="38"/>
      <c r="B956" s="39"/>
      <c r="C956" s="46"/>
      <c r="D956" s="24"/>
      <c r="E956" s="70"/>
      <c r="F956" s="74"/>
      <c r="G956" s="68"/>
      <c r="H956" s="47">
        <f t="shared" si="85"/>
        <v>0</v>
      </c>
      <c r="I956" s="68"/>
      <c r="J956" s="68"/>
      <c r="K956" s="48">
        <f t="shared" si="86"/>
        <v>0</v>
      </c>
      <c r="L956" s="49">
        <f t="shared" si="87"/>
        <v>0</v>
      </c>
      <c r="M956" s="47">
        <f t="shared" si="88"/>
        <v>0</v>
      </c>
      <c r="N956" s="47">
        <f t="shared" si="89"/>
        <v>0</v>
      </c>
      <c r="O956" s="47">
        <f t="shared" si="90"/>
        <v>0</v>
      </c>
      <c r="P956" s="48">
        <f t="shared" si="91"/>
        <v>0</v>
      </c>
    </row>
    <row r="957" spans="1:16" ht="12" hidden="1" thickBot="1" x14ac:dyDescent="0.25">
      <c r="A957" s="38"/>
      <c r="B957" s="39"/>
      <c r="C957" s="46"/>
      <c r="D957" s="24"/>
      <c r="E957" s="70"/>
      <c r="F957" s="74"/>
      <c r="G957" s="68"/>
      <c r="H957" s="47">
        <f t="shared" si="85"/>
        <v>0</v>
      </c>
      <c r="I957" s="68"/>
      <c r="J957" s="68"/>
      <c r="K957" s="48">
        <f t="shared" si="86"/>
        <v>0</v>
      </c>
      <c r="L957" s="49">
        <f t="shared" si="87"/>
        <v>0</v>
      </c>
      <c r="M957" s="47">
        <f t="shared" si="88"/>
        <v>0</v>
      </c>
      <c r="N957" s="47">
        <f t="shared" si="89"/>
        <v>0</v>
      </c>
      <c r="O957" s="47">
        <f t="shared" si="90"/>
        <v>0</v>
      </c>
      <c r="P957" s="48">
        <f t="shared" si="91"/>
        <v>0</v>
      </c>
    </row>
    <row r="958" spans="1:16" ht="12" hidden="1" thickBot="1" x14ac:dyDescent="0.25">
      <c r="A958" s="38"/>
      <c r="B958" s="39"/>
      <c r="C958" s="46"/>
      <c r="D958" s="24"/>
      <c r="E958" s="70"/>
      <c r="F958" s="74"/>
      <c r="G958" s="68"/>
      <c r="H958" s="47">
        <f t="shared" si="85"/>
        <v>0</v>
      </c>
      <c r="I958" s="68"/>
      <c r="J958" s="68"/>
      <c r="K958" s="48">
        <f t="shared" si="86"/>
        <v>0</v>
      </c>
      <c r="L958" s="49">
        <f t="shared" si="87"/>
        <v>0</v>
      </c>
      <c r="M958" s="47">
        <f t="shared" si="88"/>
        <v>0</v>
      </c>
      <c r="N958" s="47">
        <f t="shared" si="89"/>
        <v>0</v>
      </c>
      <c r="O958" s="47">
        <f t="shared" si="90"/>
        <v>0</v>
      </c>
      <c r="P958" s="48">
        <f t="shared" si="91"/>
        <v>0</v>
      </c>
    </row>
    <row r="959" spans="1:16" ht="12" hidden="1" thickBot="1" x14ac:dyDescent="0.25">
      <c r="A959" s="38"/>
      <c r="B959" s="39"/>
      <c r="C959" s="46"/>
      <c r="D959" s="24"/>
      <c r="E959" s="70"/>
      <c r="F959" s="74"/>
      <c r="G959" s="68"/>
      <c r="H959" s="47">
        <f t="shared" ref="H959:H997" si="92">ROUND(F959*G959,2)</f>
        <v>0</v>
      </c>
      <c r="I959" s="68"/>
      <c r="J959" s="68"/>
      <c r="K959" s="48">
        <f t="shared" ref="K959:K997" si="93">SUM(H959:J959)</f>
        <v>0</v>
      </c>
      <c r="L959" s="49">
        <f t="shared" ref="L959:L997" si="94">ROUND(E959*F959,2)</f>
        <v>0</v>
      </c>
      <c r="M959" s="47">
        <f t="shared" ref="M959:M997" si="95">ROUND(H959*E959,2)</f>
        <v>0</v>
      </c>
      <c r="N959" s="47">
        <f t="shared" ref="N959:N997" si="96">ROUND(I959*E959,2)</f>
        <v>0</v>
      </c>
      <c r="O959" s="47">
        <f t="shared" ref="O959:O997" si="97">ROUND(J959*E959,2)</f>
        <v>0</v>
      </c>
      <c r="P959" s="48">
        <f t="shared" ref="P959:P997" si="98">SUM(M959:O959)</f>
        <v>0</v>
      </c>
    </row>
    <row r="960" spans="1:16" ht="12" hidden="1" thickBot="1" x14ac:dyDescent="0.25">
      <c r="A960" s="38"/>
      <c r="B960" s="39"/>
      <c r="C960" s="46"/>
      <c r="D960" s="24"/>
      <c r="E960" s="70"/>
      <c r="F960" s="74"/>
      <c r="G960" s="68"/>
      <c r="H960" s="47">
        <f t="shared" si="92"/>
        <v>0</v>
      </c>
      <c r="I960" s="68"/>
      <c r="J960" s="68"/>
      <c r="K960" s="48">
        <f t="shared" si="93"/>
        <v>0</v>
      </c>
      <c r="L960" s="49">
        <f t="shared" si="94"/>
        <v>0</v>
      </c>
      <c r="M960" s="47">
        <f t="shared" si="95"/>
        <v>0</v>
      </c>
      <c r="N960" s="47">
        <f t="shared" si="96"/>
        <v>0</v>
      </c>
      <c r="O960" s="47">
        <f t="shared" si="97"/>
        <v>0</v>
      </c>
      <c r="P960" s="48">
        <f t="shared" si="98"/>
        <v>0</v>
      </c>
    </row>
    <row r="961" spans="1:16" ht="12" hidden="1" thickBot="1" x14ac:dyDescent="0.25">
      <c r="A961" s="38"/>
      <c r="B961" s="39"/>
      <c r="C961" s="46"/>
      <c r="D961" s="24"/>
      <c r="E961" s="70"/>
      <c r="F961" s="74"/>
      <c r="G961" s="68"/>
      <c r="H961" s="47">
        <f t="shared" si="92"/>
        <v>0</v>
      </c>
      <c r="I961" s="68"/>
      <c r="J961" s="68"/>
      <c r="K961" s="48">
        <f t="shared" si="93"/>
        <v>0</v>
      </c>
      <c r="L961" s="49">
        <f t="shared" si="94"/>
        <v>0</v>
      </c>
      <c r="M961" s="47">
        <f t="shared" si="95"/>
        <v>0</v>
      </c>
      <c r="N961" s="47">
        <f t="shared" si="96"/>
        <v>0</v>
      </c>
      <c r="O961" s="47">
        <f t="shared" si="97"/>
        <v>0</v>
      </c>
      <c r="P961" s="48">
        <f t="shared" si="98"/>
        <v>0</v>
      </c>
    </row>
    <row r="962" spans="1:16" ht="12" hidden="1" thickBot="1" x14ac:dyDescent="0.25">
      <c r="A962" s="38"/>
      <c r="B962" s="39"/>
      <c r="C962" s="46"/>
      <c r="D962" s="24"/>
      <c r="E962" s="70"/>
      <c r="F962" s="74"/>
      <c r="G962" s="68"/>
      <c r="H962" s="47">
        <f t="shared" si="92"/>
        <v>0</v>
      </c>
      <c r="I962" s="68"/>
      <c r="J962" s="68"/>
      <c r="K962" s="48">
        <f t="shared" si="93"/>
        <v>0</v>
      </c>
      <c r="L962" s="49">
        <f t="shared" si="94"/>
        <v>0</v>
      </c>
      <c r="M962" s="47">
        <f t="shared" si="95"/>
        <v>0</v>
      </c>
      <c r="N962" s="47">
        <f t="shared" si="96"/>
        <v>0</v>
      </c>
      <c r="O962" s="47">
        <f t="shared" si="97"/>
        <v>0</v>
      </c>
      <c r="P962" s="48">
        <f t="shared" si="98"/>
        <v>0</v>
      </c>
    </row>
    <row r="963" spans="1:16" ht="12" hidden="1" thickBot="1" x14ac:dyDescent="0.25">
      <c r="A963" s="38"/>
      <c r="B963" s="39"/>
      <c r="C963" s="46"/>
      <c r="D963" s="24"/>
      <c r="E963" s="70"/>
      <c r="F963" s="74"/>
      <c r="G963" s="68"/>
      <c r="H963" s="47">
        <f t="shared" si="92"/>
        <v>0</v>
      </c>
      <c r="I963" s="68"/>
      <c r="J963" s="68"/>
      <c r="K963" s="48">
        <f t="shared" si="93"/>
        <v>0</v>
      </c>
      <c r="L963" s="49">
        <f t="shared" si="94"/>
        <v>0</v>
      </c>
      <c r="M963" s="47">
        <f t="shared" si="95"/>
        <v>0</v>
      </c>
      <c r="N963" s="47">
        <f t="shared" si="96"/>
        <v>0</v>
      </c>
      <c r="O963" s="47">
        <f t="shared" si="97"/>
        <v>0</v>
      </c>
      <c r="P963" s="48">
        <f t="shared" si="98"/>
        <v>0</v>
      </c>
    </row>
    <row r="964" spans="1:16" ht="12" hidden="1" thickBot="1" x14ac:dyDescent="0.25">
      <c r="A964" s="38"/>
      <c r="B964" s="39"/>
      <c r="C964" s="46"/>
      <c r="D964" s="24"/>
      <c r="E964" s="70"/>
      <c r="F964" s="74"/>
      <c r="G964" s="68"/>
      <c r="H964" s="47">
        <f t="shared" si="92"/>
        <v>0</v>
      </c>
      <c r="I964" s="68"/>
      <c r="J964" s="68"/>
      <c r="K964" s="48">
        <f t="shared" si="93"/>
        <v>0</v>
      </c>
      <c r="L964" s="49">
        <f t="shared" si="94"/>
        <v>0</v>
      </c>
      <c r="M964" s="47">
        <f t="shared" si="95"/>
        <v>0</v>
      </c>
      <c r="N964" s="47">
        <f t="shared" si="96"/>
        <v>0</v>
      </c>
      <c r="O964" s="47">
        <f t="shared" si="97"/>
        <v>0</v>
      </c>
      <c r="P964" s="48">
        <f t="shared" si="98"/>
        <v>0</v>
      </c>
    </row>
    <row r="965" spans="1:16" ht="12" hidden="1" thickBot="1" x14ac:dyDescent="0.25">
      <c r="A965" s="38"/>
      <c r="B965" s="39"/>
      <c r="C965" s="46"/>
      <c r="D965" s="24"/>
      <c r="E965" s="70"/>
      <c r="F965" s="74"/>
      <c r="G965" s="68"/>
      <c r="H965" s="47">
        <f t="shared" si="92"/>
        <v>0</v>
      </c>
      <c r="I965" s="68"/>
      <c r="J965" s="68"/>
      <c r="K965" s="48">
        <f t="shared" si="93"/>
        <v>0</v>
      </c>
      <c r="L965" s="49">
        <f t="shared" si="94"/>
        <v>0</v>
      </c>
      <c r="M965" s="47">
        <f t="shared" si="95"/>
        <v>0</v>
      </c>
      <c r="N965" s="47">
        <f t="shared" si="96"/>
        <v>0</v>
      </c>
      <c r="O965" s="47">
        <f t="shared" si="97"/>
        <v>0</v>
      </c>
      <c r="P965" s="48">
        <f t="shared" si="98"/>
        <v>0</v>
      </c>
    </row>
    <row r="966" spans="1:16" ht="12" hidden="1" thickBot="1" x14ac:dyDescent="0.25">
      <c r="A966" s="38"/>
      <c r="B966" s="39"/>
      <c r="C966" s="46"/>
      <c r="D966" s="24"/>
      <c r="E966" s="70"/>
      <c r="F966" s="74"/>
      <c r="G966" s="68"/>
      <c r="H966" s="47">
        <f t="shared" si="92"/>
        <v>0</v>
      </c>
      <c r="I966" s="68"/>
      <c r="J966" s="68"/>
      <c r="K966" s="48">
        <f t="shared" si="93"/>
        <v>0</v>
      </c>
      <c r="L966" s="49">
        <f t="shared" si="94"/>
        <v>0</v>
      </c>
      <c r="M966" s="47">
        <f t="shared" si="95"/>
        <v>0</v>
      </c>
      <c r="N966" s="47">
        <f t="shared" si="96"/>
        <v>0</v>
      </c>
      <c r="O966" s="47">
        <f t="shared" si="97"/>
        <v>0</v>
      </c>
      <c r="P966" s="48">
        <f t="shared" si="98"/>
        <v>0</v>
      </c>
    </row>
    <row r="967" spans="1:16" ht="12" hidden="1" thickBot="1" x14ac:dyDescent="0.25">
      <c r="A967" s="38"/>
      <c r="B967" s="39"/>
      <c r="C967" s="46"/>
      <c r="D967" s="24"/>
      <c r="E967" s="70"/>
      <c r="F967" s="74"/>
      <c r="G967" s="68"/>
      <c r="H967" s="47">
        <f t="shared" si="92"/>
        <v>0</v>
      </c>
      <c r="I967" s="68"/>
      <c r="J967" s="68"/>
      <c r="K967" s="48">
        <f t="shared" si="93"/>
        <v>0</v>
      </c>
      <c r="L967" s="49">
        <f t="shared" si="94"/>
        <v>0</v>
      </c>
      <c r="M967" s="47">
        <f t="shared" si="95"/>
        <v>0</v>
      </c>
      <c r="N967" s="47">
        <f t="shared" si="96"/>
        <v>0</v>
      </c>
      <c r="O967" s="47">
        <f t="shared" si="97"/>
        <v>0</v>
      </c>
      <c r="P967" s="48">
        <f t="shared" si="98"/>
        <v>0</v>
      </c>
    </row>
    <row r="968" spans="1:16" ht="12" hidden="1" thickBot="1" x14ac:dyDescent="0.25">
      <c r="A968" s="38"/>
      <c r="B968" s="39"/>
      <c r="C968" s="46"/>
      <c r="D968" s="24"/>
      <c r="E968" s="70"/>
      <c r="F968" s="74"/>
      <c r="G968" s="68"/>
      <c r="H968" s="47">
        <f t="shared" si="92"/>
        <v>0</v>
      </c>
      <c r="I968" s="68"/>
      <c r="J968" s="68"/>
      <c r="K968" s="48">
        <f t="shared" si="93"/>
        <v>0</v>
      </c>
      <c r="L968" s="49">
        <f t="shared" si="94"/>
        <v>0</v>
      </c>
      <c r="M968" s="47">
        <f t="shared" si="95"/>
        <v>0</v>
      </c>
      <c r="N968" s="47">
        <f t="shared" si="96"/>
        <v>0</v>
      </c>
      <c r="O968" s="47">
        <f t="shared" si="97"/>
        <v>0</v>
      </c>
      <c r="P968" s="48">
        <f t="shared" si="98"/>
        <v>0</v>
      </c>
    </row>
    <row r="969" spans="1:16" ht="12" hidden="1" thickBot="1" x14ac:dyDescent="0.25">
      <c r="A969" s="38"/>
      <c r="B969" s="39"/>
      <c r="C969" s="46"/>
      <c r="D969" s="24"/>
      <c r="E969" s="70"/>
      <c r="F969" s="74"/>
      <c r="G969" s="68"/>
      <c r="H969" s="47">
        <f t="shared" si="92"/>
        <v>0</v>
      </c>
      <c r="I969" s="68"/>
      <c r="J969" s="68"/>
      <c r="K969" s="48">
        <f t="shared" si="93"/>
        <v>0</v>
      </c>
      <c r="L969" s="49">
        <f t="shared" si="94"/>
        <v>0</v>
      </c>
      <c r="M969" s="47">
        <f t="shared" si="95"/>
        <v>0</v>
      </c>
      <c r="N969" s="47">
        <f t="shared" si="96"/>
        <v>0</v>
      </c>
      <c r="O969" s="47">
        <f t="shared" si="97"/>
        <v>0</v>
      </c>
      <c r="P969" s="48">
        <f t="shared" si="98"/>
        <v>0</v>
      </c>
    </row>
    <row r="970" spans="1:16" ht="12" hidden="1" thickBot="1" x14ac:dyDescent="0.25">
      <c r="A970" s="38"/>
      <c r="B970" s="39"/>
      <c r="C970" s="46"/>
      <c r="D970" s="24"/>
      <c r="E970" s="70"/>
      <c r="F970" s="74"/>
      <c r="G970" s="68"/>
      <c r="H970" s="47">
        <f t="shared" si="92"/>
        <v>0</v>
      </c>
      <c r="I970" s="68"/>
      <c r="J970" s="68"/>
      <c r="K970" s="48">
        <f t="shared" si="93"/>
        <v>0</v>
      </c>
      <c r="L970" s="49">
        <f t="shared" si="94"/>
        <v>0</v>
      </c>
      <c r="M970" s="47">
        <f t="shared" si="95"/>
        <v>0</v>
      </c>
      <c r="N970" s="47">
        <f t="shared" si="96"/>
        <v>0</v>
      </c>
      <c r="O970" s="47">
        <f t="shared" si="97"/>
        <v>0</v>
      </c>
      <c r="P970" s="48">
        <f t="shared" si="98"/>
        <v>0</v>
      </c>
    </row>
    <row r="971" spans="1:16" ht="12" hidden="1" thickBot="1" x14ac:dyDescent="0.25">
      <c r="A971" s="38"/>
      <c r="B971" s="39"/>
      <c r="C971" s="46"/>
      <c r="D971" s="24"/>
      <c r="E971" s="70"/>
      <c r="F971" s="74"/>
      <c r="G971" s="68"/>
      <c r="H971" s="47">
        <f t="shared" si="92"/>
        <v>0</v>
      </c>
      <c r="I971" s="68"/>
      <c r="J971" s="68"/>
      <c r="K971" s="48">
        <f t="shared" si="93"/>
        <v>0</v>
      </c>
      <c r="L971" s="49">
        <f t="shared" si="94"/>
        <v>0</v>
      </c>
      <c r="M971" s="47">
        <f t="shared" si="95"/>
        <v>0</v>
      </c>
      <c r="N971" s="47">
        <f t="shared" si="96"/>
        <v>0</v>
      </c>
      <c r="O971" s="47">
        <f t="shared" si="97"/>
        <v>0</v>
      </c>
      <c r="P971" s="48">
        <f t="shared" si="98"/>
        <v>0</v>
      </c>
    </row>
    <row r="972" spans="1:16" ht="12" hidden="1" thickBot="1" x14ac:dyDescent="0.25">
      <c r="A972" s="38"/>
      <c r="B972" s="39"/>
      <c r="C972" s="46"/>
      <c r="D972" s="24"/>
      <c r="E972" s="70"/>
      <c r="F972" s="74"/>
      <c r="G972" s="68"/>
      <c r="H972" s="47">
        <f t="shared" si="92"/>
        <v>0</v>
      </c>
      <c r="I972" s="68"/>
      <c r="J972" s="68"/>
      <c r="K972" s="48">
        <f t="shared" si="93"/>
        <v>0</v>
      </c>
      <c r="L972" s="49">
        <f t="shared" si="94"/>
        <v>0</v>
      </c>
      <c r="M972" s="47">
        <f t="shared" si="95"/>
        <v>0</v>
      </c>
      <c r="N972" s="47">
        <f t="shared" si="96"/>
        <v>0</v>
      </c>
      <c r="O972" s="47">
        <f t="shared" si="97"/>
        <v>0</v>
      </c>
      <c r="P972" s="48">
        <f t="shared" si="98"/>
        <v>0</v>
      </c>
    </row>
    <row r="973" spans="1:16" ht="12" hidden="1" thickBot="1" x14ac:dyDescent="0.25">
      <c r="A973" s="38"/>
      <c r="B973" s="39"/>
      <c r="C973" s="46"/>
      <c r="D973" s="24"/>
      <c r="E973" s="70"/>
      <c r="F973" s="74"/>
      <c r="G973" s="68"/>
      <c r="H973" s="47">
        <f t="shared" si="92"/>
        <v>0</v>
      </c>
      <c r="I973" s="68"/>
      <c r="J973" s="68"/>
      <c r="K973" s="48">
        <f t="shared" si="93"/>
        <v>0</v>
      </c>
      <c r="L973" s="49">
        <f t="shared" si="94"/>
        <v>0</v>
      </c>
      <c r="M973" s="47">
        <f t="shared" si="95"/>
        <v>0</v>
      </c>
      <c r="N973" s="47">
        <f t="shared" si="96"/>
        <v>0</v>
      </c>
      <c r="O973" s="47">
        <f t="shared" si="97"/>
        <v>0</v>
      </c>
      <c r="P973" s="48">
        <f t="shared" si="98"/>
        <v>0</v>
      </c>
    </row>
    <row r="974" spans="1:16" ht="12" hidden="1" thickBot="1" x14ac:dyDescent="0.25">
      <c r="A974" s="38"/>
      <c r="B974" s="39"/>
      <c r="C974" s="46"/>
      <c r="D974" s="24"/>
      <c r="E974" s="70"/>
      <c r="F974" s="74"/>
      <c r="G974" s="68"/>
      <c r="H974" s="47">
        <f t="shared" si="92"/>
        <v>0</v>
      </c>
      <c r="I974" s="68"/>
      <c r="J974" s="68"/>
      <c r="K974" s="48">
        <f t="shared" si="93"/>
        <v>0</v>
      </c>
      <c r="L974" s="49">
        <f t="shared" si="94"/>
        <v>0</v>
      </c>
      <c r="M974" s="47">
        <f t="shared" si="95"/>
        <v>0</v>
      </c>
      <c r="N974" s="47">
        <f t="shared" si="96"/>
        <v>0</v>
      </c>
      <c r="O974" s="47">
        <f t="shared" si="97"/>
        <v>0</v>
      </c>
      <c r="P974" s="48">
        <f t="shared" si="98"/>
        <v>0</v>
      </c>
    </row>
    <row r="975" spans="1:16" ht="12" hidden="1" thickBot="1" x14ac:dyDescent="0.25">
      <c r="A975" s="38"/>
      <c r="B975" s="39"/>
      <c r="C975" s="46"/>
      <c r="D975" s="24"/>
      <c r="E975" s="70"/>
      <c r="F975" s="74"/>
      <c r="G975" s="68"/>
      <c r="H975" s="47">
        <f t="shared" si="92"/>
        <v>0</v>
      </c>
      <c r="I975" s="68"/>
      <c r="J975" s="68"/>
      <c r="K975" s="48">
        <f t="shared" si="93"/>
        <v>0</v>
      </c>
      <c r="L975" s="49">
        <f t="shared" si="94"/>
        <v>0</v>
      </c>
      <c r="M975" s="47">
        <f t="shared" si="95"/>
        <v>0</v>
      </c>
      <c r="N975" s="47">
        <f t="shared" si="96"/>
        <v>0</v>
      </c>
      <c r="O975" s="47">
        <f t="shared" si="97"/>
        <v>0</v>
      </c>
      <c r="P975" s="48">
        <f t="shared" si="98"/>
        <v>0</v>
      </c>
    </row>
    <row r="976" spans="1:16" ht="12" hidden="1" thickBot="1" x14ac:dyDescent="0.25">
      <c r="A976" s="38"/>
      <c r="B976" s="39"/>
      <c r="C976" s="46"/>
      <c r="D976" s="24"/>
      <c r="E976" s="70"/>
      <c r="F976" s="74"/>
      <c r="G976" s="68"/>
      <c r="H976" s="47">
        <f t="shared" si="92"/>
        <v>0</v>
      </c>
      <c r="I976" s="68"/>
      <c r="J976" s="68"/>
      <c r="K976" s="48">
        <f t="shared" si="93"/>
        <v>0</v>
      </c>
      <c r="L976" s="49">
        <f t="shared" si="94"/>
        <v>0</v>
      </c>
      <c r="M976" s="47">
        <f t="shared" si="95"/>
        <v>0</v>
      </c>
      <c r="N976" s="47">
        <f t="shared" si="96"/>
        <v>0</v>
      </c>
      <c r="O976" s="47">
        <f t="shared" si="97"/>
        <v>0</v>
      </c>
      <c r="P976" s="48">
        <f t="shared" si="98"/>
        <v>0</v>
      </c>
    </row>
    <row r="977" spans="1:16" ht="12" hidden="1" thickBot="1" x14ac:dyDescent="0.25">
      <c r="A977" s="38"/>
      <c r="B977" s="39"/>
      <c r="C977" s="46"/>
      <c r="D977" s="24"/>
      <c r="E977" s="70"/>
      <c r="F977" s="74"/>
      <c r="G977" s="68"/>
      <c r="H977" s="47">
        <f t="shared" si="92"/>
        <v>0</v>
      </c>
      <c r="I977" s="68"/>
      <c r="J977" s="68"/>
      <c r="K977" s="48">
        <f t="shared" si="93"/>
        <v>0</v>
      </c>
      <c r="L977" s="49">
        <f t="shared" si="94"/>
        <v>0</v>
      </c>
      <c r="M977" s="47">
        <f t="shared" si="95"/>
        <v>0</v>
      </c>
      <c r="N977" s="47">
        <f t="shared" si="96"/>
        <v>0</v>
      </c>
      <c r="O977" s="47">
        <f t="shared" si="97"/>
        <v>0</v>
      </c>
      <c r="P977" s="48">
        <f t="shared" si="98"/>
        <v>0</v>
      </c>
    </row>
    <row r="978" spans="1:16" ht="12" hidden="1" thickBot="1" x14ac:dyDescent="0.25">
      <c r="A978" s="38"/>
      <c r="B978" s="39"/>
      <c r="C978" s="46"/>
      <c r="D978" s="24"/>
      <c r="E978" s="70"/>
      <c r="F978" s="74"/>
      <c r="G978" s="68"/>
      <c r="H978" s="47">
        <f t="shared" si="92"/>
        <v>0</v>
      </c>
      <c r="I978" s="68"/>
      <c r="J978" s="68"/>
      <c r="K978" s="48">
        <f t="shared" si="93"/>
        <v>0</v>
      </c>
      <c r="L978" s="49">
        <f t="shared" si="94"/>
        <v>0</v>
      </c>
      <c r="M978" s="47">
        <f t="shared" si="95"/>
        <v>0</v>
      </c>
      <c r="N978" s="47">
        <f t="shared" si="96"/>
        <v>0</v>
      </c>
      <c r="O978" s="47">
        <f t="shared" si="97"/>
        <v>0</v>
      </c>
      <c r="P978" s="48">
        <f t="shared" si="98"/>
        <v>0</v>
      </c>
    </row>
    <row r="979" spans="1:16" ht="12" hidden="1" thickBot="1" x14ac:dyDescent="0.25">
      <c r="A979" s="38"/>
      <c r="B979" s="39"/>
      <c r="C979" s="46"/>
      <c r="D979" s="24"/>
      <c r="E979" s="70"/>
      <c r="F979" s="74"/>
      <c r="G979" s="68"/>
      <c r="H979" s="47">
        <f t="shared" si="92"/>
        <v>0</v>
      </c>
      <c r="I979" s="68"/>
      <c r="J979" s="68"/>
      <c r="K979" s="48">
        <f t="shared" si="93"/>
        <v>0</v>
      </c>
      <c r="L979" s="49">
        <f t="shared" si="94"/>
        <v>0</v>
      </c>
      <c r="M979" s="47">
        <f t="shared" si="95"/>
        <v>0</v>
      </c>
      <c r="N979" s="47">
        <f t="shared" si="96"/>
        <v>0</v>
      </c>
      <c r="O979" s="47">
        <f t="shared" si="97"/>
        <v>0</v>
      </c>
      <c r="P979" s="48">
        <f t="shared" si="98"/>
        <v>0</v>
      </c>
    </row>
    <row r="980" spans="1:16" ht="12" hidden="1" thickBot="1" x14ac:dyDescent="0.25">
      <c r="A980" s="38"/>
      <c r="B980" s="39"/>
      <c r="C980" s="46"/>
      <c r="D980" s="24"/>
      <c r="E980" s="70"/>
      <c r="F980" s="74"/>
      <c r="G980" s="68"/>
      <c r="H980" s="47">
        <f t="shared" si="92"/>
        <v>0</v>
      </c>
      <c r="I980" s="68"/>
      <c r="J980" s="68"/>
      <c r="K980" s="48">
        <f t="shared" si="93"/>
        <v>0</v>
      </c>
      <c r="L980" s="49">
        <f t="shared" si="94"/>
        <v>0</v>
      </c>
      <c r="M980" s="47">
        <f t="shared" si="95"/>
        <v>0</v>
      </c>
      <c r="N980" s="47">
        <f t="shared" si="96"/>
        <v>0</v>
      </c>
      <c r="O980" s="47">
        <f t="shared" si="97"/>
        <v>0</v>
      </c>
      <c r="P980" s="48">
        <f t="shared" si="98"/>
        <v>0</v>
      </c>
    </row>
    <row r="981" spans="1:16" ht="12" hidden="1" thickBot="1" x14ac:dyDescent="0.25">
      <c r="A981" s="38"/>
      <c r="B981" s="39"/>
      <c r="C981" s="46"/>
      <c r="D981" s="24"/>
      <c r="E981" s="70"/>
      <c r="F981" s="74"/>
      <c r="G981" s="68"/>
      <c r="H981" s="47">
        <f t="shared" si="92"/>
        <v>0</v>
      </c>
      <c r="I981" s="68"/>
      <c r="J981" s="68"/>
      <c r="K981" s="48">
        <f t="shared" si="93"/>
        <v>0</v>
      </c>
      <c r="L981" s="49">
        <f t="shared" si="94"/>
        <v>0</v>
      </c>
      <c r="M981" s="47">
        <f t="shared" si="95"/>
        <v>0</v>
      </c>
      <c r="N981" s="47">
        <f t="shared" si="96"/>
        <v>0</v>
      </c>
      <c r="O981" s="47">
        <f t="shared" si="97"/>
        <v>0</v>
      </c>
      <c r="P981" s="48">
        <f t="shared" si="98"/>
        <v>0</v>
      </c>
    </row>
    <row r="982" spans="1:16" ht="12" hidden="1" thickBot="1" x14ac:dyDescent="0.25">
      <c r="A982" s="38"/>
      <c r="B982" s="39"/>
      <c r="C982" s="46"/>
      <c r="D982" s="24"/>
      <c r="E982" s="70"/>
      <c r="F982" s="74"/>
      <c r="G982" s="68"/>
      <c r="H982" s="47">
        <f t="shared" si="92"/>
        <v>0</v>
      </c>
      <c r="I982" s="68"/>
      <c r="J982" s="68"/>
      <c r="K982" s="48">
        <f t="shared" si="93"/>
        <v>0</v>
      </c>
      <c r="L982" s="49">
        <f t="shared" si="94"/>
        <v>0</v>
      </c>
      <c r="M982" s="47">
        <f t="shared" si="95"/>
        <v>0</v>
      </c>
      <c r="N982" s="47">
        <f t="shared" si="96"/>
        <v>0</v>
      </c>
      <c r="O982" s="47">
        <f t="shared" si="97"/>
        <v>0</v>
      </c>
      <c r="P982" s="48">
        <f t="shared" si="98"/>
        <v>0</v>
      </c>
    </row>
    <row r="983" spans="1:16" ht="12" hidden="1" thickBot="1" x14ac:dyDescent="0.25">
      <c r="A983" s="38"/>
      <c r="B983" s="39"/>
      <c r="C983" s="46"/>
      <c r="D983" s="24"/>
      <c r="E983" s="70"/>
      <c r="F983" s="74"/>
      <c r="G983" s="68"/>
      <c r="H983" s="47">
        <f t="shared" si="92"/>
        <v>0</v>
      </c>
      <c r="I983" s="68"/>
      <c r="J983" s="68"/>
      <c r="K983" s="48">
        <f t="shared" si="93"/>
        <v>0</v>
      </c>
      <c r="L983" s="49">
        <f t="shared" si="94"/>
        <v>0</v>
      </c>
      <c r="M983" s="47">
        <f t="shared" si="95"/>
        <v>0</v>
      </c>
      <c r="N983" s="47">
        <f t="shared" si="96"/>
        <v>0</v>
      </c>
      <c r="O983" s="47">
        <f t="shared" si="97"/>
        <v>0</v>
      </c>
      <c r="P983" s="48">
        <f t="shared" si="98"/>
        <v>0</v>
      </c>
    </row>
    <row r="984" spans="1:16" ht="12" hidden="1" thickBot="1" x14ac:dyDescent="0.25">
      <c r="A984" s="38"/>
      <c r="B984" s="39"/>
      <c r="C984" s="46"/>
      <c r="D984" s="24"/>
      <c r="E984" s="70"/>
      <c r="F984" s="74"/>
      <c r="G984" s="68"/>
      <c r="H984" s="47">
        <f t="shared" si="92"/>
        <v>0</v>
      </c>
      <c r="I984" s="68"/>
      <c r="J984" s="68"/>
      <c r="K984" s="48">
        <f t="shared" si="93"/>
        <v>0</v>
      </c>
      <c r="L984" s="49">
        <f t="shared" si="94"/>
        <v>0</v>
      </c>
      <c r="M984" s="47">
        <f t="shared" si="95"/>
        <v>0</v>
      </c>
      <c r="N984" s="47">
        <f t="shared" si="96"/>
        <v>0</v>
      </c>
      <c r="O984" s="47">
        <f t="shared" si="97"/>
        <v>0</v>
      </c>
      <c r="P984" s="48">
        <f t="shared" si="98"/>
        <v>0</v>
      </c>
    </row>
    <row r="985" spans="1:16" ht="12" hidden="1" thickBot="1" x14ac:dyDescent="0.25">
      <c r="A985" s="38"/>
      <c r="B985" s="39"/>
      <c r="C985" s="46"/>
      <c r="D985" s="24"/>
      <c r="E985" s="70"/>
      <c r="F985" s="74"/>
      <c r="G985" s="68"/>
      <c r="H985" s="47">
        <f t="shared" si="92"/>
        <v>0</v>
      </c>
      <c r="I985" s="68"/>
      <c r="J985" s="68"/>
      <c r="K985" s="48">
        <f t="shared" si="93"/>
        <v>0</v>
      </c>
      <c r="L985" s="49">
        <f t="shared" si="94"/>
        <v>0</v>
      </c>
      <c r="M985" s="47">
        <f t="shared" si="95"/>
        <v>0</v>
      </c>
      <c r="N985" s="47">
        <f t="shared" si="96"/>
        <v>0</v>
      </c>
      <c r="O985" s="47">
        <f t="shared" si="97"/>
        <v>0</v>
      </c>
      <c r="P985" s="48">
        <f t="shared" si="98"/>
        <v>0</v>
      </c>
    </row>
    <row r="986" spans="1:16" ht="12" hidden="1" thickBot="1" x14ac:dyDescent="0.25">
      <c r="A986" s="38"/>
      <c r="B986" s="39"/>
      <c r="C986" s="46"/>
      <c r="D986" s="24"/>
      <c r="E986" s="70"/>
      <c r="F986" s="74"/>
      <c r="G986" s="68"/>
      <c r="H986" s="47">
        <f t="shared" si="92"/>
        <v>0</v>
      </c>
      <c r="I986" s="68"/>
      <c r="J986" s="68"/>
      <c r="K986" s="48">
        <f t="shared" si="93"/>
        <v>0</v>
      </c>
      <c r="L986" s="49">
        <f t="shared" si="94"/>
        <v>0</v>
      </c>
      <c r="M986" s="47">
        <f t="shared" si="95"/>
        <v>0</v>
      </c>
      <c r="N986" s="47">
        <f t="shared" si="96"/>
        <v>0</v>
      </c>
      <c r="O986" s="47">
        <f t="shared" si="97"/>
        <v>0</v>
      </c>
      <c r="P986" s="48">
        <f t="shared" si="98"/>
        <v>0</v>
      </c>
    </row>
    <row r="987" spans="1:16" ht="12" hidden="1" thickBot="1" x14ac:dyDescent="0.25">
      <c r="A987" s="38"/>
      <c r="B987" s="39"/>
      <c r="C987" s="46"/>
      <c r="D987" s="24"/>
      <c r="E987" s="70"/>
      <c r="F987" s="74"/>
      <c r="G987" s="68"/>
      <c r="H987" s="47">
        <f t="shared" si="92"/>
        <v>0</v>
      </c>
      <c r="I987" s="68"/>
      <c r="J987" s="68"/>
      <c r="K987" s="48">
        <f t="shared" si="93"/>
        <v>0</v>
      </c>
      <c r="L987" s="49">
        <f t="shared" si="94"/>
        <v>0</v>
      </c>
      <c r="M987" s="47">
        <f t="shared" si="95"/>
        <v>0</v>
      </c>
      <c r="N987" s="47">
        <f t="shared" si="96"/>
        <v>0</v>
      </c>
      <c r="O987" s="47">
        <f t="shared" si="97"/>
        <v>0</v>
      </c>
      <c r="P987" s="48">
        <f t="shared" si="98"/>
        <v>0</v>
      </c>
    </row>
    <row r="988" spans="1:16" ht="12" hidden="1" thickBot="1" x14ac:dyDescent="0.25">
      <c r="A988" s="38"/>
      <c r="B988" s="39"/>
      <c r="C988" s="46"/>
      <c r="D988" s="24"/>
      <c r="E988" s="70"/>
      <c r="F988" s="74"/>
      <c r="G988" s="68"/>
      <c r="H988" s="47">
        <f t="shared" si="92"/>
        <v>0</v>
      </c>
      <c r="I988" s="68"/>
      <c r="J988" s="68"/>
      <c r="K988" s="48">
        <f t="shared" si="93"/>
        <v>0</v>
      </c>
      <c r="L988" s="49">
        <f t="shared" si="94"/>
        <v>0</v>
      </c>
      <c r="M988" s="47">
        <f t="shared" si="95"/>
        <v>0</v>
      </c>
      <c r="N988" s="47">
        <f t="shared" si="96"/>
        <v>0</v>
      </c>
      <c r="O988" s="47">
        <f t="shared" si="97"/>
        <v>0</v>
      </c>
      <c r="P988" s="48">
        <f t="shared" si="98"/>
        <v>0</v>
      </c>
    </row>
    <row r="989" spans="1:16" ht="12" hidden="1" thickBot="1" x14ac:dyDescent="0.25">
      <c r="A989" s="38"/>
      <c r="B989" s="39"/>
      <c r="C989" s="46"/>
      <c r="D989" s="24"/>
      <c r="E989" s="70"/>
      <c r="F989" s="74"/>
      <c r="G989" s="68"/>
      <c r="H989" s="47">
        <f t="shared" si="92"/>
        <v>0</v>
      </c>
      <c r="I989" s="68"/>
      <c r="J989" s="68"/>
      <c r="K989" s="48">
        <f t="shared" si="93"/>
        <v>0</v>
      </c>
      <c r="L989" s="49">
        <f t="shared" si="94"/>
        <v>0</v>
      </c>
      <c r="M989" s="47">
        <f t="shared" si="95"/>
        <v>0</v>
      </c>
      <c r="N989" s="47">
        <f t="shared" si="96"/>
        <v>0</v>
      </c>
      <c r="O989" s="47">
        <f t="shared" si="97"/>
        <v>0</v>
      </c>
      <c r="P989" s="48">
        <f t="shared" si="98"/>
        <v>0</v>
      </c>
    </row>
    <row r="990" spans="1:16" ht="12" hidden="1" thickBot="1" x14ac:dyDescent="0.25">
      <c r="A990" s="38"/>
      <c r="B990" s="39"/>
      <c r="C990" s="46"/>
      <c r="D990" s="24"/>
      <c r="E990" s="70"/>
      <c r="F990" s="74"/>
      <c r="G990" s="68"/>
      <c r="H990" s="47">
        <f t="shared" si="92"/>
        <v>0</v>
      </c>
      <c r="I990" s="68"/>
      <c r="J990" s="68"/>
      <c r="K990" s="48">
        <f t="shared" si="93"/>
        <v>0</v>
      </c>
      <c r="L990" s="49">
        <f t="shared" si="94"/>
        <v>0</v>
      </c>
      <c r="M990" s="47">
        <f t="shared" si="95"/>
        <v>0</v>
      </c>
      <c r="N990" s="47">
        <f t="shared" si="96"/>
        <v>0</v>
      </c>
      <c r="O990" s="47">
        <f t="shared" si="97"/>
        <v>0</v>
      </c>
      <c r="P990" s="48">
        <f t="shared" si="98"/>
        <v>0</v>
      </c>
    </row>
    <row r="991" spans="1:16" ht="12" hidden="1" thickBot="1" x14ac:dyDescent="0.25">
      <c r="A991" s="38"/>
      <c r="B991" s="39"/>
      <c r="C991" s="46"/>
      <c r="D991" s="24"/>
      <c r="E991" s="70"/>
      <c r="F991" s="74"/>
      <c r="G991" s="68"/>
      <c r="H991" s="47">
        <f t="shared" si="92"/>
        <v>0</v>
      </c>
      <c r="I991" s="68"/>
      <c r="J991" s="68"/>
      <c r="K991" s="48">
        <f t="shared" si="93"/>
        <v>0</v>
      </c>
      <c r="L991" s="49">
        <f t="shared" si="94"/>
        <v>0</v>
      </c>
      <c r="M991" s="47">
        <f t="shared" si="95"/>
        <v>0</v>
      </c>
      <c r="N991" s="47">
        <f t="shared" si="96"/>
        <v>0</v>
      </c>
      <c r="O991" s="47">
        <f t="shared" si="97"/>
        <v>0</v>
      </c>
      <c r="P991" s="48">
        <f t="shared" si="98"/>
        <v>0</v>
      </c>
    </row>
    <row r="992" spans="1:16" ht="12" hidden="1" thickBot="1" x14ac:dyDescent="0.25">
      <c r="A992" s="38"/>
      <c r="B992" s="39"/>
      <c r="C992" s="46"/>
      <c r="D992" s="24"/>
      <c r="E992" s="70"/>
      <c r="F992" s="74"/>
      <c r="G992" s="68"/>
      <c r="H992" s="47">
        <f t="shared" si="92"/>
        <v>0</v>
      </c>
      <c r="I992" s="68"/>
      <c r="J992" s="68"/>
      <c r="K992" s="48">
        <f t="shared" si="93"/>
        <v>0</v>
      </c>
      <c r="L992" s="49">
        <f t="shared" si="94"/>
        <v>0</v>
      </c>
      <c r="M992" s="47">
        <f t="shared" si="95"/>
        <v>0</v>
      </c>
      <c r="N992" s="47">
        <f t="shared" si="96"/>
        <v>0</v>
      </c>
      <c r="O992" s="47">
        <f t="shared" si="97"/>
        <v>0</v>
      </c>
      <c r="P992" s="48">
        <f t="shared" si="98"/>
        <v>0</v>
      </c>
    </row>
    <row r="993" spans="1:16" ht="12" hidden="1" thickBot="1" x14ac:dyDescent="0.25">
      <c r="A993" s="38"/>
      <c r="B993" s="39"/>
      <c r="C993" s="46"/>
      <c r="D993" s="24"/>
      <c r="E993" s="70"/>
      <c r="F993" s="74"/>
      <c r="G993" s="68"/>
      <c r="H993" s="47">
        <f t="shared" si="92"/>
        <v>0</v>
      </c>
      <c r="I993" s="68"/>
      <c r="J993" s="68"/>
      <c r="K993" s="48">
        <f t="shared" si="93"/>
        <v>0</v>
      </c>
      <c r="L993" s="49">
        <f t="shared" si="94"/>
        <v>0</v>
      </c>
      <c r="M993" s="47">
        <f t="shared" si="95"/>
        <v>0</v>
      </c>
      <c r="N993" s="47">
        <f t="shared" si="96"/>
        <v>0</v>
      </c>
      <c r="O993" s="47">
        <f t="shared" si="97"/>
        <v>0</v>
      </c>
      <c r="P993" s="48">
        <f t="shared" si="98"/>
        <v>0</v>
      </c>
    </row>
    <row r="994" spans="1:16" ht="12" hidden="1" thickBot="1" x14ac:dyDescent="0.25">
      <c r="A994" s="38"/>
      <c r="B994" s="39"/>
      <c r="C994" s="46"/>
      <c r="D994" s="24"/>
      <c r="E994" s="70"/>
      <c r="F994" s="74"/>
      <c r="G994" s="68"/>
      <c r="H994" s="47">
        <f t="shared" si="92"/>
        <v>0</v>
      </c>
      <c r="I994" s="68"/>
      <c r="J994" s="68"/>
      <c r="K994" s="48">
        <f t="shared" si="93"/>
        <v>0</v>
      </c>
      <c r="L994" s="49">
        <f t="shared" si="94"/>
        <v>0</v>
      </c>
      <c r="M994" s="47">
        <f t="shared" si="95"/>
        <v>0</v>
      </c>
      <c r="N994" s="47">
        <f t="shared" si="96"/>
        <v>0</v>
      </c>
      <c r="O994" s="47">
        <f t="shared" si="97"/>
        <v>0</v>
      </c>
      <c r="P994" s="48">
        <f t="shared" si="98"/>
        <v>0</v>
      </c>
    </row>
    <row r="995" spans="1:16" ht="12" hidden="1" thickBot="1" x14ac:dyDescent="0.25">
      <c r="A995" s="38"/>
      <c r="B995" s="39"/>
      <c r="C995" s="46"/>
      <c r="D995" s="24"/>
      <c r="E995" s="70"/>
      <c r="F995" s="74"/>
      <c r="G995" s="68"/>
      <c r="H995" s="47">
        <f t="shared" si="92"/>
        <v>0</v>
      </c>
      <c r="I995" s="68"/>
      <c r="J995" s="68"/>
      <c r="K995" s="48">
        <f t="shared" si="93"/>
        <v>0</v>
      </c>
      <c r="L995" s="49">
        <f t="shared" si="94"/>
        <v>0</v>
      </c>
      <c r="M995" s="47">
        <f t="shared" si="95"/>
        <v>0</v>
      </c>
      <c r="N995" s="47">
        <f t="shared" si="96"/>
        <v>0</v>
      </c>
      <c r="O995" s="47">
        <f t="shared" si="97"/>
        <v>0</v>
      </c>
      <c r="P995" s="48">
        <f t="shared" si="98"/>
        <v>0</v>
      </c>
    </row>
    <row r="996" spans="1:16" ht="12" hidden="1" thickBot="1" x14ac:dyDescent="0.25">
      <c r="A996" s="38"/>
      <c r="B996" s="39"/>
      <c r="C996" s="46"/>
      <c r="D996" s="24"/>
      <c r="E996" s="70"/>
      <c r="F996" s="74"/>
      <c r="G996" s="68"/>
      <c r="H996" s="47">
        <f t="shared" si="92"/>
        <v>0</v>
      </c>
      <c r="I996" s="68"/>
      <c r="J996" s="68"/>
      <c r="K996" s="48">
        <f t="shared" si="93"/>
        <v>0</v>
      </c>
      <c r="L996" s="49">
        <f t="shared" si="94"/>
        <v>0</v>
      </c>
      <c r="M996" s="47">
        <f t="shared" si="95"/>
        <v>0</v>
      </c>
      <c r="N996" s="47">
        <f t="shared" si="96"/>
        <v>0</v>
      </c>
      <c r="O996" s="47">
        <f t="shared" si="97"/>
        <v>0</v>
      </c>
      <c r="P996" s="48">
        <f t="shared" si="98"/>
        <v>0</v>
      </c>
    </row>
    <row r="997" spans="1:16" ht="12" hidden="1" thickBot="1" x14ac:dyDescent="0.25">
      <c r="A997" s="71"/>
      <c r="B997" s="72"/>
      <c r="C997" s="73"/>
      <c r="D997" s="25"/>
      <c r="E997" s="40"/>
      <c r="F997" s="50"/>
      <c r="G997" s="51"/>
      <c r="H997" s="51">
        <f t="shared" si="92"/>
        <v>0</v>
      </c>
      <c r="I997" s="51"/>
      <c r="J997" s="51"/>
      <c r="K997" s="52">
        <f t="shared" si="93"/>
        <v>0</v>
      </c>
      <c r="L997" s="50">
        <f t="shared" si="94"/>
        <v>0</v>
      </c>
      <c r="M997" s="51">
        <f t="shared" si="95"/>
        <v>0</v>
      </c>
      <c r="N997" s="51">
        <f t="shared" si="96"/>
        <v>0</v>
      </c>
      <c r="O997" s="51">
        <f t="shared" si="97"/>
        <v>0</v>
      </c>
      <c r="P997" s="52">
        <f t="shared" si="98"/>
        <v>0</v>
      </c>
    </row>
    <row r="998" spans="1:16" ht="12" thickBot="1" x14ac:dyDescent="0.25">
      <c r="A998" s="288" t="s">
        <v>466</v>
      </c>
      <c r="B998" s="289"/>
      <c r="C998" s="289"/>
      <c r="D998" s="289"/>
      <c r="E998" s="289"/>
      <c r="F998" s="289"/>
      <c r="G998" s="289"/>
      <c r="H998" s="289"/>
      <c r="I998" s="289"/>
      <c r="J998" s="289"/>
      <c r="K998" s="290"/>
      <c r="L998" s="75">
        <f>SUM(L14:L997)</f>
        <v>0</v>
      </c>
      <c r="M998" s="76">
        <f>SUM(M14:M997)</f>
        <v>0</v>
      </c>
      <c r="N998" s="76">
        <f>SUM(N14:N997)</f>
        <v>0</v>
      </c>
      <c r="O998" s="76">
        <f>SUM(O14:O997)</f>
        <v>0</v>
      </c>
      <c r="P998" s="77">
        <f>SUM(P14:P997)</f>
        <v>0</v>
      </c>
    </row>
    <row r="999" spans="1:16" x14ac:dyDescent="0.2">
      <c r="A999" s="16"/>
      <c r="B999" s="16"/>
      <c r="C999" s="16"/>
      <c r="D999" s="16"/>
      <c r="E999" s="16"/>
      <c r="F999" s="16"/>
      <c r="G999" s="16"/>
      <c r="H999" s="16"/>
      <c r="I999" s="16"/>
      <c r="J999" s="16"/>
      <c r="K999" s="16"/>
      <c r="L999" s="16"/>
      <c r="M999" s="16"/>
      <c r="N999" s="16"/>
      <c r="O999" s="16"/>
      <c r="P999" s="16"/>
    </row>
    <row r="1000" spans="1:16" x14ac:dyDescent="0.2">
      <c r="A1000" s="16"/>
      <c r="B1000" s="16"/>
      <c r="C1000" s="16"/>
      <c r="D1000" s="16"/>
      <c r="E1000" s="16"/>
      <c r="F1000" s="16"/>
      <c r="G1000" s="16"/>
      <c r="H1000" s="16"/>
      <c r="I1000" s="16"/>
      <c r="J1000" s="16"/>
      <c r="K1000" s="16"/>
      <c r="L1000" s="16"/>
      <c r="M1000" s="16"/>
      <c r="N1000" s="16"/>
      <c r="O1000" s="16"/>
      <c r="P1000" s="16"/>
    </row>
    <row r="1001" spans="1:16" x14ac:dyDescent="0.2">
      <c r="A1001" s="1" t="s">
        <v>14</v>
      </c>
      <c r="B1001" s="16"/>
      <c r="C1001" s="287">
        <f>'Kops a'!C36:H36</f>
        <v>0</v>
      </c>
      <c r="D1001" s="287"/>
      <c r="E1001" s="287"/>
      <c r="F1001" s="287"/>
      <c r="G1001" s="287"/>
      <c r="H1001" s="287"/>
      <c r="I1001" s="16"/>
      <c r="J1001" s="16"/>
      <c r="K1001" s="16"/>
      <c r="L1001" s="16"/>
      <c r="M1001" s="16"/>
      <c r="N1001" s="16"/>
      <c r="O1001" s="16"/>
      <c r="P1001" s="16"/>
    </row>
    <row r="1002" spans="1:16" x14ac:dyDescent="0.2">
      <c r="A1002" s="16"/>
      <c r="B1002" s="16"/>
      <c r="C1002" s="238" t="s">
        <v>15</v>
      </c>
      <c r="D1002" s="238"/>
      <c r="E1002" s="238"/>
      <c r="F1002" s="238"/>
      <c r="G1002" s="238"/>
      <c r="H1002" s="238"/>
      <c r="I1002" s="16"/>
      <c r="J1002" s="16"/>
      <c r="K1002" s="16"/>
      <c r="L1002" s="16"/>
      <c r="M1002" s="16"/>
      <c r="N1002" s="16"/>
      <c r="O1002" s="16"/>
      <c r="P1002" s="16"/>
    </row>
    <row r="1003" spans="1:16" x14ac:dyDescent="0.2">
      <c r="A1003" s="16"/>
      <c r="B1003" s="16"/>
      <c r="C1003" s="16"/>
      <c r="D1003" s="16"/>
      <c r="E1003" s="16"/>
      <c r="F1003" s="16"/>
      <c r="G1003" s="16"/>
      <c r="H1003" s="16"/>
      <c r="I1003" s="16"/>
      <c r="J1003" s="16"/>
      <c r="K1003" s="16"/>
      <c r="L1003" s="16"/>
      <c r="M1003" s="16"/>
      <c r="N1003" s="16"/>
      <c r="O1003" s="16"/>
      <c r="P1003" s="16"/>
    </row>
    <row r="1004" spans="1:16" x14ac:dyDescent="0.2">
      <c r="A1004" s="89" t="str">
        <f>'Kops a'!A39</f>
        <v>Tāme sastādīta</v>
      </c>
      <c r="B1004" s="90"/>
      <c r="C1004" s="90"/>
      <c r="D1004" s="90"/>
      <c r="E1004" s="16"/>
      <c r="F1004" s="16"/>
      <c r="G1004" s="16"/>
      <c r="H1004" s="16"/>
      <c r="I1004" s="16"/>
      <c r="J1004" s="16"/>
      <c r="K1004" s="16"/>
      <c r="L1004" s="16"/>
      <c r="M1004" s="16"/>
      <c r="N1004" s="16"/>
      <c r="O1004" s="16"/>
      <c r="P1004" s="16"/>
    </row>
    <row r="1005" spans="1:16" x14ac:dyDescent="0.2">
      <c r="A1005" s="16"/>
      <c r="B1005" s="16"/>
      <c r="C1005" s="16"/>
      <c r="D1005" s="16"/>
      <c r="E1005" s="16"/>
      <c r="F1005" s="16"/>
      <c r="G1005" s="16"/>
      <c r="H1005" s="16"/>
      <c r="I1005" s="16"/>
      <c r="J1005" s="16"/>
      <c r="K1005" s="16"/>
      <c r="L1005" s="16"/>
      <c r="M1005" s="16"/>
      <c r="N1005" s="16"/>
      <c r="O1005" s="16"/>
      <c r="P1005" s="16"/>
    </row>
    <row r="1006" spans="1:16" x14ac:dyDescent="0.2">
      <c r="A1006" s="1" t="s">
        <v>37</v>
      </c>
      <c r="B1006" s="16"/>
      <c r="C1006" s="287">
        <f>'Kops a'!C41:H41</f>
        <v>0</v>
      </c>
      <c r="D1006" s="287"/>
      <c r="E1006" s="287"/>
      <c r="F1006" s="287"/>
      <c r="G1006" s="287"/>
      <c r="H1006" s="287"/>
      <c r="I1006" s="16"/>
      <c r="J1006" s="16"/>
      <c r="K1006" s="16"/>
      <c r="L1006" s="16"/>
      <c r="M1006" s="16"/>
      <c r="N1006" s="16"/>
      <c r="O1006" s="16"/>
      <c r="P1006" s="16"/>
    </row>
    <row r="1007" spans="1:16" x14ac:dyDescent="0.2">
      <c r="A1007" s="16"/>
      <c r="B1007" s="16"/>
      <c r="C1007" s="238" t="s">
        <v>15</v>
      </c>
      <c r="D1007" s="238"/>
      <c r="E1007" s="238"/>
      <c r="F1007" s="238"/>
      <c r="G1007" s="238"/>
      <c r="H1007" s="238"/>
      <c r="I1007" s="16"/>
      <c r="J1007" s="16"/>
      <c r="K1007" s="16"/>
      <c r="L1007" s="16"/>
      <c r="M1007" s="16"/>
      <c r="N1007" s="16"/>
      <c r="O1007" s="16"/>
      <c r="P1007" s="16"/>
    </row>
    <row r="1008" spans="1:16" x14ac:dyDescent="0.2">
      <c r="A1008" s="16"/>
      <c r="B1008" s="16"/>
      <c r="C1008" s="16"/>
      <c r="D1008" s="16"/>
      <c r="E1008" s="16"/>
      <c r="F1008" s="16"/>
      <c r="G1008" s="16"/>
      <c r="H1008" s="16"/>
      <c r="I1008" s="16"/>
      <c r="J1008" s="16"/>
      <c r="K1008" s="16"/>
      <c r="L1008" s="16"/>
      <c r="M1008" s="16"/>
      <c r="N1008" s="16"/>
      <c r="O1008" s="16"/>
      <c r="P1008" s="16"/>
    </row>
    <row r="1009" spans="1:16" x14ac:dyDescent="0.2">
      <c r="A1009" s="89" t="s">
        <v>54</v>
      </c>
      <c r="B1009" s="90"/>
      <c r="C1009" s="94">
        <f>'Kops a'!C44</f>
        <v>0</v>
      </c>
      <c r="D1009" s="53"/>
      <c r="E1009" s="16"/>
      <c r="F1009" s="16"/>
      <c r="G1009" s="16"/>
      <c r="H1009" s="16"/>
      <c r="I1009" s="16"/>
      <c r="J1009" s="16"/>
      <c r="K1009" s="16"/>
      <c r="L1009" s="16"/>
      <c r="M1009" s="16"/>
      <c r="N1009" s="16"/>
      <c r="O1009" s="16"/>
      <c r="P1009" s="16"/>
    </row>
    <row r="1010" spans="1:16" x14ac:dyDescent="0.2">
      <c r="A1010" s="16"/>
      <c r="B1010" s="16"/>
      <c r="C1010" s="16"/>
      <c r="D1010" s="16"/>
      <c r="E1010" s="16"/>
      <c r="F1010" s="16"/>
      <c r="G1010" s="16"/>
      <c r="H1010" s="16"/>
      <c r="I1010" s="16"/>
      <c r="J1010" s="16"/>
      <c r="K1010" s="16"/>
      <c r="L1010" s="16"/>
      <c r="M1010" s="16"/>
      <c r="N1010" s="16"/>
      <c r="O1010" s="16"/>
      <c r="P1010" s="16"/>
    </row>
  </sheetData>
  <mergeCells count="35">
    <mergeCell ref="C2:I2"/>
    <mergeCell ref="C3:I3"/>
    <mergeCell ref="D5:L5"/>
    <mergeCell ref="D6:L6"/>
    <mergeCell ref="D7:L7"/>
    <mergeCell ref="N9:O9"/>
    <mergeCell ref="L12:P12"/>
    <mergeCell ref="A12:A13"/>
    <mergeCell ref="B12:B13"/>
    <mergeCell ref="C12:C13"/>
    <mergeCell ref="D12:D13"/>
    <mergeCell ref="E12:E13"/>
    <mergeCell ref="C1007:H1007"/>
    <mergeCell ref="C4:I4"/>
    <mergeCell ref="F12:K12"/>
    <mergeCell ref="A9:F9"/>
    <mergeCell ref="J9:M9"/>
    <mergeCell ref="D8:L8"/>
    <mergeCell ref="A998:K998"/>
    <mergeCell ref="C1001:H1001"/>
    <mergeCell ref="C1002:H1002"/>
    <mergeCell ref="C1006:H1006"/>
    <mergeCell ref="B104:B115"/>
    <mergeCell ref="B98:B102"/>
    <mergeCell ref="B93:B96"/>
    <mergeCell ref="B79:B91"/>
    <mergeCell ref="B15:B18"/>
    <mergeCell ref="B64:B77"/>
    <mergeCell ref="B20:B29"/>
    <mergeCell ref="B53:B62"/>
    <mergeCell ref="B31:B37"/>
    <mergeCell ref="B42:B51"/>
    <mergeCell ref="B124:B130"/>
    <mergeCell ref="B117:B123"/>
    <mergeCell ref="B39:B40"/>
  </mergeCells>
  <conditionalFormatting sqref="A15:G15 B19:G20 C107:G115 B97:G97 B92:G92 B63:G63 C54:G61 B52:G53 C36:G36 A16 C16:G18 A131:G997 F127:G130 C43:G51 C62:E62 B64:E64 C105:E106 B93:E93 B98:E98 C99:E102 C65:E77 C37:E40 A18:A19 B41:G42 B116:G116 C80:G91 B103:G104 B30:G35 C93:E96 I15:J997 A21:A22 A27:A28 A33:A34 A39:A40 A45:A46 A51:A52 A57:A58 A63:A64 A69:A70 A75:A76 A81:A82 A87:A88 A93:A94 A99:A100 A105:A106 A111:A112 A117:A118 A123:A124 A129:A130 A24:A25 A30:A31 A36:A37 A42:A43 A48:A49 A54:A55 A60:A61 A66:A67 A72:A73 A78:G79 A84:A85 A90:A91 A96:A97 A102:A103 A108:A109 A114:A115 A120:A121 A126:A127 C117:G126 B117 C21:G29">
    <cfRule type="cellIs" dxfId="282" priority="119" operator="equal">
      <formula>0</formula>
    </cfRule>
  </conditionalFormatting>
  <conditionalFormatting sqref="N9:O9 H14:H997 K14:P997">
    <cfRule type="cellIs" dxfId="281" priority="118" operator="equal">
      <formula>0</formula>
    </cfRule>
  </conditionalFormatting>
  <conditionalFormatting sqref="A9:F9">
    <cfRule type="containsText" dxfId="280" priority="116" operator="containsText" text="Tāme sastādīta  20__. gada tirgus cenās, pamatojoties uz ___ daļas rasējumiem">
      <formula>NOT(ISERROR(SEARCH("Tāme sastādīta  20__. gada tirgus cenās, pamatojoties uz ___ daļas rasējumiem",A9)))</formula>
    </cfRule>
  </conditionalFormatting>
  <conditionalFormatting sqref="C2:I2">
    <cfRule type="cellIs" dxfId="279" priority="115" operator="equal">
      <formula>0</formula>
    </cfRule>
  </conditionalFormatting>
  <conditionalFormatting sqref="O10">
    <cfRule type="cellIs" dxfId="278" priority="114" operator="equal">
      <formula>"20__. gada __. _________"</formula>
    </cfRule>
  </conditionalFormatting>
  <conditionalFormatting sqref="A998:K998">
    <cfRule type="containsText" dxfId="277" priority="113" operator="containsText" text="Tiešās izmaksas kopā, t. sk. darba devēja sociālais nodoklis __.__% ">
      <formula>NOT(ISERROR(SEARCH("Tiešās izmaksas kopā, t. sk. darba devēja sociālais nodoklis __.__% ",A998)))</formula>
    </cfRule>
  </conditionalFormatting>
  <conditionalFormatting sqref="L998:P998">
    <cfRule type="cellIs" dxfId="276" priority="108" operator="equal">
      <formula>0</formula>
    </cfRule>
  </conditionalFormatting>
  <conditionalFormatting sqref="C4:I4">
    <cfRule type="cellIs" dxfId="275" priority="107" operator="equal">
      <formula>0</formula>
    </cfRule>
  </conditionalFormatting>
  <conditionalFormatting sqref="D5:L8">
    <cfRule type="cellIs" dxfId="274" priority="104" operator="equal">
      <formula>0</formula>
    </cfRule>
  </conditionalFormatting>
  <conditionalFormatting sqref="A14:B14 D14:G14 A17 A20 A26 A32 A38 A44 A50 A56 A62 A68 A74 A80 A86 A92 A98 A104 A110 A116 A122 A128 A23 A29 A35 A41 A47 A53 A59 A65 A71 A77 A83 A89 A95 A101 A107 A113 A119 A125">
    <cfRule type="cellIs" dxfId="273" priority="103" operator="equal">
      <formula>0</formula>
    </cfRule>
  </conditionalFormatting>
  <conditionalFormatting sqref="C14">
    <cfRule type="cellIs" dxfId="272" priority="102" operator="equal">
      <formula>0</formula>
    </cfRule>
  </conditionalFormatting>
  <conditionalFormatting sqref="I14:J14">
    <cfRule type="cellIs" dxfId="271" priority="101" operator="equal">
      <formula>0</formula>
    </cfRule>
  </conditionalFormatting>
  <conditionalFormatting sqref="P10">
    <cfRule type="cellIs" dxfId="270" priority="100" operator="equal">
      <formula>"20__. gada __. _________"</formula>
    </cfRule>
  </conditionalFormatting>
  <conditionalFormatting sqref="C1006:H1006">
    <cfRule type="cellIs" dxfId="269" priority="97" operator="equal">
      <formula>0</formula>
    </cfRule>
  </conditionalFormatting>
  <conditionalFormatting sqref="C1001:H1001">
    <cfRule type="cellIs" dxfId="268" priority="96" operator="equal">
      <formula>0</formula>
    </cfRule>
  </conditionalFormatting>
  <conditionalFormatting sqref="C1006:H1006 C1009 C1001:H1001">
    <cfRule type="cellIs" dxfId="267" priority="95" operator="equal">
      <formula>0</formula>
    </cfRule>
  </conditionalFormatting>
  <conditionalFormatting sqref="D1">
    <cfRule type="cellIs" dxfId="266" priority="94" operator="equal">
      <formula>0</formula>
    </cfRule>
  </conditionalFormatting>
  <conditionalFormatting sqref="C128:C130 E127:E130">
    <cfRule type="cellIs" dxfId="265" priority="93" operator="equal">
      <formula>0</formula>
    </cfRule>
  </conditionalFormatting>
  <conditionalFormatting sqref="C127">
    <cfRule type="cellIs" dxfId="264" priority="91" operator="equal">
      <formula>0</formula>
    </cfRule>
  </conditionalFormatting>
  <conditionalFormatting sqref="D127">
    <cfRule type="cellIs" dxfId="263" priority="90" operator="equal">
      <formula>0</formula>
    </cfRule>
  </conditionalFormatting>
  <conditionalFormatting sqref="D128">
    <cfRule type="cellIs" dxfId="262" priority="89" operator="equal">
      <formula>0</formula>
    </cfRule>
  </conditionalFormatting>
  <conditionalFormatting sqref="D129">
    <cfRule type="cellIs" dxfId="261" priority="88" operator="equal">
      <formula>0</formula>
    </cfRule>
  </conditionalFormatting>
  <conditionalFormatting sqref="D130">
    <cfRule type="cellIs" dxfId="260" priority="87" operator="equal">
      <formula>0</formula>
    </cfRule>
  </conditionalFormatting>
  <conditionalFormatting sqref="F62:G62">
    <cfRule type="cellIs" dxfId="259" priority="85" operator="equal">
      <formula>0</formula>
    </cfRule>
  </conditionalFormatting>
  <conditionalFormatting sqref="F73:G73">
    <cfRule type="cellIs" dxfId="258" priority="83" operator="equal">
      <formula>0</formula>
    </cfRule>
  </conditionalFormatting>
  <conditionalFormatting sqref="F64:G64">
    <cfRule type="cellIs" dxfId="257" priority="79" operator="equal">
      <formula>0</formula>
    </cfRule>
  </conditionalFormatting>
  <conditionalFormatting sqref="F65:G65">
    <cfRule type="cellIs" dxfId="256" priority="77" operator="equal">
      <formula>0</formula>
    </cfRule>
  </conditionalFormatting>
  <conditionalFormatting sqref="F68:G68">
    <cfRule type="cellIs" dxfId="255" priority="75" operator="equal">
      <formula>0</formula>
    </cfRule>
  </conditionalFormatting>
  <conditionalFormatting sqref="F67:G67">
    <cfRule type="cellIs" dxfId="254" priority="71" operator="equal">
      <formula>0</formula>
    </cfRule>
  </conditionalFormatting>
  <conditionalFormatting sqref="F66:G66">
    <cfRule type="cellIs" dxfId="253" priority="69" operator="equal">
      <formula>0</formula>
    </cfRule>
  </conditionalFormatting>
  <conditionalFormatting sqref="F69:G70">
    <cfRule type="cellIs" dxfId="252" priority="67" operator="equal">
      <formula>0</formula>
    </cfRule>
  </conditionalFormatting>
  <conditionalFormatting sqref="F71:G71">
    <cfRule type="cellIs" dxfId="251" priority="65" operator="equal">
      <formula>0</formula>
    </cfRule>
  </conditionalFormatting>
  <conditionalFormatting sqref="F72:G72">
    <cfRule type="cellIs" dxfId="250" priority="63" operator="equal">
      <formula>0</formula>
    </cfRule>
  </conditionalFormatting>
  <conditionalFormatting sqref="F74:G74">
    <cfRule type="cellIs" dxfId="249" priority="61" operator="equal">
      <formula>0</formula>
    </cfRule>
  </conditionalFormatting>
  <conditionalFormatting sqref="F75:G75">
    <cfRule type="cellIs" dxfId="248" priority="59" operator="equal">
      <formula>0</formula>
    </cfRule>
  </conditionalFormatting>
  <conditionalFormatting sqref="F105:G105">
    <cfRule type="cellIs" dxfId="247" priority="55" operator="equal">
      <formula>0</formula>
    </cfRule>
  </conditionalFormatting>
  <conditionalFormatting sqref="F106:G106">
    <cfRule type="cellIs" dxfId="246" priority="53" operator="equal">
      <formula>0</formula>
    </cfRule>
  </conditionalFormatting>
  <conditionalFormatting sqref="F93:G93">
    <cfRule type="cellIs" dxfId="245" priority="51" operator="equal">
      <formula>0</formula>
    </cfRule>
  </conditionalFormatting>
  <conditionalFormatting sqref="F94:G94">
    <cfRule type="cellIs" dxfId="244" priority="47" operator="equal">
      <formula>0</formula>
    </cfRule>
  </conditionalFormatting>
  <conditionalFormatting sqref="F95:G95">
    <cfRule type="cellIs" dxfId="243" priority="45" operator="equal">
      <formula>0</formula>
    </cfRule>
  </conditionalFormatting>
  <conditionalFormatting sqref="F96:G96">
    <cfRule type="cellIs" dxfId="242" priority="43" operator="equal">
      <formula>0</formula>
    </cfRule>
  </conditionalFormatting>
  <conditionalFormatting sqref="F98:G98">
    <cfRule type="cellIs" dxfId="241" priority="31" operator="equal">
      <formula>0</formula>
    </cfRule>
  </conditionalFormatting>
  <conditionalFormatting sqref="F99:G99">
    <cfRule type="cellIs" dxfId="240" priority="29" operator="equal">
      <formula>0</formula>
    </cfRule>
  </conditionalFormatting>
  <conditionalFormatting sqref="F100:G100">
    <cfRule type="cellIs" dxfId="239" priority="27" operator="equal">
      <formula>0</formula>
    </cfRule>
  </conditionalFormatting>
  <conditionalFormatting sqref="F101:G101">
    <cfRule type="cellIs" dxfId="238" priority="25" operator="equal">
      <formula>0</formula>
    </cfRule>
  </conditionalFormatting>
  <conditionalFormatting sqref="F102:G102">
    <cfRule type="cellIs" dxfId="237" priority="23" operator="equal">
      <formula>0</formula>
    </cfRule>
  </conditionalFormatting>
  <conditionalFormatting sqref="F76:G76">
    <cfRule type="cellIs" dxfId="236" priority="8" operator="equal">
      <formula>0</formula>
    </cfRule>
  </conditionalFormatting>
  <conditionalFormatting sqref="F77:G77">
    <cfRule type="cellIs" dxfId="235" priority="6" operator="equal">
      <formula>0</formula>
    </cfRule>
  </conditionalFormatting>
  <conditionalFormatting sqref="F37:G40">
    <cfRule type="cellIs" dxfId="234" priority="2" operator="equal">
      <formula>0</formula>
    </cfRule>
  </conditionalFormatting>
  <pageMargins left="0.7" right="0.7" top="0.75" bottom="0.75" header="0.3" footer="0.3"/>
  <pageSetup paperSize="9" scale="93" orientation="landscape" r:id="rId1"/>
  <legacyDrawing r:id="rId2"/>
  <extLst>
    <ext xmlns:x14="http://schemas.microsoft.com/office/spreadsheetml/2009/9/main" uri="{78C0D931-6437-407d-A8EE-F0AAD7539E65}">
      <x14:conditionalFormattings>
        <x14:conditionalFormatting xmlns:xm="http://schemas.microsoft.com/office/excel/2006/main">
          <x14:cfRule type="containsText" priority="99" operator="containsText" id="{D422C369-7259-49E7-A89B-9D562DEE2E41}">
            <xm:f>NOT(ISERROR(SEARCH("Tāme sastādīta ____. gada ___. ______________",A1004)))</xm:f>
            <xm:f>"Tāme sastādīta ____. gada ___. ______________"</xm:f>
            <x14:dxf>
              <font>
                <color auto="1"/>
              </font>
              <fill>
                <patternFill>
                  <bgColor rgb="FFC6EFCE"/>
                </patternFill>
              </fill>
            </x14:dxf>
          </x14:cfRule>
          <xm:sqref>A1004</xm:sqref>
        </x14:conditionalFormatting>
        <x14:conditionalFormatting xmlns:xm="http://schemas.microsoft.com/office/excel/2006/main">
          <x14:cfRule type="containsText" priority="98" operator="containsText" id="{D859E3E6-089F-4F16-889A-98EF63E5F3AC}">
            <xm:f>NOT(ISERROR(SEARCH("Sertifikāta Nr. _________________________________",A1009)))</xm:f>
            <xm:f>"Sertifikāta Nr. _________________________________"</xm:f>
            <x14:dxf>
              <font>
                <color auto="1"/>
              </font>
              <fill>
                <patternFill>
                  <bgColor rgb="FFC6EFCE"/>
                </patternFill>
              </fill>
            </x14:dxf>
          </x14:cfRule>
          <xm:sqref>A1009</xm:sqref>
        </x14:conditionalFormatting>
      </x14:conditionalFormatting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rgb="FFFF0000"/>
  </sheetPr>
  <dimension ref="A1:Y1025"/>
  <sheetViews>
    <sheetView view="pageBreakPreview" topLeftCell="A14" zoomScaleNormal="100" zoomScaleSheetLayoutView="100" workbookViewId="0">
      <selection activeCell="L1018" sqref="L1018"/>
    </sheetView>
  </sheetViews>
  <sheetFormatPr defaultColWidth="9.140625" defaultRowHeight="11.25" x14ac:dyDescent="0.2"/>
  <cols>
    <col min="1" max="1" width="4.5703125" style="1" customWidth="1"/>
    <col min="2" max="2" width="5.28515625" style="1" customWidth="1"/>
    <col min="3" max="3" width="38.42578125" style="1" customWidth="1"/>
    <col min="4" max="4" width="5.85546875" style="1" customWidth="1"/>
    <col min="5" max="5" width="8.7109375" style="1" customWidth="1"/>
    <col min="6" max="6" width="5.42578125" style="1" customWidth="1"/>
    <col min="7" max="7" width="4.85546875" style="1" customWidth="1"/>
    <col min="8" max="10" width="6.7109375" style="1" customWidth="1"/>
    <col min="11" max="11" width="7" style="1" customWidth="1"/>
    <col min="12" max="15" width="7.7109375" style="1" customWidth="1"/>
    <col min="16" max="16" width="9" style="1" customWidth="1"/>
    <col min="17" max="16384" width="9.140625" style="1"/>
  </cols>
  <sheetData>
    <row r="1" spans="1:16" x14ac:dyDescent="0.2">
      <c r="A1" s="22"/>
      <c r="B1" s="22"/>
      <c r="C1" s="27" t="s">
        <v>38</v>
      </c>
      <c r="D1" s="54">
        <f>'Kops a'!A18</f>
        <v>4</v>
      </c>
      <c r="E1" s="22"/>
      <c r="F1" s="22"/>
      <c r="G1" s="22"/>
      <c r="H1" s="22"/>
      <c r="I1" s="22"/>
      <c r="J1" s="22"/>
      <c r="N1" s="26"/>
      <c r="O1" s="27"/>
      <c r="P1" s="28"/>
    </row>
    <row r="2" spans="1:16" x14ac:dyDescent="0.2">
      <c r="A2" s="29"/>
      <c r="B2" s="29"/>
      <c r="C2" s="294" t="s">
        <v>156</v>
      </c>
      <c r="D2" s="294"/>
      <c r="E2" s="294"/>
      <c r="F2" s="294"/>
      <c r="G2" s="294"/>
      <c r="H2" s="294"/>
      <c r="I2" s="294"/>
      <c r="J2" s="29"/>
    </row>
    <row r="3" spans="1:16" x14ac:dyDescent="0.2">
      <c r="A3" s="30"/>
      <c r="B3" s="30"/>
      <c r="C3" s="276" t="s">
        <v>17</v>
      </c>
      <c r="D3" s="276"/>
      <c r="E3" s="276"/>
      <c r="F3" s="276"/>
      <c r="G3" s="276"/>
      <c r="H3" s="276"/>
      <c r="I3" s="276"/>
      <c r="J3" s="30"/>
    </row>
    <row r="4" spans="1:16" x14ac:dyDescent="0.2">
      <c r="A4" s="30"/>
      <c r="B4" s="30"/>
      <c r="C4" s="295" t="s">
        <v>52</v>
      </c>
      <c r="D4" s="295"/>
      <c r="E4" s="295"/>
      <c r="F4" s="295"/>
      <c r="G4" s="295"/>
      <c r="H4" s="295"/>
      <c r="I4" s="295"/>
      <c r="J4" s="30"/>
    </row>
    <row r="5" spans="1:16" x14ac:dyDescent="0.2">
      <c r="A5" s="22"/>
      <c r="B5" s="22"/>
      <c r="C5" s="27" t="s">
        <v>5</v>
      </c>
      <c r="D5" s="308" t="str">
        <f>'Kops a'!D6</f>
        <v>Daudzdzīvokļu dzīvojamās ēkas energoefektivitātes paaugstināšana</v>
      </c>
      <c r="E5" s="308"/>
      <c r="F5" s="308"/>
      <c r="G5" s="308"/>
      <c r="H5" s="308"/>
      <c r="I5" s="308"/>
      <c r="J5" s="308"/>
      <c r="K5" s="308"/>
      <c r="L5" s="308"/>
      <c r="M5" s="16"/>
      <c r="N5" s="16"/>
      <c r="O5" s="16"/>
      <c r="P5" s="16"/>
    </row>
    <row r="6" spans="1:16" x14ac:dyDescent="0.2">
      <c r="A6" s="22"/>
      <c r="B6" s="22"/>
      <c r="C6" s="27" t="s">
        <v>6</v>
      </c>
      <c r="D6" s="308" t="s">
        <v>56</v>
      </c>
      <c r="E6" s="308"/>
      <c r="F6" s="308"/>
      <c r="G6" s="308"/>
      <c r="H6" s="308"/>
      <c r="I6" s="308"/>
      <c r="J6" s="308"/>
      <c r="K6" s="308"/>
      <c r="L6" s="308"/>
      <c r="M6" s="16"/>
      <c r="N6" s="16"/>
      <c r="O6" s="16"/>
      <c r="P6" s="16"/>
    </row>
    <row r="7" spans="1:16" x14ac:dyDescent="0.2">
      <c r="A7" s="22"/>
      <c r="B7" s="22"/>
      <c r="C7" s="27" t="s">
        <v>7</v>
      </c>
      <c r="D7" s="308" t="str">
        <f>'Kops a'!D8</f>
        <v>Pionieru iela 88, Jaunolaine, Olaines novads, LV-2127</v>
      </c>
      <c r="E7" s="308"/>
      <c r="F7" s="308"/>
      <c r="G7" s="308"/>
      <c r="H7" s="308"/>
      <c r="I7" s="308"/>
      <c r="J7" s="308"/>
      <c r="K7" s="308"/>
      <c r="L7" s="308"/>
      <c r="M7" s="16"/>
      <c r="N7" s="16"/>
      <c r="O7" s="16"/>
      <c r="P7" s="16"/>
    </row>
    <row r="8" spans="1:16" x14ac:dyDescent="0.2">
      <c r="A8" s="22"/>
      <c r="B8" s="22"/>
      <c r="C8" s="4" t="s">
        <v>20</v>
      </c>
      <c r="D8" s="308" t="str">
        <f>'Kops a'!D9</f>
        <v>Iepirkums Nr.AS OŪS 2022/06_E</v>
      </c>
      <c r="E8" s="308"/>
      <c r="F8" s="308"/>
      <c r="G8" s="308"/>
      <c r="H8" s="308"/>
      <c r="I8" s="308"/>
      <c r="J8" s="308"/>
      <c r="K8" s="308"/>
      <c r="L8" s="308"/>
      <c r="M8" s="16"/>
      <c r="N8" s="16"/>
      <c r="O8" s="16"/>
      <c r="P8" s="16"/>
    </row>
    <row r="9" spans="1:16" ht="11.25" customHeight="1" x14ac:dyDescent="0.2">
      <c r="A9" s="296" t="s">
        <v>124</v>
      </c>
      <c r="B9" s="296"/>
      <c r="C9" s="296"/>
      <c r="D9" s="296"/>
      <c r="E9" s="296"/>
      <c r="F9" s="296"/>
      <c r="G9" s="31"/>
      <c r="H9" s="31"/>
      <c r="I9" s="31"/>
      <c r="J9" s="300" t="s">
        <v>39</v>
      </c>
      <c r="K9" s="300"/>
      <c r="L9" s="300"/>
      <c r="M9" s="300"/>
      <c r="N9" s="307">
        <f>P1013</f>
        <v>0</v>
      </c>
      <c r="O9" s="307"/>
      <c r="P9" s="31"/>
    </row>
    <row r="10" spans="1:16" x14ac:dyDescent="0.2">
      <c r="A10" s="32"/>
      <c r="B10" s="33"/>
      <c r="C10" s="4"/>
      <c r="D10" s="22"/>
      <c r="E10" s="22"/>
      <c r="F10" s="22"/>
      <c r="G10" s="22"/>
      <c r="H10" s="22"/>
      <c r="I10" s="22"/>
      <c r="J10" s="22"/>
      <c r="K10" s="22"/>
      <c r="L10" s="29"/>
      <c r="M10" s="29"/>
      <c r="O10" s="92"/>
      <c r="P10" s="91" t="str">
        <f>A1019</f>
        <v>Tāme sastādīta</v>
      </c>
    </row>
    <row r="11" spans="1:16" ht="12" thickBot="1" x14ac:dyDescent="0.25">
      <c r="A11" s="32"/>
      <c r="B11" s="33"/>
      <c r="C11" s="4"/>
      <c r="D11" s="22"/>
      <c r="E11" s="22"/>
      <c r="F11" s="22"/>
      <c r="G11" s="22"/>
      <c r="H11" s="22"/>
      <c r="I11" s="22"/>
      <c r="J11" s="22"/>
      <c r="K11" s="22"/>
      <c r="L11" s="34"/>
      <c r="M11" s="34"/>
      <c r="N11" s="35"/>
      <c r="O11" s="26"/>
      <c r="P11" s="22"/>
    </row>
    <row r="12" spans="1:16" x14ac:dyDescent="0.2">
      <c r="A12" s="261" t="s">
        <v>23</v>
      </c>
      <c r="B12" s="302" t="s">
        <v>40</v>
      </c>
      <c r="C12" s="298" t="s">
        <v>41</v>
      </c>
      <c r="D12" s="305" t="s">
        <v>42</v>
      </c>
      <c r="E12" s="285" t="s">
        <v>43</v>
      </c>
      <c r="F12" s="297" t="s">
        <v>44</v>
      </c>
      <c r="G12" s="298"/>
      <c r="H12" s="298"/>
      <c r="I12" s="298"/>
      <c r="J12" s="298"/>
      <c r="K12" s="299"/>
      <c r="L12" s="297" t="s">
        <v>45</v>
      </c>
      <c r="M12" s="298"/>
      <c r="N12" s="298"/>
      <c r="O12" s="298"/>
      <c r="P12" s="299"/>
    </row>
    <row r="13" spans="1:16" ht="126.75" customHeight="1" thickBot="1" x14ac:dyDescent="0.25">
      <c r="A13" s="262"/>
      <c r="B13" s="309"/>
      <c r="C13" s="312"/>
      <c r="D13" s="313"/>
      <c r="E13" s="314"/>
      <c r="F13" s="36" t="s">
        <v>46</v>
      </c>
      <c r="G13" s="37" t="s">
        <v>47</v>
      </c>
      <c r="H13" s="37" t="s">
        <v>48</v>
      </c>
      <c r="I13" s="37" t="s">
        <v>49</v>
      </c>
      <c r="J13" s="37" t="s">
        <v>50</v>
      </c>
      <c r="K13" s="63" t="s">
        <v>51</v>
      </c>
      <c r="L13" s="36" t="s">
        <v>46</v>
      </c>
      <c r="M13" s="37" t="s">
        <v>48</v>
      </c>
      <c r="N13" s="37" t="s">
        <v>49</v>
      </c>
      <c r="O13" s="37" t="s">
        <v>50</v>
      </c>
      <c r="P13" s="63" t="s">
        <v>51</v>
      </c>
    </row>
    <row r="14" spans="1:16" x14ac:dyDescent="0.2">
      <c r="A14" s="168">
        <v>1</v>
      </c>
      <c r="B14" s="169"/>
      <c r="C14" s="107" t="s">
        <v>159</v>
      </c>
      <c r="D14" s="108"/>
      <c r="E14" s="174"/>
      <c r="F14" s="147"/>
      <c r="G14" s="148"/>
      <c r="H14" s="149"/>
      <c r="I14" s="148"/>
      <c r="J14" s="148"/>
      <c r="K14" s="163"/>
      <c r="L14" s="166"/>
      <c r="M14" s="149"/>
      <c r="N14" s="149"/>
      <c r="O14" s="149"/>
      <c r="P14" s="167"/>
    </row>
    <row r="15" spans="1:16" ht="29.25" x14ac:dyDescent="0.2">
      <c r="A15" s="168">
        <v>2</v>
      </c>
      <c r="B15" s="311" t="s">
        <v>180</v>
      </c>
      <c r="C15" s="170" t="s">
        <v>160</v>
      </c>
      <c r="D15" s="99" t="s">
        <v>136</v>
      </c>
      <c r="E15" s="201">
        <v>82.5</v>
      </c>
      <c r="F15" s="100"/>
      <c r="G15" s="100"/>
      <c r="H15" s="100"/>
      <c r="I15" s="100"/>
      <c r="J15" s="100"/>
      <c r="K15" s="164"/>
      <c r="L15" s="151"/>
      <c r="M15" s="100"/>
      <c r="N15" s="100"/>
      <c r="O15" s="100"/>
      <c r="P15" s="152"/>
    </row>
    <row r="16" spans="1:16" x14ac:dyDescent="0.2">
      <c r="A16" s="171">
        <v>3</v>
      </c>
      <c r="B16" s="311"/>
      <c r="C16" s="172" t="s">
        <v>272</v>
      </c>
      <c r="D16" s="99" t="s">
        <v>104</v>
      </c>
      <c r="E16" s="175">
        <v>2</v>
      </c>
      <c r="F16" s="100"/>
      <c r="G16" s="100"/>
      <c r="H16" s="100"/>
      <c r="I16" s="100"/>
      <c r="J16" s="100"/>
      <c r="K16" s="164"/>
      <c r="L16" s="151"/>
      <c r="M16" s="100"/>
      <c r="N16" s="100"/>
      <c r="O16" s="100"/>
      <c r="P16" s="152"/>
    </row>
    <row r="17" spans="1:25" x14ac:dyDescent="0.2">
      <c r="A17" s="168">
        <v>4</v>
      </c>
      <c r="B17" s="311"/>
      <c r="C17" s="172" t="s">
        <v>273</v>
      </c>
      <c r="D17" s="99" t="s">
        <v>104</v>
      </c>
      <c r="E17" s="175">
        <v>3</v>
      </c>
      <c r="F17" s="100"/>
      <c r="G17" s="100"/>
      <c r="H17" s="100"/>
      <c r="I17" s="100"/>
      <c r="J17" s="100"/>
      <c r="K17" s="164"/>
      <c r="L17" s="151"/>
      <c r="M17" s="100"/>
      <c r="N17" s="100"/>
      <c r="O17" s="100"/>
      <c r="P17" s="152"/>
    </row>
    <row r="18" spans="1:25" x14ac:dyDescent="0.2">
      <c r="A18" s="168">
        <v>5</v>
      </c>
      <c r="B18" s="311"/>
      <c r="C18" s="172" t="s">
        <v>274</v>
      </c>
      <c r="D18" s="99" t="s">
        <v>104</v>
      </c>
      <c r="E18" s="175">
        <v>4</v>
      </c>
      <c r="F18" s="100"/>
      <c r="G18" s="100"/>
      <c r="H18" s="100"/>
      <c r="I18" s="100"/>
      <c r="J18" s="100"/>
      <c r="K18" s="164"/>
      <c r="L18" s="151"/>
      <c r="M18" s="100"/>
      <c r="N18" s="100"/>
      <c r="O18" s="100"/>
      <c r="P18" s="152"/>
    </row>
    <row r="19" spans="1:25" x14ac:dyDescent="0.2">
      <c r="A19" s="171">
        <v>6</v>
      </c>
      <c r="B19" s="311"/>
      <c r="C19" s="172" t="s">
        <v>275</v>
      </c>
      <c r="D19" s="99" t="s">
        <v>104</v>
      </c>
      <c r="E19" s="175">
        <v>10</v>
      </c>
      <c r="F19" s="100"/>
      <c r="G19" s="100"/>
      <c r="H19" s="100"/>
      <c r="I19" s="100"/>
      <c r="J19" s="100"/>
      <c r="K19" s="164"/>
      <c r="L19" s="151"/>
      <c r="M19" s="100"/>
      <c r="N19" s="100"/>
      <c r="O19" s="100"/>
      <c r="P19" s="152"/>
    </row>
    <row r="20" spans="1:25" x14ac:dyDescent="0.2">
      <c r="A20" s="168">
        <v>7</v>
      </c>
      <c r="B20" s="311"/>
      <c r="C20" s="172" t="s">
        <v>276</v>
      </c>
      <c r="D20" s="99" t="s">
        <v>104</v>
      </c>
      <c r="E20" s="175">
        <v>2</v>
      </c>
      <c r="F20" s="100"/>
      <c r="G20" s="100"/>
      <c r="H20" s="100"/>
      <c r="I20" s="100"/>
      <c r="J20" s="100"/>
      <c r="K20" s="164"/>
      <c r="L20" s="151"/>
      <c r="M20" s="100"/>
      <c r="N20" s="100"/>
      <c r="O20" s="100"/>
      <c r="P20" s="152"/>
    </row>
    <row r="21" spans="1:25" x14ac:dyDescent="0.2">
      <c r="A21" s="168">
        <v>8</v>
      </c>
      <c r="B21" s="311"/>
      <c r="C21" s="172" t="s">
        <v>277</v>
      </c>
      <c r="D21" s="99" t="s">
        <v>104</v>
      </c>
      <c r="E21" s="175">
        <v>3</v>
      </c>
      <c r="F21" s="100"/>
      <c r="G21" s="100"/>
      <c r="H21" s="100"/>
      <c r="I21" s="100"/>
      <c r="J21" s="100"/>
      <c r="K21" s="164"/>
      <c r="L21" s="151"/>
      <c r="M21" s="100"/>
      <c r="N21" s="100"/>
      <c r="O21" s="100"/>
      <c r="P21" s="152"/>
    </row>
    <row r="22" spans="1:25" ht="19.5" x14ac:dyDescent="0.2">
      <c r="A22" s="168">
        <v>9</v>
      </c>
      <c r="B22" s="311"/>
      <c r="C22" s="172" t="s">
        <v>278</v>
      </c>
      <c r="D22" s="99" t="s">
        <v>104</v>
      </c>
      <c r="E22" s="175">
        <v>3</v>
      </c>
      <c r="F22" s="100"/>
      <c r="G22" s="100"/>
      <c r="H22" s="100"/>
      <c r="I22" s="100"/>
      <c r="J22" s="100"/>
      <c r="K22" s="164"/>
      <c r="L22" s="151"/>
      <c r="M22" s="100"/>
      <c r="N22" s="100"/>
      <c r="O22" s="100"/>
      <c r="P22" s="152"/>
    </row>
    <row r="23" spans="1:25" ht="19.5" x14ac:dyDescent="0.2">
      <c r="A23" s="168">
        <v>10</v>
      </c>
      <c r="B23" s="311"/>
      <c r="C23" s="172" t="s">
        <v>279</v>
      </c>
      <c r="D23" s="99" t="s">
        <v>104</v>
      </c>
      <c r="E23" s="220">
        <v>4</v>
      </c>
      <c r="F23" s="221"/>
      <c r="G23" s="221"/>
      <c r="H23" s="221"/>
      <c r="I23" s="221"/>
      <c r="J23" s="221"/>
      <c r="K23" s="222"/>
      <c r="L23" s="223"/>
      <c r="M23" s="221"/>
      <c r="N23" s="221"/>
      <c r="O23" s="221"/>
      <c r="P23" s="224"/>
      <c r="Q23" s="225"/>
      <c r="R23" s="225"/>
      <c r="S23" s="225"/>
      <c r="T23" s="225"/>
      <c r="U23" s="225"/>
      <c r="V23" s="225"/>
      <c r="W23" s="225"/>
      <c r="X23" s="225"/>
      <c r="Y23" s="225"/>
    </row>
    <row r="24" spans="1:25" ht="19.5" x14ac:dyDescent="0.2">
      <c r="A24" s="171">
        <v>11</v>
      </c>
      <c r="B24" s="311"/>
      <c r="C24" s="172" t="s">
        <v>280</v>
      </c>
      <c r="D24" s="99" t="s">
        <v>104</v>
      </c>
      <c r="E24" s="220">
        <v>6</v>
      </c>
      <c r="F24" s="221"/>
      <c r="G24" s="221"/>
      <c r="H24" s="221"/>
      <c r="I24" s="221"/>
      <c r="J24" s="221"/>
      <c r="K24" s="222"/>
      <c r="L24" s="223"/>
      <c r="M24" s="221"/>
      <c r="N24" s="221"/>
      <c r="O24" s="221"/>
      <c r="P24" s="224"/>
      <c r="Q24" s="225"/>
      <c r="R24" s="225"/>
      <c r="S24" s="225"/>
      <c r="T24" s="225"/>
      <c r="U24" s="225"/>
      <c r="V24" s="225"/>
      <c r="W24" s="225"/>
      <c r="X24" s="225"/>
      <c r="Y24" s="225"/>
    </row>
    <row r="25" spans="1:25" ht="19.5" x14ac:dyDescent="0.2">
      <c r="A25" s="168">
        <v>12</v>
      </c>
      <c r="B25" s="311"/>
      <c r="C25" s="172" t="s">
        <v>281</v>
      </c>
      <c r="D25" s="99" t="s">
        <v>104</v>
      </c>
      <c r="E25" s="220">
        <v>3</v>
      </c>
      <c r="F25" s="221"/>
      <c r="G25" s="221"/>
      <c r="H25" s="221"/>
      <c r="I25" s="221"/>
      <c r="J25" s="221"/>
      <c r="K25" s="222"/>
      <c r="L25" s="223"/>
      <c r="M25" s="221"/>
      <c r="N25" s="221"/>
      <c r="O25" s="221"/>
      <c r="P25" s="224"/>
      <c r="Q25" s="225"/>
      <c r="R25" s="225"/>
      <c r="S25" s="225"/>
      <c r="T25" s="225"/>
      <c r="U25" s="225"/>
      <c r="V25" s="225"/>
      <c r="W25" s="225"/>
      <c r="X25" s="225"/>
      <c r="Y25" s="225"/>
    </row>
    <row r="26" spans="1:25" ht="29.25" customHeight="1" x14ac:dyDescent="0.2">
      <c r="A26" s="168">
        <v>13</v>
      </c>
      <c r="B26" s="311"/>
      <c r="C26" s="236" t="s">
        <v>464</v>
      </c>
      <c r="D26" s="99" t="s">
        <v>104</v>
      </c>
      <c r="E26" s="220">
        <v>109</v>
      </c>
      <c r="F26" s="221"/>
      <c r="G26" s="221"/>
      <c r="H26" s="221"/>
      <c r="I26" s="221"/>
      <c r="J26" s="221"/>
      <c r="K26" s="222"/>
      <c r="L26" s="223"/>
      <c r="M26" s="221"/>
      <c r="N26" s="221"/>
      <c r="O26" s="221"/>
      <c r="P26" s="224"/>
      <c r="Q26" s="225"/>
      <c r="R26" s="233"/>
      <c r="S26" s="233"/>
      <c r="T26" s="233"/>
      <c r="U26" s="233"/>
      <c r="V26" s="233"/>
      <c r="W26" s="233"/>
      <c r="X26" s="225"/>
      <c r="Y26" s="225"/>
    </row>
    <row r="27" spans="1:25" x14ac:dyDescent="0.2">
      <c r="A27" s="171">
        <v>14</v>
      </c>
      <c r="B27" s="159"/>
      <c r="C27" s="97" t="s">
        <v>161</v>
      </c>
      <c r="D27" s="99"/>
      <c r="E27" s="226"/>
      <c r="F27" s="221"/>
      <c r="G27" s="221"/>
      <c r="H27" s="221"/>
      <c r="I27" s="221"/>
      <c r="J27" s="221"/>
      <c r="K27" s="222"/>
      <c r="L27" s="223"/>
      <c r="M27" s="221"/>
      <c r="N27" s="221"/>
      <c r="O27" s="221"/>
      <c r="P27" s="224"/>
      <c r="Q27" s="225"/>
      <c r="R27" s="233"/>
      <c r="S27" s="233"/>
      <c r="T27" s="233"/>
      <c r="U27" s="233"/>
      <c r="V27" s="233"/>
      <c r="W27" s="233"/>
      <c r="X27" s="225"/>
      <c r="Y27" s="225"/>
    </row>
    <row r="28" spans="1:25" ht="29.25" x14ac:dyDescent="0.2">
      <c r="A28" s="168">
        <v>15</v>
      </c>
      <c r="B28" s="311" t="str">
        <f>B15</f>
        <v>13-00000</v>
      </c>
      <c r="C28" s="170" t="s">
        <v>282</v>
      </c>
      <c r="D28" s="99" t="s">
        <v>162</v>
      </c>
      <c r="E28" s="201">
        <v>6.2</v>
      </c>
      <c r="F28" s="221"/>
      <c r="G28" s="221"/>
      <c r="H28" s="221"/>
      <c r="I28" s="221"/>
      <c r="J28" s="221"/>
      <c r="K28" s="222"/>
      <c r="L28" s="223"/>
      <c r="M28" s="221"/>
      <c r="N28" s="221"/>
      <c r="O28" s="221"/>
      <c r="P28" s="224"/>
      <c r="Q28" s="225"/>
      <c r="R28" s="233"/>
      <c r="S28" s="233"/>
      <c r="T28" s="233"/>
      <c r="U28" s="233"/>
      <c r="V28" s="233"/>
      <c r="W28" s="233"/>
      <c r="X28" s="225"/>
      <c r="Y28" s="225"/>
    </row>
    <row r="29" spans="1:25" x14ac:dyDescent="0.2">
      <c r="A29" s="168">
        <v>16</v>
      </c>
      <c r="B29" s="311"/>
      <c r="C29" s="172" t="s">
        <v>283</v>
      </c>
      <c r="D29" s="99" t="s">
        <v>104</v>
      </c>
      <c r="E29" s="162">
        <v>1</v>
      </c>
      <c r="F29" s="100"/>
      <c r="G29" s="100"/>
      <c r="H29" s="100"/>
      <c r="I29" s="100"/>
      <c r="J29" s="100"/>
      <c r="K29" s="164"/>
      <c r="L29" s="151"/>
      <c r="M29" s="100"/>
      <c r="N29" s="100"/>
      <c r="O29" s="100"/>
      <c r="P29" s="152"/>
    </row>
    <row r="30" spans="1:25" x14ac:dyDescent="0.2">
      <c r="A30" s="168">
        <v>17</v>
      </c>
      <c r="B30" s="160"/>
      <c r="C30" s="173" t="s">
        <v>163</v>
      </c>
      <c r="D30" s="108"/>
      <c r="E30" s="174"/>
      <c r="F30" s="100"/>
      <c r="G30" s="100"/>
      <c r="H30" s="100"/>
      <c r="I30" s="100"/>
      <c r="J30" s="100"/>
      <c r="K30" s="164"/>
      <c r="L30" s="151"/>
      <c r="M30" s="100"/>
      <c r="N30" s="100"/>
      <c r="O30" s="100"/>
      <c r="P30" s="152"/>
    </row>
    <row r="31" spans="1:25" ht="19.5" x14ac:dyDescent="0.2">
      <c r="A31" s="168">
        <v>18</v>
      </c>
      <c r="B31" s="311" t="str">
        <f>B28</f>
        <v>13-00000</v>
      </c>
      <c r="C31" s="172" t="s">
        <v>164</v>
      </c>
      <c r="D31" s="99" t="s">
        <v>120</v>
      </c>
      <c r="E31" s="162">
        <f>245.92</f>
        <v>245.92</v>
      </c>
      <c r="F31" s="100"/>
      <c r="G31" s="100"/>
      <c r="H31" s="100"/>
      <c r="I31" s="100"/>
      <c r="J31" s="100"/>
      <c r="K31" s="164"/>
      <c r="L31" s="151"/>
      <c r="M31" s="100"/>
      <c r="N31" s="100"/>
      <c r="O31" s="100"/>
      <c r="P31" s="152"/>
    </row>
    <row r="32" spans="1:25" ht="39" x14ac:dyDescent="0.2">
      <c r="A32" s="171">
        <v>19</v>
      </c>
      <c r="B32" s="311"/>
      <c r="C32" s="172" t="s">
        <v>284</v>
      </c>
      <c r="D32" s="99" t="s">
        <v>90</v>
      </c>
      <c r="E32" s="162">
        <v>12</v>
      </c>
      <c r="F32" s="100"/>
      <c r="G32" s="100"/>
      <c r="H32" s="100"/>
      <c r="I32" s="100"/>
      <c r="J32" s="100"/>
      <c r="K32" s="164"/>
      <c r="L32" s="151"/>
      <c r="M32" s="100"/>
      <c r="N32" s="100"/>
      <c r="O32" s="100"/>
      <c r="P32" s="152"/>
    </row>
    <row r="33" spans="1:16" ht="39" x14ac:dyDescent="0.2">
      <c r="A33" s="168">
        <v>20</v>
      </c>
      <c r="B33" s="311"/>
      <c r="C33" s="161" t="s">
        <v>285</v>
      </c>
      <c r="D33" s="99" t="s">
        <v>90</v>
      </c>
      <c r="E33" s="162">
        <f>SUM(E16:E18,E21:E25)</f>
        <v>28</v>
      </c>
      <c r="F33" s="100"/>
      <c r="G33" s="100"/>
      <c r="H33" s="100"/>
      <c r="I33" s="100"/>
      <c r="J33" s="100"/>
      <c r="K33" s="164"/>
      <c r="L33" s="151"/>
      <c r="M33" s="100"/>
      <c r="N33" s="100"/>
      <c r="O33" s="100"/>
      <c r="P33" s="152"/>
    </row>
    <row r="34" spans="1:16" x14ac:dyDescent="0.2">
      <c r="A34" s="168">
        <v>21</v>
      </c>
      <c r="B34" s="160"/>
      <c r="C34" s="118" t="s">
        <v>165</v>
      </c>
      <c r="D34" s="108"/>
      <c r="E34" s="174"/>
      <c r="F34" s="100"/>
      <c r="G34" s="100"/>
      <c r="H34" s="100"/>
      <c r="I34" s="100"/>
      <c r="J34" s="100"/>
      <c r="K34" s="164"/>
      <c r="L34" s="151"/>
      <c r="M34" s="100"/>
      <c r="N34" s="100"/>
      <c r="O34" s="100"/>
      <c r="P34" s="152"/>
    </row>
    <row r="35" spans="1:16" ht="19.5" x14ac:dyDescent="0.2">
      <c r="A35" s="171">
        <v>22</v>
      </c>
      <c r="B35" s="311" t="str">
        <f>B31</f>
        <v>13-00000</v>
      </c>
      <c r="C35" s="161" t="s">
        <v>286</v>
      </c>
      <c r="D35" s="99" t="s">
        <v>104</v>
      </c>
      <c r="E35" s="162">
        <v>7</v>
      </c>
      <c r="F35" s="100"/>
      <c r="G35" s="100"/>
      <c r="H35" s="100"/>
      <c r="I35" s="100"/>
      <c r="J35" s="100"/>
      <c r="K35" s="164"/>
      <c r="L35" s="151"/>
      <c r="M35" s="100"/>
      <c r="N35" s="100"/>
      <c r="O35" s="100"/>
      <c r="P35" s="152"/>
    </row>
    <row r="36" spans="1:16" ht="20.25" thickBot="1" x14ac:dyDescent="0.25">
      <c r="A36" s="168">
        <v>23</v>
      </c>
      <c r="B36" s="311"/>
      <c r="C36" s="161" t="s">
        <v>287</v>
      </c>
      <c r="D36" s="99" t="s">
        <v>104</v>
      </c>
      <c r="E36" s="162">
        <v>7</v>
      </c>
      <c r="F36" s="100"/>
      <c r="G36" s="100"/>
      <c r="H36" s="154"/>
      <c r="I36" s="100"/>
      <c r="J36" s="100"/>
      <c r="K36" s="165"/>
      <c r="L36" s="153"/>
      <c r="M36" s="154"/>
      <c r="N36" s="154"/>
      <c r="O36" s="154"/>
      <c r="P36" s="155"/>
    </row>
    <row r="37" spans="1:16" ht="12" hidden="1" thickBot="1" x14ac:dyDescent="0.25">
      <c r="A37" s="38"/>
      <c r="B37" s="39"/>
      <c r="C37" s="46"/>
      <c r="D37" s="24"/>
      <c r="E37" s="70"/>
      <c r="F37" s="74"/>
      <c r="G37" s="68"/>
      <c r="H37" s="68">
        <f t="shared" ref="H37:H77" si="0">ROUND(F37*G37,2)</f>
        <v>0</v>
      </c>
      <c r="I37" s="68"/>
      <c r="J37" s="68"/>
      <c r="K37" s="69">
        <f t="shared" ref="K37:K77" si="1">SUM(H37:J37)</f>
        <v>0</v>
      </c>
      <c r="L37" s="74">
        <f t="shared" ref="L37:L77" si="2">ROUND(E37*F37,2)</f>
        <v>0</v>
      </c>
      <c r="M37" s="68">
        <f t="shared" ref="M37:M77" si="3">ROUND(H37*E37,2)</f>
        <v>0</v>
      </c>
      <c r="N37" s="68">
        <f t="shared" ref="N37:N77" si="4">ROUND(I37*E37,2)</f>
        <v>0</v>
      </c>
      <c r="O37" s="68">
        <f t="shared" ref="O37:O77" si="5">ROUND(J37*E37,2)</f>
        <v>0</v>
      </c>
      <c r="P37" s="69">
        <f t="shared" ref="P37:P77" si="6">SUM(M37:O37)</f>
        <v>0</v>
      </c>
    </row>
    <row r="38" spans="1:16" ht="12" hidden="1" thickBot="1" x14ac:dyDescent="0.25">
      <c r="A38" s="38"/>
      <c r="B38" s="39"/>
      <c r="C38" s="46"/>
      <c r="D38" s="24"/>
      <c r="E38" s="70"/>
      <c r="F38" s="74"/>
      <c r="G38" s="68"/>
      <c r="H38" s="47">
        <f t="shared" si="0"/>
        <v>0</v>
      </c>
      <c r="I38" s="68"/>
      <c r="J38" s="68"/>
      <c r="K38" s="48">
        <f t="shared" si="1"/>
        <v>0</v>
      </c>
      <c r="L38" s="49">
        <f t="shared" si="2"/>
        <v>0</v>
      </c>
      <c r="M38" s="47">
        <f t="shared" si="3"/>
        <v>0</v>
      </c>
      <c r="N38" s="47">
        <f t="shared" si="4"/>
        <v>0</v>
      </c>
      <c r="O38" s="47">
        <f t="shared" si="5"/>
        <v>0</v>
      </c>
      <c r="P38" s="48">
        <f t="shared" si="6"/>
        <v>0</v>
      </c>
    </row>
    <row r="39" spans="1:16" ht="12" hidden="1" thickBot="1" x14ac:dyDescent="0.25">
      <c r="A39" s="38"/>
      <c r="B39" s="39"/>
      <c r="C39" s="46"/>
      <c r="D39" s="24"/>
      <c r="E39" s="70"/>
      <c r="F39" s="74"/>
      <c r="G39" s="68"/>
      <c r="H39" s="47">
        <f t="shared" si="0"/>
        <v>0</v>
      </c>
      <c r="I39" s="68"/>
      <c r="J39" s="68"/>
      <c r="K39" s="48">
        <f t="shared" si="1"/>
        <v>0</v>
      </c>
      <c r="L39" s="49">
        <f t="shared" si="2"/>
        <v>0</v>
      </c>
      <c r="M39" s="47">
        <f t="shared" si="3"/>
        <v>0</v>
      </c>
      <c r="N39" s="47">
        <f t="shared" si="4"/>
        <v>0</v>
      </c>
      <c r="O39" s="47">
        <f t="shared" si="5"/>
        <v>0</v>
      </c>
      <c r="P39" s="48">
        <f t="shared" si="6"/>
        <v>0</v>
      </c>
    </row>
    <row r="40" spans="1:16" ht="12" hidden="1" thickBot="1" x14ac:dyDescent="0.25">
      <c r="A40" s="38"/>
      <c r="B40" s="39"/>
      <c r="C40" s="46"/>
      <c r="D40" s="24"/>
      <c r="E40" s="70"/>
      <c r="F40" s="74"/>
      <c r="G40" s="68"/>
      <c r="H40" s="47">
        <f t="shared" si="0"/>
        <v>0</v>
      </c>
      <c r="I40" s="68"/>
      <c r="J40" s="68"/>
      <c r="K40" s="48">
        <f t="shared" si="1"/>
        <v>0</v>
      </c>
      <c r="L40" s="49">
        <f t="shared" si="2"/>
        <v>0</v>
      </c>
      <c r="M40" s="47">
        <f t="shared" si="3"/>
        <v>0</v>
      </c>
      <c r="N40" s="47">
        <f t="shared" si="4"/>
        <v>0</v>
      </c>
      <c r="O40" s="47">
        <f t="shared" si="5"/>
        <v>0</v>
      </c>
      <c r="P40" s="48">
        <f t="shared" si="6"/>
        <v>0</v>
      </c>
    </row>
    <row r="41" spans="1:16" ht="12" hidden="1" thickBot="1" x14ac:dyDescent="0.25">
      <c r="A41" s="38"/>
      <c r="B41" s="39"/>
      <c r="C41" s="46"/>
      <c r="D41" s="24"/>
      <c r="E41" s="70"/>
      <c r="F41" s="74"/>
      <c r="G41" s="68"/>
      <c r="H41" s="47">
        <f t="shared" si="0"/>
        <v>0</v>
      </c>
      <c r="I41" s="68"/>
      <c r="J41" s="68"/>
      <c r="K41" s="48">
        <f t="shared" si="1"/>
        <v>0</v>
      </c>
      <c r="L41" s="49">
        <f t="shared" si="2"/>
        <v>0</v>
      </c>
      <c r="M41" s="47">
        <f t="shared" si="3"/>
        <v>0</v>
      </c>
      <c r="N41" s="47">
        <f t="shared" si="4"/>
        <v>0</v>
      </c>
      <c r="O41" s="47">
        <f t="shared" si="5"/>
        <v>0</v>
      </c>
      <c r="P41" s="48">
        <f t="shared" si="6"/>
        <v>0</v>
      </c>
    </row>
    <row r="42" spans="1:16" ht="12" hidden="1" thickBot="1" x14ac:dyDescent="0.25">
      <c r="A42" s="38"/>
      <c r="B42" s="39"/>
      <c r="C42" s="46"/>
      <c r="D42" s="24"/>
      <c r="E42" s="70"/>
      <c r="F42" s="74"/>
      <c r="G42" s="68"/>
      <c r="H42" s="47">
        <f t="shared" si="0"/>
        <v>0</v>
      </c>
      <c r="I42" s="68"/>
      <c r="J42" s="68"/>
      <c r="K42" s="48">
        <f t="shared" si="1"/>
        <v>0</v>
      </c>
      <c r="L42" s="49">
        <f t="shared" si="2"/>
        <v>0</v>
      </c>
      <c r="M42" s="47">
        <f t="shared" si="3"/>
        <v>0</v>
      </c>
      <c r="N42" s="47">
        <f t="shared" si="4"/>
        <v>0</v>
      </c>
      <c r="O42" s="47">
        <f t="shared" si="5"/>
        <v>0</v>
      </c>
      <c r="P42" s="48">
        <f t="shared" si="6"/>
        <v>0</v>
      </c>
    </row>
    <row r="43" spans="1:16" ht="12" hidden="1" thickBot="1" x14ac:dyDescent="0.25">
      <c r="A43" s="38"/>
      <c r="B43" s="39"/>
      <c r="C43" s="46"/>
      <c r="D43" s="24"/>
      <c r="E43" s="70"/>
      <c r="F43" s="74"/>
      <c r="G43" s="68"/>
      <c r="H43" s="47">
        <f t="shared" si="0"/>
        <v>0</v>
      </c>
      <c r="I43" s="68"/>
      <c r="J43" s="68"/>
      <c r="K43" s="48">
        <f t="shared" si="1"/>
        <v>0</v>
      </c>
      <c r="L43" s="49">
        <f t="shared" si="2"/>
        <v>0</v>
      </c>
      <c r="M43" s="47">
        <f t="shared" si="3"/>
        <v>0</v>
      </c>
      <c r="N43" s="47">
        <f t="shared" si="4"/>
        <v>0</v>
      </c>
      <c r="O43" s="47">
        <f t="shared" si="5"/>
        <v>0</v>
      </c>
      <c r="P43" s="48">
        <f t="shared" si="6"/>
        <v>0</v>
      </c>
    </row>
    <row r="44" spans="1:16" ht="12" hidden="1" thickBot="1" x14ac:dyDescent="0.25">
      <c r="A44" s="38"/>
      <c r="B44" s="39"/>
      <c r="C44" s="46"/>
      <c r="D44" s="24"/>
      <c r="E44" s="70"/>
      <c r="F44" s="74"/>
      <c r="G44" s="68"/>
      <c r="H44" s="47">
        <f t="shared" si="0"/>
        <v>0</v>
      </c>
      <c r="I44" s="68"/>
      <c r="J44" s="68"/>
      <c r="K44" s="48">
        <f t="shared" si="1"/>
        <v>0</v>
      </c>
      <c r="L44" s="49">
        <f t="shared" si="2"/>
        <v>0</v>
      </c>
      <c r="M44" s="47">
        <f t="shared" si="3"/>
        <v>0</v>
      </c>
      <c r="N44" s="47">
        <f t="shared" si="4"/>
        <v>0</v>
      </c>
      <c r="O44" s="47">
        <f t="shared" si="5"/>
        <v>0</v>
      </c>
      <c r="P44" s="48">
        <f t="shared" si="6"/>
        <v>0</v>
      </c>
    </row>
    <row r="45" spans="1:16" ht="12" hidden="1" thickBot="1" x14ac:dyDescent="0.25">
      <c r="A45" s="38"/>
      <c r="B45" s="39"/>
      <c r="C45" s="46"/>
      <c r="D45" s="24"/>
      <c r="E45" s="70"/>
      <c r="F45" s="74"/>
      <c r="G45" s="68"/>
      <c r="H45" s="47">
        <f t="shared" si="0"/>
        <v>0</v>
      </c>
      <c r="I45" s="68"/>
      <c r="J45" s="68"/>
      <c r="K45" s="48">
        <f t="shared" si="1"/>
        <v>0</v>
      </c>
      <c r="L45" s="49">
        <f t="shared" si="2"/>
        <v>0</v>
      </c>
      <c r="M45" s="47">
        <f t="shared" si="3"/>
        <v>0</v>
      </c>
      <c r="N45" s="47">
        <f t="shared" si="4"/>
        <v>0</v>
      </c>
      <c r="O45" s="47">
        <f t="shared" si="5"/>
        <v>0</v>
      </c>
      <c r="P45" s="48">
        <f t="shared" si="6"/>
        <v>0</v>
      </c>
    </row>
    <row r="46" spans="1:16" ht="12" hidden="1" thickBot="1" x14ac:dyDescent="0.25">
      <c r="A46" s="38"/>
      <c r="B46" s="39"/>
      <c r="C46" s="46"/>
      <c r="D46" s="24"/>
      <c r="E46" s="70"/>
      <c r="F46" s="74"/>
      <c r="G46" s="68"/>
      <c r="H46" s="47">
        <f t="shared" si="0"/>
        <v>0</v>
      </c>
      <c r="I46" s="68"/>
      <c r="J46" s="68"/>
      <c r="K46" s="48">
        <f t="shared" si="1"/>
        <v>0</v>
      </c>
      <c r="L46" s="49">
        <f t="shared" si="2"/>
        <v>0</v>
      </c>
      <c r="M46" s="47">
        <f t="shared" si="3"/>
        <v>0</v>
      </c>
      <c r="N46" s="47">
        <f t="shared" si="4"/>
        <v>0</v>
      </c>
      <c r="O46" s="47">
        <f t="shared" si="5"/>
        <v>0</v>
      </c>
      <c r="P46" s="48">
        <f t="shared" si="6"/>
        <v>0</v>
      </c>
    </row>
    <row r="47" spans="1:16" ht="12" hidden="1" thickBot="1" x14ac:dyDescent="0.25">
      <c r="A47" s="38"/>
      <c r="B47" s="39"/>
      <c r="C47" s="46"/>
      <c r="D47" s="24"/>
      <c r="E47" s="70"/>
      <c r="F47" s="74"/>
      <c r="G47" s="68"/>
      <c r="H47" s="47">
        <f t="shared" si="0"/>
        <v>0</v>
      </c>
      <c r="I47" s="68"/>
      <c r="J47" s="68"/>
      <c r="K47" s="48">
        <f t="shared" si="1"/>
        <v>0</v>
      </c>
      <c r="L47" s="49">
        <f t="shared" si="2"/>
        <v>0</v>
      </c>
      <c r="M47" s="47">
        <f t="shared" si="3"/>
        <v>0</v>
      </c>
      <c r="N47" s="47">
        <f t="shared" si="4"/>
        <v>0</v>
      </c>
      <c r="O47" s="47">
        <f t="shared" si="5"/>
        <v>0</v>
      </c>
      <c r="P47" s="48">
        <f t="shared" si="6"/>
        <v>0</v>
      </c>
    </row>
    <row r="48" spans="1:16" ht="12" hidden="1" thickBot="1" x14ac:dyDescent="0.25">
      <c r="A48" s="38"/>
      <c r="B48" s="39"/>
      <c r="C48" s="46"/>
      <c r="D48" s="24"/>
      <c r="E48" s="70"/>
      <c r="F48" s="74"/>
      <c r="G48" s="68"/>
      <c r="H48" s="47">
        <f t="shared" si="0"/>
        <v>0</v>
      </c>
      <c r="I48" s="68"/>
      <c r="J48" s="68"/>
      <c r="K48" s="48">
        <f t="shared" si="1"/>
        <v>0</v>
      </c>
      <c r="L48" s="49">
        <f t="shared" si="2"/>
        <v>0</v>
      </c>
      <c r="M48" s="47">
        <f t="shared" si="3"/>
        <v>0</v>
      </c>
      <c r="N48" s="47">
        <f t="shared" si="4"/>
        <v>0</v>
      </c>
      <c r="O48" s="47">
        <f t="shared" si="5"/>
        <v>0</v>
      </c>
      <c r="P48" s="48">
        <f t="shared" si="6"/>
        <v>0</v>
      </c>
    </row>
    <row r="49" spans="1:16" ht="12" hidden="1" thickBot="1" x14ac:dyDescent="0.25">
      <c r="A49" s="38"/>
      <c r="B49" s="39"/>
      <c r="C49" s="46"/>
      <c r="D49" s="24"/>
      <c r="E49" s="70"/>
      <c r="F49" s="74"/>
      <c r="G49" s="68"/>
      <c r="H49" s="47">
        <f t="shared" si="0"/>
        <v>0</v>
      </c>
      <c r="I49" s="68"/>
      <c r="J49" s="68"/>
      <c r="K49" s="48">
        <f t="shared" si="1"/>
        <v>0</v>
      </c>
      <c r="L49" s="49">
        <f t="shared" si="2"/>
        <v>0</v>
      </c>
      <c r="M49" s="47">
        <f t="shared" si="3"/>
        <v>0</v>
      </c>
      <c r="N49" s="47">
        <f t="shared" si="4"/>
        <v>0</v>
      </c>
      <c r="O49" s="47">
        <f t="shared" si="5"/>
        <v>0</v>
      </c>
      <c r="P49" s="48">
        <f t="shared" si="6"/>
        <v>0</v>
      </c>
    </row>
    <row r="50" spans="1:16" ht="12" hidden="1" thickBot="1" x14ac:dyDescent="0.25">
      <c r="A50" s="38"/>
      <c r="B50" s="39"/>
      <c r="C50" s="46"/>
      <c r="D50" s="24"/>
      <c r="E50" s="70"/>
      <c r="F50" s="74"/>
      <c r="G50" s="68"/>
      <c r="H50" s="47">
        <f t="shared" si="0"/>
        <v>0</v>
      </c>
      <c r="I50" s="68"/>
      <c r="J50" s="68"/>
      <c r="K50" s="48">
        <f t="shared" si="1"/>
        <v>0</v>
      </c>
      <c r="L50" s="49">
        <f t="shared" si="2"/>
        <v>0</v>
      </c>
      <c r="M50" s="47">
        <f t="shared" si="3"/>
        <v>0</v>
      </c>
      <c r="N50" s="47">
        <f t="shared" si="4"/>
        <v>0</v>
      </c>
      <c r="O50" s="47">
        <f t="shared" si="5"/>
        <v>0</v>
      </c>
      <c r="P50" s="48">
        <f t="shared" si="6"/>
        <v>0</v>
      </c>
    </row>
    <row r="51" spans="1:16" ht="12" hidden="1" thickBot="1" x14ac:dyDescent="0.25">
      <c r="A51" s="38"/>
      <c r="B51" s="39"/>
      <c r="C51" s="46"/>
      <c r="D51" s="24"/>
      <c r="E51" s="70"/>
      <c r="F51" s="74"/>
      <c r="G51" s="68"/>
      <c r="H51" s="47">
        <f t="shared" si="0"/>
        <v>0</v>
      </c>
      <c r="I51" s="68"/>
      <c r="J51" s="68"/>
      <c r="K51" s="48">
        <f t="shared" si="1"/>
        <v>0</v>
      </c>
      <c r="L51" s="49">
        <f t="shared" si="2"/>
        <v>0</v>
      </c>
      <c r="M51" s="47">
        <f t="shared" si="3"/>
        <v>0</v>
      </c>
      <c r="N51" s="47">
        <f t="shared" si="4"/>
        <v>0</v>
      </c>
      <c r="O51" s="47">
        <f t="shared" si="5"/>
        <v>0</v>
      </c>
      <c r="P51" s="48">
        <f t="shared" si="6"/>
        <v>0</v>
      </c>
    </row>
    <row r="52" spans="1:16" ht="12" hidden="1" thickBot="1" x14ac:dyDescent="0.25">
      <c r="A52" s="38"/>
      <c r="B52" s="39"/>
      <c r="C52" s="46"/>
      <c r="D52" s="24"/>
      <c r="E52" s="70"/>
      <c r="F52" s="74"/>
      <c r="G52" s="68"/>
      <c r="H52" s="47">
        <f t="shared" si="0"/>
        <v>0</v>
      </c>
      <c r="I52" s="68"/>
      <c r="J52" s="68"/>
      <c r="K52" s="48">
        <f t="shared" si="1"/>
        <v>0</v>
      </c>
      <c r="L52" s="49">
        <f t="shared" si="2"/>
        <v>0</v>
      </c>
      <c r="M52" s="47">
        <f t="shared" si="3"/>
        <v>0</v>
      </c>
      <c r="N52" s="47">
        <f t="shared" si="4"/>
        <v>0</v>
      </c>
      <c r="O52" s="47">
        <f t="shared" si="5"/>
        <v>0</v>
      </c>
      <c r="P52" s="48">
        <f t="shared" si="6"/>
        <v>0</v>
      </c>
    </row>
    <row r="53" spans="1:16" ht="12" hidden="1" thickBot="1" x14ac:dyDescent="0.25">
      <c r="A53" s="38"/>
      <c r="B53" s="39"/>
      <c r="C53" s="46"/>
      <c r="D53" s="24"/>
      <c r="E53" s="70"/>
      <c r="F53" s="74"/>
      <c r="G53" s="68"/>
      <c r="H53" s="47">
        <f t="shared" si="0"/>
        <v>0</v>
      </c>
      <c r="I53" s="68"/>
      <c r="J53" s="68"/>
      <c r="K53" s="48">
        <f t="shared" si="1"/>
        <v>0</v>
      </c>
      <c r="L53" s="49">
        <f t="shared" si="2"/>
        <v>0</v>
      </c>
      <c r="M53" s="47">
        <f t="shared" si="3"/>
        <v>0</v>
      </c>
      <c r="N53" s="47">
        <f t="shared" si="4"/>
        <v>0</v>
      </c>
      <c r="O53" s="47">
        <f t="shared" si="5"/>
        <v>0</v>
      </c>
      <c r="P53" s="48">
        <f t="shared" si="6"/>
        <v>0</v>
      </c>
    </row>
    <row r="54" spans="1:16" ht="12" hidden="1" thickBot="1" x14ac:dyDescent="0.25">
      <c r="A54" s="38"/>
      <c r="B54" s="39"/>
      <c r="C54" s="46"/>
      <c r="D54" s="24"/>
      <c r="E54" s="70"/>
      <c r="F54" s="74"/>
      <c r="G54" s="68"/>
      <c r="H54" s="47">
        <f t="shared" si="0"/>
        <v>0</v>
      </c>
      <c r="I54" s="68"/>
      <c r="J54" s="68"/>
      <c r="K54" s="48">
        <f t="shared" si="1"/>
        <v>0</v>
      </c>
      <c r="L54" s="49">
        <f t="shared" si="2"/>
        <v>0</v>
      </c>
      <c r="M54" s="47">
        <f t="shared" si="3"/>
        <v>0</v>
      </c>
      <c r="N54" s="47">
        <f t="shared" si="4"/>
        <v>0</v>
      </c>
      <c r="O54" s="47">
        <f t="shared" si="5"/>
        <v>0</v>
      </c>
      <c r="P54" s="48">
        <f t="shared" si="6"/>
        <v>0</v>
      </c>
    </row>
    <row r="55" spans="1:16" ht="12" hidden="1" thickBot="1" x14ac:dyDescent="0.25">
      <c r="A55" s="38"/>
      <c r="B55" s="39"/>
      <c r="C55" s="46"/>
      <c r="D55" s="24"/>
      <c r="E55" s="70"/>
      <c r="F55" s="74"/>
      <c r="G55" s="68"/>
      <c r="H55" s="47">
        <f t="shared" si="0"/>
        <v>0</v>
      </c>
      <c r="I55" s="68"/>
      <c r="J55" s="68"/>
      <c r="K55" s="48">
        <f t="shared" si="1"/>
        <v>0</v>
      </c>
      <c r="L55" s="49">
        <f t="shared" si="2"/>
        <v>0</v>
      </c>
      <c r="M55" s="47">
        <f t="shared" si="3"/>
        <v>0</v>
      </c>
      <c r="N55" s="47">
        <f t="shared" si="4"/>
        <v>0</v>
      </c>
      <c r="O55" s="47">
        <f t="shared" si="5"/>
        <v>0</v>
      </c>
      <c r="P55" s="48">
        <f t="shared" si="6"/>
        <v>0</v>
      </c>
    </row>
    <row r="56" spans="1:16" ht="12" hidden="1" thickBot="1" x14ac:dyDescent="0.25">
      <c r="A56" s="38"/>
      <c r="B56" s="39"/>
      <c r="C56" s="46"/>
      <c r="D56" s="24"/>
      <c r="E56" s="70"/>
      <c r="F56" s="74"/>
      <c r="G56" s="68"/>
      <c r="H56" s="47">
        <f t="shared" si="0"/>
        <v>0</v>
      </c>
      <c r="I56" s="68"/>
      <c r="J56" s="68"/>
      <c r="K56" s="48">
        <f t="shared" si="1"/>
        <v>0</v>
      </c>
      <c r="L56" s="49">
        <f t="shared" si="2"/>
        <v>0</v>
      </c>
      <c r="M56" s="47">
        <f t="shared" si="3"/>
        <v>0</v>
      </c>
      <c r="N56" s="47">
        <f t="shared" si="4"/>
        <v>0</v>
      </c>
      <c r="O56" s="47">
        <f t="shared" si="5"/>
        <v>0</v>
      </c>
      <c r="P56" s="48">
        <f t="shared" si="6"/>
        <v>0</v>
      </c>
    </row>
    <row r="57" spans="1:16" ht="12" hidden="1" thickBot="1" x14ac:dyDescent="0.25">
      <c r="A57" s="38"/>
      <c r="B57" s="39"/>
      <c r="C57" s="46"/>
      <c r="D57" s="24"/>
      <c r="E57" s="70"/>
      <c r="F57" s="74"/>
      <c r="G57" s="68"/>
      <c r="H57" s="47">
        <f t="shared" si="0"/>
        <v>0</v>
      </c>
      <c r="I57" s="68"/>
      <c r="J57" s="68"/>
      <c r="K57" s="48">
        <f t="shared" si="1"/>
        <v>0</v>
      </c>
      <c r="L57" s="49">
        <f t="shared" si="2"/>
        <v>0</v>
      </c>
      <c r="M57" s="47">
        <f t="shared" si="3"/>
        <v>0</v>
      </c>
      <c r="N57" s="47">
        <f t="shared" si="4"/>
        <v>0</v>
      </c>
      <c r="O57" s="47">
        <f t="shared" si="5"/>
        <v>0</v>
      </c>
      <c r="P57" s="48">
        <f t="shared" si="6"/>
        <v>0</v>
      </c>
    </row>
    <row r="58" spans="1:16" ht="12" hidden="1" thickBot="1" x14ac:dyDescent="0.25">
      <c r="A58" s="38"/>
      <c r="B58" s="39"/>
      <c r="C58" s="46"/>
      <c r="D58" s="24"/>
      <c r="E58" s="70"/>
      <c r="F58" s="74"/>
      <c r="G58" s="68"/>
      <c r="H58" s="47">
        <f t="shared" si="0"/>
        <v>0</v>
      </c>
      <c r="I58" s="68"/>
      <c r="J58" s="68"/>
      <c r="K58" s="48">
        <f t="shared" si="1"/>
        <v>0</v>
      </c>
      <c r="L58" s="49">
        <f t="shared" si="2"/>
        <v>0</v>
      </c>
      <c r="M58" s="47">
        <f t="shared" si="3"/>
        <v>0</v>
      </c>
      <c r="N58" s="47">
        <f t="shared" si="4"/>
        <v>0</v>
      </c>
      <c r="O58" s="47">
        <f t="shared" si="5"/>
        <v>0</v>
      </c>
      <c r="P58" s="48">
        <f t="shared" si="6"/>
        <v>0</v>
      </c>
    </row>
    <row r="59" spans="1:16" ht="12" hidden="1" thickBot="1" x14ac:dyDescent="0.25">
      <c r="A59" s="38"/>
      <c r="B59" s="39"/>
      <c r="C59" s="46"/>
      <c r="D59" s="24"/>
      <c r="E59" s="70"/>
      <c r="F59" s="74"/>
      <c r="G59" s="68"/>
      <c r="H59" s="47">
        <f t="shared" si="0"/>
        <v>0</v>
      </c>
      <c r="I59" s="68"/>
      <c r="J59" s="68"/>
      <c r="K59" s="48">
        <f t="shared" si="1"/>
        <v>0</v>
      </c>
      <c r="L59" s="49">
        <f t="shared" si="2"/>
        <v>0</v>
      </c>
      <c r="M59" s="47">
        <f t="shared" si="3"/>
        <v>0</v>
      </c>
      <c r="N59" s="47">
        <f t="shared" si="4"/>
        <v>0</v>
      </c>
      <c r="O59" s="47">
        <f t="shared" si="5"/>
        <v>0</v>
      </c>
      <c r="P59" s="48">
        <f t="shared" si="6"/>
        <v>0</v>
      </c>
    </row>
    <row r="60" spans="1:16" ht="12" hidden="1" thickBot="1" x14ac:dyDescent="0.25">
      <c r="A60" s="38"/>
      <c r="B60" s="39"/>
      <c r="C60" s="46"/>
      <c r="D60" s="24"/>
      <c r="E60" s="70"/>
      <c r="F60" s="74"/>
      <c r="G60" s="68"/>
      <c r="H60" s="47">
        <f t="shared" si="0"/>
        <v>0</v>
      </c>
      <c r="I60" s="68"/>
      <c r="J60" s="68"/>
      <c r="K60" s="48">
        <f t="shared" si="1"/>
        <v>0</v>
      </c>
      <c r="L60" s="49">
        <f t="shared" si="2"/>
        <v>0</v>
      </c>
      <c r="M60" s="47">
        <f t="shared" si="3"/>
        <v>0</v>
      </c>
      <c r="N60" s="47">
        <f t="shared" si="4"/>
        <v>0</v>
      </c>
      <c r="O60" s="47">
        <f t="shared" si="5"/>
        <v>0</v>
      </c>
      <c r="P60" s="48">
        <f t="shared" si="6"/>
        <v>0</v>
      </c>
    </row>
    <row r="61" spans="1:16" ht="12" hidden="1" thickBot="1" x14ac:dyDescent="0.25">
      <c r="A61" s="38"/>
      <c r="B61" s="39"/>
      <c r="C61" s="46"/>
      <c r="D61" s="24"/>
      <c r="E61" s="70"/>
      <c r="F61" s="74"/>
      <c r="G61" s="68"/>
      <c r="H61" s="47">
        <f t="shared" si="0"/>
        <v>0</v>
      </c>
      <c r="I61" s="68"/>
      <c r="J61" s="68"/>
      <c r="K61" s="48">
        <f t="shared" si="1"/>
        <v>0</v>
      </c>
      <c r="L61" s="49">
        <f t="shared" si="2"/>
        <v>0</v>
      </c>
      <c r="M61" s="47">
        <f t="shared" si="3"/>
        <v>0</v>
      </c>
      <c r="N61" s="47">
        <f t="shared" si="4"/>
        <v>0</v>
      </c>
      <c r="O61" s="47">
        <f t="shared" si="5"/>
        <v>0</v>
      </c>
      <c r="P61" s="48">
        <f t="shared" si="6"/>
        <v>0</v>
      </c>
    </row>
    <row r="62" spans="1:16" ht="12" hidden="1" thickBot="1" x14ac:dyDescent="0.25">
      <c r="A62" s="38"/>
      <c r="B62" s="39"/>
      <c r="C62" s="46"/>
      <c r="D62" s="24"/>
      <c r="E62" s="70"/>
      <c r="F62" s="74"/>
      <c r="G62" s="68"/>
      <c r="H62" s="47">
        <f t="shared" si="0"/>
        <v>0</v>
      </c>
      <c r="I62" s="68"/>
      <c r="J62" s="68"/>
      <c r="K62" s="48">
        <f t="shared" si="1"/>
        <v>0</v>
      </c>
      <c r="L62" s="49">
        <f t="shared" si="2"/>
        <v>0</v>
      </c>
      <c r="M62" s="47">
        <f t="shared" si="3"/>
        <v>0</v>
      </c>
      <c r="N62" s="47">
        <f t="shared" si="4"/>
        <v>0</v>
      </c>
      <c r="O62" s="47">
        <f t="shared" si="5"/>
        <v>0</v>
      </c>
      <c r="P62" s="48">
        <f t="shared" si="6"/>
        <v>0</v>
      </c>
    </row>
    <row r="63" spans="1:16" ht="12" hidden="1" thickBot="1" x14ac:dyDescent="0.25">
      <c r="A63" s="38"/>
      <c r="B63" s="39"/>
      <c r="C63" s="46"/>
      <c r="D63" s="24"/>
      <c r="E63" s="70"/>
      <c r="F63" s="74"/>
      <c r="G63" s="68"/>
      <c r="H63" s="47">
        <f t="shared" si="0"/>
        <v>0</v>
      </c>
      <c r="I63" s="68"/>
      <c r="J63" s="68"/>
      <c r="K63" s="48">
        <f t="shared" si="1"/>
        <v>0</v>
      </c>
      <c r="L63" s="49">
        <f t="shared" si="2"/>
        <v>0</v>
      </c>
      <c r="M63" s="47">
        <f t="shared" si="3"/>
        <v>0</v>
      </c>
      <c r="N63" s="47">
        <f t="shared" si="4"/>
        <v>0</v>
      </c>
      <c r="O63" s="47">
        <f t="shared" si="5"/>
        <v>0</v>
      </c>
      <c r="P63" s="48">
        <f t="shared" si="6"/>
        <v>0</v>
      </c>
    </row>
    <row r="64" spans="1:16" ht="12" hidden="1" thickBot="1" x14ac:dyDescent="0.25">
      <c r="A64" s="38"/>
      <c r="B64" s="39"/>
      <c r="C64" s="46"/>
      <c r="D64" s="24"/>
      <c r="E64" s="70"/>
      <c r="F64" s="74"/>
      <c r="G64" s="68"/>
      <c r="H64" s="47">
        <f t="shared" si="0"/>
        <v>0</v>
      </c>
      <c r="I64" s="68"/>
      <c r="J64" s="68"/>
      <c r="K64" s="48">
        <f t="shared" si="1"/>
        <v>0</v>
      </c>
      <c r="L64" s="49">
        <f t="shared" si="2"/>
        <v>0</v>
      </c>
      <c r="M64" s="47">
        <f t="shared" si="3"/>
        <v>0</v>
      </c>
      <c r="N64" s="47">
        <f t="shared" si="4"/>
        <v>0</v>
      </c>
      <c r="O64" s="47">
        <f t="shared" si="5"/>
        <v>0</v>
      </c>
      <c r="P64" s="48">
        <f t="shared" si="6"/>
        <v>0</v>
      </c>
    </row>
    <row r="65" spans="1:16" ht="12" hidden="1" thickBot="1" x14ac:dyDescent="0.25">
      <c r="A65" s="38"/>
      <c r="B65" s="39"/>
      <c r="C65" s="46"/>
      <c r="D65" s="24"/>
      <c r="E65" s="70"/>
      <c r="F65" s="74"/>
      <c r="G65" s="68"/>
      <c r="H65" s="47">
        <f t="shared" si="0"/>
        <v>0</v>
      </c>
      <c r="I65" s="68"/>
      <c r="J65" s="68"/>
      <c r="K65" s="48">
        <f t="shared" si="1"/>
        <v>0</v>
      </c>
      <c r="L65" s="49">
        <f t="shared" si="2"/>
        <v>0</v>
      </c>
      <c r="M65" s="47">
        <f t="shared" si="3"/>
        <v>0</v>
      </c>
      <c r="N65" s="47">
        <f t="shared" si="4"/>
        <v>0</v>
      </c>
      <c r="O65" s="47">
        <f t="shared" si="5"/>
        <v>0</v>
      </c>
      <c r="P65" s="48">
        <f t="shared" si="6"/>
        <v>0</v>
      </c>
    </row>
    <row r="66" spans="1:16" ht="12" hidden="1" thickBot="1" x14ac:dyDescent="0.25">
      <c r="A66" s="38"/>
      <c r="B66" s="39"/>
      <c r="C66" s="46"/>
      <c r="D66" s="24"/>
      <c r="E66" s="70"/>
      <c r="F66" s="74"/>
      <c r="G66" s="68"/>
      <c r="H66" s="47">
        <f t="shared" si="0"/>
        <v>0</v>
      </c>
      <c r="I66" s="68"/>
      <c r="J66" s="68"/>
      <c r="K66" s="48">
        <f t="shared" si="1"/>
        <v>0</v>
      </c>
      <c r="L66" s="49">
        <f t="shared" si="2"/>
        <v>0</v>
      </c>
      <c r="M66" s="47">
        <f t="shared" si="3"/>
        <v>0</v>
      </c>
      <c r="N66" s="47">
        <f t="shared" si="4"/>
        <v>0</v>
      </c>
      <c r="O66" s="47">
        <f t="shared" si="5"/>
        <v>0</v>
      </c>
      <c r="P66" s="48">
        <f t="shared" si="6"/>
        <v>0</v>
      </c>
    </row>
    <row r="67" spans="1:16" ht="12" hidden="1" thickBot="1" x14ac:dyDescent="0.25">
      <c r="A67" s="38"/>
      <c r="B67" s="39"/>
      <c r="C67" s="46"/>
      <c r="D67" s="24"/>
      <c r="E67" s="70"/>
      <c r="F67" s="74"/>
      <c r="G67" s="68"/>
      <c r="H67" s="47">
        <f t="shared" si="0"/>
        <v>0</v>
      </c>
      <c r="I67" s="68"/>
      <c r="J67" s="68"/>
      <c r="K67" s="48">
        <f t="shared" si="1"/>
        <v>0</v>
      </c>
      <c r="L67" s="49">
        <f t="shared" si="2"/>
        <v>0</v>
      </c>
      <c r="M67" s="47">
        <f t="shared" si="3"/>
        <v>0</v>
      </c>
      <c r="N67" s="47">
        <f t="shared" si="4"/>
        <v>0</v>
      </c>
      <c r="O67" s="47">
        <f t="shared" si="5"/>
        <v>0</v>
      </c>
      <c r="P67" s="48">
        <f t="shared" si="6"/>
        <v>0</v>
      </c>
    </row>
    <row r="68" spans="1:16" ht="12" hidden="1" thickBot="1" x14ac:dyDescent="0.25">
      <c r="A68" s="38"/>
      <c r="B68" s="39"/>
      <c r="C68" s="46"/>
      <c r="D68" s="24"/>
      <c r="E68" s="70"/>
      <c r="F68" s="74"/>
      <c r="G68" s="68"/>
      <c r="H68" s="47">
        <f t="shared" si="0"/>
        <v>0</v>
      </c>
      <c r="I68" s="68"/>
      <c r="J68" s="68"/>
      <c r="K68" s="48">
        <f t="shared" si="1"/>
        <v>0</v>
      </c>
      <c r="L68" s="49">
        <f t="shared" si="2"/>
        <v>0</v>
      </c>
      <c r="M68" s="47">
        <f t="shared" si="3"/>
        <v>0</v>
      </c>
      <c r="N68" s="47">
        <f t="shared" si="4"/>
        <v>0</v>
      </c>
      <c r="O68" s="47">
        <f t="shared" si="5"/>
        <v>0</v>
      </c>
      <c r="P68" s="48">
        <f t="shared" si="6"/>
        <v>0</v>
      </c>
    </row>
    <row r="69" spans="1:16" ht="12" hidden="1" thickBot="1" x14ac:dyDescent="0.25">
      <c r="A69" s="38"/>
      <c r="B69" s="39"/>
      <c r="C69" s="46"/>
      <c r="D69" s="24"/>
      <c r="E69" s="70"/>
      <c r="F69" s="74"/>
      <c r="G69" s="68"/>
      <c r="H69" s="47">
        <f t="shared" si="0"/>
        <v>0</v>
      </c>
      <c r="I69" s="68"/>
      <c r="J69" s="68"/>
      <c r="K69" s="48">
        <f t="shared" si="1"/>
        <v>0</v>
      </c>
      <c r="L69" s="49">
        <f t="shared" si="2"/>
        <v>0</v>
      </c>
      <c r="M69" s="47">
        <f t="shared" si="3"/>
        <v>0</v>
      </c>
      <c r="N69" s="47">
        <f t="shared" si="4"/>
        <v>0</v>
      </c>
      <c r="O69" s="47">
        <f t="shared" si="5"/>
        <v>0</v>
      </c>
      <c r="P69" s="48">
        <f t="shared" si="6"/>
        <v>0</v>
      </c>
    </row>
    <row r="70" spans="1:16" ht="12" hidden="1" thickBot="1" x14ac:dyDescent="0.25">
      <c r="A70" s="38"/>
      <c r="B70" s="39"/>
      <c r="C70" s="46"/>
      <c r="D70" s="24"/>
      <c r="E70" s="70"/>
      <c r="F70" s="74"/>
      <c r="G70" s="68"/>
      <c r="H70" s="47">
        <f t="shared" si="0"/>
        <v>0</v>
      </c>
      <c r="I70" s="68"/>
      <c r="J70" s="68"/>
      <c r="K70" s="48">
        <f t="shared" si="1"/>
        <v>0</v>
      </c>
      <c r="L70" s="49">
        <f t="shared" si="2"/>
        <v>0</v>
      </c>
      <c r="M70" s="47">
        <f t="shared" si="3"/>
        <v>0</v>
      </c>
      <c r="N70" s="47">
        <f t="shared" si="4"/>
        <v>0</v>
      </c>
      <c r="O70" s="47">
        <f t="shared" si="5"/>
        <v>0</v>
      </c>
      <c r="P70" s="48">
        <f t="shared" si="6"/>
        <v>0</v>
      </c>
    </row>
    <row r="71" spans="1:16" ht="12" hidden="1" thickBot="1" x14ac:dyDescent="0.25">
      <c r="A71" s="38"/>
      <c r="B71" s="39"/>
      <c r="C71" s="46"/>
      <c r="D71" s="24"/>
      <c r="E71" s="70"/>
      <c r="F71" s="74"/>
      <c r="G71" s="68"/>
      <c r="H71" s="47">
        <f t="shared" si="0"/>
        <v>0</v>
      </c>
      <c r="I71" s="68"/>
      <c r="J71" s="68"/>
      <c r="K71" s="48">
        <f t="shared" si="1"/>
        <v>0</v>
      </c>
      <c r="L71" s="49">
        <f t="shared" si="2"/>
        <v>0</v>
      </c>
      <c r="M71" s="47">
        <f t="shared" si="3"/>
        <v>0</v>
      </c>
      <c r="N71" s="47">
        <f t="shared" si="4"/>
        <v>0</v>
      </c>
      <c r="O71" s="47">
        <f t="shared" si="5"/>
        <v>0</v>
      </c>
      <c r="P71" s="48">
        <f t="shared" si="6"/>
        <v>0</v>
      </c>
    </row>
    <row r="72" spans="1:16" ht="12" hidden="1" thickBot="1" x14ac:dyDescent="0.25">
      <c r="A72" s="38"/>
      <c r="B72" s="39"/>
      <c r="C72" s="46"/>
      <c r="D72" s="24"/>
      <c r="E72" s="70"/>
      <c r="F72" s="74"/>
      <c r="G72" s="68"/>
      <c r="H72" s="47">
        <f t="shared" si="0"/>
        <v>0</v>
      </c>
      <c r="I72" s="68"/>
      <c r="J72" s="68"/>
      <c r="K72" s="48">
        <f t="shared" si="1"/>
        <v>0</v>
      </c>
      <c r="L72" s="49">
        <f t="shared" si="2"/>
        <v>0</v>
      </c>
      <c r="M72" s="47">
        <f t="shared" si="3"/>
        <v>0</v>
      </c>
      <c r="N72" s="47">
        <f t="shared" si="4"/>
        <v>0</v>
      </c>
      <c r="O72" s="47">
        <f t="shared" si="5"/>
        <v>0</v>
      </c>
      <c r="P72" s="48">
        <f t="shared" si="6"/>
        <v>0</v>
      </c>
    </row>
    <row r="73" spans="1:16" ht="12" hidden="1" thickBot="1" x14ac:dyDescent="0.25">
      <c r="A73" s="38"/>
      <c r="B73" s="39"/>
      <c r="C73" s="46"/>
      <c r="D73" s="24"/>
      <c r="E73" s="70"/>
      <c r="F73" s="74"/>
      <c r="G73" s="68"/>
      <c r="H73" s="47">
        <f t="shared" si="0"/>
        <v>0</v>
      </c>
      <c r="I73" s="68"/>
      <c r="J73" s="68"/>
      <c r="K73" s="48">
        <f t="shared" si="1"/>
        <v>0</v>
      </c>
      <c r="L73" s="49">
        <f t="shared" si="2"/>
        <v>0</v>
      </c>
      <c r="M73" s="47">
        <f t="shared" si="3"/>
        <v>0</v>
      </c>
      <c r="N73" s="47">
        <f t="shared" si="4"/>
        <v>0</v>
      </c>
      <c r="O73" s="47">
        <f t="shared" si="5"/>
        <v>0</v>
      </c>
      <c r="P73" s="48">
        <f t="shared" si="6"/>
        <v>0</v>
      </c>
    </row>
    <row r="74" spans="1:16" ht="12" hidden="1" thickBot="1" x14ac:dyDescent="0.25">
      <c r="A74" s="38"/>
      <c r="B74" s="39"/>
      <c r="C74" s="46"/>
      <c r="D74" s="24"/>
      <c r="E74" s="70"/>
      <c r="F74" s="74"/>
      <c r="G74" s="68"/>
      <c r="H74" s="47">
        <f t="shared" si="0"/>
        <v>0</v>
      </c>
      <c r="I74" s="68"/>
      <c r="J74" s="68"/>
      <c r="K74" s="48">
        <f t="shared" si="1"/>
        <v>0</v>
      </c>
      <c r="L74" s="49">
        <f t="shared" si="2"/>
        <v>0</v>
      </c>
      <c r="M74" s="47">
        <f t="shared" si="3"/>
        <v>0</v>
      </c>
      <c r="N74" s="47">
        <f t="shared" si="4"/>
        <v>0</v>
      </c>
      <c r="O74" s="47">
        <f t="shared" si="5"/>
        <v>0</v>
      </c>
      <c r="P74" s="48">
        <f t="shared" si="6"/>
        <v>0</v>
      </c>
    </row>
    <row r="75" spans="1:16" ht="12" hidden="1" thickBot="1" x14ac:dyDescent="0.25">
      <c r="A75" s="38"/>
      <c r="B75" s="39"/>
      <c r="C75" s="46"/>
      <c r="D75" s="24"/>
      <c r="E75" s="70"/>
      <c r="F75" s="74"/>
      <c r="G75" s="68"/>
      <c r="H75" s="47">
        <f t="shared" si="0"/>
        <v>0</v>
      </c>
      <c r="I75" s="68"/>
      <c r="J75" s="68"/>
      <c r="K75" s="48">
        <f t="shared" si="1"/>
        <v>0</v>
      </c>
      <c r="L75" s="49">
        <f t="shared" si="2"/>
        <v>0</v>
      </c>
      <c r="M75" s="47">
        <f t="shared" si="3"/>
        <v>0</v>
      </c>
      <c r="N75" s="47">
        <f t="shared" si="4"/>
        <v>0</v>
      </c>
      <c r="O75" s="47">
        <f t="shared" si="5"/>
        <v>0</v>
      </c>
      <c r="P75" s="48">
        <f t="shared" si="6"/>
        <v>0</v>
      </c>
    </row>
    <row r="76" spans="1:16" ht="12" hidden="1" thickBot="1" x14ac:dyDescent="0.25">
      <c r="A76" s="38"/>
      <c r="B76" s="39"/>
      <c r="C76" s="46"/>
      <c r="D76" s="24"/>
      <c r="E76" s="70"/>
      <c r="F76" s="74"/>
      <c r="G76" s="68"/>
      <c r="H76" s="47">
        <f t="shared" si="0"/>
        <v>0</v>
      </c>
      <c r="I76" s="68"/>
      <c r="J76" s="68"/>
      <c r="K76" s="48">
        <f t="shared" si="1"/>
        <v>0</v>
      </c>
      <c r="L76" s="49">
        <f t="shared" si="2"/>
        <v>0</v>
      </c>
      <c r="M76" s="47">
        <f t="shared" si="3"/>
        <v>0</v>
      </c>
      <c r="N76" s="47">
        <f t="shared" si="4"/>
        <v>0</v>
      </c>
      <c r="O76" s="47">
        <f t="shared" si="5"/>
        <v>0</v>
      </c>
      <c r="P76" s="48">
        <f t="shared" si="6"/>
        <v>0</v>
      </c>
    </row>
    <row r="77" spans="1:16" ht="12" hidden="1" thickBot="1" x14ac:dyDescent="0.25">
      <c r="A77" s="38"/>
      <c r="B77" s="39"/>
      <c r="C77" s="46"/>
      <c r="D77" s="24"/>
      <c r="E77" s="70"/>
      <c r="F77" s="74"/>
      <c r="G77" s="68"/>
      <c r="H77" s="47">
        <f t="shared" si="0"/>
        <v>0</v>
      </c>
      <c r="I77" s="68"/>
      <c r="J77" s="68"/>
      <c r="K77" s="48">
        <f t="shared" si="1"/>
        <v>0</v>
      </c>
      <c r="L77" s="49">
        <f t="shared" si="2"/>
        <v>0</v>
      </c>
      <c r="M77" s="47">
        <f t="shared" si="3"/>
        <v>0</v>
      </c>
      <c r="N77" s="47">
        <f t="shared" si="4"/>
        <v>0</v>
      </c>
      <c r="O77" s="47">
        <f t="shared" si="5"/>
        <v>0</v>
      </c>
      <c r="P77" s="48">
        <f t="shared" si="6"/>
        <v>0</v>
      </c>
    </row>
    <row r="78" spans="1:16" ht="12" hidden="1" thickBot="1" x14ac:dyDescent="0.25">
      <c r="A78" s="38"/>
      <c r="B78" s="39"/>
      <c r="C78" s="46"/>
      <c r="D78" s="24"/>
      <c r="E78" s="70"/>
      <c r="F78" s="74"/>
      <c r="G78" s="68"/>
      <c r="H78" s="47">
        <f t="shared" ref="H78:H141" si="7">ROUND(F78*G78,2)</f>
        <v>0</v>
      </c>
      <c r="I78" s="68"/>
      <c r="J78" s="68"/>
      <c r="K78" s="48">
        <f t="shared" ref="K78:K141" si="8">SUM(H78:J78)</f>
        <v>0</v>
      </c>
      <c r="L78" s="49">
        <f t="shared" ref="L78:L141" si="9">ROUND(E78*F78,2)</f>
        <v>0</v>
      </c>
      <c r="M78" s="47">
        <f t="shared" ref="M78:M141" si="10">ROUND(H78*E78,2)</f>
        <v>0</v>
      </c>
      <c r="N78" s="47">
        <f t="shared" ref="N78:N141" si="11">ROUND(I78*E78,2)</f>
        <v>0</v>
      </c>
      <c r="O78" s="47">
        <f t="shared" ref="O78:O141" si="12">ROUND(J78*E78,2)</f>
        <v>0</v>
      </c>
      <c r="P78" s="48">
        <f t="shared" ref="P78:P141" si="13">SUM(M78:O78)</f>
        <v>0</v>
      </c>
    </row>
    <row r="79" spans="1:16" ht="12" hidden="1" thickBot="1" x14ac:dyDescent="0.25">
      <c r="A79" s="38"/>
      <c r="B79" s="39"/>
      <c r="C79" s="46"/>
      <c r="D79" s="24"/>
      <c r="E79" s="70"/>
      <c r="F79" s="74"/>
      <c r="G79" s="68"/>
      <c r="H79" s="47">
        <f t="shared" si="7"/>
        <v>0</v>
      </c>
      <c r="I79" s="68"/>
      <c r="J79" s="68"/>
      <c r="K79" s="48">
        <f t="shared" si="8"/>
        <v>0</v>
      </c>
      <c r="L79" s="49">
        <f t="shared" si="9"/>
        <v>0</v>
      </c>
      <c r="M79" s="47">
        <f t="shared" si="10"/>
        <v>0</v>
      </c>
      <c r="N79" s="47">
        <f t="shared" si="11"/>
        <v>0</v>
      </c>
      <c r="O79" s="47">
        <f t="shared" si="12"/>
        <v>0</v>
      </c>
      <c r="P79" s="48">
        <f t="shared" si="13"/>
        <v>0</v>
      </c>
    </row>
    <row r="80" spans="1:16" ht="12" hidden="1" thickBot="1" x14ac:dyDescent="0.25">
      <c r="A80" s="38"/>
      <c r="B80" s="39"/>
      <c r="C80" s="46"/>
      <c r="D80" s="24"/>
      <c r="E80" s="70"/>
      <c r="F80" s="74"/>
      <c r="G80" s="68"/>
      <c r="H80" s="47">
        <f t="shared" si="7"/>
        <v>0</v>
      </c>
      <c r="I80" s="68"/>
      <c r="J80" s="68"/>
      <c r="K80" s="48">
        <f t="shared" si="8"/>
        <v>0</v>
      </c>
      <c r="L80" s="49">
        <f t="shared" si="9"/>
        <v>0</v>
      </c>
      <c r="M80" s="47">
        <f t="shared" si="10"/>
        <v>0</v>
      </c>
      <c r="N80" s="47">
        <f t="shared" si="11"/>
        <v>0</v>
      </c>
      <c r="O80" s="47">
        <f t="shared" si="12"/>
        <v>0</v>
      </c>
      <c r="P80" s="48">
        <f t="shared" si="13"/>
        <v>0</v>
      </c>
    </row>
    <row r="81" spans="1:16" ht="12" hidden="1" thickBot="1" x14ac:dyDescent="0.25">
      <c r="A81" s="38"/>
      <c r="B81" s="39"/>
      <c r="C81" s="46"/>
      <c r="D81" s="24"/>
      <c r="E81" s="70"/>
      <c r="F81" s="74"/>
      <c r="G81" s="68"/>
      <c r="H81" s="47">
        <f t="shared" si="7"/>
        <v>0</v>
      </c>
      <c r="I81" s="68"/>
      <c r="J81" s="68"/>
      <c r="K81" s="48">
        <f t="shared" si="8"/>
        <v>0</v>
      </c>
      <c r="L81" s="49">
        <f t="shared" si="9"/>
        <v>0</v>
      </c>
      <c r="M81" s="47">
        <f t="shared" si="10"/>
        <v>0</v>
      </c>
      <c r="N81" s="47">
        <f t="shared" si="11"/>
        <v>0</v>
      </c>
      <c r="O81" s="47">
        <f t="shared" si="12"/>
        <v>0</v>
      </c>
      <c r="P81" s="48">
        <f t="shared" si="13"/>
        <v>0</v>
      </c>
    </row>
    <row r="82" spans="1:16" ht="12" hidden="1" thickBot="1" x14ac:dyDescent="0.25">
      <c r="A82" s="38"/>
      <c r="B82" s="39"/>
      <c r="C82" s="46"/>
      <c r="D82" s="24"/>
      <c r="E82" s="70"/>
      <c r="F82" s="74"/>
      <c r="G82" s="68"/>
      <c r="H82" s="47">
        <f t="shared" si="7"/>
        <v>0</v>
      </c>
      <c r="I82" s="68"/>
      <c r="J82" s="68"/>
      <c r="K82" s="48">
        <f t="shared" si="8"/>
        <v>0</v>
      </c>
      <c r="L82" s="49">
        <f t="shared" si="9"/>
        <v>0</v>
      </c>
      <c r="M82" s="47">
        <f t="shared" si="10"/>
        <v>0</v>
      </c>
      <c r="N82" s="47">
        <f t="shared" si="11"/>
        <v>0</v>
      </c>
      <c r="O82" s="47">
        <f t="shared" si="12"/>
        <v>0</v>
      </c>
      <c r="P82" s="48">
        <f t="shared" si="13"/>
        <v>0</v>
      </c>
    </row>
    <row r="83" spans="1:16" ht="12" hidden="1" thickBot="1" x14ac:dyDescent="0.25">
      <c r="A83" s="38"/>
      <c r="B83" s="39"/>
      <c r="C83" s="46"/>
      <c r="D83" s="24"/>
      <c r="E83" s="70"/>
      <c r="F83" s="74"/>
      <c r="G83" s="68"/>
      <c r="H83" s="47">
        <f t="shared" si="7"/>
        <v>0</v>
      </c>
      <c r="I83" s="68"/>
      <c r="J83" s="68"/>
      <c r="K83" s="48">
        <f t="shared" si="8"/>
        <v>0</v>
      </c>
      <c r="L83" s="49">
        <f t="shared" si="9"/>
        <v>0</v>
      </c>
      <c r="M83" s="47">
        <f t="shared" si="10"/>
        <v>0</v>
      </c>
      <c r="N83" s="47">
        <f t="shared" si="11"/>
        <v>0</v>
      </c>
      <c r="O83" s="47">
        <f t="shared" si="12"/>
        <v>0</v>
      </c>
      <c r="P83" s="48">
        <f t="shared" si="13"/>
        <v>0</v>
      </c>
    </row>
    <row r="84" spans="1:16" ht="12" hidden="1" thickBot="1" x14ac:dyDescent="0.25">
      <c r="A84" s="38"/>
      <c r="B84" s="39"/>
      <c r="C84" s="46"/>
      <c r="D84" s="24"/>
      <c r="E84" s="70"/>
      <c r="F84" s="74"/>
      <c r="G84" s="68"/>
      <c r="H84" s="47">
        <f t="shared" si="7"/>
        <v>0</v>
      </c>
      <c r="I84" s="68"/>
      <c r="J84" s="68"/>
      <c r="K84" s="48">
        <f t="shared" si="8"/>
        <v>0</v>
      </c>
      <c r="L84" s="49">
        <f t="shared" si="9"/>
        <v>0</v>
      </c>
      <c r="M84" s="47">
        <f t="shared" si="10"/>
        <v>0</v>
      </c>
      <c r="N84" s="47">
        <f t="shared" si="11"/>
        <v>0</v>
      </c>
      <c r="O84" s="47">
        <f t="shared" si="12"/>
        <v>0</v>
      </c>
      <c r="P84" s="48">
        <f t="shared" si="13"/>
        <v>0</v>
      </c>
    </row>
    <row r="85" spans="1:16" ht="12" hidden="1" thickBot="1" x14ac:dyDescent="0.25">
      <c r="A85" s="38"/>
      <c r="B85" s="39"/>
      <c r="C85" s="46"/>
      <c r="D85" s="24"/>
      <c r="E85" s="70"/>
      <c r="F85" s="74"/>
      <c r="G85" s="68"/>
      <c r="H85" s="47">
        <f t="shared" si="7"/>
        <v>0</v>
      </c>
      <c r="I85" s="68"/>
      <c r="J85" s="68"/>
      <c r="K85" s="48">
        <f t="shared" si="8"/>
        <v>0</v>
      </c>
      <c r="L85" s="49">
        <f t="shared" si="9"/>
        <v>0</v>
      </c>
      <c r="M85" s="47">
        <f t="shared" si="10"/>
        <v>0</v>
      </c>
      <c r="N85" s="47">
        <f t="shared" si="11"/>
        <v>0</v>
      </c>
      <c r="O85" s="47">
        <f t="shared" si="12"/>
        <v>0</v>
      </c>
      <c r="P85" s="48">
        <f t="shared" si="13"/>
        <v>0</v>
      </c>
    </row>
    <row r="86" spans="1:16" ht="12" hidden="1" thickBot="1" x14ac:dyDescent="0.25">
      <c r="A86" s="38"/>
      <c r="B86" s="39"/>
      <c r="C86" s="46"/>
      <c r="D86" s="24"/>
      <c r="E86" s="70"/>
      <c r="F86" s="74"/>
      <c r="G86" s="68"/>
      <c r="H86" s="47">
        <f t="shared" si="7"/>
        <v>0</v>
      </c>
      <c r="I86" s="68"/>
      <c r="J86" s="68"/>
      <c r="K86" s="48">
        <f t="shared" si="8"/>
        <v>0</v>
      </c>
      <c r="L86" s="49">
        <f t="shared" si="9"/>
        <v>0</v>
      </c>
      <c r="M86" s="47">
        <f t="shared" si="10"/>
        <v>0</v>
      </c>
      <c r="N86" s="47">
        <f t="shared" si="11"/>
        <v>0</v>
      </c>
      <c r="O86" s="47">
        <f t="shared" si="12"/>
        <v>0</v>
      </c>
      <c r="P86" s="48">
        <f t="shared" si="13"/>
        <v>0</v>
      </c>
    </row>
    <row r="87" spans="1:16" ht="12" hidden="1" thickBot="1" x14ac:dyDescent="0.25">
      <c r="A87" s="38"/>
      <c r="B87" s="39"/>
      <c r="C87" s="46"/>
      <c r="D87" s="24"/>
      <c r="E87" s="70"/>
      <c r="F87" s="74"/>
      <c r="G87" s="68"/>
      <c r="H87" s="47">
        <f t="shared" si="7"/>
        <v>0</v>
      </c>
      <c r="I87" s="68"/>
      <c r="J87" s="68"/>
      <c r="K87" s="48">
        <f t="shared" si="8"/>
        <v>0</v>
      </c>
      <c r="L87" s="49">
        <f t="shared" si="9"/>
        <v>0</v>
      </c>
      <c r="M87" s="47">
        <f t="shared" si="10"/>
        <v>0</v>
      </c>
      <c r="N87" s="47">
        <f t="shared" si="11"/>
        <v>0</v>
      </c>
      <c r="O87" s="47">
        <f t="shared" si="12"/>
        <v>0</v>
      </c>
      <c r="P87" s="48">
        <f t="shared" si="13"/>
        <v>0</v>
      </c>
    </row>
    <row r="88" spans="1:16" ht="12" hidden="1" thickBot="1" x14ac:dyDescent="0.25">
      <c r="A88" s="38"/>
      <c r="B88" s="39"/>
      <c r="C88" s="46"/>
      <c r="D88" s="24"/>
      <c r="E88" s="70"/>
      <c r="F88" s="74"/>
      <c r="G88" s="68"/>
      <c r="H88" s="47">
        <f t="shared" si="7"/>
        <v>0</v>
      </c>
      <c r="I88" s="68"/>
      <c r="J88" s="68"/>
      <c r="K88" s="48">
        <f t="shared" si="8"/>
        <v>0</v>
      </c>
      <c r="L88" s="49">
        <f t="shared" si="9"/>
        <v>0</v>
      </c>
      <c r="M88" s="47">
        <f t="shared" si="10"/>
        <v>0</v>
      </c>
      <c r="N88" s="47">
        <f t="shared" si="11"/>
        <v>0</v>
      </c>
      <c r="O88" s="47">
        <f t="shared" si="12"/>
        <v>0</v>
      </c>
      <c r="P88" s="48">
        <f t="shared" si="13"/>
        <v>0</v>
      </c>
    </row>
    <row r="89" spans="1:16" ht="12" hidden="1" thickBot="1" x14ac:dyDescent="0.25">
      <c r="A89" s="38"/>
      <c r="B89" s="39"/>
      <c r="C89" s="46"/>
      <c r="D89" s="24"/>
      <c r="E89" s="70"/>
      <c r="F89" s="74"/>
      <c r="G89" s="68"/>
      <c r="H89" s="47">
        <f t="shared" si="7"/>
        <v>0</v>
      </c>
      <c r="I89" s="68"/>
      <c r="J89" s="68"/>
      <c r="K89" s="48">
        <f t="shared" si="8"/>
        <v>0</v>
      </c>
      <c r="L89" s="49">
        <f t="shared" si="9"/>
        <v>0</v>
      </c>
      <c r="M89" s="47">
        <f t="shared" si="10"/>
        <v>0</v>
      </c>
      <c r="N89" s="47">
        <f t="shared" si="11"/>
        <v>0</v>
      </c>
      <c r="O89" s="47">
        <f t="shared" si="12"/>
        <v>0</v>
      </c>
      <c r="P89" s="48">
        <f t="shared" si="13"/>
        <v>0</v>
      </c>
    </row>
    <row r="90" spans="1:16" ht="12" hidden="1" thickBot="1" x14ac:dyDescent="0.25">
      <c r="A90" s="38"/>
      <c r="B90" s="39"/>
      <c r="C90" s="46"/>
      <c r="D90" s="24"/>
      <c r="E90" s="70"/>
      <c r="F90" s="74"/>
      <c r="G90" s="68"/>
      <c r="H90" s="47">
        <f t="shared" si="7"/>
        <v>0</v>
      </c>
      <c r="I90" s="68"/>
      <c r="J90" s="68"/>
      <c r="K90" s="48">
        <f t="shared" si="8"/>
        <v>0</v>
      </c>
      <c r="L90" s="49">
        <f t="shared" si="9"/>
        <v>0</v>
      </c>
      <c r="M90" s="47">
        <f t="shared" si="10"/>
        <v>0</v>
      </c>
      <c r="N90" s="47">
        <f t="shared" si="11"/>
        <v>0</v>
      </c>
      <c r="O90" s="47">
        <f t="shared" si="12"/>
        <v>0</v>
      </c>
      <c r="P90" s="48">
        <f t="shared" si="13"/>
        <v>0</v>
      </c>
    </row>
    <row r="91" spans="1:16" ht="12" hidden="1" thickBot="1" x14ac:dyDescent="0.25">
      <c r="A91" s="38"/>
      <c r="B91" s="39"/>
      <c r="C91" s="46"/>
      <c r="D91" s="24"/>
      <c r="E91" s="70"/>
      <c r="F91" s="74"/>
      <c r="G91" s="68"/>
      <c r="H91" s="47">
        <f t="shared" si="7"/>
        <v>0</v>
      </c>
      <c r="I91" s="68"/>
      <c r="J91" s="68"/>
      <c r="K91" s="48">
        <f t="shared" si="8"/>
        <v>0</v>
      </c>
      <c r="L91" s="49">
        <f t="shared" si="9"/>
        <v>0</v>
      </c>
      <c r="M91" s="47">
        <f t="shared" si="10"/>
        <v>0</v>
      </c>
      <c r="N91" s="47">
        <f t="shared" si="11"/>
        <v>0</v>
      </c>
      <c r="O91" s="47">
        <f t="shared" si="12"/>
        <v>0</v>
      </c>
      <c r="P91" s="48">
        <f t="shared" si="13"/>
        <v>0</v>
      </c>
    </row>
    <row r="92" spans="1:16" ht="12" hidden="1" thickBot="1" x14ac:dyDescent="0.25">
      <c r="A92" s="38"/>
      <c r="B92" s="39"/>
      <c r="C92" s="46"/>
      <c r="D92" s="24"/>
      <c r="E92" s="70"/>
      <c r="F92" s="74"/>
      <c r="G92" s="68"/>
      <c r="H92" s="47">
        <f t="shared" si="7"/>
        <v>0</v>
      </c>
      <c r="I92" s="68"/>
      <c r="J92" s="68"/>
      <c r="K92" s="48">
        <f t="shared" si="8"/>
        <v>0</v>
      </c>
      <c r="L92" s="49">
        <f t="shared" si="9"/>
        <v>0</v>
      </c>
      <c r="M92" s="47">
        <f t="shared" si="10"/>
        <v>0</v>
      </c>
      <c r="N92" s="47">
        <f t="shared" si="11"/>
        <v>0</v>
      </c>
      <c r="O92" s="47">
        <f t="shared" si="12"/>
        <v>0</v>
      </c>
      <c r="P92" s="48">
        <f t="shared" si="13"/>
        <v>0</v>
      </c>
    </row>
    <row r="93" spans="1:16" ht="12" hidden="1" thickBot="1" x14ac:dyDescent="0.25">
      <c r="A93" s="38"/>
      <c r="B93" s="39"/>
      <c r="C93" s="46"/>
      <c r="D93" s="24"/>
      <c r="E93" s="70"/>
      <c r="F93" s="74"/>
      <c r="G93" s="68"/>
      <c r="H93" s="47">
        <f t="shared" si="7"/>
        <v>0</v>
      </c>
      <c r="I93" s="68"/>
      <c r="J93" s="68"/>
      <c r="K93" s="48">
        <f t="shared" si="8"/>
        <v>0</v>
      </c>
      <c r="L93" s="49">
        <f t="shared" si="9"/>
        <v>0</v>
      </c>
      <c r="M93" s="47">
        <f t="shared" si="10"/>
        <v>0</v>
      </c>
      <c r="N93" s="47">
        <f t="shared" si="11"/>
        <v>0</v>
      </c>
      <c r="O93" s="47">
        <f t="shared" si="12"/>
        <v>0</v>
      </c>
      <c r="P93" s="48">
        <f t="shared" si="13"/>
        <v>0</v>
      </c>
    </row>
    <row r="94" spans="1:16" ht="12" hidden="1" thickBot="1" x14ac:dyDescent="0.25">
      <c r="A94" s="38"/>
      <c r="B94" s="39"/>
      <c r="C94" s="46"/>
      <c r="D94" s="24"/>
      <c r="E94" s="70"/>
      <c r="F94" s="74"/>
      <c r="G94" s="68"/>
      <c r="H94" s="47">
        <f t="shared" si="7"/>
        <v>0</v>
      </c>
      <c r="I94" s="68"/>
      <c r="J94" s="68"/>
      <c r="K94" s="48">
        <f t="shared" si="8"/>
        <v>0</v>
      </c>
      <c r="L94" s="49">
        <f t="shared" si="9"/>
        <v>0</v>
      </c>
      <c r="M94" s="47">
        <f t="shared" si="10"/>
        <v>0</v>
      </c>
      <c r="N94" s="47">
        <f t="shared" si="11"/>
        <v>0</v>
      </c>
      <c r="O94" s="47">
        <f t="shared" si="12"/>
        <v>0</v>
      </c>
      <c r="P94" s="48">
        <f t="shared" si="13"/>
        <v>0</v>
      </c>
    </row>
    <row r="95" spans="1:16" ht="12" hidden="1" thickBot="1" x14ac:dyDescent="0.25">
      <c r="A95" s="38"/>
      <c r="B95" s="39"/>
      <c r="C95" s="46"/>
      <c r="D95" s="24"/>
      <c r="E95" s="70"/>
      <c r="F95" s="74"/>
      <c r="G95" s="68"/>
      <c r="H95" s="47">
        <f t="shared" si="7"/>
        <v>0</v>
      </c>
      <c r="I95" s="68"/>
      <c r="J95" s="68"/>
      <c r="K95" s="48">
        <f t="shared" si="8"/>
        <v>0</v>
      </c>
      <c r="L95" s="49">
        <f t="shared" si="9"/>
        <v>0</v>
      </c>
      <c r="M95" s="47">
        <f t="shared" si="10"/>
        <v>0</v>
      </c>
      <c r="N95" s="47">
        <f t="shared" si="11"/>
        <v>0</v>
      </c>
      <c r="O95" s="47">
        <f t="shared" si="12"/>
        <v>0</v>
      </c>
      <c r="P95" s="48">
        <f t="shared" si="13"/>
        <v>0</v>
      </c>
    </row>
    <row r="96" spans="1:16" ht="12" hidden="1" thickBot="1" x14ac:dyDescent="0.25">
      <c r="A96" s="38"/>
      <c r="B96" s="39"/>
      <c r="C96" s="46"/>
      <c r="D96" s="24"/>
      <c r="E96" s="70"/>
      <c r="F96" s="74"/>
      <c r="G96" s="68"/>
      <c r="H96" s="47">
        <f t="shared" si="7"/>
        <v>0</v>
      </c>
      <c r="I96" s="68"/>
      <c r="J96" s="68"/>
      <c r="K96" s="48">
        <f t="shared" si="8"/>
        <v>0</v>
      </c>
      <c r="L96" s="49">
        <f t="shared" si="9"/>
        <v>0</v>
      </c>
      <c r="M96" s="47">
        <f t="shared" si="10"/>
        <v>0</v>
      </c>
      <c r="N96" s="47">
        <f t="shared" si="11"/>
        <v>0</v>
      </c>
      <c r="O96" s="47">
        <f t="shared" si="12"/>
        <v>0</v>
      </c>
      <c r="P96" s="48">
        <f t="shared" si="13"/>
        <v>0</v>
      </c>
    </row>
    <row r="97" spans="1:16" ht="12" hidden="1" thickBot="1" x14ac:dyDescent="0.25">
      <c r="A97" s="38"/>
      <c r="B97" s="39"/>
      <c r="C97" s="46"/>
      <c r="D97" s="24"/>
      <c r="E97" s="70"/>
      <c r="F97" s="74"/>
      <c r="G97" s="68"/>
      <c r="H97" s="47">
        <f t="shared" si="7"/>
        <v>0</v>
      </c>
      <c r="I97" s="68"/>
      <c r="J97" s="68"/>
      <c r="K97" s="48">
        <f t="shared" si="8"/>
        <v>0</v>
      </c>
      <c r="L97" s="49">
        <f t="shared" si="9"/>
        <v>0</v>
      </c>
      <c r="M97" s="47">
        <f t="shared" si="10"/>
        <v>0</v>
      </c>
      <c r="N97" s="47">
        <f t="shared" si="11"/>
        <v>0</v>
      </c>
      <c r="O97" s="47">
        <f t="shared" si="12"/>
        <v>0</v>
      </c>
      <c r="P97" s="48">
        <f t="shared" si="13"/>
        <v>0</v>
      </c>
    </row>
    <row r="98" spans="1:16" ht="12" hidden="1" thickBot="1" x14ac:dyDescent="0.25">
      <c r="A98" s="38"/>
      <c r="B98" s="39"/>
      <c r="C98" s="46"/>
      <c r="D98" s="24"/>
      <c r="E98" s="70"/>
      <c r="F98" s="74"/>
      <c r="G98" s="68"/>
      <c r="H98" s="47">
        <f t="shared" si="7"/>
        <v>0</v>
      </c>
      <c r="I98" s="68"/>
      <c r="J98" s="68"/>
      <c r="K98" s="48">
        <f t="shared" si="8"/>
        <v>0</v>
      </c>
      <c r="L98" s="49">
        <f t="shared" si="9"/>
        <v>0</v>
      </c>
      <c r="M98" s="47">
        <f t="shared" si="10"/>
        <v>0</v>
      </c>
      <c r="N98" s="47">
        <f t="shared" si="11"/>
        <v>0</v>
      </c>
      <c r="O98" s="47">
        <f t="shared" si="12"/>
        <v>0</v>
      </c>
      <c r="P98" s="48">
        <f t="shared" si="13"/>
        <v>0</v>
      </c>
    </row>
    <row r="99" spans="1:16" ht="12" hidden="1" thickBot="1" x14ac:dyDescent="0.25">
      <c r="A99" s="38"/>
      <c r="B99" s="39"/>
      <c r="C99" s="46"/>
      <c r="D99" s="24"/>
      <c r="E99" s="70"/>
      <c r="F99" s="74"/>
      <c r="G99" s="68"/>
      <c r="H99" s="47">
        <f t="shared" si="7"/>
        <v>0</v>
      </c>
      <c r="I99" s="68"/>
      <c r="J99" s="68"/>
      <c r="K99" s="48">
        <f t="shared" si="8"/>
        <v>0</v>
      </c>
      <c r="L99" s="49">
        <f t="shared" si="9"/>
        <v>0</v>
      </c>
      <c r="M99" s="47">
        <f t="shared" si="10"/>
        <v>0</v>
      </c>
      <c r="N99" s="47">
        <f t="shared" si="11"/>
        <v>0</v>
      </c>
      <c r="O99" s="47">
        <f t="shared" si="12"/>
        <v>0</v>
      </c>
      <c r="P99" s="48">
        <f t="shared" si="13"/>
        <v>0</v>
      </c>
    </row>
    <row r="100" spans="1:16" ht="12" hidden="1" thickBot="1" x14ac:dyDescent="0.25">
      <c r="A100" s="38"/>
      <c r="B100" s="39"/>
      <c r="C100" s="46"/>
      <c r="D100" s="24"/>
      <c r="E100" s="70"/>
      <c r="F100" s="74"/>
      <c r="G100" s="68"/>
      <c r="H100" s="47">
        <f t="shared" si="7"/>
        <v>0</v>
      </c>
      <c r="I100" s="68"/>
      <c r="J100" s="68"/>
      <c r="K100" s="48">
        <f t="shared" si="8"/>
        <v>0</v>
      </c>
      <c r="L100" s="49">
        <f t="shared" si="9"/>
        <v>0</v>
      </c>
      <c r="M100" s="47">
        <f t="shared" si="10"/>
        <v>0</v>
      </c>
      <c r="N100" s="47">
        <f t="shared" si="11"/>
        <v>0</v>
      </c>
      <c r="O100" s="47">
        <f t="shared" si="12"/>
        <v>0</v>
      </c>
      <c r="P100" s="48">
        <f t="shared" si="13"/>
        <v>0</v>
      </c>
    </row>
    <row r="101" spans="1:16" ht="12" hidden="1" thickBot="1" x14ac:dyDescent="0.25">
      <c r="A101" s="38"/>
      <c r="B101" s="39"/>
      <c r="C101" s="46"/>
      <c r="D101" s="24"/>
      <c r="E101" s="70"/>
      <c r="F101" s="74"/>
      <c r="G101" s="68"/>
      <c r="H101" s="47">
        <f t="shared" si="7"/>
        <v>0</v>
      </c>
      <c r="I101" s="68"/>
      <c r="J101" s="68"/>
      <c r="K101" s="48">
        <f t="shared" si="8"/>
        <v>0</v>
      </c>
      <c r="L101" s="49">
        <f t="shared" si="9"/>
        <v>0</v>
      </c>
      <c r="M101" s="47">
        <f t="shared" si="10"/>
        <v>0</v>
      </c>
      <c r="N101" s="47">
        <f t="shared" si="11"/>
        <v>0</v>
      </c>
      <c r="O101" s="47">
        <f t="shared" si="12"/>
        <v>0</v>
      </c>
      <c r="P101" s="48">
        <f t="shared" si="13"/>
        <v>0</v>
      </c>
    </row>
    <row r="102" spans="1:16" ht="12" hidden="1" thickBot="1" x14ac:dyDescent="0.25">
      <c r="A102" s="38"/>
      <c r="B102" s="39"/>
      <c r="C102" s="46"/>
      <c r="D102" s="24"/>
      <c r="E102" s="70"/>
      <c r="F102" s="74"/>
      <c r="G102" s="68"/>
      <c r="H102" s="47">
        <f t="shared" si="7"/>
        <v>0</v>
      </c>
      <c r="I102" s="68"/>
      <c r="J102" s="68"/>
      <c r="K102" s="48">
        <f t="shared" si="8"/>
        <v>0</v>
      </c>
      <c r="L102" s="49">
        <f t="shared" si="9"/>
        <v>0</v>
      </c>
      <c r="M102" s="47">
        <f t="shared" si="10"/>
        <v>0</v>
      </c>
      <c r="N102" s="47">
        <f t="shared" si="11"/>
        <v>0</v>
      </c>
      <c r="O102" s="47">
        <f t="shared" si="12"/>
        <v>0</v>
      </c>
      <c r="P102" s="48">
        <f t="shared" si="13"/>
        <v>0</v>
      </c>
    </row>
    <row r="103" spans="1:16" ht="12" hidden="1" thickBot="1" x14ac:dyDescent="0.25">
      <c r="A103" s="38"/>
      <c r="B103" s="39"/>
      <c r="C103" s="46"/>
      <c r="D103" s="24"/>
      <c r="E103" s="70"/>
      <c r="F103" s="74"/>
      <c r="G103" s="68"/>
      <c r="H103" s="47">
        <f t="shared" si="7"/>
        <v>0</v>
      </c>
      <c r="I103" s="68"/>
      <c r="J103" s="68"/>
      <c r="K103" s="48">
        <f t="shared" si="8"/>
        <v>0</v>
      </c>
      <c r="L103" s="49">
        <f t="shared" si="9"/>
        <v>0</v>
      </c>
      <c r="M103" s="47">
        <f t="shared" si="10"/>
        <v>0</v>
      </c>
      <c r="N103" s="47">
        <f t="shared" si="11"/>
        <v>0</v>
      </c>
      <c r="O103" s="47">
        <f t="shared" si="12"/>
        <v>0</v>
      </c>
      <c r="P103" s="48">
        <f t="shared" si="13"/>
        <v>0</v>
      </c>
    </row>
    <row r="104" spans="1:16" ht="12" hidden="1" thickBot="1" x14ac:dyDescent="0.25">
      <c r="A104" s="38"/>
      <c r="B104" s="39"/>
      <c r="C104" s="46"/>
      <c r="D104" s="24"/>
      <c r="E104" s="70"/>
      <c r="F104" s="74"/>
      <c r="G104" s="68"/>
      <c r="H104" s="47">
        <f t="shared" si="7"/>
        <v>0</v>
      </c>
      <c r="I104" s="68"/>
      <c r="J104" s="68"/>
      <c r="K104" s="48">
        <f t="shared" si="8"/>
        <v>0</v>
      </c>
      <c r="L104" s="49">
        <f t="shared" si="9"/>
        <v>0</v>
      </c>
      <c r="M104" s="47">
        <f t="shared" si="10"/>
        <v>0</v>
      </c>
      <c r="N104" s="47">
        <f t="shared" si="11"/>
        <v>0</v>
      </c>
      <c r="O104" s="47">
        <f t="shared" si="12"/>
        <v>0</v>
      </c>
      <c r="P104" s="48">
        <f t="shared" si="13"/>
        <v>0</v>
      </c>
    </row>
    <row r="105" spans="1:16" ht="12" hidden="1" thickBot="1" x14ac:dyDescent="0.25">
      <c r="A105" s="38"/>
      <c r="B105" s="39"/>
      <c r="C105" s="46"/>
      <c r="D105" s="24"/>
      <c r="E105" s="70"/>
      <c r="F105" s="74"/>
      <c r="G105" s="68"/>
      <c r="H105" s="47">
        <f t="shared" si="7"/>
        <v>0</v>
      </c>
      <c r="I105" s="68"/>
      <c r="J105" s="68"/>
      <c r="K105" s="48">
        <f t="shared" si="8"/>
        <v>0</v>
      </c>
      <c r="L105" s="49">
        <f t="shared" si="9"/>
        <v>0</v>
      </c>
      <c r="M105" s="47">
        <f t="shared" si="10"/>
        <v>0</v>
      </c>
      <c r="N105" s="47">
        <f t="shared" si="11"/>
        <v>0</v>
      </c>
      <c r="O105" s="47">
        <f t="shared" si="12"/>
        <v>0</v>
      </c>
      <c r="P105" s="48">
        <f t="shared" si="13"/>
        <v>0</v>
      </c>
    </row>
    <row r="106" spans="1:16" ht="12" hidden="1" thickBot="1" x14ac:dyDescent="0.25">
      <c r="A106" s="38"/>
      <c r="B106" s="39"/>
      <c r="C106" s="46"/>
      <c r="D106" s="24"/>
      <c r="E106" s="70"/>
      <c r="F106" s="74"/>
      <c r="G106" s="68"/>
      <c r="H106" s="47">
        <f t="shared" si="7"/>
        <v>0</v>
      </c>
      <c r="I106" s="68"/>
      <c r="J106" s="68"/>
      <c r="K106" s="48">
        <f t="shared" si="8"/>
        <v>0</v>
      </c>
      <c r="L106" s="49">
        <f t="shared" si="9"/>
        <v>0</v>
      </c>
      <c r="M106" s="47">
        <f t="shared" si="10"/>
        <v>0</v>
      </c>
      <c r="N106" s="47">
        <f t="shared" si="11"/>
        <v>0</v>
      </c>
      <c r="O106" s="47">
        <f t="shared" si="12"/>
        <v>0</v>
      </c>
      <c r="P106" s="48">
        <f t="shared" si="13"/>
        <v>0</v>
      </c>
    </row>
    <row r="107" spans="1:16" ht="12" hidden="1" thickBot="1" x14ac:dyDescent="0.25">
      <c r="A107" s="38"/>
      <c r="B107" s="39"/>
      <c r="C107" s="46"/>
      <c r="D107" s="24"/>
      <c r="E107" s="70"/>
      <c r="F107" s="74"/>
      <c r="G107" s="68"/>
      <c r="H107" s="47">
        <f t="shared" si="7"/>
        <v>0</v>
      </c>
      <c r="I107" s="68"/>
      <c r="J107" s="68"/>
      <c r="K107" s="48">
        <f t="shared" si="8"/>
        <v>0</v>
      </c>
      <c r="L107" s="49">
        <f t="shared" si="9"/>
        <v>0</v>
      </c>
      <c r="M107" s="47">
        <f t="shared" si="10"/>
        <v>0</v>
      </c>
      <c r="N107" s="47">
        <f t="shared" si="11"/>
        <v>0</v>
      </c>
      <c r="O107" s="47">
        <f t="shared" si="12"/>
        <v>0</v>
      </c>
      <c r="P107" s="48">
        <f t="shared" si="13"/>
        <v>0</v>
      </c>
    </row>
    <row r="108" spans="1:16" ht="12" hidden="1" thickBot="1" x14ac:dyDescent="0.25">
      <c r="A108" s="38"/>
      <c r="B108" s="39"/>
      <c r="C108" s="46"/>
      <c r="D108" s="24"/>
      <c r="E108" s="70"/>
      <c r="F108" s="74"/>
      <c r="G108" s="68"/>
      <c r="H108" s="47">
        <f t="shared" si="7"/>
        <v>0</v>
      </c>
      <c r="I108" s="68"/>
      <c r="J108" s="68"/>
      <c r="K108" s="48">
        <f t="shared" si="8"/>
        <v>0</v>
      </c>
      <c r="L108" s="49">
        <f t="shared" si="9"/>
        <v>0</v>
      </c>
      <c r="M108" s="47">
        <f t="shared" si="10"/>
        <v>0</v>
      </c>
      <c r="N108" s="47">
        <f t="shared" si="11"/>
        <v>0</v>
      </c>
      <c r="O108" s="47">
        <f t="shared" si="12"/>
        <v>0</v>
      </c>
      <c r="P108" s="48">
        <f t="shared" si="13"/>
        <v>0</v>
      </c>
    </row>
    <row r="109" spans="1:16" ht="12" hidden="1" thickBot="1" x14ac:dyDescent="0.25">
      <c r="A109" s="38"/>
      <c r="B109" s="39"/>
      <c r="C109" s="46"/>
      <c r="D109" s="24"/>
      <c r="E109" s="70"/>
      <c r="F109" s="74"/>
      <c r="G109" s="68"/>
      <c r="H109" s="47">
        <f t="shared" si="7"/>
        <v>0</v>
      </c>
      <c r="I109" s="68"/>
      <c r="J109" s="68"/>
      <c r="K109" s="48">
        <f t="shared" si="8"/>
        <v>0</v>
      </c>
      <c r="L109" s="49">
        <f t="shared" si="9"/>
        <v>0</v>
      </c>
      <c r="M109" s="47">
        <f t="shared" si="10"/>
        <v>0</v>
      </c>
      <c r="N109" s="47">
        <f t="shared" si="11"/>
        <v>0</v>
      </c>
      <c r="O109" s="47">
        <f t="shared" si="12"/>
        <v>0</v>
      </c>
      <c r="P109" s="48">
        <f t="shared" si="13"/>
        <v>0</v>
      </c>
    </row>
    <row r="110" spans="1:16" ht="12" hidden="1" thickBot="1" x14ac:dyDescent="0.25">
      <c r="A110" s="38"/>
      <c r="B110" s="39"/>
      <c r="C110" s="46"/>
      <c r="D110" s="24"/>
      <c r="E110" s="70"/>
      <c r="F110" s="74"/>
      <c r="G110" s="68"/>
      <c r="H110" s="47">
        <f t="shared" si="7"/>
        <v>0</v>
      </c>
      <c r="I110" s="68"/>
      <c r="J110" s="68"/>
      <c r="K110" s="48">
        <f t="shared" si="8"/>
        <v>0</v>
      </c>
      <c r="L110" s="49">
        <f t="shared" si="9"/>
        <v>0</v>
      </c>
      <c r="M110" s="47">
        <f t="shared" si="10"/>
        <v>0</v>
      </c>
      <c r="N110" s="47">
        <f t="shared" si="11"/>
        <v>0</v>
      </c>
      <c r="O110" s="47">
        <f t="shared" si="12"/>
        <v>0</v>
      </c>
      <c r="P110" s="48">
        <f t="shared" si="13"/>
        <v>0</v>
      </c>
    </row>
    <row r="111" spans="1:16" ht="12" hidden="1" thickBot="1" x14ac:dyDescent="0.25">
      <c r="A111" s="38"/>
      <c r="B111" s="39"/>
      <c r="C111" s="46"/>
      <c r="D111" s="24"/>
      <c r="E111" s="70"/>
      <c r="F111" s="74"/>
      <c r="G111" s="68"/>
      <c r="H111" s="47">
        <f t="shared" si="7"/>
        <v>0</v>
      </c>
      <c r="I111" s="68"/>
      <c r="J111" s="68"/>
      <c r="K111" s="48">
        <f t="shared" si="8"/>
        <v>0</v>
      </c>
      <c r="L111" s="49">
        <f t="shared" si="9"/>
        <v>0</v>
      </c>
      <c r="M111" s="47">
        <f t="shared" si="10"/>
        <v>0</v>
      </c>
      <c r="N111" s="47">
        <f t="shared" si="11"/>
        <v>0</v>
      </c>
      <c r="O111" s="47">
        <f t="shared" si="12"/>
        <v>0</v>
      </c>
      <c r="P111" s="48">
        <f t="shared" si="13"/>
        <v>0</v>
      </c>
    </row>
    <row r="112" spans="1:16" ht="12" hidden="1" thickBot="1" x14ac:dyDescent="0.25">
      <c r="A112" s="38"/>
      <c r="B112" s="39"/>
      <c r="C112" s="46"/>
      <c r="D112" s="24"/>
      <c r="E112" s="70"/>
      <c r="F112" s="74"/>
      <c r="G112" s="68"/>
      <c r="H112" s="47">
        <f t="shared" si="7"/>
        <v>0</v>
      </c>
      <c r="I112" s="68"/>
      <c r="J112" s="68"/>
      <c r="K112" s="48">
        <f t="shared" si="8"/>
        <v>0</v>
      </c>
      <c r="L112" s="49">
        <f t="shared" si="9"/>
        <v>0</v>
      </c>
      <c r="M112" s="47">
        <f t="shared" si="10"/>
        <v>0</v>
      </c>
      <c r="N112" s="47">
        <f t="shared" si="11"/>
        <v>0</v>
      </c>
      <c r="O112" s="47">
        <f t="shared" si="12"/>
        <v>0</v>
      </c>
      <c r="P112" s="48">
        <f t="shared" si="13"/>
        <v>0</v>
      </c>
    </row>
    <row r="113" spans="1:16" ht="12" hidden="1" thickBot="1" x14ac:dyDescent="0.25">
      <c r="A113" s="38"/>
      <c r="B113" s="39"/>
      <c r="C113" s="46"/>
      <c r="D113" s="24"/>
      <c r="E113" s="70"/>
      <c r="F113" s="74"/>
      <c r="G113" s="68"/>
      <c r="H113" s="47">
        <f t="shared" si="7"/>
        <v>0</v>
      </c>
      <c r="I113" s="68"/>
      <c r="J113" s="68"/>
      <c r="K113" s="48">
        <f t="shared" si="8"/>
        <v>0</v>
      </c>
      <c r="L113" s="49">
        <f t="shared" si="9"/>
        <v>0</v>
      </c>
      <c r="M113" s="47">
        <f t="shared" si="10"/>
        <v>0</v>
      </c>
      <c r="N113" s="47">
        <f t="shared" si="11"/>
        <v>0</v>
      </c>
      <c r="O113" s="47">
        <f t="shared" si="12"/>
        <v>0</v>
      </c>
      <c r="P113" s="48">
        <f t="shared" si="13"/>
        <v>0</v>
      </c>
    </row>
    <row r="114" spans="1:16" ht="12" hidden="1" thickBot="1" x14ac:dyDescent="0.25">
      <c r="A114" s="38"/>
      <c r="B114" s="39"/>
      <c r="C114" s="46"/>
      <c r="D114" s="24"/>
      <c r="E114" s="70"/>
      <c r="F114" s="74"/>
      <c r="G114" s="68"/>
      <c r="H114" s="47">
        <f t="shared" si="7"/>
        <v>0</v>
      </c>
      <c r="I114" s="68"/>
      <c r="J114" s="68"/>
      <c r="K114" s="48">
        <f t="shared" si="8"/>
        <v>0</v>
      </c>
      <c r="L114" s="49">
        <f t="shared" si="9"/>
        <v>0</v>
      </c>
      <c r="M114" s="47">
        <f t="shared" si="10"/>
        <v>0</v>
      </c>
      <c r="N114" s="47">
        <f t="shared" si="11"/>
        <v>0</v>
      </c>
      <c r="O114" s="47">
        <f t="shared" si="12"/>
        <v>0</v>
      </c>
      <c r="P114" s="48">
        <f t="shared" si="13"/>
        <v>0</v>
      </c>
    </row>
    <row r="115" spans="1:16" ht="12" hidden="1" thickBot="1" x14ac:dyDescent="0.25">
      <c r="A115" s="38"/>
      <c r="B115" s="39"/>
      <c r="C115" s="46"/>
      <c r="D115" s="24"/>
      <c r="E115" s="70"/>
      <c r="F115" s="74"/>
      <c r="G115" s="68"/>
      <c r="H115" s="47">
        <f t="shared" si="7"/>
        <v>0</v>
      </c>
      <c r="I115" s="68"/>
      <c r="J115" s="68"/>
      <c r="K115" s="48">
        <f t="shared" si="8"/>
        <v>0</v>
      </c>
      <c r="L115" s="49">
        <f t="shared" si="9"/>
        <v>0</v>
      </c>
      <c r="M115" s="47">
        <f t="shared" si="10"/>
        <v>0</v>
      </c>
      <c r="N115" s="47">
        <f t="shared" si="11"/>
        <v>0</v>
      </c>
      <c r="O115" s="47">
        <f t="shared" si="12"/>
        <v>0</v>
      </c>
      <c r="P115" s="48">
        <f t="shared" si="13"/>
        <v>0</v>
      </c>
    </row>
    <row r="116" spans="1:16" ht="12" hidden="1" thickBot="1" x14ac:dyDescent="0.25">
      <c r="A116" s="38"/>
      <c r="B116" s="39"/>
      <c r="C116" s="46"/>
      <c r="D116" s="24"/>
      <c r="E116" s="70"/>
      <c r="F116" s="74"/>
      <c r="G116" s="68"/>
      <c r="H116" s="47">
        <f t="shared" si="7"/>
        <v>0</v>
      </c>
      <c r="I116" s="68"/>
      <c r="J116" s="68"/>
      <c r="K116" s="48">
        <f t="shared" si="8"/>
        <v>0</v>
      </c>
      <c r="L116" s="49">
        <f t="shared" si="9"/>
        <v>0</v>
      </c>
      <c r="M116" s="47">
        <f t="shared" si="10"/>
        <v>0</v>
      </c>
      <c r="N116" s="47">
        <f t="shared" si="11"/>
        <v>0</v>
      </c>
      <c r="O116" s="47">
        <f t="shared" si="12"/>
        <v>0</v>
      </c>
      <c r="P116" s="48">
        <f t="shared" si="13"/>
        <v>0</v>
      </c>
    </row>
    <row r="117" spans="1:16" ht="12" hidden="1" thickBot="1" x14ac:dyDescent="0.25">
      <c r="A117" s="38"/>
      <c r="B117" s="39"/>
      <c r="C117" s="46"/>
      <c r="D117" s="24"/>
      <c r="E117" s="70"/>
      <c r="F117" s="74"/>
      <c r="G117" s="68"/>
      <c r="H117" s="47">
        <f t="shared" si="7"/>
        <v>0</v>
      </c>
      <c r="I117" s="68"/>
      <c r="J117" s="68"/>
      <c r="K117" s="48">
        <f t="shared" si="8"/>
        <v>0</v>
      </c>
      <c r="L117" s="49">
        <f t="shared" si="9"/>
        <v>0</v>
      </c>
      <c r="M117" s="47">
        <f t="shared" si="10"/>
        <v>0</v>
      </c>
      <c r="N117" s="47">
        <f t="shared" si="11"/>
        <v>0</v>
      </c>
      <c r="O117" s="47">
        <f t="shared" si="12"/>
        <v>0</v>
      </c>
      <c r="P117" s="48">
        <f t="shared" si="13"/>
        <v>0</v>
      </c>
    </row>
    <row r="118" spans="1:16" ht="12" hidden="1" thickBot="1" x14ac:dyDescent="0.25">
      <c r="A118" s="38"/>
      <c r="B118" s="39"/>
      <c r="C118" s="46"/>
      <c r="D118" s="24"/>
      <c r="E118" s="70"/>
      <c r="F118" s="74"/>
      <c r="G118" s="68"/>
      <c r="H118" s="47">
        <f t="shared" si="7"/>
        <v>0</v>
      </c>
      <c r="I118" s="68"/>
      <c r="J118" s="68"/>
      <c r="K118" s="48">
        <f t="shared" si="8"/>
        <v>0</v>
      </c>
      <c r="L118" s="49">
        <f t="shared" si="9"/>
        <v>0</v>
      </c>
      <c r="M118" s="47">
        <f t="shared" si="10"/>
        <v>0</v>
      </c>
      <c r="N118" s="47">
        <f t="shared" si="11"/>
        <v>0</v>
      </c>
      <c r="O118" s="47">
        <f t="shared" si="12"/>
        <v>0</v>
      </c>
      <c r="P118" s="48">
        <f t="shared" si="13"/>
        <v>0</v>
      </c>
    </row>
    <row r="119" spans="1:16" ht="12" hidden="1" thickBot="1" x14ac:dyDescent="0.25">
      <c r="A119" s="38"/>
      <c r="B119" s="39"/>
      <c r="C119" s="46"/>
      <c r="D119" s="24"/>
      <c r="E119" s="70"/>
      <c r="F119" s="74"/>
      <c r="G119" s="68"/>
      <c r="H119" s="47">
        <f t="shared" si="7"/>
        <v>0</v>
      </c>
      <c r="I119" s="68"/>
      <c r="J119" s="68"/>
      <c r="K119" s="48">
        <f t="shared" si="8"/>
        <v>0</v>
      </c>
      <c r="L119" s="49">
        <f t="shared" si="9"/>
        <v>0</v>
      </c>
      <c r="M119" s="47">
        <f t="shared" si="10"/>
        <v>0</v>
      </c>
      <c r="N119" s="47">
        <f t="shared" si="11"/>
        <v>0</v>
      </c>
      <c r="O119" s="47">
        <f t="shared" si="12"/>
        <v>0</v>
      </c>
      <c r="P119" s="48">
        <f t="shared" si="13"/>
        <v>0</v>
      </c>
    </row>
    <row r="120" spans="1:16" ht="12" hidden="1" thickBot="1" x14ac:dyDescent="0.25">
      <c r="A120" s="38"/>
      <c r="B120" s="39"/>
      <c r="C120" s="46"/>
      <c r="D120" s="24"/>
      <c r="E120" s="70"/>
      <c r="F120" s="74"/>
      <c r="G120" s="68"/>
      <c r="H120" s="47">
        <f t="shared" si="7"/>
        <v>0</v>
      </c>
      <c r="I120" s="68"/>
      <c r="J120" s="68"/>
      <c r="K120" s="48">
        <f t="shared" si="8"/>
        <v>0</v>
      </c>
      <c r="L120" s="49">
        <f t="shared" si="9"/>
        <v>0</v>
      </c>
      <c r="M120" s="47">
        <f t="shared" si="10"/>
        <v>0</v>
      </c>
      <c r="N120" s="47">
        <f t="shared" si="11"/>
        <v>0</v>
      </c>
      <c r="O120" s="47">
        <f t="shared" si="12"/>
        <v>0</v>
      </c>
      <c r="P120" s="48">
        <f t="shared" si="13"/>
        <v>0</v>
      </c>
    </row>
    <row r="121" spans="1:16" ht="12" hidden="1" thickBot="1" x14ac:dyDescent="0.25">
      <c r="A121" s="38"/>
      <c r="B121" s="39"/>
      <c r="C121" s="46"/>
      <c r="D121" s="24"/>
      <c r="E121" s="70"/>
      <c r="F121" s="74"/>
      <c r="G121" s="68"/>
      <c r="H121" s="47">
        <f t="shared" si="7"/>
        <v>0</v>
      </c>
      <c r="I121" s="68"/>
      <c r="J121" s="68"/>
      <c r="K121" s="48">
        <f t="shared" si="8"/>
        <v>0</v>
      </c>
      <c r="L121" s="49">
        <f t="shared" si="9"/>
        <v>0</v>
      </c>
      <c r="M121" s="47">
        <f t="shared" si="10"/>
        <v>0</v>
      </c>
      <c r="N121" s="47">
        <f t="shared" si="11"/>
        <v>0</v>
      </c>
      <c r="O121" s="47">
        <f t="shared" si="12"/>
        <v>0</v>
      </c>
      <c r="P121" s="48">
        <f t="shared" si="13"/>
        <v>0</v>
      </c>
    </row>
    <row r="122" spans="1:16" ht="12" hidden="1" thickBot="1" x14ac:dyDescent="0.25">
      <c r="A122" s="38"/>
      <c r="B122" s="39"/>
      <c r="C122" s="46"/>
      <c r="D122" s="24"/>
      <c r="E122" s="70"/>
      <c r="F122" s="74"/>
      <c r="G122" s="68"/>
      <c r="H122" s="47">
        <f t="shared" si="7"/>
        <v>0</v>
      </c>
      <c r="I122" s="68"/>
      <c r="J122" s="68"/>
      <c r="K122" s="48">
        <f t="shared" si="8"/>
        <v>0</v>
      </c>
      <c r="L122" s="49">
        <f t="shared" si="9"/>
        <v>0</v>
      </c>
      <c r="M122" s="47">
        <f t="shared" si="10"/>
        <v>0</v>
      </c>
      <c r="N122" s="47">
        <f t="shared" si="11"/>
        <v>0</v>
      </c>
      <c r="O122" s="47">
        <f t="shared" si="12"/>
        <v>0</v>
      </c>
      <c r="P122" s="48">
        <f t="shared" si="13"/>
        <v>0</v>
      </c>
    </row>
    <row r="123" spans="1:16" ht="12" hidden="1" thickBot="1" x14ac:dyDescent="0.25">
      <c r="A123" s="38"/>
      <c r="B123" s="39"/>
      <c r="C123" s="46"/>
      <c r="D123" s="24"/>
      <c r="E123" s="70"/>
      <c r="F123" s="74"/>
      <c r="G123" s="68"/>
      <c r="H123" s="47">
        <f t="shared" si="7"/>
        <v>0</v>
      </c>
      <c r="I123" s="68"/>
      <c r="J123" s="68"/>
      <c r="K123" s="48">
        <f t="shared" si="8"/>
        <v>0</v>
      </c>
      <c r="L123" s="49">
        <f t="shared" si="9"/>
        <v>0</v>
      </c>
      <c r="M123" s="47">
        <f t="shared" si="10"/>
        <v>0</v>
      </c>
      <c r="N123" s="47">
        <f t="shared" si="11"/>
        <v>0</v>
      </c>
      <c r="O123" s="47">
        <f t="shared" si="12"/>
        <v>0</v>
      </c>
      <c r="P123" s="48">
        <f t="shared" si="13"/>
        <v>0</v>
      </c>
    </row>
    <row r="124" spans="1:16" ht="12" hidden="1" thickBot="1" x14ac:dyDescent="0.25">
      <c r="A124" s="38"/>
      <c r="B124" s="39"/>
      <c r="C124" s="46"/>
      <c r="D124" s="24"/>
      <c r="E124" s="70"/>
      <c r="F124" s="74"/>
      <c r="G124" s="68"/>
      <c r="H124" s="47">
        <f t="shared" si="7"/>
        <v>0</v>
      </c>
      <c r="I124" s="68"/>
      <c r="J124" s="68"/>
      <c r="K124" s="48">
        <f t="shared" si="8"/>
        <v>0</v>
      </c>
      <c r="L124" s="49">
        <f t="shared" si="9"/>
        <v>0</v>
      </c>
      <c r="M124" s="47">
        <f t="shared" si="10"/>
        <v>0</v>
      </c>
      <c r="N124" s="47">
        <f t="shared" si="11"/>
        <v>0</v>
      </c>
      <c r="O124" s="47">
        <f t="shared" si="12"/>
        <v>0</v>
      </c>
      <c r="P124" s="48">
        <f t="shared" si="13"/>
        <v>0</v>
      </c>
    </row>
    <row r="125" spans="1:16" ht="12" hidden="1" thickBot="1" x14ac:dyDescent="0.25">
      <c r="A125" s="38"/>
      <c r="B125" s="39"/>
      <c r="C125" s="46"/>
      <c r="D125" s="24"/>
      <c r="E125" s="70"/>
      <c r="F125" s="74"/>
      <c r="G125" s="68"/>
      <c r="H125" s="47">
        <f t="shared" si="7"/>
        <v>0</v>
      </c>
      <c r="I125" s="68"/>
      <c r="J125" s="68"/>
      <c r="K125" s="48">
        <f t="shared" si="8"/>
        <v>0</v>
      </c>
      <c r="L125" s="49">
        <f t="shared" si="9"/>
        <v>0</v>
      </c>
      <c r="M125" s="47">
        <f t="shared" si="10"/>
        <v>0</v>
      </c>
      <c r="N125" s="47">
        <f t="shared" si="11"/>
        <v>0</v>
      </c>
      <c r="O125" s="47">
        <f t="shared" si="12"/>
        <v>0</v>
      </c>
      <c r="P125" s="48">
        <f t="shared" si="13"/>
        <v>0</v>
      </c>
    </row>
    <row r="126" spans="1:16" ht="12" hidden="1" thickBot="1" x14ac:dyDescent="0.25">
      <c r="A126" s="38"/>
      <c r="B126" s="39"/>
      <c r="C126" s="46"/>
      <c r="D126" s="24"/>
      <c r="E126" s="70"/>
      <c r="F126" s="74"/>
      <c r="G126" s="68"/>
      <c r="H126" s="47">
        <f t="shared" si="7"/>
        <v>0</v>
      </c>
      <c r="I126" s="68"/>
      <c r="J126" s="68"/>
      <c r="K126" s="48">
        <f t="shared" si="8"/>
        <v>0</v>
      </c>
      <c r="L126" s="49">
        <f t="shared" si="9"/>
        <v>0</v>
      </c>
      <c r="M126" s="47">
        <f t="shared" si="10"/>
        <v>0</v>
      </c>
      <c r="N126" s="47">
        <f t="shared" si="11"/>
        <v>0</v>
      </c>
      <c r="O126" s="47">
        <f t="shared" si="12"/>
        <v>0</v>
      </c>
      <c r="P126" s="48">
        <f t="shared" si="13"/>
        <v>0</v>
      </c>
    </row>
    <row r="127" spans="1:16" ht="12" hidden="1" thickBot="1" x14ac:dyDescent="0.25">
      <c r="A127" s="38"/>
      <c r="B127" s="39"/>
      <c r="C127" s="46"/>
      <c r="D127" s="24"/>
      <c r="E127" s="70"/>
      <c r="F127" s="74"/>
      <c r="G127" s="68"/>
      <c r="H127" s="47">
        <f t="shared" si="7"/>
        <v>0</v>
      </c>
      <c r="I127" s="68"/>
      <c r="J127" s="68"/>
      <c r="K127" s="48">
        <f t="shared" si="8"/>
        <v>0</v>
      </c>
      <c r="L127" s="49">
        <f t="shared" si="9"/>
        <v>0</v>
      </c>
      <c r="M127" s="47">
        <f t="shared" si="10"/>
        <v>0</v>
      </c>
      <c r="N127" s="47">
        <f t="shared" si="11"/>
        <v>0</v>
      </c>
      <c r="O127" s="47">
        <f t="shared" si="12"/>
        <v>0</v>
      </c>
      <c r="P127" s="48">
        <f t="shared" si="13"/>
        <v>0</v>
      </c>
    </row>
    <row r="128" spans="1:16" ht="12" hidden="1" thickBot="1" x14ac:dyDescent="0.25">
      <c r="A128" s="38"/>
      <c r="B128" s="39"/>
      <c r="C128" s="46"/>
      <c r="D128" s="24"/>
      <c r="E128" s="70"/>
      <c r="F128" s="74"/>
      <c r="G128" s="68"/>
      <c r="H128" s="47">
        <f t="shared" si="7"/>
        <v>0</v>
      </c>
      <c r="I128" s="68"/>
      <c r="J128" s="68"/>
      <c r="K128" s="48">
        <f t="shared" si="8"/>
        <v>0</v>
      </c>
      <c r="L128" s="49">
        <f t="shared" si="9"/>
        <v>0</v>
      </c>
      <c r="M128" s="47">
        <f t="shared" si="10"/>
        <v>0</v>
      </c>
      <c r="N128" s="47">
        <f t="shared" si="11"/>
        <v>0</v>
      </c>
      <c r="O128" s="47">
        <f t="shared" si="12"/>
        <v>0</v>
      </c>
      <c r="P128" s="48">
        <f t="shared" si="13"/>
        <v>0</v>
      </c>
    </row>
    <row r="129" spans="1:16" ht="12" hidden="1" thickBot="1" x14ac:dyDescent="0.25">
      <c r="A129" s="38"/>
      <c r="B129" s="39"/>
      <c r="C129" s="46"/>
      <c r="D129" s="24"/>
      <c r="E129" s="70"/>
      <c r="F129" s="74"/>
      <c r="G129" s="68"/>
      <c r="H129" s="47">
        <f t="shared" si="7"/>
        <v>0</v>
      </c>
      <c r="I129" s="68"/>
      <c r="J129" s="68"/>
      <c r="K129" s="48">
        <f t="shared" si="8"/>
        <v>0</v>
      </c>
      <c r="L129" s="49">
        <f t="shared" si="9"/>
        <v>0</v>
      </c>
      <c r="M129" s="47">
        <f t="shared" si="10"/>
        <v>0</v>
      </c>
      <c r="N129" s="47">
        <f t="shared" si="11"/>
        <v>0</v>
      </c>
      <c r="O129" s="47">
        <f t="shared" si="12"/>
        <v>0</v>
      </c>
      <c r="P129" s="48">
        <f t="shared" si="13"/>
        <v>0</v>
      </c>
    </row>
    <row r="130" spans="1:16" ht="12" hidden="1" thickBot="1" x14ac:dyDescent="0.25">
      <c r="A130" s="38"/>
      <c r="B130" s="39"/>
      <c r="C130" s="46"/>
      <c r="D130" s="24"/>
      <c r="E130" s="70"/>
      <c r="F130" s="74"/>
      <c r="G130" s="68"/>
      <c r="H130" s="47">
        <f t="shared" si="7"/>
        <v>0</v>
      </c>
      <c r="I130" s="68"/>
      <c r="J130" s="68"/>
      <c r="K130" s="48">
        <f t="shared" si="8"/>
        <v>0</v>
      </c>
      <c r="L130" s="49">
        <f t="shared" si="9"/>
        <v>0</v>
      </c>
      <c r="M130" s="47">
        <f t="shared" si="10"/>
        <v>0</v>
      </c>
      <c r="N130" s="47">
        <f t="shared" si="11"/>
        <v>0</v>
      </c>
      <c r="O130" s="47">
        <f t="shared" si="12"/>
        <v>0</v>
      </c>
      <c r="P130" s="48">
        <f t="shared" si="13"/>
        <v>0</v>
      </c>
    </row>
    <row r="131" spans="1:16" ht="12" hidden="1" thickBot="1" x14ac:dyDescent="0.25">
      <c r="A131" s="38"/>
      <c r="B131" s="39"/>
      <c r="C131" s="46"/>
      <c r="D131" s="24"/>
      <c r="E131" s="70"/>
      <c r="F131" s="74"/>
      <c r="G131" s="68"/>
      <c r="H131" s="47">
        <f t="shared" si="7"/>
        <v>0</v>
      </c>
      <c r="I131" s="68"/>
      <c r="J131" s="68"/>
      <c r="K131" s="48">
        <f t="shared" si="8"/>
        <v>0</v>
      </c>
      <c r="L131" s="49">
        <f t="shared" si="9"/>
        <v>0</v>
      </c>
      <c r="M131" s="47">
        <f t="shared" si="10"/>
        <v>0</v>
      </c>
      <c r="N131" s="47">
        <f t="shared" si="11"/>
        <v>0</v>
      </c>
      <c r="O131" s="47">
        <f t="shared" si="12"/>
        <v>0</v>
      </c>
      <c r="P131" s="48">
        <f t="shared" si="13"/>
        <v>0</v>
      </c>
    </row>
    <row r="132" spans="1:16" ht="12" hidden="1" thickBot="1" x14ac:dyDescent="0.25">
      <c r="A132" s="38"/>
      <c r="B132" s="39"/>
      <c r="C132" s="46"/>
      <c r="D132" s="24"/>
      <c r="E132" s="70"/>
      <c r="F132" s="74"/>
      <c r="G132" s="68"/>
      <c r="H132" s="47">
        <f t="shared" si="7"/>
        <v>0</v>
      </c>
      <c r="I132" s="68"/>
      <c r="J132" s="68"/>
      <c r="K132" s="48">
        <f t="shared" si="8"/>
        <v>0</v>
      </c>
      <c r="L132" s="49">
        <f t="shared" si="9"/>
        <v>0</v>
      </c>
      <c r="M132" s="47">
        <f t="shared" si="10"/>
        <v>0</v>
      </c>
      <c r="N132" s="47">
        <f t="shared" si="11"/>
        <v>0</v>
      </c>
      <c r="O132" s="47">
        <f t="shared" si="12"/>
        <v>0</v>
      </c>
      <c r="P132" s="48">
        <f t="shared" si="13"/>
        <v>0</v>
      </c>
    </row>
    <row r="133" spans="1:16" ht="12" hidden="1" thickBot="1" x14ac:dyDescent="0.25">
      <c r="A133" s="38"/>
      <c r="B133" s="39"/>
      <c r="C133" s="46"/>
      <c r="D133" s="24"/>
      <c r="E133" s="70"/>
      <c r="F133" s="74"/>
      <c r="G133" s="68"/>
      <c r="H133" s="47">
        <f t="shared" si="7"/>
        <v>0</v>
      </c>
      <c r="I133" s="68"/>
      <c r="J133" s="68"/>
      <c r="K133" s="48">
        <f t="shared" si="8"/>
        <v>0</v>
      </c>
      <c r="L133" s="49">
        <f t="shared" si="9"/>
        <v>0</v>
      </c>
      <c r="M133" s="47">
        <f t="shared" si="10"/>
        <v>0</v>
      </c>
      <c r="N133" s="47">
        <f t="shared" si="11"/>
        <v>0</v>
      </c>
      <c r="O133" s="47">
        <f t="shared" si="12"/>
        <v>0</v>
      </c>
      <c r="P133" s="48">
        <f t="shared" si="13"/>
        <v>0</v>
      </c>
    </row>
    <row r="134" spans="1:16" ht="12" hidden="1" thickBot="1" x14ac:dyDescent="0.25">
      <c r="A134" s="38"/>
      <c r="B134" s="39"/>
      <c r="C134" s="46"/>
      <c r="D134" s="24"/>
      <c r="E134" s="70"/>
      <c r="F134" s="74"/>
      <c r="G134" s="68"/>
      <c r="H134" s="47">
        <f t="shared" si="7"/>
        <v>0</v>
      </c>
      <c r="I134" s="68"/>
      <c r="J134" s="68"/>
      <c r="K134" s="48">
        <f t="shared" si="8"/>
        <v>0</v>
      </c>
      <c r="L134" s="49">
        <f t="shared" si="9"/>
        <v>0</v>
      </c>
      <c r="M134" s="47">
        <f t="shared" si="10"/>
        <v>0</v>
      </c>
      <c r="N134" s="47">
        <f t="shared" si="11"/>
        <v>0</v>
      </c>
      <c r="O134" s="47">
        <f t="shared" si="12"/>
        <v>0</v>
      </c>
      <c r="P134" s="48">
        <f t="shared" si="13"/>
        <v>0</v>
      </c>
    </row>
    <row r="135" spans="1:16" ht="12" hidden="1" thickBot="1" x14ac:dyDescent="0.25">
      <c r="A135" s="38"/>
      <c r="B135" s="39"/>
      <c r="C135" s="46"/>
      <c r="D135" s="24"/>
      <c r="E135" s="70"/>
      <c r="F135" s="74"/>
      <c r="G135" s="68"/>
      <c r="H135" s="47">
        <f t="shared" si="7"/>
        <v>0</v>
      </c>
      <c r="I135" s="68"/>
      <c r="J135" s="68"/>
      <c r="K135" s="48">
        <f t="shared" si="8"/>
        <v>0</v>
      </c>
      <c r="L135" s="49">
        <f t="shared" si="9"/>
        <v>0</v>
      </c>
      <c r="M135" s="47">
        <f t="shared" si="10"/>
        <v>0</v>
      </c>
      <c r="N135" s="47">
        <f t="shared" si="11"/>
        <v>0</v>
      </c>
      <c r="O135" s="47">
        <f t="shared" si="12"/>
        <v>0</v>
      </c>
      <c r="P135" s="48">
        <f t="shared" si="13"/>
        <v>0</v>
      </c>
    </row>
    <row r="136" spans="1:16" ht="12" hidden="1" thickBot="1" x14ac:dyDescent="0.25">
      <c r="A136" s="38"/>
      <c r="B136" s="39"/>
      <c r="C136" s="46"/>
      <c r="D136" s="24"/>
      <c r="E136" s="70"/>
      <c r="F136" s="74"/>
      <c r="G136" s="68"/>
      <c r="H136" s="47">
        <f t="shared" si="7"/>
        <v>0</v>
      </c>
      <c r="I136" s="68"/>
      <c r="J136" s="68"/>
      <c r="K136" s="48">
        <f t="shared" si="8"/>
        <v>0</v>
      </c>
      <c r="L136" s="49">
        <f t="shared" si="9"/>
        <v>0</v>
      </c>
      <c r="M136" s="47">
        <f t="shared" si="10"/>
        <v>0</v>
      </c>
      <c r="N136" s="47">
        <f t="shared" si="11"/>
        <v>0</v>
      </c>
      <c r="O136" s="47">
        <f t="shared" si="12"/>
        <v>0</v>
      </c>
      <c r="P136" s="48">
        <f t="shared" si="13"/>
        <v>0</v>
      </c>
    </row>
    <row r="137" spans="1:16" ht="12" hidden="1" thickBot="1" x14ac:dyDescent="0.25">
      <c r="A137" s="38"/>
      <c r="B137" s="39"/>
      <c r="C137" s="46"/>
      <c r="D137" s="24"/>
      <c r="E137" s="70"/>
      <c r="F137" s="74"/>
      <c r="G137" s="68"/>
      <c r="H137" s="47">
        <f t="shared" si="7"/>
        <v>0</v>
      </c>
      <c r="I137" s="68"/>
      <c r="J137" s="68"/>
      <c r="K137" s="48">
        <f t="shared" si="8"/>
        <v>0</v>
      </c>
      <c r="L137" s="49">
        <f t="shared" si="9"/>
        <v>0</v>
      </c>
      <c r="M137" s="47">
        <f t="shared" si="10"/>
        <v>0</v>
      </c>
      <c r="N137" s="47">
        <f t="shared" si="11"/>
        <v>0</v>
      </c>
      <c r="O137" s="47">
        <f t="shared" si="12"/>
        <v>0</v>
      </c>
      <c r="P137" s="48">
        <f t="shared" si="13"/>
        <v>0</v>
      </c>
    </row>
    <row r="138" spans="1:16" ht="12" hidden="1" thickBot="1" x14ac:dyDescent="0.25">
      <c r="A138" s="38"/>
      <c r="B138" s="39"/>
      <c r="C138" s="46"/>
      <c r="D138" s="24"/>
      <c r="E138" s="70"/>
      <c r="F138" s="74"/>
      <c r="G138" s="68"/>
      <c r="H138" s="47">
        <f t="shared" si="7"/>
        <v>0</v>
      </c>
      <c r="I138" s="68"/>
      <c r="J138" s="68"/>
      <c r="K138" s="48">
        <f t="shared" si="8"/>
        <v>0</v>
      </c>
      <c r="L138" s="49">
        <f t="shared" si="9"/>
        <v>0</v>
      </c>
      <c r="M138" s="47">
        <f t="shared" si="10"/>
        <v>0</v>
      </c>
      <c r="N138" s="47">
        <f t="shared" si="11"/>
        <v>0</v>
      </c>
      <c r="O138" s="47">
        <f t="shared" si="12"/>
        <v>0</v>
      </c>
      <c r="P138" s="48">
        <f t="shared" si="13"/>
        <v>0</v>
      </c>
    </row>
    <row r="139" spans="1:16" ht="12" hidden="1" thickBot="1" x14ac:dyDescent="0.25">
      <c r="A139" s="38"/>
      <c r="B139" s="39"/>
      <c r="C139" s="46"/>
      <c r="D139" s="24"/>
      <c r="E139" s="70"/>
      <c r="F139" s="74"/>
      <c r="G139" s="68"/>
      <c r="H139" s="47">
        <f t="shared" si="7"/>
        <v>0</v>
      </c>
      <c r="I139" s="68"/>
      <c r="J139" s="68"/>
      <c r="K139" s="48">
        <f t="shared" si="8"/>
        <v>0</v>
      </c>
      <c r="L139" s="49">
        <f t="shared" si="9"/>
        <v>0</v>
      </c>
      <c r="M139" s="47">
        <f t="shared" si="10"/>
        <v>0</v>
      </c>
      <c r="N139" s="47">
        <f t="shared" si="11"/>
        <v>0</v>
      </c>
      <c r="O139" s="47">
        <f t="shared" si="12"/>
        <v>0</v>
      </c>
      <c r="P139" s="48">
        <f t="shared" si="13"/>
        <v>0</v>
      </c>
    </row>
    <row r="140" spans="1:16" ht="12" hidden="1" thickBot="1" x14ac:dyDescent="0.25">
      <c r="A140" s="38"/>
      <c r="B140" s="39"/>
      <c r="C140" s="46"/>
      <c r="D140" s="24"/>
      <c r="E140" s="70"/>
      <c r="F140" s="74"/>
      <c r="G140" s="68"/>
      <c r="H140" s="47">
        <f t="shared" si="7"/>
        <v>0</v>
      </c>
      <c r="I140" s="68"/>
      <c r="J140" s="68"/>
      <c r="K140" s="48">
        <f t="shared" si="8"/>
        <v>0</v>
      </c>
      <c r="L140" s="49">
        <f t="shared" si="9"/>
        <v>0</v>
      </c>
      <c r="M140" s="47">
        <f t="shared" si="10"/>
        <v>0</v>
      </c>
      <c r="N140" s="47">
        <f t="shared" si="11"/>
        <v>0</v>
      </c>
      <c r="O140" s="47">
        <f t="shared" si="12"/>
        <v>0</v>
      </c>
      <c r="P140" s="48">
        <f t="shared" si="13"/>
        <v>0</v>
      </c>
    </row>
    <row r="141" spans="1:16" ht="12" hidden="1" thickBot="1" x14ac:dyDescent="0.25">
      <c r="A141" s="38"/>
      <c r="B141" s="39"/>
      <c r="C141" s="46"/>
      <c r="D141" s="24"/>
      <c r="E141" s="70"/>
      <c r="F141" s="74"/>
      <c r="G141" s="68"/>
      <c r="H141" s="47">
        <f t="shared" si="7"/>
        <v>0</v>
      </c>
      <c r="I141" s="68"/>
      <c r="J141" s="68"/>
      <c r="K141" s="48">
        <f t="shared" si="8"/>
        <v>0</v>
      </c>
      <c r="L141" s="49">
        <f t="shared" si="9"/>
        <v>0</v>
      </c>
      <c r="M141" s="47">
        <f t="shared" si="10"/>
        <v>0</v>
      </c>
      <c r="N141" s="47">
        <f t="shared" si="11"/>
        <v>0</v>
      </c>
      <c r="O141" s="47">
        <f t="shared" si="12"/>
        <v>0</v>
      </c>
      <c r="P141" s="48">
        <f t="shared" si="13"/>
        <v>0</v>
      </c>
    </row>
    <row r="142" spans="1:16" ht="12" hidden="1" thickBot="1" x14ac:dyDescent="0.25">
      <c r="A142" s="38"/>
      <c r="B142" s="39"/>
      <c r="C142" s="46"/>
      <c r="D142" s="24"/>
      <c r="E142" s="70"/>
      <c r="F142" s="74"/>
      <c r="G142" s="68"/>
      <c r="H142" s="47">
        <f t="shared" ref="H142:H205" si="14">ROUND(F142*G142,2)</f>
        <v>0</v>
      </c>
      <c r="I142" s="68"/>
      <c r="J142" s="68"/>
      <c r="K142" s="48">
        <f t="shared" ref="K142:K205" si="15">SUM(H142:J142)</f>
        <v>0</v>
      </c>
      <c r="L142" s="49">
        <f t="shared" ref="L142:L205" si="16">ROUND(E142*F142,2)</f>
        <v>0</v>
      </c>
      <c r="M142" s="47">
        <f t="shared" ref="M142:M205" si="17">ROUND(H142*E142,2)</f>
        <v>0</v>
      </c>
      <c r="N142" s="47">
        <f t="shared" ref="N142:N205" si="18">ROUND(I142*E142,2)</f>
        <v>0</v>
      </c>
      <c r="O142" s="47">
        <f t="shared" ref="O142:O205" si="19">ROUND(J142*E142,2)</f>
        <v>0</v>
      </c>
      <c r="P142" s="48">
        <f t="shared" ref="P142:P205" si="20">SUM(M142:O142)</f>
        <v>0</v>
      </c>
    </row>
    <row r="143" spans="1:16" ht="12" hidden="1" thickBot="1" x14ac:dyDescent="0.25">
      <c r="A143" s="38"/>
      <c r="B143" s="39"/>
      <c r="C143" s="46"/>
      <c r="D143" s="24"/>
      <c r="E143" s="70"/>
      <c r="F143" s="74"/>
      <c r="G143" s="68"/>
      <c r="H143" s="47">
        <f t="shared" si="14"/>
        <v>0</v>
      </c>
      <c r="I143" s="68"/>
      <c r="J143" s="68"/>
      <c r="K143" s="48">
        <f t="shared" si="15"/>
        <v>0</v>
      </c>
      <c r="L143" s="49">
        <f t="shared" si="16"/>
        <v>0</v>
      </c>
      <c r="M143" s="47">
        <f t="shared" si="17"/>
        <v>0</v>
      </c>
      <c r="N143" s="47">
        <f t="shared" si="18"/>
        <v>0</v>
      </c>
      <c r="O143" s="47">
        <f t="shared" si="19"/>
        <v>0</v>
      </c>
      <c r="P143" s="48">
        <f t="shared" si="20"/>
        <v>0</v>
      </c>
    </row>
    <row r="144" spans="1:16" ht="12" hidden="1" thickBot="1" x14ac:dyDescent="0.25">
      <c r="A144" s="38"/>
      <c r="B144" s="39"/>
      <c r="C144" s="46"/>
      <c r="D144" s="24"/>
      <c r="E144" s="70"/>
      <c r="F144" s="74"/>
      <c r="G144" s="68"/>
      <c r="H144" s="47">
        <f t="shared" si="14"/>
        <v>0</v>
      </c>
      <c r="I144" s="68"/>
      <c r="J144" s="68"/>
      <c r="K144" s="48">
        <f t="shared" si="15"/>
        <v>0</v>
      </c>
      <c r="L144" s="49">
        <f t="shared" si="16"/>
        <v>0</v>
      </c>
      <c r="M144" s="47">
        <f t="shared" si="17"/>
        <v>0</v>
      </c>
      <c r="N144" s="47">
        <f t="shared" si="18"/>
        <v>0</v>
      </c>
      <c r="O144" s="47">
        <f t="shared" si="19"/>
        <v>0</v>
      </c>
      <c r="P144" s="48">
        <f t="shared" si="20"/>
        <v>0</v>
      </c>
    </row>
    <row r="145" spans="1:16" ht="12" hidden="1" thickBot="1" x14ac:dyDescent="0.25">
      <c r="A145" s="38"/>
      <c r="B145" s="39"/>
      <c r="C145" s="46"/>
      <c r="D145" s="24"/>
      <c r="E145" s="70"/>
      <c r="F145" s="74"/>
      <c r="G145" s="68"/>
      <c r="H145" s="47">
        <f t="shared" si="14"/>
        <v>0</v>
      </c>
      <c r="I145" s="68"/>
      <c r="J145" s="68"/>
      <c r="K145" s="48">
        <f t="shared" si="15"/>
        <v>0</v>
      </c>
      <c r="L145" s="49">
        <f t="shared" si="16"/>
        <v>0</v>
      </c>
      <c r="M145" s="47">
        <f t="shared" si="17"/>
        <v>0</v>
      </c>
      <c r="N145" s="47">
        <f t="shared" si="18"/>
        <v>0</v>
      </c>
      <c r="O145" s="47">
        <f t="shared" si="19"/>
        <v>0</v>
      </c>
      <c r="P145" s="48">
        <f t="shared" si="20"/>
        <v>0</v>
      </c>
    </row>
    <row r="146" spans="1:16" ht="12" hidden="1" thickBot="1" x14ac:dyDescent="0.25">
      <c r="A146" s="38"/>
      <c r="B146" s="39"/>
      <c r="C146" s="46"/>
      <c r="D146" s="24"/>
      <c r="E146" s="70"/>
      <c r="F146" s="74"/>
      <c r="G146" s="68"/>
      <c r="H146" s="47">
        <f t="shared" si="14"/>
        <v>0</v>
      </c>
      <c r="I146" s="68"/>
      <c r="J146" s="68"/>
      <c r="K146" s="48">
        <f t="shared" si="15"/>
        <v>0</v>
      </c>
      <c r="L146" s="49">
        <f t="shared" si="16"/>
        <v>0</v>
      </c>
      <c r="M146" s="47">
        <f t="shared" si="17"/>
        <v>0</v>
      </c>
      <c r="N146" s="47">
        <f t="shared" si="18"/>
        <v>0</v>
      </c>
      <c r="O146" s="47">
        <f t="shared" si="19"/>
        <v>0</v>
      </c>
      <c r="P146" s="48">
        <f t="shared" si="20"/>
        <v>0</v>
      </c>
    </row>
    <row r="147" spans="1:16" ht="12" hidden="1" thickBot="1" x14ac:dyDescent="0.25">
      <c r="A147" s="38"/>
      <c r="B147" s="39"/>
      <c r="C147" s="46"/>
      <c r="D147" s="24"/>
      <c r="E147" s="70"/>
      <c r="F147" s="74"/>
      <c r="G147" s="68"/>
      <c r="H147" s="47">
        <f t="shared" si="14"/>
        <v>0</v>
      </c>
      <c r="I147" s="68"/>
      <c r="J147" s="68"/>
      <c r="K147" s="48">
        <f t="shared" si="15"/>
        <v>0</v>
      </c>
      <c r="L147" s="49">
        <f t="shared" si="16"/>
        <v>0</v>
      </c>
      <c r="M147" s="47">
        <f t="shared" si="17"/>
        <v>0</v>
      </c>
      <c r="N147" s="47">
        <f t="shared" si="18"/>
        <v>0</v>
      </c>
      <c r="O147" s="47">
        <f t="shared" si="19"/>
        <v>0</v>
      </c>
      <c r="P147" s="48">
        <f t="shared" si="20"/>
        <v>0</v>
      </c>
    </row>
    <row r="148" spans="1:16" ht="12" hidden="1" thickBot="1" x14ac:dyDescent="0.25">
      <c r="A148" s="38"/>
      <c r="B148" s="39"/>
      <c r="C148" s="46"/>
      <c r="D148" s="24"/>
      <c r="E148" s="70"/>
      <c r="F148" s="74"/>
      <c r="G148" s="68"/>
      <c r="H148" s="47">
        <f t="shared" si="14"/>
        <v>0</v>
      </c>
      <c r="I148" s="68"/>
      <c r="J148" s="68"/>
      <c r="K148" s="48">
        <f t="shared" si="15"/>
        <v>0</v>
      </c>
      <c r="L148" s="49">
        <f t="shared" si="16"/>
        <v>0</v>
      </c>
      <c r="M148" s="47">
        <f t="shared" si="17"/>
        <v>0</v>
      </c>
      <c r="N148" s="47">
        <f t="shared" si="18"/>
        <v>0</v>
      </c>
      <c r="O148" s="47">
        <f t="shared" si="19"/>
        <v>0</v>
      </c>
      <c r="P148" s="48">
        <f t="shared" si="20"/>
        <v>0</v>
      </c>
    </row>
    <row r="149" spans="1:16" ht="12" hidden="1" thickBot="1" x14ac:dyDescent="0.25">
      <c r="A149" s="38"/>
      <c r="B149" s="39"/>
      <c r="C149" s="46"/>
      <c r="D149" s="24"/>
      <c r="E149" s="70"/>
      <c r="F149" s="74"/>
      <c r="G149" s="68"/>
      <c r="H149" s="47">
        <f t="shared" si="14"/>
        <v>0</v>
      </c>
      <c r="I149" s="68"/>
      <c r="J149" s="68"/>
      <c r="K149" s="48">
        <f t="shared" si="15"/>
        <v>0</v>
      </c>
      <c r="L149" s="49">
        <f t="shared" si="16"/>
        <v>0</v>
      </c>
      <c r="M149" s="47">
        <f t="shared" si="17"/>
        <v>0</v>
      </c>
      <c r="N149" s="47">
        <f t="shared" si="18"/>
        <v>0</v>
      </c>
      <c r="O149" s="47">
        <f t="shared" si="19"/>
        <v>0</v>
      </c>
      <c r="P149" s="48">
        <f t="shared" si="20"/>
        <v>0</v>
      </c>
    </row>
    <row r="150" spans="1:16" ht="12" hidden="1" thickBot="1" x14ac:dyDescent="0.25">
      <c r="A150" s="38"/>
      <c r="B150" s="39"/>
      <c r="C150" s="46"/>
      <c r="D150" s="24"/>
      <c r="E150" s="70"/>
      <c r="F150" s="74"/>
      <c r="G150" s="68"/>
      <c r="H150" s="47">
        <f t="shared" si="14"/>
        <v>0</v>
      </c>
      <c r="I150" s="68"/>
      <c r="J150" s="68"/>
      <c r="K150" s="48">
        <f t="shared" si="15"/>
        <v>0</v>
      </c>
      <c r="L150" s="49">
        <f t="shared" si="16"/>
        <v>0</v>
      </c>
      <c r="M150" s="47">
        <f t="shared" si="17"/>
        <v>0</v>
      </c>
      <c r="N150" s="47">
        <f t="shared" si="18"/>
        <v>0</v>
      </c>
      <c r="O150" s="47">
        <f t="shared" si="19"/>
        <v>0</v>
      </c>
      <c r="P150" s="48">
        <f t="shared" si="20"/>
        <v>0</v>
      </c>
    </row>
    <row r="151" spans="1:16" ht="12" hidden="1" thickBot="1" x14ac:dyDescent="0.25">
      <c r="A151" s="38"/>
      <c r="B151" s="39"/>
      <c r="C151" s="46"/>
      <c r="D151" s="24"/>
      <c r="E151" s="70"/>
      <c r="F151" s="74"/>
      <c r="G151" s="68"/>
      <c r="H151" s="47">
        <f t="shared" si="14"/>
        <v>0</v>
      </c>
      <c r="I151" s="68"/>
      <c r="J151" s="68"/>
      <c r="K151" s="48">
        <f t="shared" si="15"/>
        <v>0</v>
      </c>
      <c r="L151" s="49">
        <f t="shared" si="16"/>
        <v>0</v>
      </c>
      <c r="M151" s="47">
        <f t="shared" si="17"/>
        <v>0</v>
      </c>
      <c r="N151" s="47">
        <f t="shared" si="18"/>
        <v>0</v>
      </c>
      <c r="O151" s="47">
        <f t="shared" si="19"/>
        <v>0</v>
      </c>
      <c r="P151" s="48">
        <f t="shared" si="20"/>
        <v>0</v>
      </c>
    </row>
    <row r="152" spans="1:16" ht="12" hidden="1" thickBot="1" x14ac:dyDescent="0.25">
      <c r="A152" s="38"/>
      <c r="B152" s="39"/>
      <c r="C152" s="46"/>
      <c r="D152" s="24"/>
      <c r="E152" s="70"/>
      <c r="F152" s="74"/>
      <c r="G152" s="68"/>
      <c r="H152" s="47">
        <f t="shared" si="14"/>
        <v>0</v>
      </c>
      <c r="I152" s="68"/>
      <c r="J152" s="68"/>
      <c r="K152" s="48">
        <f t="shared" si="15"/>
        <v>0</v>
      </c>
      <c r="L152" s="49">
        <f t="shared" si="16"/>
        <v>0</v>
      </c>
      <c r="M152" s="47">
        <f t="shared" si="17"/>
        <v>0</v>
      </c>
      <c r="N152" s="47">
        <f t="shared" si="18"/>
        <v>0</v>
      </c>
      <c r="O152" s="47">
        <f t="shared" si="19"/>
        <v>0</v>
      </c>
      <c r="P152" s="48">
        <f t="shared" si="20"/>
        <v>0</v>
      </c>
    </row>
    <row r="153" spans="1:16" ht="12" hidden="1" thickBot="1" x14ac:dyDescent="0.25">
      <c r="A153" s="38"/>
      <c r="B153" s="39"/>
      <c r="C153" s="46"/>
      <c r="D153" s="24"/>
      <c r="E153" s="70"/>
      <c r="F153" s="74"/>
      <c r="G153" s="68"/>
      <c r="H153" s="47">
        <f t="shared" si="14"/>
        <v>0</v>
      </c>
      <c r="I153" s="68"/>
      <c r="J153" s="68"/>
      <c r="K153" s="48">
        <f t="shared" si="15"/>
        <v>0</v>
      </c>
      <c r="L153" s="49">
        <f t="shared" si="16"/>
        <v>0</v>
      </c>
      <c r="M153" s="47">
        <f t="shared" si="17"/>
        <v>0</v>
      </c>
      <c r="N153" s="47">
        <f t="shared" si="18"/>
        <v>0</v>
      </c>
      <c r="O153" s="47">
        <f t="shared" si="19"/>
        <v>0</v>
      </c>
      <c r="P153" s="48">
        <f t="shared" si="20"/>
        <v>0</v>
      </c>
    </row>
    <row r="154" spans="1:16" ht="12" hidden="1" thickBot="1" x14ac:dyDescent="0.25">
      <c r="A154" s="38"/>
      <c r="B154" s="39"/>
      <c r="C154" s="46"/>
      <c r="D154" s="24"/>
      <c r="E154" s="70"/>
      <c r="F154" s="74"/>
      <c r="G154" s="68"/>
      <c r="H154" s="47">
        <f t="shared" si="14"/>
        <v>0</v>
      </c>
      <c r="I154" s="68"/>
      <c r="J154" s="68"/>
      <c r="K154" s="48">
        <f t="shared" si="15"/>
        <v>0</v>
      </c>
      <c r="L154" s="49">
        <f t="shared" si="16"/>
        <v>0</v>
      </c>
      <c r="M154" s="47">
        <f t="shared" si="17"/>
        <v>0</v>
      </c>
      <c r="N154" s="47">
        <f t="shared" si="18"/>
        <v>0</v>
      </c>
      <c r="O154" s="47">
        <f t="shared" si="19"/>
        <v>0</v>
      </c>
      <c r="P154" s="48">
        <f t="shared" si="20"/>
        <v>0</v>
      </c>
    </row>
    <row r="155" spans="1:16" ht="12" hidden="1" thickBot="1" x14ac:dyDescent="0.25">
      <c r="A155" s="38"/>
      <c r="B155" s="39"/>
      <c r="C155" s="46"/>
      <c r="D155" s="24"/>
      <c r="E155" s="70"/>
      <c r="F155" s="74"/>
      <c r="G155" s="68"/>
      <c r="H155" s="47">
        <f t="shared" si="14"/>
        <v>0</v>
      </c>
      <c r="I155" s="68"/>
      <c r="J155" s="68"/>
      <c r="K155" s="48">
        <f t="shared" si="15"/>
        <v>0</v>
      </c>
      <c r="L155" s="49">
        <f t="shared" si="16"/>
        <v>0</v>
      </c>
      <c r="M155" s="47">
        <f t="shared" si="17"/>
        <v>0</v>
      </c>
      <c r="N155" s="47">
        <f t="shared" si="18"/>
        <v>0</v>
      </c>
      <c r="O155" s="47">
        <f t="shared" si="19"/>
        <v>0</v>
      </c>
      <c r="P155" s="48">
        <f t="shared" si="20"/>
        <v>0</v>
      </c>
    </row>
    <row r="156" spans="1:16" ht="12" hidden="1" thickBot="1" x14ac:dyDescent="0.25">
      <c r="A156" s="38"/>
      <c r="B156" s="39"/>
      <c r="C156" s="46"/>
      <c r="D156" s="24"/>
      <c r="E156" s="70"/>
      <c r="F156" s="74"/>
      <c r="G156" s="68"/>
      <c r="H156" s="47">
        <f t="shared" si="14"/>
        <v>0</v>
      </c>
      <c r="I156" s="68"/>
      <c r="J156" s="68"/>
      <c r="K156" s="48">
        <f t="shared" si="15"/>
        <v>0</v>
      </c>
      <c r="L156" s="49">
        <f t="shared" si="16"/>
        <v>0</v>
      </c>
      <c r="M156" s="47">
        <f t="shared" si="17"/>
        <v>0</v>
      </c>
      <c r="N156" s="47">
        <f t="shared" si="18"/>
        <v>0</v>
      </c>
      <c r="O156" s="47">
        <f t="shared" si="19"/>
        <v>0</v>
      </c>
      <c r="P156" s="48">
        <f t="shared" si="20"/>
        <v>0</v>
      </c>
    </row>
    <row r="157" spans="1:16" ht="12" hidden="1" thickBot="1" x14ac:dyDescent="0.25">
      <c r="A157" s="38"/>
      <c r="B157" s="39"/>
      <c r="C157" s="46"/>
      <c r="D157" s="24"/>
      <c r="E157" s="70"/>
      <c r="F157" s="74"/>
      <c r="G157" s="68"/>
      <c r="H157" s="47">
        <f t="shared" si="14"/>
        <v>0</v>
      </c>
      <c r="I157" s="68"/>
      <c r="J157" s="68"/>
      <c r="K157" s="48">
        <f t="shared" si="15"/>
        <v>0</v>
      </c>
      <c r="L157" s="49">
        <f t="shared" si="16"/>
        <v>0</v>
      </c>
      <c r="M157" s="47">
        <f t="shared" si="17"/>
        <v>0</v>
      </c>
      <c r="N157" s="47">
        <f t="shared" si="18"/>
        <v>0</v>
      </c>
      <c r="O157" s="47">
        <f t="shared" si="19"/>
        <v>0</v>
      </c>
      <c r="P157" s="48">
        <f t="shared" si="20"/>
        <v>0</v>
      </c>
    </row>
    <row r="158" spans="1:16" ht="12" hidden="1" thickBot="1" x14ac:dyDescent="0.25">
      <c r="A158" s="38"/>
      <c r="B158" s="39"/>
      <c r="C158" s="46"/>
      <c r="D158" s="24"/>
      <c r="E158" s="70"/>
      <c r="F158" s="74"/>
      <c r="G158" s="68"/>
      <c r="H158" s="47">
        <f t="shared" si="14"/>
        <v>0</v>
      </c>
      <c r="I158" s="68"/>
      <c r="J158" s="68"/>
      <c r="K158" s="48">
        <f t="shared" si="15"/>
        <v>0</v>
      </c>
      <c r="L158" s="49">
        <f t="shared" si="16"/>
        <v>0</v>
      </c>
      <c r="M158" s="47">
        <f t="shared" si="17"/>
        <v>0</v>
      </c>
      <c r="N158" s="47">
        <f t="shared" si="18"/>
        <v>0</v>
      </c>
      <c r="O158" s="47">
        <f t="shared" si="19"/>
        <v>0</v>
      </c>
      <c r="P158" s="48">
        <f t="shared" si="20"/>
        <v>0</v>
      </c>
    </row>
    <row r="159" spans="1:16" ht="12" hidden="1" thickBot="1" x14ac:dyDescent="0.25">
      <c r="A159" s="38"/>
      <c r="B159" s="39"/>
      <c r="C159" s="46"/>
      <c r="D159" s="24"/>
      <c r="E159" s="70"/>
      <c r="F159" s="74"/>
      <c r="G159" s="68"/>
      <c r="H159" s="47">
        <f t="shared" si="14"/>
        <v>0</v>
      </c>
      <c r="I159" s="68"/>
      <c r="J159" s="68"/>
      <c r="K159" s="48">
        <f t="shared" si="15"/>
        <v>0</v>
      </c>
      <c r="L159" s="49">
        <f t="shared" si="16"/>
        <v>0</v>
      </c>
      <c r="M159" s="47">
        <f t="shared" si="17"/>
        <v>0</v>
      </c>
      <c r="N159" s="47">
        <f t="shared" si="18"/>
        <v>0</v>
      </c>
      <c r="O159" s="47">
        <f t="shared" si="19"/>
        <v>0</v>
      </c>
      <c r="P159" s="48">
        <f t="shared" si="20"/>
        <v>0</v>
      </c>
    </row>
    <row r="160" spans="1:16" ht="12" hidden="1" thickBot="1" x14ac:dyDescent="0.25">
      <c r="A160" s="38"/>
      <c r="B160" s="39"/>
      <c r="C160" s="46"/>
      <c r="D160" s="24"/>
      <c r="E160" s="70"/>
      <c r="F160" s="74"/>
      <c r="G160" s="68"/>
      <c r="H160" s="47">
        <f t="shared" si="14"/>
        <v>0</v>
      </c>
      <c r="I160" s="68"/>
      <c r="J160" s="68"/>
      <c r="K160" s="48">
        <f t="shared" si="15"/>
        <v>0</v>
      </c>
      <c r="L160" s="49">
        <f t="shared" si="16"/>
        <v>0</v>
      </c>
      <c r="M160" s="47">
        <f t="shared" si="17"/>
        <v>0</v>
      </c>
      <c r="N160" s="47">
        <f t="shared" si="18"/>
        <v>0</v>
      </c>
      <c r="O160" s="47">
        <f t="shared" si="19"/>
        <v>0</v>
      </c>
      <c r="P160" s="48">
        <f t="shared" si="20"/>
        <v>0</v>
      </c>
    </row>
    <row r="161" spans="1:16" ht="12" hidden="1" thickBot="1" x14ac:dyDescent="0.25">
      <c r="A161" s="38"/>
      <c r="B161" s="39"/>
      <c r="C161" s="46"/>
      <c r="D161" s="24"/>
      <c r="E161" s="70"/>
      <c r="F161" s="74"/>
      <c r="G161" s="68"/>
      <c r="H161" s="47">
        <f t="shared" si="14"/>
        <v>0</v>
      </c>
      <c r="I161" s="68"/>
      <c r="J161" s="68"/>
      <c r="K161" s="48">
        <f t="shared" si="15"/>
        <v>0</v>
      </c>
      <c r="L161" s="49">
        <f t="shared" si="16"/>
        <v>0</v>
      </c>
      <c r="M161" s="47">
        <f t="shared" si="17"/>
        <v>0</v>
      </c>
      <c r="N161" s="47">
        <f t="shared" si="18"/>
        <v>0</v>
      </c>
      <c r="O161" s="47">
        <f t="shared" si="19"/>
        <v>0</v>
      </c>
      <c r="P161" s="48">
        <f t="shared" si="20"/>
        <v>0</v>
      </c>
    </row>
    <row r="162" spans="1:16" ht="12" hidden="1" thickBot="1" x14ac:dyDescent="0.25">
      <c r="A162" s="38"/>
      <c r="B162" s="39"/>
      <c r="C162" s="46"/>
      <c r="D162" s="24"/>
      <c r="E162" s="70"/>
      <c r="F162" s="74"/>
      <c r="G162" s="68"/>
      <c r="H162" s="47">
        <f t="shared" si="14"/>
        <v>0</v>
      </c>
      <c r="I162" s="68"/>
      <c r="J162" s="68"/>
      <c r="K162" s="48">
        <f t="shared" si="15"/>
        <v>0</v>
      </c>
      <c r="L162" s="49">
        <f t="shared" si="16"/>
        <v>0</v>
      </c>
      <c r="M162" s="47">
        <f t="shared" si="17"/>
        <v>0</v>
      </c>
      <c r="N162" s="47">
        <f t="shared" si="18"/>
        <v>0</v>
      </c>
      <c r="O162" s="47">
        <f t="shared" si="19"/>
        <v>0</v>
      </c>
      <c r="P162" s="48">
        <f t="shared" si="20"/>
        <v>0</v>
      </c>
    </row>
    <row r="163" spans="1:16" ht="12" hidden="1" thickBot="1" x14ac:dyDescent="0.25">
      <c r="A163" s="38"/>
      <c r="B163" s="39"/>
      <c r="C163" s="46"/>
      <c r="D163" s="24"/>
      <c r="E163" s="70"/>
      <c r="F163" s="74"/>
      <c r="G163" s="68"/>
      <c r="H163" s="47">
        <f t="shared" si="14"/>
        <v>0</v>
      </c>
      <c r="I163" s="68"/>
      <c r="J163" s="68"/>
      <c r="K163" s="48">
        <f t="shared" si="15"/>
        <v>0</v>
      </c>
      <c r="L163" s="49">
        <f t="shared" si="16"/>
        <v>0</v>
      </c>
      <c r="M163" s="47">
        <f t="shared" si="17"/>
        <v>0</v>
      </c>
      <c r="N163" s="47">
        <f t="shared" si="18"/>
        <v>0</v>
      </c>
      <c r="O163" s="47">
        <f t="shared" si="19"/>
        <v>0</v>
      </c>
      <c r="P163" s="48">
        <f t="shared" si="20"/>
        <v>0</v>
      </c>
    </row>
    <row r="164" spans="1:16" ht="12" hidden="1" thickBot="1" x14ac:dyDescent="0.25">
      <c r="A164" s="38"/>
      <c r="B164" s="39"/>
      <c r="C164" s="46"/>
      <c r="D164" s="24"/>
      <c r="E164" s="70"/>
      <c r="F164" s="74"/>
      <c r="G164" s="68"/>
      <c r="H164" s="47">
        <f t="shared" si="14"/>
        <v>0</v>
      </c>
      <c r="I164" s="68"/>
      <c r="J164" s="68"/>
      <c r="K164" s="48">
        <f t="shared" si="15"/>
        <v>0</v>
      </c>
      <c r="L164" s="49">
        <f t="shared" si="16"/>
        <v>0</v>
      </c>
      <c r="M164" s="47">
        <f t="shared" si="17"/>
        <v>0</v>
      </c>
      <c r="N164" s="47">
        <f t="shared" si="18"/>
        <v>0</v>
      </c>
      <c r="O164" s="47">
        <f t="shared" si="19"/>
        <v>0</v>
      </c>
      <c r="P164" s="48">
        <f t="shared" si="20"/>
        <v>0</v>
      </c>
    </row>
    <row r="165" spans="1:16" ht="12" hidden="1" thickBot="1" x14ac:dyDescent="0.25">
      <c r="A165" s="38"/>
      <c r="B165" s="39"/>
      <c r="C165" s="46"/>
      <c r="D165" s="24"/>
      <c r="E165" s="70"/>
      <c r="F165" s="74"/>
      <c r="G165" s="68"/>
      <c r="H165" s="47">
        <f t="shared" si="14"/>
        <v>0</v>
      </c>
      <c r="I165" s="68"/>
      <c r="J165" s="68"/>
      <c r="K165" s="48">
        <f t="shared" si="15"/>
        <v>0</v>
      </c>
      <c r="L165" s="49">
        <f t="shared" si="16"/>
        <v>0</v>
      </c>
      <c r="M165" s="47">
        <f t="shared" si="17"/>
        <v>0</v>
      </c>
      <c r="N165" s="47">
        <f t="shared" si="18"/>
        <v>0</v>
      </c>
      <c r="O165" s="47">
        <f t="shared" si="19"/>
        <v>0</v>
      </c>
      <c r="P165" s="48">
        <f t="shared" si="20"/>
        <v>0</v>
      </c>
    </row>
    <row r="166" spans="1:16" ht="12" hidden="1" thickBot="1" x14ac:dyDescent="0.25">
      <c r="A166" s="38"/>
      <c r="B166" s="39"/>
      <c r="C166" s="46"/>
      <c r="D166" s="24"/>
      <c r="E166" s="70"/>
      <c r="F166" s="74"/>
      <c r="G166" s="68"/>
      <c r="H166" s="47">
        <f t="shared" si="14"/>
        <v>0</v>
      </c>
      <c r="I166" s="68"/>
      <c r="J166" s="68"/>
      <c r="K166" s="48">
        <f t="shared" si="15"/>
        <v>0</v>
      </c>
      <c r="L166" s="49">
        <f t="shared" si="16"/>
        <v>0</v>
      </c>
      <c r="M166" s="47">
        <f t="shared" si="17"/>
        <v>0</v>
      </c>
      <c r="N166" s="47">
        <f t="shared" si="18"/>
        <v>0</v>
      </c>
      <c r="O166" s="47">
        <f t="shared" si="19"/>
        <v>0</v>
      </c>
      <c r="P166" s="48">
        <f t="shared" si="20"/>
        <v>0</v>
      </c>
    </row>
    <row r="167" spans="1:16" ht="12" hidden="1" thickBot="1" x14ac:dyDescent="0.25">
      <c r="A167" s="38"/>
      <c r="B167" s="39"/>
      <c r="C167" s="46"/>
      <c r="D167" s="24"/>
      <c r="E167" s="70"/>
      <c r="F167" s="74"/>
      <c r="G167" s="68"/>
      <c r="H167" s="47">
        <f t="shared" si="14"/>
        <v>0</v>
      </c>
      <c r="I167" s="68"/>
      <c r="J167" s="68"/>
      <c r="K167" s="48">
        <f t="shared" si="15"/>
        <v>0</v>
      </c>
      <c r="L167" s="49">
        <f t="shared" si="16"/>
        <v>0</v>
      </c>
      <c r="M167" s="47">
        <f t="shared" si="17"/>
        <v>0</v>
      </c>
      <c r="N167" s="47">
        <f t="shared" si="18"/>
        <v>0</v>
      </c>
      <c r="O167" s="47">
        <f t="shared" si="19"/>
        <v>0</v>
      </c>
      <c r="P167" s="48">
        <f t="shared" si="20"/>
        <v>0</v>
      </c>
    </row>
    <row r="168" spans="1:16" ht="12" hidden="1" thickBot="1" x14ac:dyDescent="0.25">
      <c r="A168" s="38"/>
      <c r="B168" s="39"/>
      <c r="C168" s="46"/>
      <c r="D168" s="24"/>
      <c r="E168" s="70"/>
      <c r="F168" s="74"/>
      <c r="G168" s="68"/>
      <c r="H168" s="47">
        <f t="shared" si="14"/>
        <v>0</v>
      </c>
      <c r="I168" s="68"/>
      <c r="J168" s="68"/>
      <c r="K168" s="48">
        <f t="shared" si="15"/>
        <v>0</v>
      </c>
      <c r="L168" s="49">
        <f t="shared" si="16"/>
        <v>0</v>
      </c>
      <c r="M168" s="47">
        <f t="shared" si="17"/>
        <v>0</v>
      </c>
      <c r="N168" s="47">
        <f t="shared" si="18"/>
        <v>0</v>
      </c>
      <c r="O168" s="47">
        <f t="shared" si="19"/>
        <v>0</v>
      </c>
      <c r="P168" s="48">
        <f t="shared" si="20"/>
        <v>0</v>
      </c>
    </row>
    <row r="169" spans="1:16" ht="12" hidden="1" thickBot="1" x14ac:dyDescent="0.25">
      <c r="A169" s="38"/>
      <c r="B169" s="39"/>
      <c r="C169" s="46"/>
      <c r="D169" s="24"/>
      <c r="E169" s="70"/>
      <c r="F169" s="74"/>
      <c r="G169" s="68"/>
      <c r="H169" s="47">
        <f t="shared" si="14"/>
        <v>0</v>
      </c>
      <c r="I169" s="68"/>
      <c r="J169" s="68"/>
      <c r="K169" s="48">
        <f t="shared" si="15"/>
        <v>0</v>
      </c>
      <c r="L169" s="49">
        <f t="shared" si="16"/>
        <v>0</v>
      </c>
      <c r="M169" s="47">
        <f t="shared" si="17"/>
        <v>0</v>
      </c>
      <c r="N169" s="47">
        <f t="shared" si="18"/>
        <v>0</v>
      </c>
      <c r="O169" s="47">
        <f t="shared" si="19"/>
        <v>0</v>
      </c>
      <c r="P169" s="48">
        <f t="shared" si="20"/>
        <v>0</v>
      </c>
    </row>
    <row r="170" spans="1:16" ht="12" hidden="1" thickBot="1" x14ac:dyDescent="0.25">
      <c r="A170" s="38"/>
      <c r="B170" s="39"/>
      <c r="C170" s="46"/>
      <c r="D170" s="24"/>
      <c r="E170" s="70"/>
      <c r="F170" s="74"/>
      <c r="G170" s="68"/>
      <c r="H170" s="47">
        <f t="shared" si="14"/>
        <v>0</v>
      </c>
      <c r="I170" s="68"/>
      <c r="J170" s="68"/>
      <c r="K170" s="48">
        <f t="shared" si="15"/>
        <v>0</v>
      </c>
      <c r="L170" s="49">
        <f t="shared" si="16"/>
        <v>0</v>
      </c>
      <c r="M170" s="47">
        <f t="shared" si="17"/>
        <v>0</v>
      </c>
      <c r="N170" s="47">
        <f t="shared" si="18"/>
        <v>0</v>
      </c>
      <c r="O170" s="47">
        <f t="shared" si="19"/>
        <v>0</v>
      </c>
      <c r="P170" s="48">
        <f t="shared" si="20"/>
        <v>0</v>
      </c>
    </row>
    <row r="171" spans="1:16" ht="12" hidden="1" thickBot="1" x14ac:dyDescent="0.25">
      <c r="A171" s="38"/>
      <c r="B171" s="39"/>
      <c r="C171" s="46"/>
      <c r="D171" s="24"/>
      <c r="E171" s="70"/>
      <c r="F171" s="74"/>
      <c r="G171" s="68"/>
      <c r="H171" s="47">
        <f t="shared" si="14"/>
        <v>0</v>
      </c>
      <c r="I171" s="68"/>
      <c r="J171" s="68"/>
      <c r="K171" s="48">
        <f t="shared" si="15"/>
        <v>0</v>
      </c>
      <c r="L171" s="49">
        <f t="shared" si="16"/>
        <v>0</v>
      </c>
      <c r="M171" s="47">
        <f t="shared" si="17"/>
        <v>0</v>
      </c>
      <c r="N171" s="47">
        <f t="shared" si="18"/>
        <v>0</v>
      </c>
      <c r="O171" s="47">
        <f t="shared" si="19"/>
        <v>0</v>
      </c>
      <c r="P171" s="48">
        <f t="shared" si="20"/>
        <v>0</v>
      </c>
    </row>
    <row r="172" spans="1:16" ht="12" hidden="1" thickBot="1" x14ac:dyDescent="0.25">
      <c r="A172" s="38"/>
      <c r="B172" s="39"/>
      <c r="C172" s="46"/>
      <c r="D172" s="24"/>
      <c r="E172" s="70"/>
      <c r="F172" s="74"/>
      <c r="G172" s="68"/>
      <c r="H172" s="47">
        <f t="shared" si="14"/>
        <v>0</v>
      </c>
      <c r="I172" s="68"/>
      <c r="J172" s="68"/>
      <c r="K172" s="48">
        <f t="shared" si="15"/>
        <v>0</v>
      </c>
      <c r="L172" s="49">
        <f t="shared" si="16"/>
        <v>0</v>
      </c>
      <c r="M172" s="47">
        <f t="shared" si="17"/>
        <v>0</v>
      </c>
      <c r="N172" s="47">
        <f t="shared" si="18"/>
        <v>0</v>
      </c>
      <c r="O172" s="47">
        <f t="shared" si="19"/>
        <v>0</v>
      </c>
      <c r="P172" s="48">
        <f t="shared" si="20"/>
        <v>0</v>
      </c>
    </row>
    <row r="173" spans="1:16" ht="12" hidden="1" thickBot="1" x14ac:dyDescent="0.25">
      <c r="A173" s="38"/>
      <c r="B173" s="39"/>
      <c r="C173" s="46"/>
      <c r="D173" s="24"/>
      <c r="E173" s="70"/>
      <c r="F173" s="74"/>
      <c r="G173" s="68"/>
      <c r="H173" s="47">
        <f t="shared" si="14"/>
        <v>0</v>
      </c>
      <c r="I173" s="68"/>
      <c r="J173" s="68"/>
      <c r="K173" s="48">
        <f t="shared" si="15"/>
        <v>0</v>
      </c>
      <c r="L173" s="49">
        <f t="shared" si="16"/>
        <v>0</v>
      </c>
      <c r="M173" s="47">
        <f t="shared" si="17"/>
        <v>0</v>
      </c>
      <c r="N173" s="47">
        <f t="shared" si="18"/>
        <v>0</v>
      </c>
      <c r="O173" s="47">
        <f t="shared" si="19"/>
        <v>0</v>
      </c>
      <c r="P173" s="48">
        <f t="shared" si="20"/>
        <v>0</v>
      </c>
    </row>
    <row r="174" spans="1:16" ht="12" hidden="1" thickBot="1" x14ac:dyDescent="0.25">
      <c r="A174" s="38"/>
      <c r="B174" s="39"/>
      <c r="C174" s="46"/>
      <c r="D174" s="24"/>
      <c r="E174" s="70"/>
      <c r="F174" s="74"/>
      <c r="G174" s="68"/>
      <c r="H174" s="47">
        <f t="shared" si="14"/>
        <v>0</v>
      </c>
      <c r="I174" s="68"/>
      <c r="J174" s="68"/>
      <c r="K174" s="48">
        <f t="shared" si="15"/>
        <v>0</v>
      </c>
      <c r="L174" s="49">
        <f t="shared" si="16"/>
        <v>0</v>
      </c>
      <c r="M174" s="47">
        <f t="shared" si="17"/>
        <v>0</v>
      </c>
      <c r="N174" s="47">
        <f t="shared" si="18"/>
        <v>0</v>
      </c>
      <c r="O174" s="47">
        <f t="shared" si="19"/>
        <v>0</v>
      </c>
      <c r="P174" s="48">
        <f t="shared" si="20"/>
        <v>0</v>
      </c>
    </row>
    <row r="175" spans="1:16" ht="12" hidden="1" thickBot="1" x14ac:dyDescent="0.25">
      <c r="A175" s="38"/>
      <c r="B175" s="39"/>
      <c r="C175" s="46"/>
      <c r="D175" s="24"/>
      <c r="E175" s="70"/>
      <c r="F175" s="74"/>
      <c r="G175" s="68"/>
      <c r="H175" s="47">
        <f t="shared" si="14"/>
        <v>0</v>
      </c>
      <c r="I175" s="68"/>
      <c r="J175" s="68"/>
      <c r="K175" s="48">
        <f t="shared" si="15"/>
        <v>0</v>
      </c>
      <c r="L175" s="49">
        <f t="shared" si="16"/>
        <v>0</v>
      </c>
      <c r="M175" s="47">
        <f t="shared" si="17"/>
        <v>0</v>
      </c>
      <c r="N175" s="47">
        <f t="shared" si="18"/>
        <v>0</v>
      </c>
      <c r="O175" s="47">
        <f t="shared" si="19"/>
        <v>0</v>
      </c>
      <c r="P175" s="48">
        <f t="shared" si="20"/>
        <v>0</v>
      </c>
    </row>
    <row r="176" spans="1:16" ht="12" hidden="1" thickBot="1" x14ac:dyDescent="0.25">
      <c r="A176" s="38"/>
      <c r="B176" s="39"/>
      <c r="C176" s="46"/>
      <c r="D176" s="24"/>
      <c r="E176" s="70"/>
      <c r="F176" s="74"/>
      <c r="G176" s="68"/>
      <c r="H176" s="47">
        <f t="shared" si="14"/>
        <v>0</v>
      </c>
      <c r="I176" s="68"/>
      <c r="J176" s="68"/>
      <c r="K176" s="48">
        <f t="shared" si="15"/>
        <v>0</v>
      </c>
      <c r="L176" s="49">
        <f t="shared" si="16"/>
        <v>0</v>
      </c>
      <c r="M176" s="47">
        <f t="shared" si="17"/>
        <v>0</v>
      </c>
      <c r="N176" s="47">
        <f t="shared" si="18"/>
        <v>0</v>
      </c>
      <c r="O176" s="47">
        <f t="shared" si="19"/>
        <v>0</v>
      </c>
      <c r="P176" s="48">
        <f t="shared" si="20"/>
        <v>0</v>
      </c>
    </row>
    <row r="177" spans="1:16" ht="12" hidden="1" thickBot="1" x14ac:dyDescent="0.25">
      <c r="A177" s="38"/>
      <c r="B177" s="39"/>
      <c r="C177" s="46"/>
      <c r="D177" s="24"/>
      <c r="E177" s="70"/>
      <c r="F177" s="74"/>
      <c r="G177" s="68"/>
      <c r="H177" s="47">
        <f t="shared" si="14"/>
        <v>0</v>
      </c>
      <c r="I177" s="68"/>
      <c r="J177" s="68"/>
      <c r="K177" s="48">
        <f t="shared" si="15"/>
        <v>0</v>
      </c>
      <c r="L177" s="49">
        <f t="shared" si="16"/>
        <v>0</v>
      </c>
      <c r="M177" s="47">
        <f t="shared" si="17"/>
        <v>0</v>
      </c>
      <c r="N177" s="47">
        <f t="shared" si="18"/>
        <v>0</v>
      </c>
      <c r="O177" s="47">
        <f t="shared" si="19"/>
        <v>0</v>
      </c>
      <c r="P177" s="48">
        <f t="shared" si="20"/>
        <v>0</v>
      </c>
    </row>
    <row r="178" spans="1:16" ht="12" hidden="1" thickBot="1" x14ac:dyDescent="0.25">
      <c r="A178" s="38"/>
      <c r="B178" s="39"/>
      <c r="C178" s="46"/>
      <c r="D178" s="24"/>
      <c r="E178" s="70"/>
      <c r="F178" s="74"/>
      <c r="G178" s="68"/>
      <c r="H178" s="47">
        <f t="shared" si="14"/>
        <v>0</v>
      </c>
      <c r="I178" s="68"/>
      <c r="J178" s="68"/>
      <c r="K178" s="48">
        <f t="shared" si="15"/>
        <v>0</v>
      </c>
      <c r="L178" s="49">
        <f t="shared" si="16"/>
        <v>0</v>
      </c>
      <c r="M178" s="47">
        <f t="shared" si="17"/>
        <v>0</v>
      </c>
      <c r="N178" s="47">
        <f t="shared" si="18"/>
        <v>0</v>
      </c>
      <c r="O178" s="47">
        <f t="shared" si="19"/>
        <v>0</v>
      </c>
      <c r="P178" s="48">
        <f t="shared" si="20"/>
        <v>0</v>
      </c>
    </row>
    <row r="179" spans="1:16" ht="12" hidden="1" thickBot="1" x14ac:dyDescent="0.25">
      <c r="A179" s="38"/>
      <c r="B179" s="39"/>
      <c r="C179" s="46"/>
      <c r="D179" s="24"/>
      <c r="E179" s="70"/>
      <c r="F179" s="74"/>
      <c r="G179" s="68"/>
      <c r="H179" s="47">
        <f t="shared" si="14"/>
        <v>0</v>
      </c>
      <c r="I179" s="68"/>
      <c r="J179" s="68"/>
      <c r="K179" s="48">
        <f t="shared" si="15"/>
        <v>0</v>
      </c>
      <c r="L179" s="49">
        <f t="shared" si="16"/>
        <v>0</v>
      </c>
      <c r="M179" s="47">
        <f t="shared" si="17"/>
        <v>0</v>
      </c>
      <c r="N179" s="47">
        <f t="shared" si="18"/>
        <v>0</v>
      </c>
      <c r="O179" s="47">
        <f t="shared" si="19"/>
        <v>0</v>
      </c>
      <c r="P179" s="48">
        <f t="shared" si="20"/>
        <v>0</v>
      </c>
    </row>
    <row r="180" spans="1:16" ht="12" hidden="1" thickBot="1" x14ac:dyDescent="0.25">
      <c r="A180" s="38"/>
      <c r="B180" s="39"/>
      <c r="C180" s="46"/>
      <c r="D180" s="24"/>
      <c r="E180" s="70"/>
      <c r="F180" s="74"/>
      <c r="G180" s="68"/>
      <c r="H180" s="47">
        <f t="shared" si="14"/>
        <v>0</v>
      </c>
      <c r="I180" s="68"/>
      <c r="J180" s="68"/>
      <c r="K180" s="48">
        <f t="shared" si="15"/>
        <v>0</v>
      </c>
      <c r="L180" s="49">
        <f t="shared" si="16"/>
        <v>0</v>
      </c>
      <c r="M180" s="47">
        <f t="shared" si="17"/>
        <v>0</v>
      </c>
      <c r="N180" s="47">
        <f t="shared" si="18"/>
        <v>0</v>
      </c>
      <c r="O180" s="47">
        <f t="shared" si="19"/>
        <v>0</v>
      </c>
      <c r="P180" s="48">
        <f t="shared" si="20"/>
        <v>0</v>
      </c>
    </row>
    <row r="181" spans="1:16" ht="12" hidden="1" thickBot="1" x14ac:dyDescent="0.25">
      <c r="A181" s="38"/>
      <c r="B181" s="39"/>
      <c r="C181" s="46"/>
      <c r="D181" s="24"/>
      <c r="E181" s="70"/>
      <c r="F181" s="74"/>
      <c r="G181" s="68"/>
      <c r="H181" s="47">
        <f t="shared" si="14"/>
        <v>0</v>
      </c>
      <c r="I181" s="68"/>
      <c r="J181" s="68"/>
      <c r="K181" s="48">
        <f t="shared" si="15"/>
        <v>0</v>
      </c>
      <c r="L181" s="49">
        <f t="shared" si="16"/>
        <v>0</v>
      </c>
      <c r="M181" s="47">
        <f t="shared" si="17"/>
        <v>0</v>
      </c>
      <c r="N181" s="47">
        <f t="shared" si="18"/>
        <v>0</v>
      </c>
      <c r="O181" s="47">
        <f t="shared" si="19"/>
        <v>0</v>
      </c>
      <c r="P181" s="48">
        <f t="shared" si="20"/>
        <v>0</v>
      </c>
    </row>
    <row r="182" spans="1:16" ht="12" hidden="1" thickBot="1" x14ac:dyDescent="0.25">
      <c r="A182" s="38"/>
      <c r="B182" s="39"/>
      <c r="C182" s="46"/>
      <c r="D182" s="24"/>
      <c r="E182" s="70"/>
      <c r="F182" s="74"/>
      <c r="G182" s="68"/>
      <c r="H182" s="47">
        <f t="shared" si="14"/>
        <v>0</v>
      </c>
      <c r="I182" s="68"/>
      <c r="J182" s="68"/>
      <c r="K182" s="48">
        <f t="shared" si="15"/>
        <v>0</v>
      </c>
      <c r="L182" s="49">
        <f t="shared" si="16"/>
        <v>0</v>
      </c>
      <c r="M182" s="47">
        <f t="shared" si="17"/>
        <v>0</v>
      </c>
      <c r="N182" s="47">
        <f t="shared" si="18"/>
        <v>0</v>
      </c>
      <c r="O182" s="47">
        <f t="shared" si="19"/>
        <v>0</v>
      </c>
      <c r="P182" s="48">
        <f t="shared" si="20"/>
        <v>0</v>
      </c>
    </row>
    <row r="183" spans="1:16" ht="12" hidden="1" thickBot="1" x14ac:dyDescent="0.25">
      <c r="A183" s="38"/>
      <c r="B183" s="39"/>
      <c r="C183" s="46"/>
      <c r="D183" s="24"/>
      <c r="E183" s="70"/>
      <c r="F183" s="74"/>
      <c r="G183" s="68"/>
      <c r="H183" s="47">
        <f t="shared" si="14"/>
        <v>0</v>
      </c>
      <c r="I183" s="68"/>
      <c r="J183" s="68"/>
      <c r="K183" s="48">
        <f t="shared" si="15"/>
        <v>0</v>
      </c>
      <c r="L183" s="49">
        <f t="shared" si="16"/>
        <v>0</v>
      </c>
      <c r="M183" s="47">
        <f t="shared" si="17"/>
        <v>0</v>
      </c>
      <c r="N183" s="47">
        <f t="shared" si="18"/>
        <v>0</v>
      </c>
      <c r="O183" s="47">
        <f t="shared" si="19"/>
        <v>0</v>
      </c>
      <c r="P183" s="48">
        <f t="shared" si="20"/>
        <v>0</v>
      </c>
    </row>
    <row r="184" spans="1:16" ht="12" hidden="1" thickBot="1" x14ac:dyDescent="0.25">
      <c r="A184" s="38"/>
      <c r="B184" s="39"/>
      <c r="C184" s="46"/>
      <c r="D184" s="24"/>
      <c r="E184" s="70"/>
      <c r="F184" s="74"/>
      <c r="G184" s="68"/>
      <c r="H184" s="47">
        <f t="shared" si="14"/>
        <v>0</v>
      </c>
      <c r="I184" s="68"/>
      <c r="J184" s="68"/>
      <c r="K184" s="48">
        <f t="shared" si="15"/>
        <v>0</v>
      </c>
      <c r="L184" s="49">
        <f t="shared" si="16"/>
        <v>0</v>
      </c>
      <c r="M184" s="47">
        <f t="shared" si="17"/>
        <v>0</v>
      </c>
      <c r="N184" s="47">
        <f t="shared" si="18"/>
        <v>0</v>
      </c>
      <c r="O184" s="47">
        <f t="shared" si="19"/>
        <v>0</v>
      </c>
      <c r="P184" s="48">
        <f t="shared" si="20"/>
        <v>0</v>
      </c>
    </row>
    <row r="185" spans="1:16" ht="12" hidden="1" thickBot="1" x14ac:dyDescent="0.25">
      <c r="A185" s="38"/>
      <c r="B185" s="39"/>
      <c r="C185" s="46"/>
      <c r="D185" s="24"/>
      <c r="E185" s="70"/>
      <c r="F185" s="74"/>
      <c r="G185" s="68"/>
      <c r="H185" s="47">
        <f t="shared" si="14"/>
        <v>0</v>
      </c>
      <c r="I185" s="68"/>
      <c r="J185" s="68"/>
      <c r="K185" s="48">
        <f t="shared" si="15"/>
        <v>0</v>
      </c>
      <c r="L185" s="49">
        <f t="shared" si="16"/>
        <v>0</v>
      </c>
      <c r="M185" s="47">
        <f t="shared" si="17"/>
        <v>0</v>
      </c>
      <c r="N185" s="47">
        <f t="shared" si="18"/>
        <v>0</v>
      </c>
      <c r="O185" s="47">
        <f t="shared" si="19"/>
        <v>0</v>
      </c>
      <c r="P185" s="48">
        <f t="shared" si="20"/>
        <v>0</v>
      </c>
    </row>
    <row r="186" spans="1:16" ht="12" hidden="1" thickBot="1" x14ac:dyDescent="0.25">
      <c r="A186" s="38"/>
      <c r="B186" s="39"/>
      <c r="C186" s="46"/>
      <c r="D186" s="24"/>
      <c r="E186" s="70"/>
      <c r="F186" s="74"/>
      <c r="G186" s="68"/>
      <c r="H186" s="47">
        <f t="shared" si="14"/>
        <v>0</v>
      </c>
      <c r="I186" s="68"/>
      <c r="J186" s="68"/>
      <c r="K186" s="48">
        <f t="shared" si="15"/>
        <v>0</v>
      </c>
      <c r="L186" s="49">
        <f t="shared" si="16"/>
        <v>0</v>
      </c>
      <c r="M186" s="47">
        <f t="shared" si="17"/>
        <v>0</v>
      </c>
      <c r="N186" s="47">
        <f t="shared" si="18"/>
        <v>0</v>
      </c>
      <c r="O186" s="47">
        <f t="shared" si="19"/>
        <v>0</v>
      </c>
      <c r="P186" s="48">
        <f t="shared" si="20"/>
        <v>0</v>
      </c>
    </row>
    <row r="187" spans="1:16" ht="12" hidden="1" thickBot="1" x14ac:dyDescent="0.25">
      <c r="A187" s="38"/>
      <c r="B187" s="39"/>
      <c r="C187" s="46"/>
      <c r="D187" s="24"/>
      <c r="E187" s="70"/>
      <c r="F187" s="74"/>
      <c r="G187" s="68"/>
      <c r="H187" s="47">
        <f t="shared" si="14"/>
        <v>0</v>
      </c>
      <c r="I187" s="68"/>
      <c r="J187" s="68"/>
      <c r="K187" s="48">
        <f t="shared" si="15"/>
        <v>0</v>
      </c>
      <c r="L187" s="49">
        <f t="shared" si="16"/>
        <v>0</v>
      </c>
      <c r="M187" s="47">
        <f t="shared" si="17"/>
        <v>0</v>
      </c>
      <c r="N187" s="47">
        <f t="shared" si="18"/>
        <v>0</v>
      </c>
      <c r="O187" s="47">
        <f t="shared" si="19"/>
        <v>0</v>
      </c>
      <c r="P187" s="48">
        <f t="shared" si="20"/>
        <v>0</v>
      </c>
    </row>
    <row r="188" spans="1:16" ht="12" hidden="1" thickBot="1" x14ac:dyDescent="0.25">
      <c r="A188" s="38"/>
      <c r="B188" s="39"/>
      <c r="C188" s="46"/>
      <c r="D188" s="24"/>
      <c r="E188" s="70"/>
      <c r="F188" s="74"/>
      <c r="G188" s="68"/>
      <c r="H188" s="47">
        <f t="shared" si="14"/>
        <v>0</v>
      </c>
      <c r="I188" s="68"/>
      <c r="J188" s="68"/>
      <c r="K188" s="48">
        <f t="shared" si="15"/>
        <v>0</v>
      </c>
      <c r="L188" s="49">
        <f t="shared" si="16"/>
        <v>0</v>
      </c>
      <c r="M188" s="47">
        <f t="shared" si="17"/>
        <v>0</v>
      </c>
      <c r="N188" s="47">
        <f t="shared" si="18"/>
        <v>0</v>
      </c>
      <c r="O188" s="47">
        <f t="shared" si="19"/>
        <v>0</v>
      </c>
      <c r="P188" s="48">
        <f t="shared" si="20"/>
        <v>0</v>
      </c>
    </row>
    <row r="189" spans="1:16" ht="12" hidden="1" thickBot="1" x14ac:dyDescent="0.25">
      <c r="A189" s="38"/>
      <c r="B189" s="39"/>
      <c r="C189" s="46"/>
      <c r="D189" s="24"/>
      <c r="E189" s="70"/>
      <c r="F189" s="74"/>
      <c r="G189" s="68"/>
      <c r="H189" s="47">
        <f t="shared" si="14"/>
        <v>0</v>
      </c>
      <c r="I189" s="68"/>
      <c r="J189" s="68"/>
      <c r="K189" s="48">
        <f t="shared" si="15"/>
        <v>0</v>
      </c>
      <c r="L189" s="49">
        <f t="shared" si="16"/>
        <v>0</v>
      </c>
      <c r="M189" s="47">
        <f t="shared" si="17"/>
        <v>0</v>
      </c>
      <c r="N189" s="47">
        <f t="shared" si="18"/>
        <v>0</v>
      </c>
      <c r="O189" s="47">
        <f t="shared" si="19"/>
        <v>0</v>
      </c>
      <c r="P189" s="48">
        <f t="shared" si="20"/>
        <v>0</v>
      </c>
    </row>
    <row r="190" spans="1:16" ht="12" hidden="1" thickBot="1" x14ac:dyDescent="0.25">
      <c r="A190" s="38"/>
      <c r="B190" s="39"/>
      <c r="C190" s="46"/>
      <c r="D190" s="24"/>
      <c r="E190" s="70"/>
      <c r="F190" s="74"/>
      <c r="G190" s="68"/>
      <c r="H190" s="47">
        <f t="shared" si="14"/>
        <v>0</v>
      </c>
      <c r="I190" s="68"/>
      <c r="J190" s="68"/>
      <c r="K190" s="48">
        <f t="shared" si="15"/>
        <v>0</v>
      </c>
      <c r="L190" s="49">
        <f t="shared" si="16"/>
        <v>0</v>
      </c>
      <c r="M190" s="47">
        <f t="shared" si="17"/>
        <v>0</v>
      </c>
      <c r="N190" s="47">
        <f t="shared" si="18"/>
        <v>0</v>
      </c>
      <c r="O190" s="47">
        <f t="shared" si="19"/>
        <v>0</v>
      </c>
      <c r="P190" s="48">
        <f t="shared" si="20"/>
        <v>0</v>
      </c>
    </row>
    <row r="191" spans="1:16" ht="12" hidden="1" thickBot="1" x14ac:dyDescent="0.25">
      <c r="A191" s="38"/>
      <c r="B191" s="39"/>
      <c r="C191" s="46"/>
      <c r="D191" s="24"/>
      <c r="E191" s="70"/>
      <c r="F191" s="74"/>
      <c r="G191" s="68"/>
      <c r="H191" s="47">
        <f t="shared" si="14"/>
        <v>0</v>
      </c>
      <c r="I191" s="68"/>
      <c r="J191" s="68"/>
      <c r="K191" s="48">
        <f t="shared" si="15"/>
        <v>0</v>
      </c>
      <c r="L191" s="49">
        <f t="shared" si="16"/>
        <v>0</v>
      </c>
      <c r="M191" s="47">
        <f t="shared" si="17"/>
        <v>0</v>
      </c>
      <c r="N191" s="47">
        <f t="shared" si="18"/>
        <v>0</v>
      </c>
      <c r="O191" s="47">
        <f t="shared" si="19"/>
        <v>0</v>
      </c>
      <c r="P191" s="48">
        <f t="shared" si="20"/>
        <v>0</v>
      </c>
    </row>
    <row r="192" spans="1:16" ht="12" hidden="1" thickBot="1" x14ac:dyDescent="0.25">
      <c r="A192" s="38"/>
      <c r="B192" s="39"/>
      <c r="C192" s="46"/>
      <c r="D192" s="24"/>
      <c r="E192" s="70"/>
      <c r="F192" s="74"/>
      <c r="G192" s="68"/>
      <c r="H192" s="47">
        <f t="shared" si="14"/>
        <v>0</v>
      </c>
      <c r="I192" s="68"/>
      <c r="J192" s="68"/>
      <c r="K192" s="48">
        <f t="shared" si="15"/>
        <v>0</v>
      </c>
      <c r="L192" s="49">
        <f t="shared" si="16"/>
        <v>0</v>
      </c>
      <c r="M192" s="47">
        <f t="shared" si="17"/>
        <v>0</v>
      </c>
      <c r="N192" s="47">
        <f t="shared" si="18"/>
        <v>0</v>
      </c>
      <c r="O192" s="47">
        <f t="shared" si="19"/>
        <v>0</v>
      </c>
      <c r="P192" s="48">
        <f t="shared" si="20"/>
        <v>0</v>
      </c>
    </row>
    <row r="193" spans="1:16" ht="12" hidden="1" thickBot="1" x14ac:dyDescent="0.25">
      <c r="A193" s="38"/>
      <c r="B193" s="39"/>
      <c r="C193" s="46"/>
      <c r="D193" s="24"/>
      <c r="E193" s="70"/>
      <c r="F193" s="74"/>
      <c r="G193" s="68"/>
      <c r="H193" s="47">
        <f t="shared" si="14"/>
        <v>0</v>
      </c>
      <c r="I193" s="68"/>
      <c r="J193" s="68"/>
      <c r="K193" s="48">
        <f t="shared" si="15"/>
        <v>0</v>
      </c>
      <c r="L193" s="49">
        <f t="shared" si="16"/>
        <v>0</v>
      </c>
      <c r="M193" s="47">
        <f t="shared" si="17"/>
        <v>0</v>
      </c>
      <c r="N193" s="47">
        <f t="shared" si="18"/>
        <v>0</v>
      </c>
      <c r="O193" s="47">
        <f t="shared" si="19"/>
        <v>0</v>
      </c>
      <c r="P193" s="48">
        <f t="shared" si="20"/>
        <v>0</v>
      </c>
    </row>
    <row r="194" spans="1:16" ht="12" hidden="1" thickBot="1" x14ac:dyDescent="0.25">
      <c r="A194" s="38"/>
      <c r="B194" s="39"/>
      <c r="C194" s="46"/>
      <c r="D194" s="24"/>
      <c r="E194" s="70"/>
      <c r="F194" s="74"/>
      <c r="G194" s="68"/>
      <c r="H194" s="47">
        <f t="shared" si="14"/>
        <v>0</v>
      </c>
      <c r="I194" s="68"/>
      <c r="J194" s="68"/>
      <c r="K194" s="48">
        <f t="shared" si="15"/>
        <v>0</v>
      </c>
      <c r="L194" s="49">
        <f t="shared" si="16"/>
        <v>0</v>
      </c>
      <c r="M194" s="47">
        <f t="shared" si="17"/>
        <v>0</v>
      </c>
      <c r="N194" s="47">
        <f t="shared" si="18"/>
        <v>0</v>
      </c>
      <c r="O194" s="47">
        <f t="shared" si="19"/>
        <v>0</v>
      </c>
      <c r="P194" s="48">
        <f t="shared" si="20"/>
        <v>0</v>
      </c>
    </row>
    <row r="195" spans="1:16" ht="12" hidden="1" thickBot="1" x14ac:dyDescent="0.25">
      <c r="A195" s="38"/>
      <c r="B195" s="39"/>
      <c r="C195" s="46"/>
      <c r="D195" s="24"/>
      <c r="E195" s="70"/>
      <c r="F195" s="74"/>
      <c r="G195" s="68"/>
      <c r="H195" s="47">
        <f t="shared" si="14"/>
        <v>0</v>
      </c>
      <c r="I195" s="68"/>
      <c r="J195" s="68"/>
      <c r="K195" s="48">
        <f t="shared" si="15"/>
        <v>0</v>
      </c>
      <c r="L195" s="49">
        <f t="shared" si="16"/>
        <v>0</v>
      </c>
      <c r="M195" s="47">
        <f t="shared" si="17"/>
        <v>0</v>
      </c>
      <c r="N195" s="47">
        <f t="shared" si="18"/>
        <v>0</v>
      </c>
      <c r="O195" s="47">
        <f t="shared" si="19"/>
        <v>0</v>
      </c>
      <c r="P195" s="48">
        <f t="shared" si="20"/>
        <v>0</v>
      </c>
    </row>
    <row r="196" spans="1:16" ht="12" hidden="1" thickBot="1" x14ac:dyDescent="0.25">
      <c r="A196" s="38"/>
      <c r="B196" s="39"/>
      <c r="C196" s="46"/>
      <c r="D196" s="24"/>
      <c r="E196" s="70"/>
      <c r="F196" s="74"/>
      <c r="G196" s="68"/>
      <c r="H196" s="47">
        <f t="shared" si="14"/>
        <v>0</v>
      </c>
      <c r="I196" s="68"/>
      <c r="J196" s="68"/>
      <c r="K196" s="48">
        <f t="shared" si="15"/>
        <v>0</v>
      </c>
      <c r="L196" s="49">
        <f t="shared" si="16"/>
        <v>0</v>
      </c>
      <c r="M196" s="47">
        <f t="shared" si="17"/>
        <v>0</v>
      </c>
      <c r="N196" s="47">
        <f t="shared" si="18"/>
        <v>0</v>
      </c>
      <c r="O196" s="47">
        <f t="shared" si="19"/>
        <v>0</v>
      </c>
      <c r="P196" s="48">
        <f t="shared" si="20"/>
        <v>0</v>
      </c>
    </row>
    <row r="197" spans="1:16" ht="12" hidden="1" thickBot="1" x14ac:dyDescent="0.25">
      <c r="A197" s="38"/>
      <c r="B197" s="39"/>
      <c r="C197" s="46"/>
      <c r="D197" s="24"/>
      <c r="E197" s="70"/>
      <c r="F197" s="74"/>
      <c r="G197" s="68"/>
      <c r="H197" s="47">
        <f t="shared" si="14"/>
        <v>0</v>
      </c>
      <c r="I197" s="68"/>
      <c r="J197" s="68"/>
      <c r="K197" s="48">
        <f t="shared" si="15"/>
        <v>0</v>
      </c>
      <c r="L197" s="49">
        <f t="shared" si="16"/>
        <v>0</v>
      </c>
      <c r="M197" s="47">
        <f t="shared" si="17"/>
        <v>0</v>
      </c>
      <c r="N197" s="47">
        <f t="shared" si="18"/>
        <v>0</v>
      </c>
      <c r="O197" s="47">
        <f t="shared" si="19"/>
        <v>0</v>
      </c>
      <c r="P197" s="48">
        <f t="shared" si="20"/>
        <v>0</v>
      </c>
    </row>
    <row r="198" spans="1:16" ht="12" hidden="1" thickBot="1" x14ac:dyDescent="0.25">
      <c r="A198" s="38"/>
      <c r="B198" s="39"/>
      <c r="C198" s="46"/>
      <c r="D198" s="24"/>
      <c r="E198" s="70"/>
      <c r="F198" s="74"/>
      <c r="G198" s="68"/>
      <c r="H198" s="47">
        <f t="shared" si="14"/>
        <v>0</v>
      </c>
      <c r="I198" s="68"/>
      <c r="J198" s="68"/>
      <c r="K198" s="48">
        <f t="shared" si="15"/>
        <v>0</v>
      </c>
      <c r="L198" s="49">
        <f t="shared" si="16"/>
        <v>0</v>
      </c>
      <c r="M198" s="47">
        <f t="shared" si="17"/>
        <v>0</v>
      </c>
      <c r="N198" s="47">
        <f t="shared" si="18"/>
        <v>0</v>
      </c>
      <c r="O198" s="47">
        <f t="shared" si="19"/>
        <v>0</v>
      </c>
      <c r="P198" s="48">
        <f t="shared" si="20"/>
        <v>0</v>
      </c>
    </row>
    <row r="199" spans="1:16" ht="12" hidden="1" thickBot="1" x14ac:dyDescent="0.25">
      <c r="A199" s="38"/>
      <c r="B199" s="39"/>
      <c r="C199" s="46"/>
      <c r="D199" s="24"/>
      <c r="E199" s="70"/>
      <c r="F199" s="74"/>
      <c r="G199" s="68"/>
      <c r="H199" s="47">
        <f t="shared" si="14"/>
        <v>0</v>
      </c>
      <c r="I199" s="68"/>
      <c r="J199" s="68"/>
      <c r="K199" s="48">
        <f t="shared" si="15"/>
        <v>0</v>
      </c>
      <c r="L199" s="49">
        <f t="shared" si="16"/>
        <v>0</v>
      </c>
      <c r="M199" s="47">
        <f t="shared" si="17"/>
        <v>0</v>
      </c>
      <c r="N199" s="47">
        <f t="shared" si="18"/>
        <v>0</v>
      </c>
      <c r="O199" s="47">
        <f t="shared" si="19"/>
        <v>0</v>
      </c>
      <c r="P199" s="48">
        <f t="shared" si="20"/>
        <v>0</v>
      </c>
    </row>
    <row r="200" spans="1:16" ht="12" hidden="1" thickBot="1" x14ac:dyDescent="0.25">
      <c r="A200" s="38"/>
      <c r="B200" s="39"/>
      <c r="C200" s="46"/>
      <c r="D200" s="24"/>
      <c r="E200" s="70"/>
      <c r="F200" s="74"/>
      <c r="G200" s="68"/>
      <c r="H200" s="47">
        <f t="shared" si="14"/>
        <v>0</v>
      </c>
      <c r="I200" s="68"/>
      <c r="J200" s="68"/>
      <c r="K200" s="48">
        <f t="shared" si="15"/>
        <v>0</v>
      </c>
      <c r="L200" s="49">
        <f t="shared" si="16"/>
        <v>0</v>
      </c>
      <c r="M200" s="47">
        <f t="shared" si="17"/>
        <v>0</v>
      </c>
      <c r="N200" s="47">
        <f t="shared" si="18"/>
        <v>0</v>
      </c>
      <c r="O200" s="47">
        <f t="shared" si="19"/>
        <v>0</v>
      </c>
      <c r="P200" s="48">
        <f t="shared" si="20"/>
        <v>0</v>
      </c>
    </row>
    <row r="201" spans="1:16" ht="12" hidden="1" thickBot="1" x14ac:dyDescent="0.25">
      <c r="A201" s="38"/>
      <c r="B201" s="39"/>
      <c r="C201" s="46"/>
      <c r="D201" s="24"/>
      <c r="E201" s="70"/>
      <c r="F201" s="74"/>
      <c r="G201" s="68"/>
      <c r="H201" s="47">
        <f t="shared" si="14"/>
        <v>0</v>
      </c>
      <c r="I201" s="68"/>
      <c r="J201" s="68"/>
      <c r="K201" s="48">
        <f t="shared" si="15"/>
        <v>0</v>
      </c>
      <c r="L201" s="49">
        <f t="shared" si="16"/>
        <v>0</v>
      </c>
      <c r="M201" s="47">
        <f t="shared" si="17"/>
        <v>0</v>
      </c>
      <c r="N201" s="47">
        <f t="shared" si="18"/>
        <v>0</v>
      </c>
      <c r="O201" s="47">
        <f t="shared" si="19"/>
        <v>0</v>
      </c>
      <c r="P201" s="48">
        <f t="shared" si="20"/>
        <v>0</v>
      </c>
    </row>
    <row r="202" spans="1:16" ht="12" hidden="1" thickBot="1" x14ac:dyDescent="0.25">
      <c r="A202" s="38"/>
      <c r="B202" s="39"/>
      <c r="C202" s="46"/>
      <c r="D202" s="24"/>
      <c r="E202" s="70"/>
      <c r="F202" s="74"/>
      <c r="G202" s="68"/>
      <c r="H202" s="47">
        <f t="shared" si="14"/>
        <v>0</v>
      </c>
      <c r="I202" s="68"/>
      <c r="J202" s="68"/>
      <c r="K202" s="48">
        <f t="shared" si="15"/>
        <v>0</v>
      </c>
      <c r="L202" s="49">
        <f t="shared" si="16"/>
        <v>0</v>
      </c>
      <c r="M202" s="47">
        <f t="shared" si="17"/>
        <v>0</v>
      </c>
      <c r="N202" s="47">
        <f t="shared" si="18"/>
        <v>0</v>
      </c>
      <c r="O202" s="47">
        <f t="shared" si="19"/>
        <v>0</v>
      </c>
      <c r="P202" s="48">
        <f t="shared" si="20"/>
        <v>0</v>
      </c>
    </row>
    <row r="203" spans="1:16" ht="12" hidden="1" thickBot="1" x14ac:dyDescent="0.25">
      <c r="A203" s="38"/>
      <c r="B203" s="39"/>
      <c r="C203" s="46"/>
      <c r="D203" s="24"/>
      <c r="E203" s="70"/>
      <c r="F203" s="74"/>
      <c r="G203" s="68"/>
      <c r="H203" s="47">
        <f t="shared" si="14"/>
        <v>0</v>
      </c>
      <c r="I203" s="68"/>
      <c r="J203" s="68"/>
      <c r="K203" s="48">
        <f t="shared" si="15"/>
        <v>0</v>
      </c>
      <c r="L203" s="49">
        <f t="shared" si="16"/>
        <v>0</v>
      </c>
      <c r="M203" s="47">
        <f t="shared" si="17"/>
        <v>0</v>
      </c>
      <c r="N203" s="47">
        <f t="shared" si="18"/>
        <v>0</v>
      </c>
      <c r="O203" s="47">
        <f t="shared" si="19"/>
        <v>0</v>
      </c>
      <c r="P203" s="48">
        <f t="shared" si="20"/>
        <v>0</v>
      </c>
    </row>
    <row r="204" spans="1:16" ht="12" hidden="1" thickBot="1" x14ac:dyDescent="0.25">
      <c r="A204" s="38"/>
      <c r="B204" s="39"/>
      <c r="C204" s="46"/>
      <c r="D204" s="24"/>
      <c r="E204" s="70"/>
      <c r="F204" s="74"/>
      <c r="G204" s="68"/>
      <c r="H204" s="47">
        <f t="shared" si="14"/>
        <v>0</v>
      </c>
      <c r="I204" s="68"/>
      <c r="J204" s="68"/>
      <c r="K204" s="48">
        <f t="shared" si="15"/>
        <v>0</v>
      </c>
      <c r="L204" s="49">
        <f t="shared" si="16"/>
        <v>0</v>
      </c>
      <c r="M204" s="47">
        <f t="shared" si="17"/>
        <v>0</v>
      </c>
      <c r="N204" s="47">
        <f t="shared" si="18"/>
        <v>0</v>
      </c>
      <c r="O204" s="47">
        <f t="shared" si="19"/>
        <v>0</v>
      </c>
      <c r="P204" s="48">
        <f t="shared" si="20"/>
        <v>0</v>
      </c>
    </row>
    <row r="205" spans="1:16" ht="12" hidden="1" thickBot="1" x14ac:dyDescent="0.25">
      <c r="A205" s="38"/>
      <c r="B205" s="39"/>
      <c r="C205" s="46"/>
      <c r="D205" s="24"/>
      <c r="E205" s="70"/>
      <c r="F205" s="74"/>
      <c r="G205" s="68"/>
      <c r="H205" s="47">
        <f t="shared" si="14"/>
        <v>0</v>
      </c>
      <c r="I205" s="68"/>
      <c r="J205" s="68"/>
      <c r="K205" s="48">
        <f t="shared" si="15"/>
        <v>0</v>
      </c>
      <c r="L205" s="49">
        <f t="shared" si="16"/>
        <v>0</v>
      </c>
      <c r="M205" s="47">
        <f t="shared" si="17"/>
        <v>0</v>
      </c>
      <c r="N205" s="47">
        <f t="shared" si="18"/>
        <v>0</v>
      </c>
      <c r="O205" s="47">
        <f t="shared" si="19"/>
        <v>0</v>
      </c>
      <c r="P205" s="48">
        <f t="shared" si="20"/>
        <v>0</v>
      </c>
    </row>
    <row r="206" spans="1:16" ht="12" hidden="1" thickBot="1" x14ac:dyDescent="0.25">
      <c r="A206" s="38"/>
      <c r="B206" s="39"/>
      <c r="C206" s="46"/>
      <c r="D206" s="24"/>
      <c r="E206" s="70"/>
      <c r="F206" s="74"/>
      <c r="G206" s="68"/>
      <c r="H206" s="47">
        <f t="shared" ref="H206:H269" si="21">ROUND(F206*G206,2)</f>
        <v>0</v>
      </c>
      <c r="I206" s="68"/>
      <c r="J206" s="68"/>
      <c r="K206" s="48">
        <f t="shared" ref="K206:K269" si="22">SUM(H206:J206)</f>
        <v>0</v>
      </c>
      <c r="L206" s="49">
        <f t="shared" ref="L206:L269" si="23">ROUND(E206*F206,2)</f>
        <v>0</v>
      </c>
      <c r="M206" s="47">
        <f t="shared" ref="M206:M269" si="24">ROUND(H206*E206,2)</f>
        <v>0</v>
      </c>
      <c r="N206" s="47">
        <f t="shared" ref="N206:N269" si="25">ROUND(I206*E206,2)</f>
        <v>0</v>
      </c>
      <c r="O206" s="47">
        <f t="shared" ref="O206:O269" si="26">ROUND(J206*E206,2)</f>
        <v>0</v>
      </c>
      <c r="P206" s="48">
        <f t="shared" ref="P206:P269" si="27">SUM(M206:O206)</f>
        <v>0</v>
      </c>
    </row>
    <row r="207" spans="1:16" ht="12" hidden="1" thickBot="1" x14ac:dyDescent="0.25">
      <c r="A207" s="38"/>
      <c r="B207" s="39"/>
      <c r="C207" s="46"/>
      <c r="D207" s="24"/>
      <c r="E207" s="70"/>
      <c r="F207" s="74"/>
      <c r="G207" s="68"/>
      <c r="H207" s="47">
        <f t="shared" si="21"/>
        <v>0</v>
      </c>
      <c r="I207" s="68"/>
      <c r="J207" s="68"/>
      <c r="K207" s="48">
        <f t="shared" si="22"/>
        <v>0</v>
      </c>
      <c r="L207" s="49">
        <f t="shared" si="23"/>
        <v>0</v>
      </c>
      <c r="M207" s="47">
        <f t="shared" si="24"/>
        <v>0</v>
      </c>
      <c r="N207" s="47">
        <f t="shared" si="25"/>
        <v>0</v>
      </c>
      <c r="O207" s="47">
        <f t="shared" si="26"/>
        <v>0</v>
      </c>
      <c r="P207" s="48">
        <f t="shared" si="27"/>
        <v>0</v>
      </c>
    </row>
    <row r="208" spans="1:16" ht="12" hidden="1" thickBot="1" x14ac:dyDescent="0.25">
      <c r="A208" s="38"/>
      <c r="B208" s="39"/>
      <c r="C208" s="46"/>
      <c r="D208" s="24"/>
      <c r="E208" s="70"/>
      <c r="F208" s="74"/>
      <c r="G208" s="68"/>
      <c r="H208" s="47">
        <f t="shared" si="21"/>
        <v>0</v>
      </c>
      <c r="I208" s="68"/>
      <c r="J208" s="68"/>
      <c r="K208" s="48">
        <f t="shared" si="22"/>
        <v>0</v>
      </c>
      <c r="L208" s="49">
        <f t="shared" si="23"/>
        <v>0</v>
      </c>
      <c r="M208" s="47">
        <f t="shared" si="24"/>
        <v>0</v>
      </c>
      <c r="N208" s="47">
        <f t="shared" si="25"/>
        <v>0</v>
      </c>
      <c r="O208" s="47">
        <f t="shared" si="26"/>
        <v>0</v>
      </c>
      <c r="P208" s="48">
        <f t="shared" si="27"/>
        <v>0</v>
      </c>
    </row>
    <row r="209" spans="1:16" ht="12" hidden="1" thickBot="1" x14ac:dyDescent="0.25">
      <c r="A209" s="38"/>
      <c r="B209" s="39"/>
      <c r="C209" s="46"/>
      <c r="D209" s="24"/>
      <c r="E209" s="70"/>
      <c r="F209" s="74"/>
      <c r="G209" s="68"/>
      <c r="H209" s="47">
        <f t="shared" si="21"/>
        <v>0</v>
      </c>
      <c r="I209" s="68"/>
      <c r="J209" s="68"/>
      <c r="K209" s="48">
        <f t="shared" si="22"/>
        <v>0</v>
      </c>
      <c r="L209" s="49">
        <f t="shared" si="23"/>
        <v>0</v>
      </c>
      <c r="M209" s="47">
        <f t="shared" si="24"/>
        <v>0</v>
      </c>
      <c r="N209" s="47">
        <f t="shared" si="25"/>
        <v>0</v>
      </c>
      <c r="O209" s="47">
        <f t="shared" si="26"/>
        <v>0</v>
      </c>
      <c r="P209" s="48">
        <f t="shared" si="27"/>
        <v>0</v>
      </c>
    </row>
    <row r="210" spans="1:16" ht="12" hidden="1" thickBot="1" x14ac:dyDescent="0.25">
      <c r="A210" s="38"/>
      <c r="B210" s="39"/>
      <c r="C210" s="46"/>
      <c r="D210" s="24"/>
      <c r="E210" s="70"/>
      <c r="F210" s="74"/>
      <c r="G210" s="68"/>
      <c r="H210" s="47">
        <f t="shared" si="21"/>
        <v>0</v>
      </c>
      <c r="I210" s="68"/>
      <c r="J210" s="68"/>
      <c r="K210" s="48">
        <f t="shared" si="22"/>
        <v>0</v>
      </c>
      <c r="L210" s="49">
        <f t="shared" si="23"/>
        <v>0</v>
      </c>
      <c r="M210" s="47">
        <f t="shared" si="24"/>
        <v>0</v>
      </c>
      <c r="N210" s="47">
        <f t="shared" si="25"/>
        <v>0</v>
      </c>
      <c r="O210" s="47">
        <f t="shared" si="26"/>
        <v>0</v>
      </c>
      <c r="P210" s="48">
        <f t="shared" si="27"/>
        <v>0</v>
      </c>
    </row>
    <row r="211" spans="1:16" ht="12" hidden="1" thickBot="1" x14ac:dyDescent="0.25">
      <c r="A211" s="38"/>
      <c r="B211" s="39"/>
      <c r="C211" s="46"/>
      <c r="D211" s="24"/>
      <c r="E211" s="70"/>
      <c r="F211" s="74"/>
      <c r="G211" s="68"/>
      <c r="H211" s="47">
        <f t="shared" si="21"/>
        <v>0</v>
      </c>
      <c r="I211" s="68"/>
      <c r="J211" s="68"/>
      <c r="K211" s="48">
        <f t="shared" si="22"/>
        <v>0</v>
      </c>
      <c r="L211" s="49">
        <f t="shared" si="23"/>
        <v>0</v>
      </c>
      <c r="M211" s="47">
        <f t="shared" si="24"/>
        <v>0</v>
      </c>
      <c r="N211" s="47">
        <f t="shared" si="25"/>
        <v>0</v>
      </c>
      <c r="O211" s="47">
        <f t="shared" si="26"/>
        <v>0</v>
      </c>
      <c r="P211" s="48">
        <f t="shared" si="27"/>
        <v>0</v>
      </c>
    </row>
    <row r="212" spans="1:16" ht="12" hidden="1" thickBot="1" x14ac:dyDescent="0.25">
      <c r="A212" s="38"/>
      <c r="B212" s="39"/>
      <c r="C212" s="46"/>
      <c r="D212" s="24"/>
      <c r="E212" s="70"/>
      <c r="F212" s="74"/>
      <c r="G212" s="68"/>
      <c r="H212" s="47">
        <f t="shared" si="21"/>
        <v>0</v>
      </c>
      <c r="I212" s="68"/>
      <c r="J212" s="68"/>
      <c r="K212" s="48">
        <f t="shared" si="22"/>
        <v>0</v>
      </c>
      <c r="L212" s="49">
        <f t="shared" si="23"/>
        <v>0</v>
      </c>
      <c r="M212" s="47">
        <f t="shared" si="24"/>
        <v>0</v>
      </c>
      <c r="N212" s="47">
        <f t="shared" si="25"/>
        <v>0</v>
      </c>
      <c r="O212" s="47">
        <f t="shared" si="26"/>
        <v>0</v>
      </c>
      <c r="P212" s="48">
        <f t="shared" si="27"/>
        <v>0</v>
      </c>
    </row>
    <row r="213" spans="1:16" ht="12" hidden="1" thickBot="1" x14ac:dyDescent="0.25">
      <c r="A213" s="38"/>
      <c r="B213" s="39"/>
      <c r="C213" s="46"/>
      <c r="D213" s="24"/>
      <c r="E213" s="70"/>
      <c r="F213" s="74"/>
      <c r="G213" s="68"/>
      <c r="H213" s="47">
        <f t="shared" si="21"/>
        <v>0</v>
      </c>
      <c r="I213" s="68"/>
      <c r="J213" s="68"/>
      <c r="K213" s="48">
        <f t="shared" si="22"/>
        <v>0</v>
      </c>
      <c r="L213" s="49">
        <f t="shared" si="23"/>
        <v>0</v>
      </c>
      <c r="M213" s="47">
        <f t="shared" si="24"/>
        <v>0</v>
      </c>
      <c r="N213" s="47">
        <f t="shared" si="25"/>
        <v>0</v>
      </c>
      <c r="O213" s="47">
        <f t="shared" si="26"/>
        <v>0</v>
      </c>
      <c r="P213" s="48">
        <f t="shared" si="27"/>
        <v>0</v>
      </c>
    </row>
    <row r="214" spans="1:16" ht="12" hidden="1" thickBot="1" x14ac:dyDescent="0.25">
      <c r="A214" s="38"/>
      <c r="B214" s="39"/>
      <c r="C214" s="46"/>
      <c r="D214" s="24"/>
      <c r="E214" s="70"/>
      <c r="F214" s="74"/>
      <c r="G214" s="68"/>
      <c r="H214" s="47">
        <f t="shared" si="21"/>
        <v>0</v>
      </c>
      <c r="I214" s="68"/>
      <c r="J214" s="68"/>
      <c r="K214" s="48">
        <f t="shared" si="22"/>
        <v>0</v>
      </c>
      <c r="L214" s="49">
        <f t="shared" si="23"/>
        <v>0</v>
      </c>
      <c r="M214" s="47">
        <f t="shared" si="24"/>
        <v>0</v>
      </c>
      <c r="N214" s="47">
        <f t="shared" si="25"/>
        <v>0</v>
      </c>
      <c r="O214" s="47">
        <f t="shared" si="26"/>
        <v>0</v>
      </c>
      <c r="P214" s="48">
        <f t="shared" si="27"/>
        <v>0</v>
      </c>
    </row>
    <row r="215" spans="1:16" ht="12" hidden="1" thickBot="1" x14ac:dyDescent="0.25">
      <c r="A215" s="38"/>
      <c r="B215" s="39"/>
      <c r="C215" s="46"/>
      <c r="D215" s="24"/>
      <c r="E215" s="70"/>
      <c r="F215" s="74"/>
      <c r="G215" s="68"/>
      <c r="H215" s="47">
        <f t="shared" si="21"/>
        <v>0</v>
      </c>
      <c r="I215" s="68"/>
      <c r="J215" s="68"/>
      <c r="K215" s="48">
        <f t="shared" si="22"/>
        <v>0</v>
      </c>
      <c r="L215" s="49">
        <f t="shared" si="23"/>
        <v>0</v>
      </c>
      <c r="M215" s="47">
        <f t="shared" si="24"/>
        <v>0</v>
      </c>
      <c r="N215" s="47">
        <f t="shared" si="25"/>
        <v>0</v>
      </c>
      <c r="O215" s="47">
        <f t="shared" si="26"/>
        <v>0</v>
      </c>
      <c r="P215" s="48">
        <f t="shared" si="27"/>
        <v>0</v>
      </c>
    </row>
    <row r="216" spans="1:16" ht="12" hidden="1" thickBot="1" x14ac:dyDescent="0.25">
      <c r="A216" s="38"/>
      <c r="B216" s="39"/>
      <c r="C216" s="46"/>
      <c r="D216" s="24"/>
      <c r="E216" s="70"/>
      <c r="F216" s="74"/>
      <c r="G216" s="68"/>
      <c r="H216" s="47">
        <f t="shared" si="21"/>
        <v>0</v>
      </c>
      <c r="I216" s="68"/>
      <c r="J216" s="68"/>
      <c r="K216" s="48">
        <f t="shared" si="22"/>
        <v>0</v>
      </c>
      <c r="L216" s="49">
        <f t="shared" si="23"/>
        <v>0</v>
      </c>
      <c r="M216" s="47">
        <f t="shared" si="24"/>
        <v>0</v>
      </c>
      <c r="N216" s="47">
        <f t="shared" si="25"/>
        <v>0</v>
      </c>
      <c r="O216" s="47">
        <f t="shared" si="26"/>
        <v>0</v>
      </c>
      <c r="P216" s="48">
        <f t="shared" si="27"/>
        <v>0</v>
      </c>
    </row>
    <row r="217" spans="1:16" ht="12" hidden="1" thickBot="1" x14ac:dyDescent="0.25">
      <c r="A217" s="38"/>
      <c r="B217" s="39"/>
      <c r="C217" s="46"/>
      <c r="D217" s="24"/>
      <c r="E217" s="70"/>
      <c r="F217" s="74"/>
      <c r="G217" s="68"/>
      <c r="H217" s="47">
        <f t="shared" si="21"/>
        <v>0</v>
      </c>
      <c r="I217" s="68"/>
      <c r="J217" s="68"/>
      <c r="K217" s="48">
        <f t="shared" si="22"/>
        <v>0</v>
      </c>
      <c r="L217" s="49">
        <f t="shared" si="23"/>
        <v>0</v>
      </c>
      <c r="M217" s="47">
        <f t="shared" si="24"/>
        <v>0</v>
      </c>
      <c r="N217" s="47">
        <f t="shared" si="25"/>
        <v>0</v>
      </c>
      <c r="O217" s="47">
        <f t="shared" si="26"/>
        <v>0</v>
      </c>
      <c r="P217" s="48">
        <f t="shared" si="27"/>
        <v>0</v>
      </c>
    </row>
    <row r="218" spans="1:16" ht="12" hidden="1" thickBot="1" x14ac:dyDescent="0.25">
      <c r="A218" s="38"/>
      <c r="B218" s="39"/>
      <c r="C218" s="46"/>
      <c r="D218" s="24"/>
      <c r="E218" s="70"/>
      <c r="F218" s="74"/>
      <c r="G218" s="68"/>
      <c r="H218" s="47">
        <f t="shared" si="21"/>
        <v>0</v>
      </c>
      <c r="I218" s="68"/>
      <c r="J218" s="68"/>
      <c r="K218" s="48">
        <f t="shared" si="22"/>
        <v>0</v>
      </c>
      <c r="L218" s="49">
        <f t="shared" si="23"/>
        <v>0</v>
      </c>
      <c r="M218" s="47">
        <f t="shared" si="24"/>
        <v>0</v>
      </c>
      <c r="N218" s="47">
        <f t="shared" si="25"/>
        <v>0</v>
      </c>
      <c r="O218" s="47">
        <f t="shared" si="26"/>
        <v>0</v>
      </c>
      <c r="P218" s="48">
        <f t="shared" si="27"/>
        <v>0</v>
      </c>
    </row>
    <row r="219" spans="1:16" ht="12" hidden="1" thickBot="1" x14ac:dyDescent="0.25">
      <c r="A219" s="38"/>
      <c r="B219" s="39"/>
      <c r="C219" s="46"/>
      <c r="D219" s="24"/>
      <c r="E219" s="70"/>
      <c r="F219" s="74"/>
      <c r="G219" s="68"/>
      <c r="H219" s="47">
        <f t="shared" si="21"/>
        <v>0</v>
      </c>
      <c r="I219" s="68"/>
      <c r="J219" s="68"/>
      <c r="K219" s="48">
        <f t="shared" si="22"/>
        <v>0</v>
      </c>
      <c r="L219" s="49">
        <f t="shared" si="23"/>
        <v>0</v>
      </c>
      <c r="M219" s="47">
        <f t="shared" si="24"/>
        <v>0</v>
      </c>
      <c r="N219" s="47">
        <f t="shared" si="25"/>
        <v>0</v>
      </c>
      <c r="O219" s="47">
        <f t="shared" si="26"/>
        <v>0</v>
      </c>
      <c r="P219" s="48">
        <f t="shared" si="27"/>
        <v>0</v>
      </c>
    </row>
    <row r="220" spans="1:16" ht="12" hidden="1" thickBot="1" x14ac:dyDescent="0.25">
      <c r="A220" s="38"/>
      <c r="B220" s="39"/>
      <c r="C220" s="46"/>
      <c r="D220" s="24"/>
      <c r="E220" s="70"/>
      <c r="F220" s="74"/>
      <c r="G220" s="68"/>
      <c r="H220" s="47">
        <f t="shared" si="21"/>
        <v>0</v>
      </c>
      <c r="I220" s="68"/>
      <c r="J220" s="68"/>
      <c r="K220" s="48">
        <f t="shared" si="22"/>
        <v>0</v>
      </c>
      <c r="L220" s="49">
        <f t="shared" si="23"/>
        <v>0</v>
      </c>
      <c r="M220" s="47">
        <f t="shared" si="24"/>
        <v>0</v>
      </c>
      <c r="N220" s="47">
        <f t="shared" si="25"/>
        <v>0</v>
      </c>
      <c r="O220" s="47">
        <f t="shared" si="26"/>
        <v>0</v>
      </c>
      <c r="P220" s="48">
        <f t="shared" si="27"/>
        <v>0</v>
      </c>
    </row>
    <row r="221" spans="1:16" ht="12" hidden="1" thickBot="1" x14ac:dyDescent="0.25">
      <c r="A221" s="38"/>
      <c r="B221" s="39"/>
      <c r="C221" s="46"/>
      <c r="D221" s="24"/>
      <c r="E221" s="70"/>
      <c r="F221" s="74"/>
      <c r="G221" s="68"/>
      <c r="H221" s="47">
        <f t="shared" si="21"/>
        <v>0</v>
      </c>
      <c r="I221" s="68"/>
      <c r="J221" s="68"/>
      <c r="K221" s="48">
        <f t="shared" si="22"/>
        <v>0</v>
      </c>
      <c r="L221" s="49">
        <f t="shared" si="23"/>
        <v>0</v>
      </c>
      <c r="M221" s="47">
        <f t="shared" si="24"/>
        <v>0</v>
      </c>
      <c r="N221" s="47">
        <f t="shared" si="25"/>
        <v>0</v>
      </c>
      <c r="O221" s="47">
        <f t="shared" si="26"/>
        <v>0</v>
      </c>
      <c r="P221" s="48">
        <f t="shared" si="27"/>
        <v>0</v>
      </c>
    </row>
    <row r="222" spans="1:16" ht="12" hidden="1" thickBot="1" x14ac:dyDescent="0.25">
      <c r="A222" s="38"/>
      <c r="B222" s="39"/>
      <c r="C222" s="46"/>
      <c r="D222" s="24"/>
      <c r="E222" s="70"/>
      <c r="F222" s="74"/>
      <c r="G222" s="68"/>
      <c r="H222" s="47">
        <f t="shared" si="21"/>
        <v>0</v>
      </c>
      <c r="I222" s="68"/>
      <c r="J222" s="68"/>
      <c r="K222" s="48">
        <f t="shared" si="22"/>
        <v>0</v>
      </c>
      <c r="L222" s="49">
        <f t="shared" si="23"/>
        <v>0</v>
      </c>
      <c r="M222" s="47">
        <f t="shared" si="24"/>
        <v>0</v>
      </c>
      <c r="N222" s="47">
        <f t="shared" si="25"/>
        <v>0</v>
      </c>
      <c r="O222" s="47">
        <f t="shared" si="26"/>
        <v>0</v>
      </c>
      <c r="P222" s="48">
        <f t="shared" si="27"/>
        <v>0</v>
      </c>
    </row>
    <row r="223" spans="1:16" ht="12" hidden="1" thickBot="1" x14ac:dyDescent="0.25">
      <c r="A223" s="38"/>
      <c r="B223" s="39"/>
      <c r="C223" s="46"/>
      <c r="D223" s="24"/>
      <c r="E223" s="70"/>
      <c r="F223" s="74"/>
      <c r="G223" s="68"/>
      <c r="H223" s="47">
        <f t="shared" si="21"/>
        <v>0</v>
      </c>
      <c r="I223" s="68"/>
      <c r="J223" s="68"/>
      <c r="K223" s="48">
        <f t="shared" si="22"/>
        <v>0</v>
      </c>
      <c r="L223" s="49">
        <f t="shared" si="23"/>
        <v>0</v>
      </c>
      <c r="M223" s="47">
        <f t="shared" si="24"/>
        <v>0</v>
      </c>
      <c r="N223" s="47">
        <f t="shared" si="25"/>
        <v>0</v>
      </c>
      <c r="O223" s="47">
        <f t="shared" si="26"/>
        <v>0</v>
      </c>
      <c r="P223" s="48">
        <f t="shared" si="27"/>
        <v>0</v>
      </c>
    </row>
    <row r="224" spans="1:16" ht="12" hidden="1" thickBot="1" x14ac:dyDescent="0.25">
      <c r="A224" s="38"/>
      <c r="B224" s="39"/>
      <c r="C224" s="46"/>
      <c r="D224" s="24"/>
      <c r="E224" s="70"/>
      <c r="F224" s="74"/>
      <c r="G224" s="68"/>
      <c r="H224" s="47">
        <f t="shared" si="21"/>
        <v>0</v>
      </c>
      <c r="I224" s="68"/>
      <c r="J224" s="68"/>
      <c r="K224" s="48">
        <f t="shared" si="22"/>
        <v>0</v>
      </c>
      <c r="L224" s="49">
        <f t="shared" si="23"/>
        <v>0</v>
      </c>
      <c r="M224" s="47">
        <f t="shared" si="24"/>
        <v>0</v>
      </c>
      <c r="N224" s="47">
        <f t="shared" si="25"/>
        <v>0</v>
      </c>
      <c r="O224" s="47">
        <f t="shared" si="26"/>
        <v>0</v>
      </c>
      <c r="P224" s="48">
        <f t="shared" si="27"/>
        <v>0</v>
      </c>
    </row>
    <row r="225" spans="1:16" ht="12" hidden="1" thickBot="1" x14ac:dyDescent="0.25">
      <c r="A225" s="38"/>
      <c r="B225" s="39"/>
      <c r="C225" s="46"/>
      <c r="D225" s="24"/>
      <c r="E225" s="70"/>
      <c r="F225" s="74"/>
      <c r="G225" s="68"/>
      <c r="H225" s="47">
        <f t="shared" si="21"/>
        <v>0</v>
      </c>
      <c r="I225" s="68"/>
      <c r="J225" s="68"/>
      <c r="K225" s="48">
        <f t="shared" si="22"/>
        <v>0</v>
      </c>
      <c r="L225" s="49">
        <f t="shared" si="23"/>
        <v>0</v>
      </c>
      <c r="M225" s="47">
        <f t="shared" si="24"/>
        <v>0</v>
      </c>
      <c r="N225" s="47">
        <f t="shared" si="25"/>
        <v>0</v>
      </c>
      <c r="O225" s="47">
        <f t="shared" si="26"/>
        <v>0</v>
      </c>
      <c r="P225" s="48">
        <f t="shared" si="27"/>
        <v>0</v>
      </c>
    </row>
    <row r="226" spans="1:16" ht="12" hidden="1" thickBot="1" x14ac:dyDescent="0.25">
      <c r="A226" s="38"/>
      <c r="B226" s="39"/>
      <c r="C226" s="46"/>
      <c r="D226" s="24"/>
      <c r="E226" s="70"/>
      <c r="F226" s="74"/>
      <c r="G226" s="68"/>
      <c r="H226" s="47">
        <f t="shared" si="21"/>
        <v>0</v>
      </c>
      <c r="I226" s="68"/>
      <c r="J226" s="68"/>
      <c r="K226" s="48">
        <f t="shared" si="22"/>
        <v>0</v>
      </c>
      <c r="L226" s="49">
        <f t="shared" si="23"/>
        <v>0</v>
      </c>
      <c r="M226" s="47">
        <f t="shared" si="24"/>
        <v>0</v>
      </c>
      <c r="N226" s="47">
        <f t="shared" si="25"/>
        <v>0</v>
      </c>
      <c r="O226" s="47">
        <f t="shared" si="26"/>
        <v>0</v>
      </c>
      <c r="P226" s="48">
        <f t="shared" si="27"/>
        <v>0</v>
      </c>
    </row>
    <row r="227" spans="1:16" ht="12" hidden="1" thickBot="1" x14ac:dyDescent="0.25">
      <c r="A227" s="38"/>
      <c r="B227" s="39"/>
      <c r="C227" s="46"/>
      <c r="D227" s="24"/>
      <c r="E227" s="70"/>
      <c r="F227" s="74"/>
      <c r="G227" s="68"/>
      <c r="H227" s="47">
        <f t="shared" si="21"/>
        <v>0</v>
      </c>
      <c r="I227" s="68"/>
      <c r="J227" s="68"/>
      <c r="K227" s="48">
        <f t="shared" si="22"/>
        <v>0</v>
      </c>
      <c r="L227" s="49">
        <f t="shared" si="23"/>
        <v>0</v>
      </c>
      <c r="M227" s="47">
        <f t="shared" si="24"/>
        <v>0</v>
      </c>
      <c r="N227" s="47">
        <f t="shared" si="25"/>
        <v>0</v>
      </c>
      <c r="O227" s="47">
        <f t="shared" si="26"/>
        <v>0</v>
      </c>
      <c r="P227" s="48">
        <f t="shared" si="27"/>
        <v>0</v>
      </c>
    </row>
    <row r="228" spans="1:16" ht="12" hidden="1" thickBot="1" x14ac:dyDescent="0.25">
      <c r="A228" s="38"/>
      <c r="B228" s="39"/>
      <c r="C228" s="46"/>
      <c r="D228" s="24"/>
      <c r="E228" s="70"/>
      <c r="F228" s="74"/>
      <c r="G228" s="68"/>
      <c r="H228" s="47">
        <f t="shared" si="21"/>
        <v>0</v>
      </c>
      <c r="I228" s="68"/>
      <c r="J228" s="68"/>
      <c r="K228" s="48">
        <f t="shared" si="22"/>
        <v>0</v>
      </c>
      <c r="L228" s="49">
        <f t="shared" si="23"/>
        <v>0</v>
      </c>
      <c r="M228" s="47">
        <f t="shared" si="24"/>
        <v>0</v>
      </c>
      <c r="N228" s="47">
        <f t="shared" si="25"/>
        <v>0</v>
      </c>
      <c r="O228" s="47">
        <f t="shared" si="26"/>
        <v>0</v>
      </c>
      <c r="P228" s="48">
        <f t="shared" si="27"/>
        <v>0</v>
      </c>
    </row>
    <row r="229" spans="1:16" ht="12" hidden="1" thickBot="1" x14ac:dyDescent="0.25">
      <c r="A229" s="38"/>
      <c r="B229" s="39"/>
      <c r="C229" s="46"/>
      <c r="D229" s="24"/>
      <c r="E229" s="70"/>
      <c r="F229" s="74"/>
      <c r="G229" s="68"/>
      <c r="H229" s="47">
        <f t="shared" si="21"/>
        <v>0</v>
      </c>
      <c r="I229" s="68"/>
      <c r="J229" s="68"/>
      <c r="K229" s="48">
        <f t="shared" si="22"/>
        <v>0</v>
      </c>
      <c r="L229" s="49">
        <f t="shared" si="23"/>
        <v>0</v>
      </c>
      <c r="M229" s="47">
        <f t="shared" si="24"/>
        <v>0</v>
      </c>
      <c r="N229" s="47">
        <f t="shared" si="25"/>
        <v>0</v>
      </c>
      <c r="O229" s="47">
        <f t="shared" si="26"/>
        <v>0</v>
      </c>
      <c r="P229" s="48">
        <f t="shared" si="27"/>
        <v>0</v>
      </c>
    </row>
    <row r="230" spans="1:16" ht="12" hidden="1" thickBot="1" x14ac:dyDescent="0.25">
      <c r="A230" s="38"/>
      <c r="B230" s="39"/>
      <c r="C230" s="46"/>
      <c r="D230" s="24"/>
      <c r="E230" s="70"/>
      <c r="F230" s="74"/>
      <c r="G230" s="68"/>
      <c r="H230" s="47">
        <f t="shared" si="21"/>
        <v>0</v>
      </c>
      <c r="I230" s="68"/>
      <c r="J230" s="68"/>
      <c r="K230" s="48">
        <f t="shared" si="22"/>
        <v>0</v>
      </c>
      <c r="L230" s="49">
        <f t="shared" si="23"/>
        <v>0</v>
      </c>
      <c r="M230" s="47">
        <f t="shared" si="24"/>
        <v>0</v>
      </c>
      <c r="N230" s="47">
        <f t="shared" si="25"/>
        <v>0</v>
      </c>
      <c r="O230" s="47">
        <f t="shared" si="26"/>
        <v>0</v>
      </c>
      <c r="P230" s="48">
        <f t="shared" si="27"/>
        <v>0</v>
      </c>
    </row>
    <row r="231" spans="1:16" ht="12" hidden="1" thickBot="1" x14ac:dyDescent="0.25">
      <c r="A231" s="38"/>
      <c r="B231" s="39"/>
      <c r="C231" s="46"/>
      <c r="D231" s="24"/>
      <c r="E231" s="70"/>
      <c r="F231" s="74"/>
      <c r="G231" s="68"/>
      <c r="H231" s="47">
        <f t="shared" si="21"/>
        <v>0</v>
      </c>
      <c r="I231" s="68"/>
      <c r="J231" s="68"/>
      <c r="K231" s="48">
        <f t="shared" si="22"/>
        <v>0</v>
      </c>
      <c r="L231" s="49">
        <f t="shared" si="23"/>
        <v>0</v>
      </c>
      <c r="M231" s="47">
        <f t="shared" si="24"/>
        <v>0</v>
      </c>
      <c r="N231" s="47">
        <f t="shared" si="25"/>
        <v>0</v>
      </c>
      <c r="O231" s="47">
        <f t="shared" si="26"/>
        <v>0</v>
      </c>
      <c r="P231" s="48">
        <f t="shared" si="27"/>
        <v>0</v>
      </c>
    </row>
    <row r="232" spans="1:16" ht="12" hidden="1" thickBot="1" x14ac:dyDescent="0.25">
      <c r="A232" s="38"/>
      <c r="B232" s="39"/>
      <c r="C232" s="46"/>
      <c r="D232" s="24"/>
      <c r="E232" s="70"/>
      <c r="F232" s="74"/>
      <c r="G232" s="68"/>
      <c r="H232" s="47">
        <f t="shared" si="21"/>
        <v>0</v>
      </c>
      <c r="I232" s="68"/>
      <c r="J232" s="68"/>
      <c r="K232" s="48">
        <f t="shared" si="22"/>
        <v>0</v>
      </c>
      <c r="L232" s="49">
        <f t="shared" si="23"/>
        <v>0</v>
      </c>
      <c r="M232" s="47">
        <f t="shared" si="24"/>
        <v>0</v>
      </c>
      <c r="N232" s="47">
        <f t="shared" si="25"/>
        <v>0</v>
      </c>
      <c r="O232" s="47">
        <f t="shared" si="26"/>
        <v>0</v>
      </c>
      <c r="P232" s="48">
        <f t="shared" si="27"/>
        <v>0</v>
      </c>
    </row>
    <row r="233" spans="1:16" ht="12" hidden="1" thickBot="1" x14ac:dyDescent="0.25">
      <c r="A233" s="38"/>
      <c r="B233" s="39"/>
      <c r="C233" s="46"/>
      <c r="D233" s="24"/>
      <c r="E233" s="70"/>
      <c r="F233" s="74"/>
      <c r="G233" s="68"/>
      <c r="H233" s="47">
        <f t="shared" si="21"/>
        <v>0</v>
      </c>
      <c r="I233" s="68"/>
      <c r="J233" s="68"/>
      <c r="K233" s="48">
        <f t="shared" si="22"/>
        <v>0</v>
      </c>
      <c r="L233" s="49">
        <f t="shared" si="23"/>
        <v>0</v>
      </c>
      <c r="M233" s="47">
        <f t="shared" si="24"/>
        <v>0</v>
      </c>
      <c r="N233" s="47">
        <f t="shared" si="25"/>
        <v>0</v>
      </c>
      <c r="O233" s="47">
        <f t="shared" si="26"/>
        <v>0</v>
      </c>
      <c r="P233" s="48">
        <f t="shared" si="27"/>
        <v>0</v>
      </c>
    </row>
    <row r="234" spans="1:16" ht="12" hidden="1" thickBot="1" x14ac:dyDescent="0.25">
      <c r="A234" s="38"/>
      <c r="B234" s="39"/>
      <c r="C234" s="46"/>
      <c r="D234" s="24"/>
      <c r="E234" s="70"/>
      <c r="F234" s="74"/>
      <c r="G234" s="68"/>
      <c r="H234" s="47">
        <f t="shared" si="21"/>
        <v>0</v>
      </c>
      <c r="I234" s="68"/>
      <c r="J234" s="68"/>
      <c r="K234" s="48">
        <f t="shared" si="22"/>
        <v>0</v>
      </c>
      <c r="L234" s="49">
        <f t="shared" si="23"/>
        <v>0</v>
      </c>
      <c r="M234" s="47">
        <f t="shared" si="24"/>
        <v>0</v>
      </c>
      <c r="N234" s="47">
        <f t="shared" si="25"/>
        <v>0</v>
      </c>
      <c r="O234" s="47">
        <f t="shared" si="26"/>
        <v>0</v>
      </c>
      <c r="P234" s="48">
        <f t="shared" si="27"/>
        <v>0</v>
      </c>
    </row>
    <row r="235" spans="1:16" ht="12" hidden="1" thickBot="1" x14ac:dyDescent="0.25">
      <c r="A235" s="38"/>
      <c r="B235" s="39"/>
      <c r="C235" s="46"/>
      <c r="D235" s="24"/>
      <c r="E235" s="70"/>
      <c r="F235" s="74"/>
      <c r="G235" s="68"/>
      <c r="H235" s="47">
        <f t="shared" si="21"/>
        <v>0</v>
      </c>
      <c r="I235" s="68"/>
      <c r="J235" s="68"/>
      <c r="K235" s="48">
        <f t="shared" si="22"/>
        <v>0</v>
      </c>
      <c r="L235" s="49">
        <f t="shared" si="23"/>
        <v>0</v>
      </c>
      <c r="M235" s="47">
        <f t="shared" si="24"/>
        <v>0</v>
      </c>
      <c r="N235" s="47">
        <f t="shared" si="25"/>
        <v>0</v>
      </c>
      <c r="O235" s="47">
        <f t="shared" si="26"/>
        <v>0</v>
      </c>
      <c r="P235" s="48">
        <f t="shared" si="27"/>
        <v>0</v>
      </c>
    </row>
    <row r="236" spans="1:16" ht="12" hidden="1" thickBot="1" x14ac:dyDescent="0.25">
      <c r="A236" s="38"/>
      <c r="B236" s="39"/>
      <c r="C236" s="46"/>
      <c r="D236" s="24"/>
      <c r="E236" s="70"/>
      <c r="F236" s="74"/>
      <c r="G236" s="68"/>
      <c r="H236" s="47">
        <f t="shared" si="21"/>
        <v>0</v>
      </c>
      <c r="I236" s="68"/>
      <c r="J236" s="68"/>
      <c r="K236" s="48">
        <f t="shared" si="22"/>
        <v>0</v>
      </c>
      <c r="L236" s="49">
        <f t="shared" si="23"/>
        <v>0</v>
      </c>
      <c r="M236" s="47">
        <f t="shared" si="24"/>
        <v>0</v>
      </c>
      <c r="N236" s="47">
        <f t="shared" si="25"/>
        <v>0</v>
      </c>
      <c r="O236" s="47">
        <f t="shared" si="26"/>
        <v>0</v>
      </c>
      <c r="P236" s="48">
        <f t="shared" si="27"/>
        <v>0</v>
      </c>
    </row>
    <row r="237" spans="1:16" ht="12" hidden="1" thickBot="1" x14ac:dyDescent="0.25">
      <c r="A237" s="38"/>
      <c r="B237" s="39"/>
      <c r="C237" s="46"/>
      <c r="D237" s="24"/>
      <c r="E237" s="70"/>
      <c r="F237" s="74"/>
      <c r="G237" s="68"/>
      <c r="H237" s="47">
        <f t="shared" si="21"/>
        <v>0</v>
      </c>
      <c r="I237" s="68"/>
      <c r="J237" s="68"/>
      <c r="K237" s="48">
        <f t="shared" si="22"/>
        <v>0</v>
      </c>
      <c r="L237" s="49">
        <f t="shared" si="23"/>
        <v>0</v>
      </c>
      <c r="M237" s="47">
        <f t="shared" si="24"/>
        <v>0</v>
      </c>
      <c r="N237" s="47">
        <f t="shared" si="25"/>
        <v>0</v>
      </c>
      <c r="O237" s="47">
        <f t="shared" si="26"/>
        <v>0</v>
      </c>
      <c r="P237" s="48">
        <f t="shared" si="27"/>
        <v>0</v>
      </c>
    </row>
    <row r="238" spans="1:16" ht="12" hidden="1" thickBot="1" x14ac:dyDescent="0.25">
      <c r="A238" s="38"/>
      <c r="B238" s="39"/>
      <c r="C238" s="46"/>
      <c r="D238" s="24"/>
      <c r="E238" s="70"/>
      <c r="F238" s="74"/>
      <c r="G238" s="68"/>
      <c r="H238" s="47">
        <f t="shared" si="21"/>
        <v>0</v>
      </c>
      <c r="I238" s="68"/>
      <c r="J238" s="68"/>
      <c r="K238" s="48">
        <f t="shared" si="22"/>
        <v>0</v>
      </c>
      <c r="L238" s="49">
        <f t="shared" si="23"/>
        <v>0</v>
      </c>
      <c r="M238" s="47">
        <f t="shared" si="24"/>
        <v>0</v>
      </c>
      <c r="N238" s="47">
        <f t="shared" si="25"/>
        <v>0</v>
      </c>
      <c r="O238" s="47">
        <f t="shared" si="26"/>
        <v>0</v>
      </c>
      <c r="P238" s="48">
        <f t="shared" si="27"/>
        <v>0</v>
      </c>
    </row>
    <row r="239" spans="1:16" ht="12" hidden="1" thickBot="1" x14ac:dyDescent="0.25">
      <c r="A239" s="38"/>
      <c r="B239" s="39"/>
      <c r="C239" s="46"/>
      <c r="D239" s="24"/>
      <c r="E239" s="70"/>
      <c r="F239" s="74"/>
      <c r="G239" s="68"/>
      <c r="H239" s="47">
        <f t="shared" si="21"/>
        <v>0</v>
      </c>
      <c r="I239" s="68"/>
      <c r="J239" s="68"/>
      <c r="K239" s="48">
        <f t="shared" si="22"/>
        <v>0</v>
      </c>
      <c r="L239" s="49">
        <f t="shared" si="23"/>
        <v>0</v>
      </c>
      <c r="M239" s="47">
        <f t="shared" si="24"/>
        <v>0</v>
      </c>
      <c r="N239" s="47">
        <f t="shared" si="25"/>
        <v>0</v>
      </c>
      <c r="O239" s="47">
        <f t="shared" si="26"/>
        <v>0</v>
      </c>
      <c r="P239" s="48">
        <f t="shared" si="27"/>
        <v>0</v>
      </c>
    </row>
    <row r="240" spans="1:16" ht="12" hidden="1" thickBot="1" x14ac:dyDescent="0.25">
      <c r="A240" s="38"/>
      <c r="B240" s="39"/>
      <c r="C240" s="46"/>
      <c r="D240" s="24"/>
      <c r="E240" s="70"/>
      <c r="F240" s="74"/>
      <c r="G240" s="68"/>
      <c r="H240" s="47">
        <f t="shared" si="21"/>
        <v>0</v>
      </c>
      <c r="I240" s="68"/>
      <c r="J240" s="68"/>
      <c r="K240" s="48">
        <f t="shared" si="22"/>
        <v>0</v>
      </c>
      <c r="L240" s="49">
        <f t="shared" si="23"/>
        <v>0</v>
      </c>
      <c r="M240" s="47">
        <f t="shared" si="24"/>
        <v>0</v>
      </c>
      <c r="N240" s="47">
        <f t="shared" si="25"/>
        <v>0</v>
      </c>
      <c r="O240" s="47">
        <f t="shared" si="26"/>
        <v>0</v>
      </c>
      <c r="P240" s="48">
        <f t="shared" si="27"/>
        <v>0</v>
      </c>
    </row>
    <row r="241" spans="1:16" ht="12" hidden="1" thickBot="1" x14ac:dyDescent="0.25">
      <c r="A241" s="38"/>
      <c r="B241" s="39"/>
      <c r="C241" s="46"/>
      <c r="D241" s="24"/>
      <c r="E241" s="70"/>
      <c r="F241" s="74"/>
      <c r="G241" s="68"/>
      <c r="H241" s="47">
        <f t="shared" si="21"/>
        <v>0</v>
      </c>
      <c r="I241" s="68"/>
      <c r="J241" s="68"/>
      <c r="K241" s="48">
        <f t="shared" si="22"/>
        <v>0</v>
      </c>
      <c r="L241" s="49">
        <f t="shared" si="23"/>
        <v>0</v>
      </c>
      <c r="M241" s="47">
        <f t="shared" si="24"/>
        <v>0</v>
      </c>
      <c r="N241" s="47">
        <f t="shared" si="25"/>
        <v>0</v>
      </c>
      <c r="O241" s="47">
        <f t="shared" si="26"/>
        <v>0</v>
      </c>
      <c r="P241" s="48">
        <f t="shared" si="27"/>
        <v>0</v>
      </c>
    </row>
    <row r="242" spans="1:16" ht="12" hidden="1" thickBot="1" x14ac:dyDescent="0.25">
      <c r="A242" s="38"/>
      <c r="B242" s="39"/>
      <c r="C242" s="46"/>
      <c r="D242" s="24"/>
      <c r="E242" s="70"/>
      <c r="F242" s="74"/>
      <c r="G242" s="68"/>
      <c r="H242" s="47">
        <f t="shared" si="21"/>
        <v>0</v>
      </c>
      <c r="I242" s="68"/>
      <c r="J242" s="68"/>
      <c r="K242" s="48">
        <f t="shared" si="22"/>
        <v>0</v>
      </c>
      <c r="L242" s="49">
        <f t="shared" si="23"/>
        <v>0</v>
      </c>
      <c r="M242" s="47">
        <f t="shared" si="24"/>
        <v>0</v>
      </c>
      <c r="N242" s="47">
        <f t="shared" si="25"/>
        <v>0</v>
      </c>
      <c r="O242" s="47">
        <f t="shared" si="26"/>
        <v>0</v>
      </c>
      <c r="P242" s="48">
        <f t="shared" si="27"/>
        <v>0</v>
      </c>
    </row>
    <row r="243" spans="1:16" ht="12" hidden="1" thickBot="1" x14ac:dyDescent="0.25">
      <c r="A243" s="38"/>
      <c r="B243" s="39"/>
      <c r="C243" s="46"/>
      <c r="D243" s="24"/>
      <c r="E243" s="70"/>
      <c r="F243" s="74"/>
      <c r="G243" s="68"/>
      <c r="H243" s="47">
        <f t="shared" si="21"/>
        <v>0</v>
      </c>
      <c r="I243" s="68"/>
      <c r="J243" s="68"/>
      <c r="K243" s="48">
        <f t="shared" si="22"/>
        <v>0</v>
      </c>
      <c r="L243" s="49">
        <f t="shared" si="23"/>
        <v>0</v>
      </c>
      <c r="M243" s="47">
        <f t="shared" si="24"/>
        <v>0</v>
      </c>
      <c r="N243" s="47">
        <f t="shared" si="25"/>
        <v>0</v>
      </c>
      <c r="O243" s="47">
        <f t="shared" si="26"/>
        <v>0</v>
      </c>
      <c r="P243" s="48">
        <f t="shared" si="27"/>
        <v>0</v>
      </c>
    </row>
    <row r="244" spans="1:16" ht="12" hidden="1" thickBot="1" x14ac:dyDescent="0.25">
      <c r="A244" s="38"/>
      <c r="B244" s="39"/>
      <c r="C244" s="46"/>
      <c r="D244" s="24"/>
      <c r="E244" s="70"/>
      <c r="F244" s="74"/>
      <c r="G244" s="68"/>
      <c r="H244" s="47">
        <f t="shared" si="21"/>
        <v>0</v>
      </c>
      <c r="I244" s="68"/>
      <c r="J244" s="68"/>
      <c r="K244" s="48">
        <f t="shared" si="22"/>
        <v>0</v>
      </c>
      <c r="L244" s="49">
        <f t="shared" si="23"/>
        <v>0</v>
      </c>
      <c r="M244" s="47">
        <f t="shared" si="24"/>
        <v>0</v>
      </c>
      <c r="N244" s="47">
        <f t="shared" si="25"/>
        <v>0</v>
      </c>
      <c r="O244" s="47">
        <f t="shared" si="26"/>
        <v>0</v>
      </c>
      <c r="P244" s="48">
        <f t="shared" si="27"/>
        <v>0</v>
      </c>
    </row>
    <row r="245" spans="1:16" ht="12" hidden="1" thickBot="1" x14ac:dyDescent="0.25">
      <c r="A245" s="38"/>
      <c r="B245" s="39"/>
      <c r="C245" s="46"/>
      <c r="D245" s="24"/>
      <c r="E245" s="70"/>
      <c r="F245" s="74"/>
      <c r="G245" s="68"/>
      <c r="H245" s="47">
        <f t="shared" si="21"/>
        <v>0</v>
      </c>
      <c r="I245" s="68"/>
      <c r="J245" s="68"/>
      <c r="K245" s="48">
        <f t="shared" si="22"/>
        <v>0</v>
      </c>
      <c r="L245" s="49">
        <f t="shared" si="23"/>
        <v>0</v>
      </c>
      <c r="M245" s="47">
        <f t="shared" si="24"/>
        <v>0</v>
      </c>
      <c r="N245" s="47">
        <f t="shared" si="25"/>
        <v>0</v>
      </c>
      <c r="O245" s="47">
        <f t="shared" si="26"/>
        <v>0</v>
      </c>
      <c r="P245" s="48">
        <f t="shared" si="27"/>
        <v>0</v>
      </c>
    </row>
    <row r="246" spans="1:16" ht="12" hidden="1" thickBot="1" x14ac:dyDescent="0.25">
      <c r="A246" s="38"/>
      <c r="B246" s="39"/>
      <c r="C246" s="46"/>
      <c r="D246" s="24"/>
      <c r="E246" s="70"/>
      <c r="F246" s="74"/>
      <c r="G246" s="68"/>
      <c r="H246" s="47">
        <f t="shared" si="21"/>
        <v>0</v>
      </c>
      <c r="I246" s="68"/>
      <c r="J246" s="68"/>
      <c r="K246" s="48">
        <f t="shared" si="22"/>
        <v>0</v>
      </c>
      <c r="L246" s="49">
        <f t="shared" si="23"/>
        <v>0</v>
      </c>
      <c r="M246" s="47">
        <f t="shared" si="24"/>
        <v>0</v>
      </c>
      <c r="N246" s="47">
        <f t="shared" si="25"/>
        <v>0</v>
      </c>
      <c r="O246" s="47">
        <f t="shared" si="26"/>
        <v>0</v>
      </c>
      <c r="P246" s="48">
        <f t="shared" si="27"/>
        <v>0</v>
      </c>
    </row>
    <row r="247" spans="1:16" ht="12" hidden="1" thickBot="1" x14ac:dyDescent="0.25">
      <c r="A247" s="38"/>
      <c r="B247" s="39"/>
      <c r="C247" s="46"/>
      <c r="D247" s="24"/>
      <c r="E247" s="70"/>
      <c r="F247" s="74"/>
      <c r="G247" s="68"/>
      <c r="H247" s="47">
        <f t="shared" si="21"/>
        <v>0</v>
      </c>
      <c r="I247" s="68"/>
      <c r="J247" s="68"/>
      <c r="K247" s="48">
        <f t="shared" si="22"/>
        <v>0</v>
      </c>
      <c r="L247" s="49">
        <f t="shared" si="23"/>
        <v>0</v>
      </c>
      <c r="M247" s="47">
        <f t="shared" si="24"/>
        <v>0</v>
      </c>
      <c r="N247" s="47">
        <f t="shared" si="25"/>
        <v>0</v>
      </c>
      <c r="O247" s="47">
        <f t="shared" si="26"/>
        <v>0</v>
      </c>
      <c r="P247" s="48">
        <f t="shared" si="27"/>
        <v>0</v>
      </c>
    </row>
    <row r="248" spans="1:16" ht="12" hidden="1" thickBot="1" x14ac:dyDescent="0.25">
      <c r="A248" s="38"/>
      <c r="B248" s="39"/>
      <c r="C248" s="46"/>
      <c r="D248" s="24"/>
      <c r="E248" s="70"/>
      <c r="F248" s="74"/>
      <c r="G248" s="68"/>
      <c r="H248" s="47">
        <f t="shared" si="21"/>
        <v>0</v>
      </c>
      <c r="I248" s="68"/>
      <c r="J248" s="68"/>
      <c r="K248" s="48">
        <f t="shared" si="22"/>
        <v>0</v>
      </c>
      <c r="L248" s="49">
        <f t="shared" si="23"/>
        <v>0</v>
      </c>
      <c r="M248" s="47">
        <f t="shared" si="24"/>
        <v>0</v>
      </c>
      <c r="N248" s="47">
        <f t="shared" si="25"/>
        <v>0</v>
      </c>
      <c r="O248" s="47">
        <f t="shared" si="26"/>
        <v>0</v>
      </c>
      <c r="P248" s="48">
        <f t="shared" si="27"/>
        <v>0</v>
      </c>
    </row>
    <row r="249" spans="1:16" ht="12" hidden="1" thickBot="1" x14ac:dyDescent="0.25">
      <c r="A249" s="38"/>
      <c r="B249" s="39"/>
      <c r="C249" s="46"/>
      <c r="D249" s="24"/>
      <c r="E249" s="70"/>
      <c r="F249" s="74"/>
      <c r="G249" s="68"/>
      <c r="H249" s="47">
        <f t="shared" si="21"/>
        <v>0</v>
      </c>
      <c r="I249" s="68"/>
      <c r="J249" s="68"/>
      <c r="K249" s="48">
        <f t="shared" si="22"/>
        <v>0</v>
      </c>
      <c r="L249" s="49">
        <f t="shared" si="23"/>
        <v>0</v>
      </c>
      <c r="M249" s="47">
        <f t="shared" si="24"/>
        <v>0</v>
      </c>
      <c r="N249" s="47">
        <f t="shared" si="25"/>
        <v>0</v>
      </c>
      <c r="O249" s="47">
        <f t="shared" si="26"/>
        <v>0</v>
      </c>
      <c r="P249" s="48">
        <f t="shared" si="27"/>
        <v>0</v>
      </c>
    </row>
    <row r="250" spans="1:16" ht="12" hidden="1" thickBot="1" x14ac:dyDescent="0.25">
      <c r="A250" s="38"/>
      <c r="B250" s="39"/>
      <c r="C250" s="46"/>
      <c r="D250" s="24"/>
      <c r="E250" s="70"/>
      <c r="F250" s="74"/>
      <c r="G250" s="68"/>
      <c r="H250" s="47">
        <f t="shared" si="21"/>
        <v>0</v>
      </c>
      <c r="I250" s="68"/>
      <c r="J250" s="68"/>
      <c r="K250" s="48">
        <f t="shared" si="22"/>
        <v>0</v>
      </c>
      <c r="L250" s="49">
        <f t="shared" si="23"/>
        <v>0</v>
      </c>
      <c r="M250" s="47">
        <f t="shared" si="24"/>
        <v>0</v>
      </c>
      <c r="N250" s="47">
        <f t="shared" si="25"/>
        <v>0</v>
      </c>
      <c r="O250" s="47">
        <f t="shared" si="26"/>
        <v>0</v>
      </c>
      <c r="P250" s="48">
        <f t="shared" si="27"/>
        <v>0</v>
      </c>
    </row>
    <row r="251" spans="1:16" ht="12" hidden="1" thickBot="1" x14ac:dyDescent="0.25">
      <c r="A251" s="38"/>
      <c r="B251" s="39"/>
      <c r="C251" s="46"/>
      <c r="D251" s="24"/>
      <c r="E251" s="70"/>
      <c r="F251" s="74"/>
      <c r="G251" s="68"/>
      <c r="H251" s="47">
        <f t="shared" si="21"/>
        <v>0</v>
      </c>
      <c r="I251" s="68"/>
      <c r="J251" s="68"/>
      <c r="K251" s="48">
        <f t="shared" si="22"/>
        <v>0</v>
      </c>
      <c r="L251" s="49">
        <f t="shared" si="23"/>
        <v>0</v>
      </c>
      <c r="M251" s="47">
        <f t="shared" si="24"/>
        <v>0</v>
      </c>
      <c r="N251" s="47">
        <f t="shared" si="25"/>
        <v>0</v>
      </c>
      <c r="O251" s="47">
        <f t="shared" si="26"/>
        <v>0</v>
      </c>
      <c r="P251" s="48">
        <f t="shared" si="27"/>
        <v>0</v>
      </c>
    </row>
    <row r="252" spans="1:16" ht="12" hidden="1" thickBot="1" x14ac:dyDescent="0.25">
      <c r="A252" s="38"/>
      <c r="B252" s="39"/>
      <c r="C252" s="46"/>
      <c r="D252" s="24"/>
      <c r="E252" s="70"/>
      <c r="F252" s="74"/>
      <c r="G252" s="68"/>
      <c r="H252" s="47">
        <f t="shared" si="21"/>
        <v>0</v>
      </c>
      <c r="I252" s="68"/>
      <c r="J252" s="68"/>
      <c r="K252" s="48">
        <f t="shared" si="22"/>
        <v>0</v>
      </c>
      <c r="L252" s="49">
        <f t="shared" si="23"/>
        <v>0</v>
      </c>
      <c r="M252" s="47">
        <f t="shared" si="24"/>
        <v>0</v>
      </c>
      <c r="N252" s="47">
        <f t="shared" si="25"/>
        <v>0</v>
      </c>
      <c r="O252" s="47">
        <f t="shared" si="26"/>
        <v>0</v>
      </c>
      <c r="P252" s="48">
        <f t="shared" si="27"/>
        <v>0</v>
      </c>
    </row>
    <row r="253" spans="1:16" ht="12" hidden="1" thickBot="1" x14ac:dyDescent="0.25">
      <c r="A253" s="38"/>
      <c r="B253" s="39"/>
      <c r="C253" s="46"/>
      <c r="D253" s="24"/>
      <c r="E253" s="70"/>
      <c r="F253" s="74"/>
      <c r="G253" s="68"/>
      <c r="H253" s="47">
        <f t="shared" si="21"/>
        <v>0</v>
      </c>
      <c r="I253" s="68"/>
      <c r="J253" s="68"/>
      <c r="K253" s="48">
        <f t="shared" si="22"/>
        <v>0</v>
      </c>
      <c r="L253" s="49">
        <f t="shared" si="23"/>
        <v>0</v>
      </c>
      <c r="M253" s="47">
        <f t="shared" si="24"/>
        <v>0</v>
      </c>
      <c r="N253" s="47">
        <f t="shared" si="25"/>
        <v>0</v>
      </c>
      <c r="O253" s="47">
        <f t="shared" si="26"/>
        <v>0</v>
      </c>
      <c r="P253" s="48">
        <f t="shared" si="27"/>
        <v>0</v>
      </c>
    </row>
    <row r="254" spans="1:16" ht="12" hidden="1" thickBot="1" x14ac:dyDescent="0.25">
      <c r="A254" s="38"/>
      <c r="B254" s="39"/>
      <c r="C254" s="46"/>
      <c r="D254" s="24"/>
      <c r="E254" s="70"/>
      <c r="F254" s="74"/>
      <c r="G254" s="68"/>
      <c r="H254" s="47">
        <f t="shared" si="21"/>
        <v>0</v>
      </c>
      <c r="I254" s="68"/>
      <c r="J254" s="68"/>
      <c r="K254" s="48">
        <f t="shared" si="22"/>
        <v>0</v>
      </c>
      <c r="L254" s="49">
        <f t="shared" si="23"/>
        <v>0</v>
      </c>
      <c r="M254" s="47">
        <f t="shared" si="24"/>
        <v>0</v>
      </c>
      <c r="N254" s="47">
        <f t="shared" si="25"/>
        <v>0</v>
      </c>
      <c r="O254" s="47">
        <f t="shared" si="26"/>
        <v>0</v>
      </c>
      <c r="P254" s="48">
        <f t="shared" si="27"/>
        <v>0</v>
      </c>
    </row>
    <row r="255" spans="1:16" ht="12" hidden="1" thickBot="1" x14ac:dyDescent="0.25">
      <c r="A255" s="38"/>
      <c r="B255" s="39"/>
      <c r="C255" s="46"/>
      <c r="D255" s="24"/>
      <c r="E255" s="70"/>
      <c r="F255" s="74"/>
      <c r="G255" s="68"/>
      <c r="H255" s="47">
        <f t="shared" si="21"/>
        <v>0</v>
      </c>
      <c r="I255" s="68"/>
      <c r="J255" s="68"/>
      <c r="K255" s="48">
        <f t="shared" si="22"/>
        <v>0</v>
      </c>
      <c r="L255" s="49">
        <f t="shared" si="23"/>
        <v>0</v>
      </c>
      <c r="M255" s="47">
        <f t="shared" si="24"/>
        <v>0</v>
      </c>
      <c r="N255" s="47">
        <f t="shared" si="25"/>
        <v>0</v>
      </c>
      <c r="O255" s="47">
        <f t="shared" si="26"/>
        <v>0</v>
      </c>
      <c r="P255" s="48">
        <f t="shared" si="27"/>
        <v>0</v>
      </c>
    </row>
    <row r="256" spans="1:16" ht="12" hidden="1" thickBot="1" x14ac:dyDescent="0.25">
      <c r="A256" s="38"/>
      <c r="B256" s="39"/>
      <c r="C256" s="46"/>
      <c r="D256" s="24"/>
      <c r="E256" s="70"/>
      <c r="F256" s="74"/>
      <c r="G256" s="68"/>
      <c r="H256" s="47">
        <f t="shared" si="21"/>
        <v>0</v>
      </c>
      <c r="I256" s="68"/>
      <c r="J256" s="68"/>
      <c r="K256" s="48">
        <f t="shared" si="22"/>
        <v>0</v>
      </c>
      <c r="L256" s="49">
        <f t="shared" si="23"/>
        <v>0</v>
      </c>
      <c r="M256" s="47">
        <f t="shared" si="24"/>
        <v>0</v>
      </c>
      <c r="N256" s="47">
        <f t="shared" si="25"/>
        <v>0</v>
      </c>
      <c r="O256" s="47">
        <f t="shared" si="26"/>
        <v>0</v>
      </c>
      <c r="P256" s="48">
        <f t="shared" si="27"/>
        <v>0</v>
      </c>
    </row>
    <row r="257" spans="1:16" ht="12" hidden="1" thickBot="1" x14ac:dyDescent="0.25">
      <c r="A257" s="38"/>
      <c r="B257" s="39"/>
      <c r="C257" s="46"/>
      <c r="D257" s="24"/>
      <c r="E257" s="70"/>
      <c r="F257" s="74"/>
      <c r="G257" s="68"/>
      <c r="H257" s="47">
        <f t="shared" si="21"/>
        <v>0</v>
      </c>
      <c r="I257" s="68"/>
      <c r="J257" s="68"/>
      <c r="K257" s="48">
        <f t="shared" si="22"/>
        <v>0</v>
      </c>
      <c r="L257" s="49">
        <f t="shared" si="23"/>
        <v>0</v>
      </c>
      <c r="M257" s="47">
        <f t="shared" si="24"/>
        <v>0</v>
      </c>
      <c r="N257" s="47">
        <f t="shared" si="25"/>
        <v>0</v>
      </c>
      <c r="O257" s="47">
        <f t="shared" si="26"/>
        <v>0</v>
      </c>
      <c r="P257" s="48">
        <f t="shared" si="27"/>
        <v>0</v>
      </c>
    </row>
    <row r="258" spans="1:16" ht="12" hidden="1" thickBot="1" x14ac:dyDescent="0.25">
      <c r="A258" s="38"/>
      <c r="B258" s="39"/>
      <c r="C258" s="46"/>
      <c r="D258" s="24"/>
      <c r="E258" s="70"/>
      <c r="F258" s="74"/>
      <c r="G258" s="68"/>
      <c r="H258" s="47">
        <f t="shared" si="21"/>
        <v>0</v>
      </c>
      <c r="I258" s="68"/>
      <c r="J258" s="68"/>
      <c r="K258" s="48">
        <f t="shared" si="22"/>
        <v>0</v>
      </c>
      <c r="L258" s="49">
        <f t="shared" si="23"/>
        <v>0</v>
      </c>
      <c r="M258" s="47">
        <f t="shared" si="24"/>
        <v>0</v>
      </c>
      <c r="N258" s="47">
        <f t="shared" si="25"/>
        <v>0</v>
      </c>
      <c r="O258" s="47">
        <f t="shared" si="26"/>
        <v>0</v>
      </c>
      <c r="P258" s="48">
        <f t="shared" si="27"/>
        <v>0</v>
      </c>
    </row>
    <row r="259" spans="1:16" ht="12" hidden="1" thickBot="1" x14ac:dyDescent="0.25">
      <c r="A259" s="38"/>
      <c r="B259" s="39"/>
      <c r="C259" s="46"/>
      <c r="D259" s="24"/>
      <c r="E259" s="70"/>
      <c r="F259" s="74"/>
      <c r="G259" s="68"/>
      <c r="H259" s="47">
        <f t="shared" si="21"/>
        <v>0</v>
      </c>
      <c r="I259" s="68"/>
      <c r="J259" s="68"/>
      <c r="K259" s="48">
        <f t="shared" si="22"/>
        <v>0</v>
      </c>
      <c r="L259" s="49">
        <f t="shared" si="23"/>
        <v>0</v>
      </c>
      <c r="M259" s="47">
        <f t="shared" si="24"/>
        <v>0</v>
      </c>
      <c r="N259" s="47">
        <f t="shared" si="25"/>
        <v>0</v>
      </c>
      <c r="O259" s="47">
        <f t="shared" si="26"/>
        <v>0</v>
      </c>
      <c r="P259" s="48">
        <f t="shared" si="27"/>
        <v>0</v>
      </c>
    </row>
    <row r="260" spans="1:16" ht="12" hidden="1" thickBot="1" x14ac:dyDescent="0.25">
      <c r="A260" s="38"/>
      <c r="B260" s="39"/>
      <c r="C260" s="46"/>
      <c r="D260" s="24"/>
      <c r="E260" s="70"/>
      <c r="F260" s="74"/>
      <c r="G260" s="68"/>
      <c r="H260" s="47">
        <f t="shared" si="21"/>
        <v>0</v>
      </c>
      <c r="I260" s="68"/>
      <c r="J260" s="68"/>
      <c r="K260" s="48">
        <f t="shared" si="22"/>
        <v>0</v>
      </c>
      <c r="L260" s="49">
        <f t="shared" si="23"/>
        <v>0</v>
      </c>
      <c r="M260" s="47">
        <f t="shared" si="24"/>
        <v>0</v>
      </c>
      <c r="N260" s="47">
        <f t="shared" si="25"/>
        <v>0</v>
      </c>
      <c r="O260" s="47">
        <f t="shared" si="26"/>
        <v>0</v>
      </c>
      <c r="P260" s="48">
        <f t="shared" si="27"/>
        <v>0</v>
      </c>
    </row>
    <row r="261" spans="1:16" ht="12" hidden="1" thickBot="1" x14ac:dyDescent="0.25">
      <c r="A261" s="38"/>
      <c r="B261" s="39"/>
      <c r="C261" s="46"/>
      <c r="D261" s="24"/>
      <c r="E261" s="70"/>
      <c r="F261" s="74"/>
      <c r="G261" s="68"/>
      <c r="H261" s="47">
        <f t="shared" si="21"/>
        <v>0</v>
      </c>
      <c r="I261" s="68"/>
      <c r="J261" s="68"/>
      <c r="K261" s="48">
        <f t="shared" si="22"/>
        <v>0</v>
      </c>
      <c r="L261" s="49">
        <f t="shared" si="23"/>
        <v>0</v>
      </c>
      <c r="M261" s="47">
        <f t="shared" si="24"/>
        <v>0</v>
      </c>
      <c r="N261" s="47">
        <f t="shared" si="25"/>
        <v>0</v>
      </c>
      <c r="O261" s="47">
        <f t="shared" si="26"/>
        <v>0</v>
      </c>
      <c r="P261" s="48">
        <f t="shared" si="27"/>
        <v>0</v>
      </c>
    </row>
    <row r="262" spans="1:16" ht="12" hidden="1" thickBot="1" x14ac:dyDescent="0.25">
      <c r="A262" s="38"/>
      <c r="B262" s="39"/>
      <c r="C262" s="46"/>
      <c r="D262" s="24"/>
      <c r="E262" s="70"/>
      <c r="F262" s="74"/>
      <c r="G262" s="68"/>
      <c r="H262" s="47">
        <f t="shared" si="21"/>
        <v>0</v>
      </c>
      <c r="I262" s="68"/>
      <c r="J262" s="68"/>
      <c r="K262" s="48">
        <f t="shared" si="22"/>
        <v>0</v>
      </c>
      <c r="L262" s="49">
        <f t="shared" si="23"/>
        <v>0</v>
      </c>
      <c r="M262" s="47">
        <f t="shared" si="24"/>
        <v>0</v>
      </c>
      <c r="N262" s="47">
        <f t="shared" si="25"/>
        <v>0</v>
      </c>
      <c r="O262" s="47">
        <f t="shared" si="26"/>
        <v>0</v>
      </c>
      <c r="P262" s="48">
        <f t="shared" si="27"/>
        <v>0</v>
      </c>
    </row>
    <row r="263" spans="1:16" ht="12" hidden="1" thickBot="1" x14ac:dyDescent="0.25">
      <c r="A263" s="38"/>
      <c r="B263" s="39"/>
      <c r="C263" s="46"/>
      <c r="D263" s="24"/>
      <c r="E263" s="70"/>
      <c r="F263" s="74"/>
      <c r="G263" s="68"/>
      <c r="H263" s="47">
        <f t="shared" si="21"/>
        <v>0</v>
      </c>
      <c r="I263" s="68"/>
      <c r="J263" s="68"/>
      <c r="K263" s="48">
        <f t="shared" si="22"/>
        <v>0</v>
      </c>
      <c r="L263" s="49">
        <f t="shared" si="23"/>
        <v>0</v>
      </c>
      <c r="M263" s="47">
        <f t="shared" si="24"/>
        <v>0</v>
      </c>
      <c r="N263" s="47">
        <f t="shared" si="25"/>
        <v>0</v>
      </c>
      <c r="O263" s="47">
        <f t="shared" si="26"/>
        <v>0</v>
      </c>
      <c r="P263" s="48">
        <f t="shared" si="27"/>
        <v>0</v>
      </c>
    </row>
    <row r="264" spans="1:16" ht="12" hidden="1" thickBot="1" x14ac:dyDescent="0.25">
      <c r="A264" s="38"/>
      <c r="B264" s="39"/>
      <c r="C264" s="46"/>
      <c r="D264" s="24"/>
      <c r="E264" s="70"/>
      <c r="F264" s="74"/>
      <c r="G264" s="68"/>
      <c r="H264" s="47">
        <f t="shared" si="21"/>
        <v>0</v>
      </c>
      <c r="I264" s="68"/>
      <c r="J264" s="68"/>
      <c r="K264" s="48">
        <f t="shared" si="22"/>
        <v>0</v>
      </c>
      <c r="L264" s="49">
        <f t="shared" si="23"/>
        <v>0</v>
      </c>
      <c r="M264" s="47">
        <f t="shared" si="24"/>
        <v>0</v>
      </c>
      <c r="N264" s="47">
        <f t="shared" si="25"/>
        <v>0</v>
      </c>
      <c r="O264" s="47">
        <f t="shared" si="26"/>
        <v>0</v>
      </c>
      <c r="P264" s="48">
        <f t="shared" si="27"/>
        <v>0</v>
      </c>
    </row>
    <row r="265" spans="1:16" ht="12" hidden="1" thickBot="1" x14ac:dyDescent="0.25">
      <c r="A265" s="38"/>
      <c r="B265" s="39"/>
      <c r="C265" s="46"/>
      <c r="D265" s="24"/>
      <c r="E265" s="70"/>
      <c r="F265" s="74"/>
      <c r="G265" s="68"/>
      <c r="H265" s="47">
        <f t="shared" si="21"/>
        <v>0</v>
      </c>
      <c r="I265" s="68"/>
      <c r="J265" s="68"/>
      <c r="K265" s="48">
        <f t="shared" si="22"/>
        <v>0</v>
      </c>
      <c r="L265" s="49">
        <f t="shared" si="23"/>
        <v>0</v>
      </c>
      <c r="M265" s="47">
        <f t="shared" si="24"/>
        <v>0</v>
      </c>
      <c r="N265" s="47">
        <f t="shared" si="25"/>
        <v>0</v>
      </c>
      <c r="O265" s="47">
        <f t="shared" si="26"/>
        <v>0</v>
      </c>
      <c r="P265" s="48">
        <f t="shared" si="27"/>
        <v>0</v>
      </c>
    </row>
    <row r="266" spans="1:16" ht="12" hidden="1" thickBot="1" x14ac:dyDescent="0.25">
      <c r="A266" s="38"/>
      <c r="B266" s="39"/>
      <c r="C266" s="46"/>
      <c r="D266" s="24"/>
      <c r="E266" s="70"/>
      <c r="F266" s="74"/>
      <c r="G266" s="68"/>
      <c r="H266" s="47">
        <f t="shared" si="21"/>
        <v>0</v>
      </c>
      <c r="I266" s="68"/>
      <c r="J266" s="68"/>
      <c r="K266" s="48">
        <f t="shared" si="22"/>
        <v>0</v>
      </c>
      <c r="L266" s="49">
        <f t="shared" si="23"/>
        <v>0</v>
      </c>
      <c r="M266" s="47">
        <f t="shared" si="24"/>
        <v>0</v>
      </c>
      <c r="N266" s="47">
        <f t="shared" si="25"/>
        <v>0</v>
      </c>
      <c r="O266" s="47">
        <f t="shared" si="26"/>
        <v>0</v>
      </c>
      <c r="P266" s="48">
        <f t="shared" si="27"/>
        <v>0</v>
      </c>
    </row>
    <row r="267" spans="1:16" ht="12" hidden="1" thickBot="1" x14ac:dyDescent="0.25">
      <c r="A267" s="38"/>
      <c r="B267" s="39"/>
      <c r="C267" s="46"/>
      <c r="D267" s="24"/>
      <c r="E267" s="70"/>
      <c r="F267" s="74"/>
      <c r="G267" s="68"/>
      <c r="H267" s="47">
        <f t="shared" si="21"/>
        <v>0</v>
      </c>
      <c r="I267" s="68"/>
      <c r="J267" s="68"/>
      <c r="K267" s="48">
        <f t="shared" si="22"/>
        <v>0</v>
      </c>
      <c r="L267" s="49">
        <f t="shared" si="23"/>
        <v>0</v>
      </c>
      <c r="M267" s="47">
        <f t="shared" si="24"/>
        <v>0</v>
      </c>
      <c r="N267" s="47">
        <f t="shared" si="25"/>
        <v>0</v>
      </c>
      <c r="O267" s="47">
        <f t="shared" si="26"/>
        <v>0</v>
      </c>
      <c r="P267" s="48">
        <f t="shared" si="27"/>
        <v>0</v>
      </c>
    </row>
    <row r="268" spans="1:16" ht="12" hidden="1" thickBot="1" x14ac:dyDescent="0.25">
      <c r="A268" s="38"/>
      <c r="B268" s="39"/>
      <c r="C268" s="46"/>
      <c r="D268" s="24"/>
      <c r="E268" s="70"/>
      <c r="F268" s="74"/>
      <c r="G268" s="68"/>
      <c r="H268" s="47">
        <f t="shared" si="21"/>
        <v>0</v>
      </c>
      <c r="I268" s="68"/>
      <c r="J268" s="68"/>
      <c r="K268" s="48">
        <f t="shared" si="22"/>
        <v>0</v>
      </c>
      <c r="L268" s="49">
        <f t="shared" si="23"/>
        <v>0</v>
      </c>
      <c r="M268" s="47">
        <f t="shared" si="24"/>
        <v>0</v>
      </c>
      <c r="N268" s="47">
        <f t="shared" si="25"/>
        <v>0</v>
      </c>
      <c r="O268" s="47">
        <f t="shared" si="26"/>
        <v>0</v>
      </c>
      <c r="P268" s="48">
        <f t="shared" si="27"/>
        <v>0</v>
      </c>
    </row>
    <row r="269" spans="1:16" ht="12" hidden="1" thickBot="1" x14ac:dyDescent="0.25">
      <c r="A269" s="38"/>
      <c r="B269" s="39"/>
      <c r="C269" s="46"/>
      <c r="D269" s="24"/>
      <c r="E269" s="70"/>
      <c r="F269" s="74"/>
      <c r="G269" s="68"/>
      <c r="H269" s="47">
        <f t="shared" si="21"/>
        <v>0</v>
      </c>
      <c r="I269" s="68"/>
      <c r="J269" s="68"/>
      <c r="K269" s="48">
        <f t="shared" si="22"/>
        <v>0</v>
      </c>
      <c r="L269" s="49">
        <f t="shared" si="23"/>
        <v>0</v>
      </c>
      <c r="M269" s="47">
        <f t="shared" si="24"/>
        <v>0</v>
      </c>
      <c r="N269" s="47">
        <f t="shared" si="25"/>
        <v>0</v>
      </c>
      <c r="O269" s="47">
        <f t="shared" si="26"/>
        <v>0</v>
      </c>
      <c r="P269" s="48">
        <f t="shared" si="27"/>
        <v>0</v>
      </c>
    </row>
    <row r="270" spans="1:16" ht="12" hidden="1" thickBot="1" x14ac:dyDescent="0.25">
      <c r="A270" s="38"/>
      <c r="B270" s="39"/>
      <c r="C270" s="46"/>
      <c r="D270" s="24"/>
      <c r="E270" s="70"/>
      <c r="F270" s="74"/>
      <c r="G270" s="68"/>
      <c r="H270" s="47">
        <f t="shared" ref="H270:H333" si="28">ROUND(F270*G270,2)</f>
        <v>0</v>
      </c>
      <c r="I270" s="68"/>
      <c r="J270" s="68"/>
      <c r="K270" s="48">
        <f t="shared" ref="K270:K333" si="29">SUM(H270:J270)</f>
        <v>0</v>
      </c>
      <c r="L270" s="49">
        <f t="shared" ref="L270:L333" si="30">ROUND(E270*F270,2)</f>
        <v>0</v>
      </c>
      <c r="M270" s="47">
        <f t="shared" ref="M270:M333" si="31">ROUND(H270*E270,2)</f>
        <v>0</v>
      </c>
      <c r="N270" s="47">
        <f t="shared" ref="N270:N333" si="32">ROUND(I270*E270,2)</f>
        <v>0</v>
      </c>
      <c r="O270" s="47">
        <f t="shared" ref="O270:O333" si="33">ROUND(J270*E270,2)</f>
        <v>0</v>
      </c>
      <c r="P270" s="48">
        <f t="shared" ref="P270:P333" si="34">SUM(M270:O270)</f>
        <v>0</v>
      </c>
    </row>
    <row r="271" spans="1:16" ht="12" hidden="1" thickBot="1" x14ac:dyDescent="0.25">
      <c r="A271" s="38"/>
      <c r="B271" s="39"/>
      <c r="C271" s="46"/>
      <c r="D271" s="24"/>
      <c r="E271" s="70"/>
      <c r="F271" s="74"/>
      <c r="G271" s="68"/>
      <c r="H271" s="47">
        <f t="shared" si="28"/>
        <v>0</v>
      </c>
      <c r="I271" s="68"/>
      <c r="J271" s="68"/>
      <c r="K271" s="48">
        <f t="shared" si="29"/>
        <v>0</v>
      </c>
      <c r="L271" s="49">
        <f t="shared" si="30"/>
        <v>0</v>
      </c>
      <c r="M271" s="47">
        <f t="shared" si="31"/>
        <v>0</v>
      </c>
      <c r="N271" s="47">
        <f t="shared" si="32"/>
        <v>0</v>
      </c>
      <c r="O271" s="47">
        <f t="shared" si="33"/>
        <v>0</v>
      </c>
      <c r="P271" s="48">
        <f t="shared" si="34"/>
        <v>0</v>
      </c>
    </row>
    <row r="272" spans="1:16" ht="12" hidden="1" thickBot="1" x14ac:dyDescent="0.25">
      <c r="A272" s="38"/>
      <c r="B272" s="39"/>
      <c r="C272" s="46"/>
      <c r="D272" s="24"/>
      <c r="E272" s="70"/>
      <c r="F272" s="74"/>
      <c r="G272" s="68"/>
      <c r="H272" s="47">
        <f t="shared" si="28"/>
        <v>0</v>
      </c>
      <c r="I272" s="68"/>
      <c r="J272" s="68"/>
      <c r="K272" s="48">
        <f t="shared" si="29"/>
        <v>0</v>
      </c>
      <c r="L272" s="49">
        <f t="shared" si="30"/>
        <v>0</v>
      </c>
      <c r="M272" s="47">
        <f t="shared" si="31"/>
        <v>0</v>
      </c>
      <c r="N272" s="47">
        <f t="shared" si="32"/>
        <v>0</v>
      </c>
      <c r="O272" s="47">
        <f t="shared" si="33"/>
        <v>0</v>
      </c>
      <c r="P272" s="48">
        <f t="shared" si="34"/>
        <v>0</v>
      </c>
    </row>
    <row r="273" spans="1:16" ht="12" hidden="1" thickBot="1" x14ac:dyDescent="0.25">
      <c r="A273" s="38"/>
      <c r="B273" s="39"/>
      <c r="C273" s="46"/>
      <c r="D273" s="24"/>
      <c r="E273" s="70"/>
      <c r="F273" s="74"/>
      <c r="G273" s="68"/>
      <c r="H273" s="47">
        <f t="shared" si="28"/>
        <v>0</v>
      </c>
      <c r="I273" s="68"/>
      <c r="J273" s="68"/>
      <c r="K273" s="48">
        <f t="shared" si="29"/>
        <v>0</v>
      </c>
      <c r="L273" s="49">
        <f t="shared" si="30"/>
        <v>0</v>
      </c>
      <c r="M273" s="47">
        <f t="shared" si="31"/>
        <v>0</v>
      </c>
      <c r="N273" s="47">
        <f t="shared" si="32"/>
        <v>0</v>
      </c>
      <c r="O273" s="47">
        <f t="shared" si="33"/>
        <v>0</v>
      </c>
      <c r="P273" s="48">
        <f t="shared" si="34"/>
        <v>0</v>
      </c>
    </row>
    <row r="274" spans="1:16" ht="12" hidden="1" thickBot="1" x14ac:dyDescent="0.25">
      <c r="A274" s="38"/>
      <c r="B274" s="39"/>
      <c r="C274" s="46"/>
      <c r="D274" s="24"/>
      <c r="E274" s="70"/>
      <c r="F274" s="74"/>
      <c r="G274" s="68"/>
      <c r="H274" s="47">
        <f t="shared" si="28"/>
        <v>0</v>
      </c>
      <c r="I274" s="68"/>
      <c r="J274" s="68"/>
      <c r="K274" s="48">
        <f t="shared" si="29"/>
        <v>0</v>
      </c>
      <c r="L274" s="49">
        <f t="shared" si="30"/>
        <v>0</v>
      </c>
      <c r="M274" s="47">
        <f t="shared" si="31"/>
        <v>0</v>
      </c>
      <c r="N274" s="47">
        <f t="shared" si="32"/>
        <v>0</v>
      </c>
      <c r="O274" s="47">
        <f t="shared" si="33"/>
        <v>0</v>
      </c>
      <c r="P274" s="48">
        <f t="shared" si="34"/>
        <v>0</v>
      </c>
    </row>
    <row r="275" spans="1:16" ht="12" hidden="1" thickBot="1" x14ac:dyDescent="0.25">
      <c r="A275" s="38"/>
      <c r="B275" s="39"/>
      <c r="C275" s="46"/>
      <c r="D275" s="24"/>
      <c r="E275" s="70"/>
      <c r="F275" s="74"/>
      <c r="G275" s="68"/>
      <c r="H275" s="47">
        <f t="shared" si="28"/>
        <v>0</v>
      </c>
      <c r="I275" s="68"/>
      <c r="J275" s="68"/>
      <c r="K275" s="48">
        <f t="shared" si="29"/>
        <v>0</v>
      </c>
      <c r="L275" s="49">
        <f t="shared" si="30"/>
        <v>0</v>
      </c>
      <c r="M275" s="47">
        <f t="shared" si="31"/>
        <v>0</v>
      </c>
      <c r="N275" s="47">
        <f t="shared" si="32"/>
        <v>0</v>
      </c>
      <c r="O275" s="47">
        <f t="shared" si="33"/>
        <v>0</v>
      </c>
      <c r="P275" s="48">
        <f t="shared" si="34"/>
        <v>0</v>
      </c>
    </row>
    <row r="276" spans="1:16" ht="12" hidden="1" thickBot="1" x14ac:dyDescent="0.25">
      <c r="A276" s="38"/>
      <c r="B276" s="39"/>
      <c r="C276" s="46"/>
      <c r="D276" s="24"/>
      <c r="E276" s="70"/>
      <c r="F276" s="74"/>
      <c r="G276" s="68"/>
      <c r="H276" s="47">
        <f t="shared" si="28"/>
        <v>0</v>
      </c>
      <c r="I276" s="68"/>
      <c r="J276" s="68"/>
      <c r="K276" s="48">
        <f t="shared" si="29"/>
        <v>0</v>
      </c>
      <c r="L276" s="49">
        <f t="shared" si="30"/>
        <v>0</v>
      </c>
      <c r="M276" s="47">
        <f t="shared" si="31"/>
        <v>0</v>
      </c>
      <c r="N276" s="47">
        <f t="shared" si="32"/>
        <v>0</v>
      </c>
      <c r="O276" s="47">
        <f t="shared" si="33"/>
        <v>0</v>
      </c>
      <c r="P276" s="48">
        <f t="shared" si="34"/>
        <v>0</v>
      </c>
    </row>
    <row r="277" spans="1:16" ht="12" hidden="1" thickBot="1" x14ac:dyDescent="0.25">
      <c r="A277" s="38"/>
      <c r="B277" s="39"/>
      <c r="C277" s="46"/>
      <c r="D277" s="24"/>
      <c r="E277" s="70"/>
      <c r="F277" s="74"/>
      <c r="G277" s="68"/>
      <c r="H277" s="47">
        <f t="shared" si="28"/>
        <v>0</v>
      </c>
      <c r="I277" s="68"/>
      <c r="J277" s="68"/>
      <c r="K277" s="48">
        <f t="shared" si="29"/>
        <v>0</v>
      </c>
      <c r="L277" s="49">
        <f t="shared" si="30"/>
        <v>0</v>
      </c>
      <c r="M277" s="47">
        <f t="shared" si="31"/>
        <v>0</v>
      </c>
      <c r="N277" s="47">
        <f t="shared" si="32"/>
        <v>0</v>
      </c>
      <c r="O277" s="47">
        <f t="shared" si="33"/>
        <v>0</v>
      </c>
      <c r="P277" s="48">
        <f t="shared" si="34"/>
        <v>0</v>
      </c>
    </row>
    <row r="278" spans="1:16" ht="12" hidden="1" thickBot="1" x14ac:dyDescent="0.25">
      <c r="A278" s="38"/>
      <c r="B278" s="39"/>
      <c r="C278" s="46"/>
      <c r="D278" s="24"/>
      <c r="E278" s="70"/>
      <c r="F278" s="74"/>
      <c r="G278" s="68"/>
      <c r="H278" s="47">
        <f t="shared" si="28"/>
        <v>0</v>
      </c>
      <c r="I278" s="68"/>
      <c r="J278" s="68"/>
      <c r="K278" s="48">
        <f t="shared" si="29"/>
        <v>0</v>
      </c>
      <c r="L278" s="49">
        <f t="shared" si="30"/>
        <v>0</v>
      </c>
      <c r="M278" s="47">
        <f t="shared" si="31"/>
        <v>0</v>
      </c>
      <c r="N278" s="47">
        <f t="shared" si="32"/>
        <v>0</v>
      </c>
      <c r="O278" s="47">
        <f t="shared" si="33"/>
        <v>0</v>
      </c>
      <c r="P278" s="48">
        <f t="shared" si="34"/>
        <v>0</v>
      </c>
    </row>
    <row r="279" spans="1:16" ht="12" hidden="1" thickBot="1" x14ac:dyDescent="0.25">
      <c r="A279" s="38"/>
      <c r="B279" s="39"/>
      <c r="C279" s="46"/>
      <c r="D279" s="24"/>
      <c r="E279" s="70"/>
      <c r="F279" s="74"/>
      <c r="G279" s="68"/>
      <c r="H279" s="47">
        <f t="shared" si="28"/>
        <v>0</v>
      </c>
      <c r="I279" s="68"/>
      <c r="J279" s="68"/>
      <c r="K279" s="48">
        <f t="shared" si="29"/>
        <v>0</v>
      </c>
      <c r="L279" s="49">
        <f t="shared" si="30"/>
        <v>0</v>
      </c>
      <c r="M279" s="47">
        <f t="shared" si="31"/>
        <v>0</v>
      </c>
      <c r="N279" s="47">
        <f t="shared" si="32"/>
        <v>0</v>
      </c>
      <c r="O279" s="47">
        <f t="shared" si="33"/>
        <v>0</v>
      </c>
      <c r="P279" s="48">
        <f t="shared" si="34"/>
        <v>0</v>
      </c>
    </row>
    <row r="280" spans="1:16" ht="12" hidden="1" thickBot="1" x14ac:dyDescent="0.25">
      <c r="A280" s="38"/>
      <c r="B280" s="39"/>
      <c r="C280" s="46"/>
      <c r="D280" s="24"/>
      <c r="E280" s="70"/>
      <c r="F280" s="74"/>
      <c r="G280" s="68"/>
      <c r="H280" s="47">
        <f t="shared" si="28"/>
        <v>0</v>
      </c>
      <c r="I280" s="68"/>
      <c r="J280" s="68"/>
      <c r="K280" s="48">
        <f t="shared" si="29"/>
        <v>0</v>
      </c>
      <c r="L280" s="49">
        <f t="shared" si="30"/>
        <v>0</v>
      </c>
      <c r="M280" s="47">
        <f t="shared" si="31"/>
        <v>0</v>
      </c>
      <c r="N280" s="47">
        <f t="shared" si="32"/>
        <v>0</v>
      </c>
      <c r="O280" s="47">
        <f t="shared" si="33"/>
        <v>0</v>
      </c>
      <c r="P280" s="48">
        <f t="shared" si="34"/>
        <v>0</v>
      </c>
    </row>
    <row r="281" spans="1:16" ht="12" hidden="1" thickBot="1" x14ac:dyDescent="0.25">
      <c r="A281" s="38"/>
      <c r="B281" s="39"/>
      <c r="C281" s="46"/>
      <c r="D281" s="24"/>
      <c r="E281" s="70"/>
      <c r="F281" s="74"/>
      <c r="G281" s="68"/>
      <c r="H281" s="47">
        <f t="shared" si="28"/>
        <v>0</v>
      </c>
      <c r="I281" s="68"/>
      <c r="J281" s="68"/>
      <c r="K281" s="48">
        <f t="shared" si="29"/>
        <v>0</v>
      </c>
      <c r="L281" s="49">
        <f t="shared" si="30"/>
        <v>0</v>
      </c>
      <c r="M281" s="47">
        <f t="shared" si="31"/>
        <v>0</v>
      </c>
      <c r="N281" s="47">
        <f t="shared" si="32"/>
        <v>0</v>
      </c>
      <c r="O281" s="47">
        <f t="shared" si="33"/>
        <v>0</v>
      </c>
      <c r="P281" s="48">
        <f t="shared" si="34"/>
        <v>0</v>
      </c>
    </row>
    <row r="282" spans="1:16" ht="12" hidden="1" thickBot="1" x14ac:dyDescent="0.25">
      <c r="A282" s="38"/>
      <c r="B282" s="39"/>
      <c r="C282" s="46"/>
      <c r="D282" s="24"/>
      <c r="E282" s="70"/>
      <c r="F282" s="74"/>
      <c r="G282" s="68"/>
      <c r="H282" s="47">
        <f t="shared" si="28"/>
        <v>0</v>
      </c>
      <c r="I282" s="68"/>
      <c r="J282" s="68"/>
      <c r="K282" s="48">
        <f t="shared" si="29"/>
        <v>0</v>
      </c>
      <c r="L282" s="49">
        <f t="shared" si="30"/>
        <v>0</v>
      </c>
      <c r="M282" s="47">
        <f t="shared" si="31"/>
        <v>0</v>
      </c>
      <c r="N282" s="47">
        <f t="shared" si="32"/>
        <v>0</v>
      </c>
      <c r="O282" s="47">
        <f t="shared" si="33"/>
        <v>0</v>
      </c>
      <c r="P282" s="48">
        <f t="shared" si="34"/>
        <v>0</v>
      </c>
    </row>
    <row r="283" spans="1:16" ht="12" hidden="1" thickBot="1" x14ac:dyDescent="0.25">
      <c r="A283" s="38"/>
      <c r="B283" s="39"/>
      <c r="C283" s="46"/>
      <c r="D283" s="24"/>
      <c r="E283" s="70"/>
      <c r="F283" s="74"/>
      <c r="G283" s="68"/>
      <c r="H283" s="47">
        <f t="shared" si="28"/>
        <v>0</v>
      </c>
      <c r="I283" s="68"/>
      <c r="J283" s="68"/>
      <c r="K283" s="48">
        <f t="shared" si="29"/>
        <v>0</v>
      </c>
      <c r="L283" s="49">
        <f t="shared" si="30"/>
        <v>0</v>
      </c>
      <c r="M283" s="47">
        <f t="shared" si="31"/>
        <v>0</v>
      </c>
      <c r="N283" s="47">
        <f t="shared" si="32"/>
        <v>0</v>
      </c>
      <c r="O283" s="47">
        <f t="shared" si="33"/>
        <v>0</v>
      </c>
      <c r="P283" s="48">
        <f t="shared" si="34"/>
        <v>0</v>
      </c>
    </row>
    <row r="284" spans="1:16" ht="12" hidden="1" thickBot="1" x14ac:dyDescent="0.25">
      <c r="A284" s="38"/>
      <c r="B284" s="39"/>
      <c r="C284" s="46"/>
      <c r="D284" s="24"/>
      <c r="E284" s="70"/>
      <c r="F284" s="74"/>
      <c r="G284" s="68"/>
      <c r="H284" s="47">
        <f t="shared" si="28"/>
        <v>0</v>
      </c>
      <c r="I284" s="68"/>
      <c r="J284" s="68"/>
      <c r="K284" s="48">
        <f t="shared" si="29"/>
        <v>0</v>
      </c>
      <c r="L284" s="49">
        <f t="shared" si="30"/>
        <v>0</v>
      </c>
      <c r="M284" s="47">
        <f t="shared" si="31"/>
        <v>0</v>
      </c>
      <c r="N284" s="47">
        <f t="shared" si="32"/>
        <v>0</v>
      </c>
      <c r="O284" s="47">
        <f t="shared" si="33"/>
        <v>0</v>
      </c>
      <c r="P284" s="48">
        <f t="shared" si="34"/>
        <v>0</v>
      </c>
    </row>
    <row r="285" spans="1:16" ht="12" hidden="1" thickBot="1" x14ac:dyDescent="0.25">
      <c r="A285" s="38"/>
      <c r="B285" s="39"/>
      <c r="C285" s="46"/>
      <c r="D285" s="24"/>
      <c r="E285" s="70"/>
      <c r="F285" s="74"/>
      <c r="G285" s="68"/>
      <c r="H285" s="47">
        <f t="shared" si="28"/>
        <v>0</v>
      </c>
      <c r="I285" s="68"/>
      <c r="J285" s="68"/>
      <c r="K285" s="48">
        <f t="shared" si="29"/>
        <v>0</v>
      </c>
      <c r="L285" s="49">
        <f t="shared" si="30"/>
        <v>0</v>
      </c>
      <c r="M285" s="47">
        <f t="shared" si="31"/>
        <v>0</v>
      </c>
      <c r="N285" s="47">
        <f t="shared" si="32"/>
        <v>0</v>
      </c>
      <c r="O285" s="47">
        <f t="shared" si="33"/>
        <v>0</v>
      </c>
      <c r="P285" s="48">
        <f t="shared" si="34"/>
        <v>0</v>
      </c>
    </row>
    <row r="286" spans="1:16" ht="12" hidden="1" thickBot="1" x14ac:dyDescent="0.25">
      <c r="A286" s="38"/>
      <c r="B286" s="39"/>
      <c r="C286" s="46"/>
      <c r="D286" s="24"/>
      <c r="E286" s="70"/>
      <c r="F286" s="74"/>
      <c r="G286" s="68"/>
      <c r="H286" s="47">
        <f t="shared" si="28"/>
        <v>0</v>
      </c>
      <c r="I286" s="68"/>
      <c r="J286" s="68"/>
      <c r="K286" s="48">
        <f t="shared" si="29"/>
        <v>0</v>
      </c>
      <c r="L286" s="49">
        <f t="shared" si="30"/>
        <v>0</v>
      </c>
      <c r="M286" s="47">
        <f t="shared" si="31"/>
        <v>0</v>
      </c>
      <c r="N286" s="47">
        <f t="shared" si="32"/>
        <v>0</v>
      </c>
      <c r="O286" s="47">
        <f t="shared" si="33"/>
        <v>0</v>
      </c>
      <c r="P286" s="48">
        <f t="shared" si="34"/>
        <v>0</v>
      </c>
    </row>
    <row r="287" spans="1:16" ht="12" hidden="1" thickBot="1" x14ac:dyDescent="0.25">
      <c r="A287" s="38"/>
      <c r="B287" s="39"/>
      <c r="C287" s="46"/>
      <c r="D287" s="24"/>
      <c r="E287" s="70"/>
      <c r="F287" s="74"/>
      <c r="G287" s="68"/>
      <c r="H287" s="47">
        <f t="shared" si="28"/>
        <v>0</v>
      </c>
      <c r="I287" s="68"/>
      <c r="J287" s="68"/>
      <c r="K287" s="48">
        <f t="shared" si="29"/>
        <v>0</v>
      </c>
      <c r="L287" s="49">
        <f t="shared" si="30"/>
        <v>0</v>
      </c>
      <c r="M287" s="47">
        <f t="shared" si="31"/>
        <v>0</v>
      </c>
      <c r="N287" s="47">
        <f t="shared" si="32"/>
        <v>0</v>
      </c>
      <c r="O287" s="47">
        <f t="shared" si="33"/>
        <v>0</v>
      </c>
      <c r="P287" s="48">
        <f t="shared" si="34"/>
        <v>0</v>
      </c>
    </row>
    <row r="288" spans="1:16" ht="12" hidden="1" thickBot="1" x14ac:dyDescent="0.25">
      <c r="A288" s="38"/>
      <c r="B288" s="39"/>
      <c r="C288" s="46"/>
      <c r="D288" s="24"/>
      <c r="E288" s="70"/>
      <c r="F288" s="74"/>
      <c r="G288" s="68"/>
      <c r="H288" s="47">
        <f t="shared" si="28"/>
        <v>0</v>
      </c>
      <c r="I288" s="68"/>
      <c r="J288" s="68"/>
      <c r="K288" s="48">
        <f t="shared" si="29"/>
        <v>0</v>
      </c>
      <c r="L288" s="49">
        <f t="shared" si="30"/>
        <v>0</v>
      </c>
      <c r="M288" s="47">
        <f t="shared" si="31"/>
        <v>0</v>
      </c>
      <c r="N288" s="47">
        <f t="shared" si="32"/>
        <v>0</v>
      </c>
      <c r="O288" s="47">
        <f t="shared" si="33"/>
        <v>0</v>
      </c>
      <c r="P288" s="48">
        <f t="shared" si="34"/>
        <v>0</v>
      </c>
    </row>
    <row r="289" spans="1:16" ht="12" hidden="1" thickBot="1" x14ac:dyDescent="0.25">
      <c r="A289" s="38"/>
      <c r="B289" s="39"/>
      <c r="C289" s="46"/>
      <c r="D289" s="24"/>
      <c r="E289" s="70"/>
      <c r="F289" s="74"/>
      <c r="G289" s="68"/>
      <c r="H289" s="47">
        <f t="shared" si="28"/>
        <v>0</v>
      </c>
      <c r="I289" s="68"/>
      <c r="J289" s="68"/>
      <c r="K289" s="48">
        <f t="shared" si="29"/>
        <v>0</v>
      </c>
      <c r="L289" s="49">
        <f t="shared" si="30"/>
        <v>0</v>
      </c>
      <c r="M289" s="47">
        <f t="shared" si="31"/>
        <v>0</v>
      </c>
      <c r="N289" s="47">
        <f t="shared" si="32"/>
        <v>0</v>
      </c>
      <c r="O289" s="47">
        <f t="shared" si="33"/>
        <v>0</v>
      </c>
      <c r="P289" s="48">
        <f t="shared" si="34"/>
        <v>0</v>
      </c>
    </row>
    <row r="290" spans="1:16" ht="12" hidden="1" thickBot="1" x14ac:dyDescent="0.25">
      <c r="A290" s="38"/>
      <c r="B290" s="39"/>
      <c r="C290" s="46"/>
      <c r="D290" s="24"/>
      <c r="E290" s="70"/>
      <c r="F290" s="74"/>
      <c r="G290" s="68"/>
      <c r="H290" s="47">
        <f t="shared" si="28"/>
        <v>0</v>
      </c>
      <c r="I290" s="68"/>
      <c r="J290" s="68"/>
      <c r="K290" s="48">
        <f t="shared" si="29"/>
        <v>0</v>
      </c>
      <c r="L290" s="49">
        <f t="shared" si="30"/>
        <v>0</v>
      </c>
      <c r="M290" s="47">
        <f t="shared" si="31"/>
        <v>0</v>
      </c>
      <c r="N290" s="47">
        <f t="shared" si="32"/>
        <v>0</v>
      </c>
      <c r="O290" s="47">
        <f t="shared" si="33"/>
        <v>0</v>
      </c>
      <c r="P290" s="48">
        <f t="shared" si="34"/>
        <v>0</v>
      </c>
    </row>
    <row r="291" spans="1:16" ht="12" hidden="1" thickBot="1" x14ac:dyDescent="0.25">
      <c r="A291" s="38"/>
      <c r="B291" s="39"/>
      <c r="C291" s="46"/>
      <c r="D291" s="24"/>
      <c r="E291" s="70"/>
      <c r="F291" s="74"/>
      <c r="G291" s="68"/>
      <c r="H291" s="47">
        <f t="shared" si="28"/>
        <v>0</v>
      </c>
      <c r="I291" s="68"/>
      <c r="J291" s="68"/>
      <c r="K291" s="48">
        <f t="shared" si="29"/>
        <v>0</v>
      </c>
      <c r="L291" s="49">
        <f t="shared" si="30"/>
        <v>0</v>
      </c>
      <c r="M291" s="47">
        <f t="shared" si="31"/>
        <v>0</v>
      </c>
      <c r="N291" s="47">
        <f t="shared" si="32"/>
        <v>0</v>
      </c>
      <c r="O291" s="47">
        <f t="shared" si="33"/>
        <v>0</v>
      </c>
      <c r="P291" s="48">
        <f t="shared" si="34"/>
        <v>0</v>
      </c>
    </row>
    <row r="292" spans="1:16" ht="12" hidden="1" thickBot="1" x14ac:dyDescent="0.25">
      <c r="A292" s="38"/>
      <c r="B292" s="39"/>
      <c r="C292" s="46"/>
      <c r="D292" s="24"/>
      <c r="E292" s="70"/>
      <c r="F292" s="74"/>
      <c r="G292" s="68"/>
      <c r="H292" s="47">
        <f t="shared" si="28"/>
        <v>0</v>
      </c>
      <c r="I292" s="68"/>
      <c r="J292" s="68"/>
      <c r="K292" s="48">
        <f t="shared" si="29"/>
        <v>0</v>
      </c>
      <c r="L292" s="49">
        <f t="shared" si="30"/>
        <v>0</v>
      </c>
      <c r="M292" s="47">
        <f t="shared" si="31"/>
        <v>0</v>
      </c>
      <c r="N292" s="47">
        <f t="shared" si="32"/>
        <v>0</v>
      </c>
      <c r="O292" s="47">
        <f t="shared" si="33"/>
        <v>0</v>
      </c>
      <c r="P292" s="48">
        <f t="shared" si="34"/>
        <v>0</v>
      </c>
    </row>
    <row r="293" spans="1:16" ht="12" hidden="1" thickBot="1" x14ac:dyDescent="0.25">
      <c r="A293" s="38"/>
      <c r="B293" s="39"/>
      <c r="C293" s="46"/>
      <c r="D293" s="24"/>
      <c r="E293" s="70"/>
      <c r="F293" s="74"/>
      <c r="G293" s="68"/>
      <c r="H293" s="47">
        <f t="shared" si="28"/>
        <v>0</v>
      </c>
      <c r="I293" s="68"/>
      <c r="J293" s="68"/>
      <c r="K293" s="48">
        <f t="shared" si="29"/>
        <v>0</v>
      </c>
      <c r="L293" s="49">
        <f t="shared" si="30"/>
        <v>0</v>
      </c>
      <c r="M293" s="47">
        <f t="shared" si="31"/>
        <v>0</v>
      </c>
      <c r="N293" s="47">
        <f t="shared" si="32"/>
        <v>0</v>
      </c>
      <c r="O293" s="47">
        <f t="shared" si="33"/>
        <v>0</v>
      </c>
      <c r="P293" s="48">
        <f t="shared" si="34"/>
        <v>0</v>
      </c>
    </row>
    <row r="294" spans="1:16" ht="12" hidden="1" thickBot="1" x14ac:dyDescent="0.25">
      <c r="A294" s="38"/>
      <c r="B294" s="39"/>
      <c r="C294" s="46"/>
      <c r="D294" s="24"/>
      <c r="E294" s="70"/>
      <c r="F294" s="74"/>
      <c r="G294" s="68"/>
      <c r="H294" s="47">
        <f t="shared" si="28"/>
        <v>0</v>
      </c>
      <c r="I294" s="68"/>
      <c r="J294" s="68"/>
      <c r="K294" s="48">
        <f t="shared" si="29"/>
        <v>0</v>
      </c>
      <c r="L294" s="49">
        <f t="shared" si="30"/>
        <v>0</v>
      </c>
      <c r="M294" s="47">
        <f t="shared" si="31"/>
        <v>0</v>
      </c>
      <c r="N294" s="47">
        <f t="shared" si="32"/>
        <v>0</v>
      </c>
      <c r="O294" s="47">
        <f t="shared" si="33"/>
        <v>0</v>
      </c>
      <c r="P294" s="48">
        <f t="shared" si="34"/>
        <v>0</v>
      </c>
    </row>
    <row r="295" spans="1:16" ht="12" hidden="1" thickBot="1" x14ac:dyDescent="0.25">
      <c r="A295" s="38"/>
      <c r="B295" s="39"/>
      <c r="C295" s="46"/>
      <c r="D295" s="24"/>
      <c r="E295" s="70"/>
      <c r="F295" s="74"/>
      <c r="G295" s="68"/>
      <c r="H295" s="47">
        <f t="shared" si="28"/>
        <v>0</v>
      </c>
      <c r="I295" s="68"/>
      <c r="J295" s="68"/>
      <c r="K295" s="48">
        <f t="shared" si="29"/>
        <v>0</v>
      </c>
      <c r="L295" s="49">
        <f t="shared" si="30"/>
        <v>0</v>
      </c>
      <c r="M295" s="47">
        <f t="shared" si="31"/>
        <v>0</v>
      </c>
      <c r="N295" s="47">
        <f t="shared" si="32"/>
        <v>0</v>
      </c>
      <c r="O295" s="47">
        <f t="shared" si="33"/>
        <v>0</v>
      </c>
      <c r="P295" s="48">
        <f t="shared" si="34"/>
        <v>0</v>
      </c>
    </row>
    <row r="296" spans="1:16" ht="12" hidden="1" thickBot="1" x14ac:dyDescent="0.25">
      <c r="A296" s="38"/>
      <c r="B296" s="39"/>
      <c r="C296" s="46"/>
      <c r="D296" s="24"/>
      <c r="E296" s="70"/>
      <c r="F296" s="74"/>
      <c r="G296" s="68"/>
      <c r="H296" s="47">
        <f t="shared" si="28"/>
        <v>0</v>
      </c>
      <c r="I296" s="68"/>
      <c r="J296" s="68"/>
      <c r="K296" s="48">
        <f t="shared" si="29"/>
        <v>0</v>
      </c>
      <c r="L296" s="49">
        <f t="shared" si="30"/>
        <v>0</v>
      </c>
      <c r="M296" s="47">
        <f t="shared" si="31"/>
        <v>0</v>
      </c>
      <c r="N296" s="47">
        <f t="shared" si="32"/>
        <v>0</v>
      </c>
      <c r="O296" s="47">
        <f t="shared" si="33"/>
        <v>0</v>
      </c>
      <c r="P296" s="48">
        <f t="shared" si="34"/>
        <v>0</v>
      </c>
    </row>
    <row r="297" spans="1:16" ht="12" hidden="1" thickBot="1" x14ac:dyDescent="0.25">
      <c r="A297" s="38"/>
      <c r="B297" s="39"/>
      <c r="C297" s="46"/>
      <c r="D297" s="24"/>
      <c r="E297" s="70"/>
      <c r="F297" s="74"/>
      <c r="G297" s="68"/>
      <c r="H297" s="47">
        <f t="shared" si="28"/>
        <v>0</v>
      </c>
      <c r="I297" s="68"/>
      <c r="J297" s="68"/>
      <c r="K297" s="48">
        <f t="shared" si="29"/>
        <v>0</v>
      </c>
      <c r="L297" s="49">
        <f t="shared" si="30"/>
        <v>0</v>
      </c>
      <c r="M297" s="47">
        <f t="shared" si="31"/>
        <v>0</v>
      </c>
      <c r="N297" s="47">
        <f t="shared" si="32"/>
        <v>0</v>
      </c>
      <c r="O297" s="47">
        <f t="shared" si="33"/>
        <v>0</v>
      </c>
      <c r="P297" s="48">
        <f t="shared" si="34"/>
        <v>0</v>
      </c>
    </row>
    <row r="298" spans="1:16" ht="12" hidden="1" thickBot="1" x14ac:dyDescent="0.25">
      <c r="A298" s="38"/>
      <c r="B298" s="39"/>
      <c r="C298" s="46"/>
      <c r="D298" s="24"/>
      <c r="E298" s="70"/>
      <c r="F298" s="74"/>
      <c r="G298" s="68"/>
      <c r="H298" s="47">
        <f t="shared" si="28"/>
        <v>0</v>
      </c>
      <c r="I298" s="68"/>
      <c r="J298" s="68"/>
      <c r="K298" s="48">
        <f t="shared" si="29"/>
        <v>0</v>
      </c>
      <c r="L298" s="49">
        <f t="shared" si="30"/>
        <v>0</v>
      </c>
      <c r="M298" s="47">
        <f t="shared" si="31"/>
        <v>0</v>
      </c>
      <c r="N298" s="47">
        <f t="shared" si="32"/>
        <v>0</v>
      </c>
      <c r="O298" s="47">
        <f t="shared" si="33"/>
        <v>0</v>
      </c>
      <c r="P298" s="48">
        <f t="shared" si="34"/>
        <v>0</v>
      </c>
    </row>
    <row r="299" spans="1:16" ht="12" hidden="1" thickBot="1" x14ac:dyDescent="0.25">
      <c r="A299" s="38"/>
      <c r="B299" s="39"/>
      <c r="C299" s="46"/>
      <c r="D299" s="24"/>
      <c r="E299" s="70"/>
      <c r="F299" s="74"/>
      <c r="G299" s="68"/>
      <c r="H299" s="47">
        <f t="shared" si="28"/>
        <v>0</v>
      </c>
      <c r="I299" s="68"/>
      <c r="J299" s="68"/>
      <c r="K299" s="48">
        <f t="shared" si="29"/>
        <v>0</v>
      </c>
      <c r="L299" s="49">
        <f t="shared" si="30"/>
        <v>0</v>
      </c>
      <c r="M299" s="47">
        <f t="shared" si="31"/>
        <v>0</v>
      </c>
      <c r="N299" s="47">
        <f t="shared" si="32"/>
        <v>0</v>
      </c>
      <c r="O299" s="47">
        <f t="shared" si="33"/>
        <v>0</v>
      </c>
      <c r="P299" s="48">
        <f t="shared" si="34"/>
        <v>0</v>
      </c>
    </row>
    <row r="300" spans="1:16" ht="12" hidden="1" thickBot="1" x14ac:dyDescent="0.25">
      <c r="A300" s="38"/>
      <c r="B300" s="39"/>
      <c r="C300" s="46"/>
      <c r="D300" s="24"/>
      <c r="E300" s="70"/>
      <c r="F300" s="74"/>
      <c r="G300" s="68"/>
      <c r="H300" s="47">
        <f t="shared" si="28"/>
        <v>0</v>
      </c>
      <c r="I300" s="68"/>
      <c r="J300" s="68"/>
      <c r="K300" s="48">
        <f t="shared" si="29"/>
        <v>0</v>
      </c>
      <c r="L300" s="49">
        <f t="shared" si="30"/>
        <v>0</v>
      </c>
      <c r="M300" s="47">
        <f t="shared" si="31"/>
        <v>0</v>
      </c>
      <c r="N300" s="47">
        <f t="shared" si="32"/>
        <v>0</v>
      </c>
      <c r="O300" s="47">
        <f t="shared" si="33"/>
        <v>0</v>
      </c>
      <c r="P300" s="48">
        <f t="shared" si="34"/>
        <v>0</v>
      </c>
    </row>
    <row r="301" spans="1:16" ht="12" hidden="1" thickBot="1" x14ac:dyDescent="0.25">
      <c r="A301" s="38"/>
      <c r="B301" s="39"/>
      <c r="C301" s="46"/>
      <c r="D301" s="24"/>
      <c r="E301" s="70"/>
      <c r="F301" s="74"/>
      <c r="G301" s="68"/>
      <c r="H301" s="47">
        <f t="shared" si="28"/>
        <v>0</v>
      </c>
      <c r="I301" s="68"/>
      <c r="J301" s="68"/>
      <c r="K301" s="48">
        <f t="shared" si="29"/>
        <v>0</v>
      </c>
      <c r="L301" s="49">
        <f t="shared" si="30"/>
        <v>0</v>
      </c>
      <c r="M301" s="47">
        <f t="shared" si="31"/>
        <v>0</v>
      </c>
      <c r="N301" s="47">
        <f t="shared" si="32"/>
        <v>0</v>
      </c>
      <c r="O301" s="47">
        <f t="shared" si="33"/>
        <v>0</v>
      </c>
      <c r="P301" s="48">
        <f t="shared" si="34"/>
        <v>0</v>
      </c>
    </row>
    <row r="302" spans="1:16" ht="12" hidden="1" thickBot="1" x14ac:dyDescent="0.25">
      <c r="A302" s="38"/>
      <c r="B302" s="39"/>
      <c r="C302" s="46"/>
      <c r="D302" s="24"/>
      <c r="E302" s="70"/>
      <c r="F302" s="74"/>
      <c r="G302" s="68"/>
      <c r="H302" s="47">
        <f t="shared" si="28"/>
        <v>0</v>
      </c>
      <c r="I302" s="68"/>
      <c r="J302" s="68"/>
      <c r="K302" s="48">
        <f t="shared" si="29"/>
        <v>0</v>
      </c>
      <c r="L302" s="49">
        <f t="shared" si="30"/>
        <v>0</v>
      </c>
      <c r="M302" s="47">
        <f t="shared" si="31"/>
        <v>0</v>
      </c>
      <c r="N302" s="47">
        <f t="shared" si="32"/>
        <v>0</v>
      </c>
      <c r="O302" s="47">
        <f t="shared" si="33"/>
        <v>0</v>
      </c>
      <c r="P302" s="48">
        <f t="shared" si="34"/>
        <v>0</v>
      </c>
    </row>
    <row r="303" spans="1:16" ht="12" hidden="1" thickBot="1" x14ac:dyDescent="0.25">
      <c r="A303" s="38"/>
      <c r="B303" s="39"/>
      <c r="C303" s="46"/>
      <c r="D303" s="24"/>
      <c r="E303" s="70"/>
      <c r="F303" s="74"/>
      <c r="G303" s="68"/>
      <c r="H303" s="47">
        <f t="shared" si="28"/>
        <v>0</v>
      </c>
      <c r="I303" s="68"/>
      <c r="J303" s="68"/>
      <c r="K303" s="48">
        <f t="shared" si="29"/>
        <v>0</v>
      </c>
      <c r="L303" s="49">
        <f t="shared" si="30"/>
        <v>0</v>
      </c>
      <c r="M303" s="47">
        <f t="shared" si="31"/>
        <v>0</v>
      </c>
      <c r="N303" s="47">
        <f t="shared" si="32"/>
        <v>0</v>
      </c>
      <c r="O303" s="47">
        <f t="shared" si="33"/>
        <v>0</v>
      </c>
      <c r="P303" s="48">
        <f t="shared" si="34"/>
        <v>0</v>
      </c>
    </row>
    <row r="304" spans="1:16" ht="12" hidden="1" thickBot="1" x14ac:dyDescent="0.25">
      <c r="A304" s="38"/>
      <c r="B304" s="39"/>
      <c r="C304" s="46"/>
      <c r="D304" s="24"/>
      <c r="E304" s="70"/>
      <c r="F304" s="74"/>
      <c r="G304" s="68"/>
      <c r="H304" s="47">
        <f t="shared" si="28"/>
        <v>0</v>
      </c>
      <c r="I304" s="68"/>
      <c r="J304" s="68"/>
      <c r="K304" s="48">
        <f t="shared" si="29"/>
        <v>0</v>
      </c>
      <c r="L304" s="49">
        <f t="shared" si="30"/>
        <v>0</v>
      </c>
      <c r="M304" s="47">
        <f t="shared" si="31"/>
        <v>0</v>
      </c>
      <c r="N304" s="47">
        <f t="shared" si="32"/>
        <v>0</v>
      </c>
      <c r="O304" s="47">
        <f t="shared" si="33"/>
        <v>0</v>
      </c>
      <c r="P304" s="48">
        <f t="shared" si="34"/>
        <v>0</v>
      </c>
    </row>
    <row r="305" spans="1:16" ht="12" hidden="1" thickBot="1" x14ac:dyDescent="0.25">
      <c r="A305" s="38"/>
      <c r="B305" s="39"/>
      <c r="C305" s="46"/>
      <c r="D305" s="24"/>
      <c r="E305" s="70"/>
      <c r="F305" s="74"/>
      <c r="G305" s="68"/>
      <c r="H305" s="47">
        <f t="shared" si="28"/>
        <v>0</v>
      </c>
      <c r="I305" s="68"/>
      <c r="J305" s="68"/>
      <c r="K305" s="48">
        <f t="shared" si="29"/>
        <v>0</v>
      </c>
      <c r="L305" s="49">
        <f t="shared" si="30"/>
        <v>0</v>
      </c>
      <c r="M305" s="47">
        <f t="shared" si="31"/>
        <v>0</v>
      </c>
      <c r="N305" s="47">
        <f t="shared" si="32"/>
        <v>0</v>
      </c>
      <c r="O305" s="47">
        <f t="shared" si="33"/>
        <v>0</v>
      </c>
      <c r="P305" s="48">
        <f t="shared" si="34"/>
        <v>0</v>
      </c>
    </row>
    <row r="306" spans="1:16" ht="12" hidden="1" thickBot="1" x14ac:dyDescent="0.25">
      <c r="A306" s="38"/>
      <c r="B306" s="39"/>
      <c r="C306" s="46"/>
      <c r="D306" s="24"/>
      <c r="E306" s="70"/>
      <c r="F306" s="74"/>
      <c r="G306" s="68"/>
      <c r="H306" s="47">
        <f t="shared" si="28"/>
        <v>0</v>
      </c>
      <c r="I306" s="68"/>
      <c r="J306" s="68"/>
      <c r="K306" s="48">
        <f t="shared" si="29"/>
        <v>0</v>
      </c>
      <c r="L306" s="49">
        <f t="shared" si="30"/>
        <v>0</v>
      </c>
      <c r="M306" s="47">
        <f t="shared" si="31"/>
        <v>0</v>
      </c>
      <c r="N306" s="47">
        <f t="shared" si="32"/>
        <v>0</v>
      </c>
      <c r="O306" s="47">
        <f t="shared" si="33"/>
        <v>0</v>
      </c>
      <c r="P306" s="48">
        <f t="shared" si="34"/>
        <v>0</v>
      </c>
    </row>
    <row r="307" spans="1:16" ht="12" hidden="1" thickBot="1" x14ac:dyDescent="0.25">
      <c r="A307" s="38"/>
      <c r="B307" s="39"/>
      <c r="C307" s="46"/>
      <c r="D307" s="24"/>
      <c r="E307" s="70"/>
      <c r="F307" s="74"/>
      <c r="G307" s="68"/>
      <c r="H307" s="47">
        <f t="shared" si="28"/>
        <v>0</v>
      </c>
      <c r="I307" s="68"/>
      <c r="J307" s="68"/>
      <c r="K307" s="48">
        <f t="shared" si="29"/>
        <v>0</v>
      </c>
      <c r="L307" s="49">
        <f t="shared" si="30"/>
        <v>0</v>
      </c>
      <c r="M307" s="47">
        <f t="shared" si="31"/>
        <v>0</v>
      </c>
      <c r="N307" s="47">
        <f t="shared" si="32"/>
        <v>0</v>
      </c>
      <c r="O307" s="47">
        <f t="shared" si="33"/>
        <v>0</v>
      </c>
      <c r="P307" s="48">
        <f t="shared" si="34"/>
        <v>0</v>
      </c>
    </row>
    <row r="308" spans="1:16" ht="12" hidden="1" thickBot="1" x14ac:dyDescent="0.25">
      <c r="A308" s="38"/>
      <c r="B308" s="39"/>
      <c r="C308" s="46"/>
      <c r="D308" s="24"/>
      <c r="E308" s="70"/>
      <c r="F308" s="74"/>
      <c r="G308" s="68"/>
      <c r="H308" s="47">
        <f t="shared" si="28"/>
        <v>0</v>
      </c>
      <c r="I308" s="68"/>
      <c r="J308" s="68"/>
      <c r="K308" s="48">
        <f t="shared" si="29"/>
        <v>0</v>
      </c>
      <c r="L308" s="49">
        <f t="shared" si="30"/>
        <v>0</v>
      </c>
      <c r="M308" s="47">
        <f t="shared" si="31"/>
        <v>0</v>
      </c>
      <c r="N308" s="47">
        <f t="shared" si="32"/>
        <v>0</v>
      </c>
      <c r="O308" s="47">
        <f t="shared" si="33"/>
        <v>0</v>
      </c>
      <c r="P308" s="48">
        <f t="shared" si="34"/>
        <v>0</v>
      </c>
    </row>
    <row r="309" spans="1:16" ht="12" hidden="1" thickBot="1" x14ac:dyDescent="0.25">
      <c r="A309" s="38"/>
      <c r="B309" s="39"/>
      <c r="C309" s="46"/>
      <c r="D309" s="24"/>
      <c r="E309" s="70"/>
      <c r="F309" s="74"/>
      <c r="G309" s="68"/>
      <c r="H309" s="47">
        <f t="shared" si="28"/>
        <v>0</v>
      </c>
      <c r="I309" s="68"/>
      <c r="J309" s="68"/>
      <c r="K309" s="48">
        <f t="shared" si="29"/>
        <v>0</v>
      </c>
      <c r="L309" s="49">
        <f t="shared" si="30"/>
        <v>0</v>
      </c>
      <c r="M309" s="47">
        <f t="shared" si="31"/>
        <v>0</v>
      </c>
      <c r="N309" s="47">
        <f t="shared" si="32"/>
        <v>0</v>
      </c>
      <c r="O309" s="47">
        <f t="shared" si="33"/>
        <v>0</v>
      </c>
      <c r="P309" s="48">
        <f t="shared" si="34"/>
        <v>0</v>
      </c>
    </row>
    <row r="310" spans="1:16" ht="12" hidden="1" thickBot="1" x14ac:dyDescent="0.25">
      <c r="A310" s="38"/>
      <c r="B310" s="39"/>
      <c r="C310" s="46"/>
      <c r="D310" s="24"/>
      <c r="E310" s="70"/>
      <c r="F310" s="74"/>
      <c r="G310" s="68"/>
      <c r="H310" s="47">
        <f t="shared" si="28"/>
        <v>0</v>
      </c>
      <c r="I310" s="68"/>
      <c r="J310" s="68"/>
      <c r="K310" s="48">
        <f t="shared" si="29"/>
        <v>0</v>
      </c>
      <c r="L310" s="49">
        <f t="shared" si="30"/>
        <v>0</v>
      </c>
      <c r="M310" s="47">
        <f t="shared" si="31"/>
        <v>0</v>
      </c>
      <c r="N310" s="47">
        <f t="shared" si="32"/>
        <v>0</v>
      </c>
      <c r="O310" s="47">
        <f t="shared" si="33"/>
        <v>0</v>
      </c>
      <c r="P310" s="48">
        <f t="shared" si="34"/>
        <v>0</v>
      </c>
    </row>
    <row r="311" spans="1:16" ht="12" hidden="1" thickBot="1" x14ac:dyDescent="0.25">
      <c r="A311" s="38"/>
      <c r="B311" s="39"/>
      <c r="C311" s="46"/>
      <c r="D311" s="24"/>
      <c r="E311" s="70"/>
      <c r="F311" s="74"/>
      <c r="G311" s="68"/>
      <c r="H311" s="47">
        <f t="shared" si="28"/>
        <v>0</v>
      </c>
      <c r="I311" s="68"/>
      <c r="J311" s="68"/>
      <c r="K311" s="48">
        <f t="shared" si="29"/>
        <v>0</v>
      </c>
      <c r="L311" s="49">
        <f t="shared" si="30"/>
        <v>0</v>
      </c>
      <c r="M311" s="47">
        <f t="shared" si="31"/>
        <v>0</v>
      </c>
      <c r="N311" s="47">
        <f t="shared" si="32"/>
        <v>0</v>
      </c>
      <c r="O311" s="47">
        <f t="shared" si="33"/>
        <v>0</v>
      </c>
      <c r="P311" s="48">
        <f t="shared" si="34"/>
        <v>0</v>
      </c>
    </row>
    <row r="312" spans="1:16" ht="12" hidden="1" thickBot="1" x14ac:dyDescent="0.25">
      <c r="A312" s="38"/>
      <c r="B312" s="39"/>
      <c r="C312" s="46"/>
      <c r="D312" s="24"/>
      <c r="E312" s="70"/>
      <c r="F312" s="74"/>
      <c r="G312" s="68"/>
      <c r="H312" s="47">
        <f t="shared" si="28"/>
        <v>0</v>
      </c>
      <c r="I312" s="68"/>
      <c r="J312" s="68"/>
      <c r="K312" s="48">
        <f t="shared" si="29"/>
        <v>0</v>
      </c>
      <c r="L312" s="49">
        <f t="shared" si="30"/>
        <v>0</v>
      </c>
      <c r="M312" s="47">
        <f t="shared" si="31"/>
        <v>0</v>
      </c>
      <c r="N312" s="47">
        <f t="shared" si="32"/>
        <v>0</v>
      </c>
      <c r="O312" s="47">
        <f t="shared" si="33"/>
        <v>0</v>
      </c>
      <c r="P312" s="48">
        <f t="shared" si="34"/>
        <v>0</v>
      </c>
    </row>
    <row r="313" spans="1:16" ht="12" hidden="1" thickBot="1" x14ac:dyDescent="0.25">
      <c r="A313" s="38"/>
      <c r="B313" s="39"/>
      <c r="C313" s="46"/>
      <c r="D313" s="24"/>
      <c r="E313" s="70"/>
      <c r="F313" s="74"/>
      <c r="G313" s="68"/>
      <c r="H313" s="47">
        <f t="shared" si="28"/>
        <v>0</v>
      </c>
      <c r="I313" s="68"/>
      <c r="J313" s="68"/>
      <c r="K313" s="48">
        <f t="shared" si="29"/>
        <v>0</v>
      </c>
      <c r="L313" s="49">
        <f t="shared" si="30"/>
        <v>0</v>
      </c>
      <c r="M313" s="47">
        <f t="shared" si="31"/>
        <v>0</v>
      </c>
      <c r="N313" s="47">
        <f t="shared" si="32"/>
        <v>0</v>
      </c>
      <c r="O313" s="47">
        <f t="shared" si="33"/>
        <v>0</v>
      </c>
      <c r="P313" s="48">
        <f t="shared" si="34"/>
        <v>0</v>
      </c>
    </row>
    <row r="314" spans="1:16" ht="12" hidden="1" thickBot="1" x14ac:dyDescent="0.25">
      <c r="A314" s="38"/>
      <c r="B314" s="39"/>
      <c r="C314" s="46"/>
      <c r="D314" s="24"/>
      <c r="E314" s="70"/>
      <c r="F314" s="74"/>
      <c r="G314" s="68"/>
      <c r="H314" s="47">
        <f t="shared" si="28"/>
        <v>0</v>
      </c>
      <c r="I314" s="68"/>
      <c r="J314" s="68"/>
      <c r="K314" s="48">
        <f t="shared" si="29"/>
        <v>0</v>
      </c>
      <c r="L314" s="49">
        <f t="shared" si="30"/>
        <v>0</v>
      </c>
      <c r="M314" s="47">
        <f t="shared" si="31"/>
        <v>0</v>
      </c>
      <c r="N314" s="47">
        <f t="shared" si="32"/>
        <v>0</v>
      </c>
      <c r="O314" s="47">
        <f t="shared" si="33"/>
        <v>0</v>
      </c>
      <c r="P314" s="48">
        <f t="shared" si="34"/>
        <v>0</v>
      </c>
    </row>
    <row r="315" spans="1:16" ht="12" hidden="1" thickBot="1" x14ac:dyDescent="0.25">
      <c r="A315" s="38"/>
      <c r="B315" s="39"/>
      <c r="C315" s="46"/>
      <c r="D315" s="24"/>
      <c r="E315" s="70"/>
      <c r="F315" s="74"/>
      <c r="G315" s="68"/>
      <c r="H315" s="47">
        <f t="shared" si="28"/>
        <v>0</v>
      </c>
      <c r="I315" s="68"/>
      <c r="J315" s="68"/>
      <c r="K315" s="48">
        <f t="shared" si="29"/>
        <v>0</v>
      </c>
      <c r="L315" s="49">
        <f t="shared" si="30"/>
        <v>0</v>
      </c>
      <c r="M315" s="47">
        <f t="shared" si="31"/>
        <v>0</v>
      </c>
      <c r="N315" s="47">
        <f t="shared" si="32"/>
        <v>0</v>
      </c>
      <c r="O315" s="47">
        <f t="shared" si="33"/>
        <v>0</v>
      </c>
      <c r="P315" s="48">
        <f t="shared" si="34"/>
        <v>0</v>
      </c>
    </row>
    <row r="316" spans="1:16" ht="12" hidden="1" thickBot="1" x14ac:dyDescent="0.25">
      <c r="A316" s="38"/>
      <c r="B316" s="39"/>
      <c r="C316" s="46"/>
      <c r="D316" s="24"/>
      <c r="E316" s="70"/>
      <c r="F316" s="74"/>
      <c r="G316" s="68"/>
      <c r="H316" s="47">
        <f t="shared" si="28"/>
        <v>0</v>
      </c>
      <c r="I316" s="68"/>
      <c r="J316" s="68"/>
      <c r="K316" s="48">
        <f t="shared" si="29"/>
        <v>0</v>
      </c>
      <c r="L316" s="49">
        <f t="shared" si="30"/>
        <v>0</v>
      </c>
      <c r="M316" s="47">
        <f t="shared" si="31"/>
        <v>0</v>
      </c>
      <c r="N316" s="47">
        <f t="shared" si="32"/>
        <v>0</v>
      </c>
      <c r="O316" s="47">
        <f t="shared" si="33"/>
        <v>0</v>
      </c>
      <c r="P316" s="48">
        <f t="shared" si="34"/>
        <v>0</v>
      </c>
    </row>
    <row r="317" spans="1:16" ht="12" hidden="1" thickBot="1" x14ac:dyDescent="0.25">
      <c r="A317" s="38"/>
      <c r="B317" s="39"/>
      <c r="C317" s="46"/>
      <c r="D317" s="24"/>
      <c r="E317" s="70"/>
      <c r="F317" s="74"/>
      <c r="G317" s="68"/>
      <c r="H317" s="47">
        <f t="shared" si="28"/>
        <v>0</v>
      </c>
      <c r="I317" s="68"/>
      <c r="J317" s="68"/>
      <c r="K317" s="48">
        <f t="shared" si="29"/>
        <v>0</v>
      </c>
      <c r="L317" s="49">
        <f t="shared" si="30"/>
        <v>0</v>
      </c>
      <c r="M317" s="47">
        <f t="shared" si="31"/>
        <v>0</v>
      </c>
      <c r="N317" s="47">
        <f t="shared" si="32"/>
        <v>0</v>
      </c>
      <c r="O317" s="47">
        <f t="shared" si="33"/>
        <v>0</v>
      </c>
      <c r="P317" s="48">
        <f t="shared" si="34"/>
        <v>0</v>
      </c>
    </row>
    <row r="318" spans="1:16" ht="12" hidden="1" thickBot="1" x14ac:dyDescent="0.25">
      <c r="A318" s="38"/>
      <c r="B318" s="39"/>
      <c r="C318" s="46"/>
      <c r="D318" s="24"/>
      <c r="E318" s="70"/>
      <c r="F318" s="74"/>
      <c r="G318" s="68"/>
      <c r="H318" s="47">
        <f t="shared" si="28"/>
        <v>0</v>
      </c>
      <c r="I318" s="68"/>
      <c r="J318" s="68"/>
      <c r="K318" s="48">
        <f t="shared" si="29"/>
        <v>0</v>
      </c>
      <c r="L318" s="49">
        <f t="shared" si="30"/>
        <v>0</v>
      </c>
      <c r="M318" s="47">
        <f t="shared" si="31"/>
        <v>0</v>
      </c>
      <c r="N318" s="47">
        <f t="shared" si="32"/>
        <v>0</v>
      </c>
      <c r="O318" s="47">
        <f t="shared" si="33"/>
        <v>0</v>
      </c>
      <c r="P318" s="48">
        <f t="shared" si="34"/>
        <v>0</v>
      </c>
    </row>
    <row r="319" spans="1:16" ht="12" hidden="1" thickBot="1" x14ac:dyDescent="0.25">
      <c r="A319" s="38"/>
      <c r="B319" s="39"/>
      <c r="C319" s="46"/>
      <c r="D319" s="24"/>
      <c r="E319" s="70"/>
      <c r="F319" s="74"/>
      <c r="G319" s="68"/>
      <c r="H319" s="47">
        <f t="shared" si="28"/>
        <v>0</v>
      </c>
      <c r="I319" s="68"/>
      <c r="J319" s="68"/>
      <c r="K319" s="48">
        <f t="shared" si="29"/>
        <v>0</v>
      </c>
      <c r="L319" s="49">
        <f t="shared" si="30"/>
        <v>0</v>
      </c>
      <c r="M319" s="47">
        <f t="shared" si="31"/>
        <v>0</v>
      </c>
      <c r="N319" s="47">
        <f t="shared" si="32"/>
        <v>0</v>
      </c>
      <c r="O319" s="47">
        <f t="shared" si="33"/>
        <v>0</v>
      </c>
      <c r="P319" s="48">
        <f t="shared" si="34"/>
        <v>0</v>
      </c>
    </row>
    <row r="320" spans="1:16" ht="12" hidden="1" thickBot="1" x14ac:dyDescent="0.25">
      <c r="A320" s="38"/>
      <c r="B320" s="39"/>
      <c r="C320" s="46"/>
      <c r="D320" s="24"/>
      <c r="E320" s="70"/>
      <c r="F320" s="74"/>
      <c r="G320" s="68"/>
      <c r="H320" s="47">
        <f t="shared" si="28"/>
        <v>0</v>
      </c>
      <c r="I320" s="68"/>
      <c r="J320" s="68"/>
      <c r="K320" s="48">
        <f t="shared" si="29"/>
        <v>0</v>
      </c>
      <c r="L320" s="49">
        <f t="shared" si="30"/>
        <v>0</v>
      </c>
      <c r="M320" s="47">
        <f t="shared" si="31"/>
        <v>0</v>
      </c>
      <c r="N320" s="47">
        <f t="shared" si="32"/>
        <v>0</v>
      </c>
      <c r="O320" s="47">
        <f t="shared" si="33"/>
        <v>0</v>
      </c>
      <c r="P320" s="48">
        <f t="shared" si="34"/>
        <v>0</v>
      </c>
    </row>
    <row r="321" spans="1:16" ht="12" hidden="1" thickBot="1" x14ac:dyDescent="0.25">
      <c r="A321" s="38"/>
      <c r="B321" s="39"/>
      <c r="C321" s="46"/>
      <c r="D321" s="24"/>
      <c r="E321" s="70"/>
      <c r="F321" s="74"/>
      <c r="G321" s="68"/>
      <c r="H321" s="47">
        <f t="shared" si="28"/>
        <v>0</v>
      </c>
      <c r="I321" s="68"/>
      <c r="J321" s="68"/>
      <c r="K321" s="48">
        <f t="shared" si="29"/>
        <v>0</v>
      </c>
      <c r="L321" s="49">
        <f t="shared" si="30"/>
        <v>0</v>
      </c>
      <c r="M321" s="47">
        <f t="shared" si="31"/>
        <v>0</v>
      </c>
      <c r="N321" s="47">
        <f t="shared" si="32"/>
        <v>0</v>
      </c>
      <c r="O321" s="47">
        <f t="shared" si="33"/>
        <v>0</v>
      </c>
      <c r="P321" s="48">
        <f t="shared" si="34"/>
        <v>0</v>
      </c>
    </row>
    <row r="322" spans="1:16" ht="12" hidden="1" thickBot="1" x14ac:dyDescent="0.25">
      <c r="A322" s="38"/>
      <c r="B322" s="39"/>
      <c r="C322" s="46"/>
      <c r="D322" s="24"/>
      <c r="E322" s="70"/>
      <c r="F322" s="74"/>
      <c r="G322" s="68"/>
      <c r="H322" s="47">
        <f t="shared" si="28"/>
        <v>0</v>
      </c>
      <c r="I322" s="68"/>
      <c r="J322" s="68"/>
      <c r="K322" s="48">
        <f t="shared" si="29"/>
        <v>0</v>
      </c>
      <c r="L322" s="49">
        <f t="shared" si="30"/>
        <v>0</v>
      </c>
      <c r="M322" s="47">
        <f t="shared" si="31"/>
        <v>0</v>
      </c>
      <c r="N322" s="47">
        <f t="shared" si="32"/>
        <v>0</v>
      </c>
      <c r="O322" s="47">
        <f t="shared" si="33"/>
        <v>0</v>
      </c>
      <c r="P322" s="48">
        <f t="shared" si="34"/>
        <v>0</v>
      </c>
    </row>
    <row r="323" spans="1:16" ht="12" hidden="1" thickBot="1" x14ac:dyDescent="0.25">
      <c r="A323" s="38"/>
      <c r="B323" s="39"/>
      <c r="C323" s="46"/>
      <c r="D323" s="24"/>
      <c r="E323" s="70"/>
      <c r="F323" s="74"/>
      <c r="G323" s="68"/>
      <c r="H323" s="47">
        <f t="shared" si="28"/>
        <v>0</v>
      </c>
      <c r="I323" s="68"/>
      <c r="J323" s="68"/>
      <c r="K323" s="48">
        <f t="shared" si="29"/>
        <v>0</v>
      </c>
      <c r="L323" s="49">
        <f t="shared" si="30"/>
        <v>0</v>
      </c>
      <c r="M323" s="47">
        <f t="shared" si="31"/>
        <v>0</v>
      </c>
      <c r="N323" s="47">
        <f t="shared" si="32"/>
        <v>0</v>
      </c>
      <c r="O323" s="47">
        <f t="shared" si="33"/>
        <v>0</v>
      </c>
      <c r="P323" s="48">
        <f t="shared" si="34"/>
        <v>0</v>
      </c>
    </row>
    <row r="324" spans="1:16" ht="12" hidden="1" thickBot="1" x14ac:dyDescent="0.25">
      <c r="A324" s="38"/>
      <c r="B324" s="39"/>
      <c r="C324" s="46"/>
      <c r="D324" s="24"/>
      <c r="E324" s="70"/>
      <c r="F324" s="74"/>
      <c r="G324" s="68"/>
      <c r="H324" s="47">
        <f t="shared" si="28"/>
        <v>0</v>
      </c>
      <c r="I324" s="68"/>
      <c r="J324" s="68"/>
      <c r="K324" s="48">
        <f t="shared" si="29"/>
        <v>0</v>
      </c>
      <c r="L324" s="49">
        <f t="shared" si="30"/>
        <v>0</v>
      </c>
      <c r="M324" s="47">
        <f t="shared" si="31"/>
        <v>0</v>
      </c>
      <c r="N324" s="47">
        <f t="shared" si="32"/>
        <v>0</v>
      </c>
      <c r="O324" s="47">
        <f t="shared" si="33"/>
        <v>0</v>
      </c>
      <c r="P324" s="48">
        <f t="shared" si="34"/>
        <v>0</v>
      </c>
    </row>
    <row r="325" spans="1:16" ht="12" hidden="1" thickBot="1" x14ac:dyDescent="0.25">
      <c r="A325" s="38"/>
      <c r="B325" s="39"/>
      <c r="C325" s="46"/>
      <c r="D325" s="24"/>
      <c r="E325" s="70"/>
      <c r="F325" s="74"/>
      <c r="G325" s="68"/>
      <c r="H325" s="47">
        <f t="shared" si="28"/>
        <v>0</v>
      </c>
      <c r="I325" s="68"/>
      <c r="J325" s="68"/>
      <c r="K325" s="48">
        <f t="shared" si="29"/>
        <v>0</v>
      </c>
      <c r="L325" s="49">
        <f t="shared" si="30"/>
        <v>0</v>
      </c>
      <c r="M325" s="47">
        <f t="shared" si="31"/>
        <v>0</v>
      </c>
      <c r="N325" s="47">
        <f t="shared" si="32"/>
        <v>0</v>
      </c>
      <c r="O325" s="47">
        <f t="shared" si="33"/>
        <v>0</v>
      </c>
      <c r="P325" s="48">
        <f t="shared" si="34"/>
        <v>0</v>
      </c>
    </row>
    <row r="326" spans="1:16" ht="12" hidden="1" thickBot="1" x14ac:dyDescent="0.25">
      <c r="A326" s="38"/>
      <c r="B326" s="39"/>
      <c r="C326" s="46"/>
      <c r="D326" s="24"/>
      <c r="E326" s="70"/>
      <c r="F326" s="74"/>
      <c r="G326" s="68"/>
      <c r="H326" s="47">
        <f t="shared" si="28"/>
        <v>0</v>
      </c>
      <c r="I326" s="68"/>
      <c r="J326" s="68"/>
      <c r="K326" s="48">
        <f t="shared" si="29"/>
        <v>0</v>
      </c>
      <c r="L326" s="49">
        <f t="shared" si="30"/>
        <v>0</v>
      </c>
      <c r="M326" s="47">
        <f t="shared" si="31"/>
        <v>0</v>
      </c>
      <c r="N326" s="47">
        <f t="shared" si="32"/>
        <v>0</v>
      </c>
      <c r="O326" s="47">
        <f t="shared" si="33"/>
        <v>0</v>
      </c>
      <c r="P326" s="48">
        <f t="shared" si="34"/>
        <v>0</v>
      </c>
    </row>
    <row r="327" spans="1:16" ht="12" hidden="1" thickBot="1" x14ac:dyDescent="0.25">
      <c r="A327" s="38"/>
      <c r="B327" s="39"/>
      <c r="C327" s="46"/>
      <c r="D327" s="24"/>
      <c r="E327" s="70"/>
      <c r="F327" s="74"/>
      <c r="G327" s="68"/>
      <c r="H327" s="47">
        <f t="shared" si="28"/>
        <v>0</v>
      </c>
      <c r="I327" s="68"/>
      <c r="J327" s="68"/>
      <c r="K327" s="48">
        <f t="shared" si="29"/>
        <v>0</v>
      </c>
      <c r="L327" s="49">
        <f t="shared" si="30"/>
        <v>0</v>
      </c>
      <c r="M327" s="47">
        <f t="shared" si="31"/>
        <v>0</v>
      </c>
      <c r="N327" s="47">
        <f t="shared" si="32"/>
        <v>0</v>
      </c>
      <c r="O327" s="47">
        <f t="shared" si="33"/>
        <v>0</v>
      </c>
      <c r="P327" s="48">
        <f t="shared" si="34"/>
        <v>0</v>
      </c>
    </row>
    <row r="328" spans="1:16" ht="12" hidden="1" thickBot="1" x14ac:dyDescent="0.25">
      <c r="A328" s="38"/>
      <c r="B328" s="39"/>
      <c r="C328" s="46"/>
      <c r="D328" s="24"/>
      <c r="E328" s="70"/>
      <c r="F328" s="74"/>
      <c r="G328" s="68"/>
      <c r="H328" s="47">
        <f t="shared" si="28"/>
        <v>0</v>
      </c>
      <c r="I328" s="68"/>
      <c r="J328" s="68"/>
      <c r="K328" s="48">
        <f t="shared" si="29"/>
        <v>0</v>
      </c>
      <c r="L328" s="49">
        <f t="shared" si="30"/>
        <v>0</v>
      </c>
      <c r="M328" s="47">
        <f t="shared" si="31"/>
        <v>0</v>
      </c>
      <c r="N328" s="47">
        <f t="shared" si="32"/>
        <v>0</v>
      </c>
      <c r="O328" s="47">
        <f t="shared" si="33"/>
        <v>0</v>
      </c>
      <c r="P328" s="48">
        <f t="shared" si="34"/>
        <v>0</v>
      </c>
    </row>
    <row r="329" spans="1:16" ht="12" hidden="1" thickBot="1" x14ac:dyDescent="0.25">
      <c r="A329" s="38"/>
      <c r="B329" s="39"/>
      <c r="C329" s="46"/>
      <c r="D329" s="24"/>
      <c r="E329" s="70"/>
      <c r="F329" s="74"/>
      <c r="G329" s="68"/>
      <c r="H329" s="47">
        <f t="shared" si="28"/>
        <v>0</v>
      </c>
      <c r="I329" s="68"/>
      <c r="J329" s="68"/>
      <c r="K329" s="48">
        <f t="shared" si="29"/>
        <v>0</v>
      </c>
      <c r="L329" s="49">
        <f t="shared" si="30"/>
        <v>0</v>
      </c>
      <c r="M329" s="47">
        <f t="shared" si="31"/>
        <v>0</v>
      </c>
      <c r="N329" s="47">
        <f t="shared" si="32"/>
        <v>0</v>
      </c>
      <c r="O329" s="47">
        <f t="shared" si="33"/>
        <v>0</v>
      </c>
      <c r="P329" s="48">
        <f t="shared" si="34"/>
        <v>0</v>
      </c>
    </row>
    <row r="330" spans="1:16" ht="12" hidden="1" thickBot="1" x14ac:dyDescent="0.25">
      <c r="A330" s="38"/>
      <c r="B330" s="39"/>
      <c r="C330" s="46"/>
      <c r="D330" s="24"/>
      <c r="E330" s="70"/>
      <c r="F330" s="74"/>
      <c r="G330" s="68"/>
      <c r="H330" s="47">
        <f t="shared" si="28"/>
        <v>0</v>
      </c>
      <c r="I330" s="68"/>
      <c r="J330" s="68"/>
      <c r="K330" s="48">
        <f t="shared" si="29"/>
        <v>0</v>
      </c>
      <c r="L330" s="49">
        <f t="shared" si="30"/>
        <v>0</v>
      </c>
      <c r="M330" s="47">
        <f t="shared" si="31"/>
        <v>0</v>
      </c>
      <c r="N330" s="47">
        <f t="shared" si="32"/>
        <v>0</v>
      </c>
      <c r="O330" s="47">
        <f t="shared" si="33"/>
        <v>0</v>
      </c>
      <c r="P330" s="48">
        <f t="shared" si="34"/>
        <v>0</v>
      </c>
    </row>
    <row r="331" spans="1:16" ht="12" hidden="1" thickBot="1" x14ac:dyDescent="0.25">
      <c r="A331" s="38"/>
      <c r="B331" s="39"/>
      <c r="C331" s="46"/>
      <c r="D331" s="24"/>
      <c r="E331" s="70"/>
      <c r="F331" s="74"/>
      <c r="G331" s="68"/>
      <c r="H331" s="47">
        <f t="shared" si="28"/>
        <v>0</v>
      </c>
      <c r="I331" s="68"/>
      <c r="J331" s="68"/>
      <c r="K331" s="48">
        <f t="shared" si="29"/>
        <v>0</v>
      </c>
      <c r="L331" s="49">
        <f t="shared" si="30"/>
        <v>0</v>
      </c>
      <c r="M331" s="47">
        <f t="shared" si="31"/>
        <v>0</v>
      </c>
      <c r="N331" s="47">
        <f t="shared" si="32"/>
        <v>0</v>
      </c>
      <c r="O331" s="47">
        <f t="shared" si="33"/>
        <v>0</v>
      </c>
      <c r="P331" s="48">
        <f t="shared" si="34"/>
        <v>0</v>
      </c>
    </row>
    <row r="332" spans="1:16" ht="12" hidden="1" thickBot="1" x14ac:dyDescent="0.25">
      <c r="A332" s="38"/>
      <c r="B332" s="39"/>
      <c r="C332" s="46"/>
      <c r="D332" s="24"/>
      <c r="E332" s="70"/>
      <c r="F332" s="74"/>
      <c r="G332" s="68"/>
      <c r="H332" s="47">
        <f t="shared" si="28"/>
        <v>0</v>
      </c>
      <c r="I332" s="68"/>
      <c r="J332" s="68"/>
      <c r="K332" s="48">
        <f t="shared" si="29"/>
        <v>0</v>
      </c>
      <c r="L332" s="49">
        <f t="shared" si="30"/>
        <v>0</v>
      </c>
      <c r="M332" s="47">
        <f t="shared" si="31"/>
        <v>0</v>
      </c>
      <c r="N332" s="47">
        <f t="shared" si="32"/>
        <v>0</v>
      </c>
      <c r="O332" s="47">
        <f t="shared" si="33"/>
        <v>0</v>
      </c>
      <c r="P332" s="48">
        <f t="shared" si="34"/>
        <v>0</v>
      </c>
    </row>
    <row r="333" spans="1:16" ht="12" hidden="1" thickBot="1" x14ac:dyDescent="0.25">
      <c r="A333" s="38"/>
      <c r="B333" s="39"/>
      <c r="C333" s="46"/>
      <c r="D333" s="24"/>
      <c r="E333" s="70"/>
      <c r="F333" s="74"/>
      <c r="G333" s="68"/>
      <c r="H333" s="47">
        <f t="shared" si="28"/>
        <v>0</v>
      </c>
      <c r="I333" s="68"/>
      <c r="J333" s="68"/>
      <c r="K333" s="48">
        <f t="shared" si="29"/>
        <v>0</v>
      </c>
      <c r="L333" s="49">
        <f t="shared" si="30"/>
        <v>0</v>
      </c>
      <c r="M333" s="47">
        <f t="shared" si="31"/>
        <v>0</v>
      </c>
      <c r="N333" s="47">
        <f t="shared" si="32"/>
        <v>0</v>
      </c>
      <c r="O333" s="47">
        <f t="shared" si="33"/>
        <v>0</v>
      </c>
      <c r="P333" s="48">
        <f t="shared" si="34"/>
        <v>0</v>
      </c>
    </row>
    <row r="334" spans="1:16" ht="12" hidden="1" thickBot="1" x14ac:dyDescent="0.25">
      <c r="A334" s="38"/>
      <c r="B334" s="39"/>
      <c r="C334" s="46"/>
      <c r="D334" s="24"/>
      <c r="E334" s="70"/>
      <c r="F334" s="74"/>
      <c r="G334" s="68"/>
      <c r="H334" s="47">
        <f t="shared" ref="H334:H397" si="35">ROUND(F334*G334,2)</f>
        <v>0</v>
      </c>
      <c r="I334" s="68"/>
      <c r="J334" s="68"/>
      <c r="K334" s="48">
        <f t="shared" ref="K334:K397" si="36">SUM(H334:J334)</f>
        <v>0</v>
      </c>
      <c r="L334" s="49">
        <f t="shared" ref="L334:L397" si="37">ROUND(E334*F334,2)</f>
        <v>0</v>
      </c>
      <c r="M334" s="47">
        <f t="shared" ref="M334:M397" si="38">ROUND(H334*E334,2)</f>
        <v>0</v>
      </c>
      <c r="N334" s="47">
        <f t="shared" ref="N334:N397" si="39">ROUND(I334*E334,2)</f>
        <v>0</v>
      </c>
      <c r="O334" s="47">
        <f t="shared" ref="O334:O397" si="40">ROUND(J334*E334,2)</f>
        <v>0</v>
      </c>
      <c r="P334" s="48">
        <f t="shared" ref="P334:P397" si="41">SUM(M334:O334)</f>
        <v>0</v>
      </c>
    </row>
    <row r="335" spans="1:16" ht="12" hidden="1" thickBot="1" x14ac:dyDescent="0.25">
      <c r="A335" s="38"/>
      <c r="B335" s="39"/>
      <c r="C335" s="46"/>
      <c r="D335" s="24"/>
      <c r="E335" s="70"/>
      <c r="F335" s="74"/>
      <c r="G335" s="68"/>
      <c r="H335" s="47">
        <f t="shared" si="35"/>
        <v>0</v>
      </c>
      <c r="I335" s="68"/>
      <c r="J335" s="68"/>
      <c r="K335" s="48">
        <f t="shared" si="36"/>
        <v>0</v>
      </c>
      <c r="L335" s="49">
        <f t="shared" si="37"/>
        <v>0</v>
      </c>
      <c r="M335" s="47">
        <f t="shared" si="38"/>
        <v>0</v>
      </c>
      <c r="N335" s="47">
        <f t="shared" si="39"/>
        <v>0</v>
      </c>
      <c r="O335" s="47">
        <f t="shared" si="40"/>
        <v>0</v>
      </c>
      <c r="P335" s="48">
        <f t="shared" si="41"/>
        <v>0</v>
      </c>
    </row>
    <row r="336" spans="1:16" ht="12" hidden="1" thickBot="1" x14ac:dyDescent="0.25">
      <c r="A336" s="38"/>
      <c r="B336" s="39"/>
      <c r="C336" s="46"/>
      <c r="D336" s="24"/>
      <c r="E336" s="70"/>
      <c r="F336" s="74"/>
      <c r="G336" s="68"/>
      <c r="H336" s="47">
        <f t="shared" si="35"/>
        <v>0</v>
      </c>
      <c r="I336" s="68"/>
      <c r="J336" s="68"/>
      <c r="K336" s="48">
        <f t="shared" si="36"/>
        <v>0</v>
      </c>
      <c r="L336" s="49">
        <f t="shared" si="37"/>
        <v>0</v>
      </c>
      <c r="M336" s="47">
        <f t="shared" si="38"/>
        <v>0</v>
      </c>
      <c r="N336" s="47">
        <f t="shared" si="39"/>
        <v>0</v>
      </c>
      <c r="O336" s="47">
        <f t="shared" si="40"/>
        <v>0</v>
      </c>
      <c r="P336" s="48">
        <f t="shared" si="41"/>
        <v>0</v>
      </c>
    </row>
    <row r="337" spans="1:16" ht="12" hidden="1" thickBot="1" x14ac:dyDescent="0.25">
      <c r="A337" s="38"/>
      <c r="B337" s="39"/>
      <c r="C337" s="46"/>
      <c r="D337" s="24"/>
      <c r="E337" s="70"/>
      <c r="F337" s="74"/>
      <c r="G337" s="68"/>
      <c r="H337" s="47">
        <f t="shared" si="35"/>
        <v>0</v>
      </c>
      <c r="I337" s="68"/>
      <c r="J337" s="68"/>
      <c r="K337" s="48">
        <f t="shared" si="36"/>
        <v>0</v>
      </c>
      <c r="L337" s="49">
        <f t="shared" si="37"/>
        <v>0</v>
      </c>
      <c r="M337" s="47">
        <f t="shared" si="38"/>
        <v>0</v>
      </c>
      <c r="N337" s="47">
        <f t="shared" si="39"/>
        <v>0</v>
      </c>
      <c r="O337" s="47">
        <f t="shared" si="40"/>
        <v>0</v>
      </c>
      <c r="P337" s="48">
        <f t="shared" si="41"/>
        <v>0</v>
      </c>
    </row>
    <row r="338" spans="1:16" ht="12" hidden="1" thickBot="1" x14ac:dyDescent="0.25">
      <c r="A338" s="38"/>
      <c r="B338" s="39"/>
      <c r="C338" s="46"/>
      <c r="D338" s="24"/>
      <c r="E338" s="70"/>
      <c r="F338" s="74"/>
      <c r="G338" s="68"/>
      <c r="H338" s="47">
        <f t="shared" si="35"/>
        <v>0</v>
      </c>
      <c r="I338" s="68"/>
      <c r="J338" s="68"/>
      <c r="K338" s="48">
        <f t="shared" si="36"/>
        <v>0</v>
      </c>
      <c r="L338" s="49">
        <f t="shared" si="37"/>
        <v>0</v>
      </c>
      <c r="M338" s="47">
        <f t="shared" si="38"/>
        <v>0</v>
      </c>
      <c r="N338" s="47">
        <f t="shared" si="39"/>
        <v>0</v>
      </c>
      <c r="O338" s="47">
        <f t="shared" si="40"/>
        <v>0</v>
      </c>
      <c r="P338" s="48">
        <f t="shared" si="41"/>
        <v>0</v>
      </c>
    </row>
    <row r="339" spans="1:16" ht="12" hidden="1" thickBot="1" x14ac:dyDescent="0.25">
      <c r="A339" s="38"/>
      <c r="B339" s="39"/>
      <c r="C339" s="46"/>
      <c r="D339" s="24"/>
      <c r="E339" s="70"/>
      <c r="F339" s="74"/>
      <c r="G339" s="68"/>
      <c r="H339" s="47">
        <f t="shared" si="35"/>
        <v>0</v>
      </c>
      <c r="I339" s="68"/>
      <c r="J339" s="68"/>
      <c r="K339" s="48">
        <f t="shared" si="36"/>
        <v>0</v>
      </c>
      <c r="L339" s="49">
        <f t="shared" si="37"/>
        <v>0</v>
      </c>
      <c r="M339" s="47">
        <f t="shared" si="38"/>
        <v>0</v>
      </c>
      <c r="N339" s="47">
        <f t="shared" si="39"/>
        <v>0</v>
      </c>
      <c r="O339" s="47">
        <f t="shared" si="40"/>
        <v>0</v>
      </c>
      <c r="P339" s="48">
        <f t="shared" si="41"/>
        <v>0</v>
      </c>
    </row>
    <row r="340" spans="1:16" ht="12" hidden="1" thickBot="1" x14ac:dyDescent="0.25">
      <c r="A340" s="38"/>
      <c r="B340" s="39"/>
      <c r="C340" s="46"/>
      <c r="D340" s="24"/>
      <c r="E340" s="70"/>
      <c r="F340" s="74"/>
      <c r="G340" s="68"/>
      <c r="H340" s="47">
        <f t="shared" si="35"/>
        <v>0</v>
      </c>
      <c r="I340" s="68"/>
      <c r="J340" s="68"/>
      <c r="K340" s="48">
        <f t="shared" si="36"/>
        <v>0</v>
      </c>
      <c r="L340" s="49">
        <f t="shared" si="37"/>
        <v>0</v>
      </c>
      <c r="M340" s="47">
        <f t="shared" si="38"/>
        <v>0</v>
      </c>
      <c r="N340" s="47">
        <f t="shared" si="39"/>
        <v>0</v>
      </c>
      <c r="O340" s="47">
        <f t="shared" si="40"/>
        <v>0</v>
      </c>
      <c r="P340" s="48">
        <f t="shared" si="41"/>
        <v>0</v>
      </c>
    </row>
    <row r="341" spans="1:16" ht="12" hidden="1" thickBot="1" x14ac:dyDescent="0.25">
      <c r="A341" s="38"/>
      <c r="B341" s="39"/>
      <c r="C341" s="46"/>
      <c r="D341" s="24"/>
      <c r="E341" s="70"/>
      <c r="F341" s="74"/>
      <c r="G341" s="68"/>
      <c r="H341" s="47">
        <f t="shared" si="35"/>
        <v>0</v>
      </c>
      <c r="I341" s="68"/>
      <c r="J341" s="68"/>
      <c r="K341" s="48">
        <f t="shared" si="36"/>
        <v>0</v>
      </c>
      <c r="L341" s="49">
        <f t="shared" si="37"/>
        <v>0</v>
      </c>
      <c r="M341" s="47">
        <f t="shared" si="38"/>
        <v>0</v>
      </c>
      <c r="N341" s="47">
        <f t="shared" si="39"/>
        <v>0</v>
      </c>
      <c r="O341" s="47">
        <f t="shared" si="40"/>
        <v>0</v>
      </c>
      <c r="P341" s="48">
        <f t="shared" si="41"/>
        <v>0</v>
      </c>
    </row>
    <row r="342" spans="1:16" ht="12" hidden="1" thickBot="1" x14ac:dyDescent="0.25">
      <c r="A342" s="38"/>
      <c r="B342" s="39"/>
      <c r="C342" s="46"/>
      <c r="D342" s="24"/>
      <c r="E342" s="70"/>
      <c r="F342" s="74"/>
      <c r="G342" s="68"/>
      <c r="H342" s="47">
        <f t="shared" si="35"/>
        <v>0</v>
      </c>
      <c r="I342" s="68"/>
      <c r="J342" s="68"/>
      <c r="K342" s="48">
        <f t="shared" si="36"/>
        <v>0</v>
      </c>
      <c r="L342" s="49">
        <f t="shared" si="37"/>
        <v>0</v>
      </c>
      <c r="M342" s="47">
        <f t="shared" si="38"/>
        <v>0</v>
      </c>
      <c r="N342" s="47">
        <f t="shared" si="39"/>
        <v>0</v>
      </c>
      <c r="O342" s="47">
        <f t="shared" si="40"/>
        <v>0</v>
      </c>
      <c r="P342" s="48">
        <f t="shared" si="41"/>
        <v>0</v>
      </c>
    </row>
    <row r="343" spans="1:16" ht="12" hidden="1" thickBot="1" x14ac:dyDescent="0.25">
      <c r="A343" s="38"/>
      <c r="B343" s="39"/>
      <c r="C343" s="46"/>
      <c r="D343" s="24"/>
      <c r="E343" s="70"/>
      <c r="F343" s="74"/>
      <c r="G343" s="68"/>
      <c r="H343" s="47">
        <f t="shared" si="35"/>
        <v>0</v>
      </c>
      <c r="I343" s="68"/>
      <c r="J343" s="68"/>
      <c r="K343" s="48">
        <f t="shared" si="36"/>
        <v>0</v>
      </c>
      <c r="L343" s="49">
        <f t="shared" si="37"/>
        <v>0</v>
      </c>
      <c r="M343" s="47">
        <f t="shared" si="38"/>
        <v>0</v>
      </c>
      <c r="N343" s="47">
        <f t="shared" si="39"/>
        <v>0</v>
      </c>
      <c r="O343" s="47">
        <f t="shared" si="40"/>
        <v>0</v>
      </c>
      <c r="P343" s="48">
        <f t="shared" si="41"/>
        <v>0</v>
      </c>
    </row>
    <row r="344" spans="1:16" ht="12" hidden="1" thickBot="1" x14ac:dyDescent="0.25">
      <c r="A344" s="38"/>
      <c r="B344" s="39"/>
      <c r="C344" s="46"/>
      <c r="D344" s="24"/>
      <c r="E344" s="70"/>
      <c r="F344" s="74"/>
      <c r="G344" s="68"/>
      <c r="H344" s="47">
        <f t="shared" si="35"/>
        <v>0</v>
      </c>
      <c r="I344" s="68"/>
      <c r="J344" s="68"/>
      <c r="K344" s="48">
        <f t="shared" si="36"/>
        <v>0</v>
      </c>
      <c r="L344" s="49">
        <f t="shared" si="37"/>
        <v>0</v>
      </c>
      <c r="M344" s="47">
        <f t="shared" si="38"/>
        <v>0</v>
      </c>
      <c r="N344" s="47">
        <f t="shared" si="39"/>
        <v>0</v>
      </c>
      <c r="O344" s="47">
        <f t="shared" si="40"/>
        <v>0</v>
      </c>
      <c r="P344" s="48">
        <f t="shared" si="41"/>
        <v>0</v>
      </c>
    </row>
    <row r="345" spans="1:16" ht="12" hidden="1" thickBot="1" x14ac:dyDescent="0.25">
      <c r="A345" s="38"/>
      <c r="B345" s="39"/>
      <c r="C345" s="46"/>
      <c r="D345" s="24"/>
      <c r="E345" s="70"/>
      <c r="F345" s="74"/>
      <c r="G345" s="68"/>
      <c r="H345" s="47">
        <f t="shared" si="35"/>
        <v>0</v>
      </c>
      <c r="I345" s="68"/>
      <c r="J345" s="68"/>
      <c r="K345" s="48">
        <f t="shared" si="36"/>
        <v>0</v>
      </c>
      <c r="L345" s="49">
        <f t="shared" si="37"/>
        <v>0</v>
      </c>
      <c r="M345" s="47">
        <f t="shared" si="38"/>
        <v>0</v>
      </c>
      <c r="N345" s="47">
        <f t="shared" si="39"/>
        <v>0</v>
      </c>
      <c r="O345" s="47">
        <f t="shared" si="40"/>
        <v>0</v>
      </c>
      <c r="P345" s="48">
        <f t="shared" si="41"/>
        <v>0</v>
      </c>
    </row>
    <row r="346" spans="1:16" ht="12" hidden="1" thickBot="1" x14ac:dyDescent="0.25">
      <c r="A346" s="38"/>
      <c r="B346" s="39"/>
      <c r="C346" s="46"/>
      <c r="D346" s="24"/>
      <c r="E346" s="70"/>
      <c r="F346" s="74"/>
      <c r="G346" s="68"/>
      <c r="H346" s="47">
        <f t="shared" si="35"/>
        <v>0</v>
      </c>
      <c r="I346" s="68"/>
      <c r="J346" s="68"/>
      <c r="K346" s="48">
        <f t="shared" si="36"/>
        <v>0</v>
      </c>
      <c r="L346" s="49">
        <f t="shared" si="37"/>
        <v>0</v>
      </c>
      <c r="M346" s="47">
        <f t="shared" si="38"/>
        <v>0</v>
      </c>
      <c r="N346" s="47">
        <f t="shared" si="39"/>
        <v>0</v>
      </c>
      <c r="O346" s="47">
        <f t="shared" si="40"/>
        <v>0</v>
      </c>
      <c r="P346" s="48">
        <f t="shared" si="41"/>
        <v>0</v>
      </c>
    </row>
    <row r="347" spans="1:16" ht="12" hidden="1" thickBot="1" x14ac:dyDescent="0.25">
      <c r="A347" s="38"/>
      <c r="B347" s="39"/>
      <c r="C347" s="46"/>
      <c r="D347" s="24"/>
      <c r="E347" s="70"/>
      <c r="F347" s="74"/>
      <c r="G347" s="68"/>
      <c r="H347" s="47">
        <f t="shared" si="35"/>
        <v>0</v>
      </c>
      <c r="I347" s="68"/>
      <c r="J347" s="68"/>
      <c r="K347" s="48">
        <f t="shared" si="36"/>
        <v>0</v>
      </c>
      <c r="L347" s="49">
        <f t="shared" si="37"/>
        <v>0</v>
      </c>
      <c r="M347" s="47">
        <f t="shared" si="38"/>
        <v>0</v>
      </c>
      <c r="N347" s="47">
        <f t="shared" si="39"/>
        <v>0</v>
      </c>
      <c r="O347" s="47">
        <f t="shared" si="40"/>
        <v>0</v>
      </c>
      <c r="P347" s="48">
        <f t="shared" si="41"/>
        <v>0</v>
      </c>
    </row>
    <row r="348" spans="1:16" ht="12" hidden="1" thickBot="1" x14ac:dyDescent="0.25">
      <c r="A348" s="38"/>
      <c r="B348" s="39"/>
      <c r="C348" s="46"/>
      <c r="D348" s="24"/>
      <c r="E348" s="70"/>
      <c r="F348" s="74"/>
      <c r="G348" s="68"/>
      <c r="H348" s="47">
        <f t="shared" si="35"/>
        <v>0</v>
      </c>
      <c r="I348" s="68"/>
      <c r="J348" s="68"/>
      <c r="K348" s="48">
        <f t="shared" si="36"/>
        <v>0</v>
      </c>
      <c r="L348" s="49">
        <f t="shared" si="37"/>
        <v>0</v>
      </c>
      <c r="M348" s="47">
        <f t="shared" si="38"/>
        <v>0</v>
      </c>
      <c r="N348" s="47">
        <f t="shared" si="39"/>
        <v>0</v>
      </c>
      <c r="O348" s="47">
        <f t="shared" si="40"/>
        <v>0</v>
      </c>
      <c r="P348" s="48">
        <f t="shared" si="41"/>
        <v>0</v>
      </c>
    </row>
    <row r="349" spans="1:16" ht="12" hidden="1" thickBot="1" x14ac:dyDescent="0.25">
      <c r="A349" s="38"/>
      <c r="B349" s="39"/>
      <c r="C349" s="46"/>
      <c r="D349" s="24"/>
      <c r="E349" s="70"/>
      <c r="F349" s="74"/>
      <c r="G349" s="68"/>
      <c r="H349" s="47">
        <f t="shared" si="35"/>
        <v>0</v>
      </c>
      <c r="I349" s="68"/>
      <c r="J349" s="68"/>
      <c r="K349" s="48">
        <f t="shared" si="36"/>
        <v>0</v>
      </c>
      <c r="L349" s="49">
        <f t="shared" si="37"/>
        <v>0</v>
      </c>
      <c r="M349" s="47">
        <f t="shared" si="38"/>
        <v>0</v>
      </c>
      <c r="N349" s="47">
        <f t="shared" si="39"/>
        <v>0</v>
      </c>
      <c r="O349" s="47">
        <f t="shared" si="40"/>
        <v>0</v>
      </c>
      <c r="P349" s="48">
        <f t="shared" si="41"/>
        <v>0</v>
      </c>
    </row>
    <row r="350" spans="1:16" ht="12" hidden="1" thickBot="1" x14ac:dyDescent="0.25">
      <c r="A350" s="38"/>
      <c r="B350" s="39"/>
      <c r="C350" s="46"/>
      <c r="D350" s="24"/>
      <c r="E350" s="70"/>
      <c r="F350" s="74"/>
      <c r="G350" s="68"/>
      <c r="H350" s="47">
        <f t="shared" si="35"/>
        <v>0</v>
      </c>
      <c r="I350" s="68"/>
      <c r="J350" s="68"/>
      <c r="K350" s="48">
        <f t="shared" si="36"/>
        <v>0</v>
      </c>
      <c r="L350" s="49">
        <f t="shared" si="37"/>
        <v>0</v>
      </c>
      <c r="M350" s="47">
        <f t="shared" si="38"/>
        <v>0</v>
      </c>
      <c r="N350" s="47">
        <f t="shared" si="39"/>
        <v>0</v>
      </c>
      <c r="O350" s="47">
        <f t="shared" si="40"/>
        <v>0</v>
      </c>
      <c r="P350" s="48">
        <f t="shared" si="41"/>
        <v>0</v>
      </c>
    </row>
    <row r="351" spans="1:16" ht="12" hidden="1" thickBot="1" x14ac:dyDescent="0.25">
      <c r="A351" s="38"/>
      <c r="B351" s="39"/>
      <c r="C351" s="46"/>
      <c r="D351" s="24"/>
      <c r="E351" s="70"/>
      <c r="F351" s="74"/>
      <c r="G351" s="68"/>
      <c r="H351" s="47">
        <f t="shared" si="35"/>
        <v>0</v>
      </c>
      <c r="I351" s="68"/>
      <c r="J351" s="68"/>
      <c r="K351" s="48">
        <f t="shared" si="36"/>
        <v>0</v>
      </c>
      <c r="L351" s="49">
        <f t="shared" si="37"/>
        <v>0</v>
      </c>
      <c r="M351" s="47">
        <f t="shared" si="38"/>
        <v>0</v>
      </c>
      <c r="N351" s="47">
        <f t="shared" si="39"/>
        <v>0</v>
      </c>
      <c r="O351" s="47">
        <f t="shared" si="40"/>
        <v>0</v>
      </c>
      <c r="P351" s="48">
        <f t="shared" si="41"/>
        <v>0</v>
      </c>
    </row>
    <row r="352" spans="1:16" ht="12" hidden="1" thickBot="1" x14ac:dyDescent="0.25">
      <c r="A352" s="38"/>
      <c r="B352" s="39"/>
      <c r="C352" s="46"/>
      <c r="D352" s="24"/>
      <c r="E352" s="70"/>
      <c r="F352" s="74"/>
      <c r="G352" s="68"/>
      <c r="H352" s="47">
        <f t="shared" si="35"/>
        <v>0</v>
      </c>
      <c r="I352" s="68"/>
      <c r="J352" s="68"/>
      <c r="K352" s="48">
        <f t="shared" si="36"/>
        <v>0</v>
      </c>
      <c r="L352" s="49">
        <f t="shared" si="37"/>
        <v>0</v>
      </c>
      <c r="M352" s="47">
        <f t="shared" si="38"/>
        <v>0</v>
      </c>
      <c r="N352" s="47">
        <f t="shared" si="39"/>
        <v>0</v>
      </c>
      <c r="O352" s="47">
        <f t="shared" si="40"/>
        <v>0</v>
      </c>
      <c r="P352" s="48">
        <f t="shared" si="41"/>
        <v>0</v>
      </c>
    </row>
    <row r="353" spans="1:16" ht="12" hidden="1" thickBot="1" x14ac:dyDescent="0.25">
      <c r="A353" s="38"/>
      <c r="B353" s="39"/>
      <c r="C353" s="46"/>
      <c r="D353" s="24"/>
      <c r="E353" s="70"/>
      <c r="F353" s="74"/>
      <c r="G353" s="68"/>
      <c r="H353" s="47">
        <f t="shared" si="35"/>
        <v>0</v>
      </c>
      <c r="I353" s="68"/>
      <c r="J353" s="68"/>
      <c r="K353" s="48">
        <f t="shared" si="36"/>
        <v>0</v>
      </c>
      <c r="L353" s="49">
        <f t="shared" si="37"/>
        <v>0</v>
      </c>
      <c r="M353" s="47">
        <f t="shared" si="38"/>
        <v>0</v>
      </c>
      <c r="N353" s="47">
        <f t="shared" si="39"/>
        <v>0</v>
      </c>
      <c r="O353" s="47">
        <f t="shared" si="40"/>
        <v>0</v>
      </c>
      <c r="P353" s="48">
        <f t="shared" si="41"/>
        <v>0</v>
      </c>
    </row>
    <row r="354" spans="1:16" ht="12" hidden="1" thickBot="1" x14ac:dyDescent="0.25">
      <c r="A354" s="38"/>
      <c r="B354" s="39"/>
      <c r="C354" s="46"/>
      <c r="D354" s="24"/>
      <c r="E354" s="70"/>
      <c r="F354" s="74"/>
      <c r="G354" s="68"/>
      <c r="H354" s="47">
        <f t="shared" si="35"/>
        <v>0</v>
      </c>
      <c r="I354" s="68"/>
      <c r="J354" s="68"/>
      <c r="K354" s="48">
        <f t="shared" si="36"/>
        <v>0</v>
      </c>
      <c r="L354" s="49">
        <f t="shared" si="37"/>
        <v>0</v>
      </c>
      <c r="M354" s="47">
        <f t="shared" si="38"/>
        <v>0</v>
      </c>
      <c r="N354" s="47">
        <f t="shared" si="39"/>
        <v>0</v>
      </c>
      <c r="O354" s="47">
        <f t="shared" si="40"/>
        <v>0</v>
      </c>
      <c r="P354" s="48">
        <f t="shared" si="41"/>
        <v>0</v>
      </c>
    </row>
    <row r="355" spans="1:16" ht="12" hidden="1" thickBot="1" x14ac:dyDescent="0.25">
      <c r="A355" s="38"/>
      <c r="B355" s="39"/>
      <c r="C355" s="46"/>
      <c r="D355" s="24"/>
      <c r="E355" s="70"/>
      <c r="F355" s="74"/>
      <c r="G355" s="68"/>
      <c r="H355" s="47">
        <f t="shared" si="35"/>
        <v>0</v>
      </c>
      <c r="I355" s="68"/>
      <c r="J355" s="68"/>
      <c r="K355" s="48">
        <f t="shared" si="36"/>
        <v>0</v>
      </c>
      <c r="L355" s="49">
        <f t="shared" si="37"/>
        <v>0</v>
      </c>
      <c r="M355" s="47">
        <f t="shared" si="38"/>
        <v>0</v>
      </c>
      <c r="N355" s="47">
        <f t="shared" si="39"/>
        <v>0</v>
      </c>
      <c r="O355" s="47">
        <f t="shared" si="40"/>
        <v>0</v>
      </c>
      <c r="P355" s="48">
        <f t="shared" si="41"/>
        <v>0</v>
      </c>
    </row>
    <row r="356" spans="1:16" ht="12" hidden="1" thickBot="1" x14ac:dyDescent="0.25">
      <c r="A356" s="38"/>
      <c r="B356" s="39"/>
      <c r="C356" s="46"/>
      <c r="D356" s="24"/>
      <c r="E356" s="70"/>
      <c r="F356" s="74"/>
      <c r="G356" s="68"/>
      <c r="H356" s="47">
        <f t="shared" si="35"/>
        <v>0</v>
      </c>
      <c r="I356" s="68"/>
      <c r="J356" s="68"/>
      <c r="K356" s="48">
        <f t="shared" si="36"/>
        <v>0</v>
      </c>
      <c r="L356" s="49">
        <f t="shared" si="37"/>
        <v>0</v>
      </c>
      <c r="M356" s="47">
        <f t="shared" si="38"/>
        <v>0</v>
      </c>
      <c r="N356" s="47">
        <f t="shared" si="39"/>
        <v>0</v>
      </c>
      <c r="O356" s="47">
        <f t="shared" si="40"/>
        <v>0</v>
      </c>
      <c r="P356" s="48">
        <f t="shared" si="41"/>
        <v>0</v>
      </c>
    </row>
    <row r="357" spans="1:16" ht="12" hidden="1" thickBot="1" x14ac:dyDescent="0.25">
      <c r="A357" s="38"/>
      <c r="B357" s="39"/>
      <c r="C357" s="46"/>
      <c r="D357" s="24"/>
      <c r="E357" s="70"/>
      <c r="F357" s="74"/>
      <c r="G357" s="68"/>
      <c r="H357" s="47">
        <f t="shared" si="35"/>
        <v>0</v>
      </c>
      <c r="I357" s="68"/>
      <c r="J357" s="68"/>
      <c r="K357" s="48">
        <f t="shared" si="36"/>
        <v>0</v>
      </c>
      <c r="L357" s="49">
        <f t="shared" si="37"/>
        <v>0</v>
      </c>
      <c r="M357" s="47">
        <f t="shared" si="38"/>
        <v>0</v>
      </c>
      <c r="N357" s="47">
        <f t="shared" si="39"/>
        <v>0</v>
      </c>
      <c r="O357" s="47">
        <f t="shared" si="40"/>
        <v>0</v>
      </c>
      <c r="P357" s="48">
        <f t="shared" si="41"/>
        <v>0</v>
      </c>
    </row>
    <row r="358" spans="1:16" ht="12" hidden="1" thickBot="1" x14ac:dyDescent="0.25">
      <c r="A358" s="38"/>
      <c r="B358" s="39"/>
      <c r="C358" s="46"/>
      <c r="D358" s="24"/>
      <c r="E358" s="70"/>
      <c r="F358" s="74"/>
      <c r="G358" s="68"/>
      <c r="H358" s="47">
        <f t="shared" si="35"/>
        <v>0</v>
      </c>
      <c r="I358" s="68"/>
      <c r="J358" s="68"/>
      <c r="K358" s="48">
        <f t="shared" si="36"/>
        <v>0</v>
      </c>
      <c r="L358" s="49">
        <f t="shared" si="37"/>
        <v>0</v>
      </c>
      <c r="M358" s="47">
        <f t="shared" si="38"/>
        <v>0</v>
      </c>
      <c r="N358" s="47">
        <f t="shared" si="39"/>
        <v>0</v>
      </c>
      <c r="O358" s="47">
        <f t="shared" si="40"/>
        <v>0</v>
      </c>
      <c r="P358" s="48">
        <f t="shared" si="41"/>
        <v>0</v>
      </c>
    </row>
    <row r="359" spans="1:16" ht="12" hidden="1" thickBot="1" x14ac:dyDescent="0.25">
      <c r="A359" s="38"/>
      <c r="B359" s="39"/>
      <c r="C359" s="46"/>
      <c r="D359" s="24"/>
      <c r="E359" s="70"/>
      <c r="F359" s="74"/>
      <c r="G359" s="68"/>
      <c r="H359" s="47">
        <f t="shared" si="35"/>
        <v>0</v>
      </c>
      <c r="I359" s="68"/>
      <c r="J359" s="68"/>
      <c r="K359" s="48">
        <f t="shared" si="36"/>
        <v>0</v>
      </c>
      <c r="L359" s="49">
        <f t="shared" si="37"/>
        <v>0</v>
      </c>
      <c r="M359" s="47">
        <f t="shared" si="38"/>
        <v>0</v>
      </c>
      <c r="N359" s="47">
        <f t="shared" si="39"/>
        <v>0</v>
      </c>
      <c r="O359" s="47">
        <f t="shared" si="40"/>
        <v>0</v>
      </c>
      <c r="P359" s="48">
        <f t="shared" si="41"/>
        <v>0</v>
      </c>
    </row>
    <row r="360" spans="1:16" ht="12" hidden="1" thickBot="1" x14ac:dyDescent="0.25">
      <c r="A360" s="38"/>
      <c r="B360" s="39"/>
      <c r="C360" s="46"/>
      <c r="D360" s="24"/>
      <c r="E360" s="70"/>
      <c r="F360" s="74"/>
      <c r="G360" s="68"/>
      <c r="H360" s="47">
        <f t="shared" si="35"/>
        <v>0</v>
      </c>
      <c r="I360" s="68"/>
      <c r="J360" s="68"/>
      <c r="K360" s="48">
        <f t="shared" si="36"/>
        <v>0</v>
      </c>
      <c r="L360" s="49">
        <f t="shared" si="37"/>
        <v>0</v>
      </c>
      <c r="M360" s="47">
        <f t="shared" si="38"/>
        <v>0</v>
      </c>
      <c r="N360" s="47">
        <f t="shared" si="39"/>
        <v>0</v>
      </c>
      <c r="O360" s="47">
        <f t="shared" si="40"/>
        <v>0</v>
      </c>
      <c r="P360" s="48">
        <f t="shared" si="41"/>
        <v>0</v>
      </c>
    </row>
    <row r="361" spans="1:16" ht="12" hidden="1" thickBot="1" x14ac:dyDescent="0.25">
      <c r="A361" s="38"/>
      <c r="B361" s="39"/>
      <c r="C361" s="46"/>
      <c r="D361" s="24"/>
      <c r="E361" s="70"/>
      <c r="F361" s="74"/>
      <c r="G361" s="68"/>
      <c r="H361" s="47">
        <f t="shared" si="35"/>
        <v>0</v>
      </c>
      <c r="I361" s="68"/>
      <c r="J361" s="68"/>
      <c r="K361" s="48">
        <f t="shared" si="36"/>
        <v>0</v>
      </c>
      <c r="L361" s="49">
        <f t="shared" si="37"/>
        <v>0</v>
      </c>
      <c r="M361" s="47">
        <f t="shared" si="38"/>
        <v>0</v>
      </c>
      <c r="N361" s="47">
        <f t="shared" si="39"/>
        <v>0</v>
      </c>
      <c r="O361" s="47">
        <f t="shared" si="40"/>
        <v>0</v>
      </c>
      <c r="P361" s="48">
        <f t="shared" si="41"/>
        <v>0</v>
      </c>
    </row>
    <row r="362" spans="1:16" ht="12" hidden="1" thickBot="1" x14ac:dyDescent="0.25">
      <c r="A362" s="38"/>
      <c r="B362" s="39"/>
      <c r="C362" s="46"/>
      <c r="D362" s="24"/>
      <c r="E362" s="70"/>
      <c r="F362" s="74"/>
      <c r="G362" s="68"/>
      <c r="H362" s="47">
        <f t="shared" si="35"/>
        <v>0</v>
      </c>
      <c r="I362" s="68"/>
      <c r="J362" s="68"/>
      <c r="K362" s="48">
        <f t="shared" si="36"/>
        <v>0</v>
      </c>
      <c r="L362" s="49">
        <f t="shared" si="37"/>
        <v>0</v>
      </c>
      <c r="M362" s="47">
        <f t="shared" si="38"/>
        <v>0</v>
      </c>
      <c r="N362" s="47">
        <f t="shared" si="39"/>
        <v>0</v>
      </c>
      <c r="O362" s="47">
        <f t="shared" si="40"/>
        <v>0</v>
      </c>
      <c r="P362" s="48">
        <f t="shared" si="41"/>
        <v>0</v>
      </c>
    </row>
    <row r="363" spans="1:16" ht="12" hidden="1" thickBot="1" x14ac:dyDescent="0.25">
      <c r="A363" s="38"/>
      <c r="B363" s="39"/>
      <c r="C363" s="46"/>
      <c r="D363" s="24"/>
      <c r="E363" s="70"/>
      <c r="F363" s="74"/>
      <c r="G363" s="68"/>
      <c r="H363" s="47">
        <f t="shared" si="35"/>
        <v>0</v>
      </c>
      <c r="I363" s="68"/>
      <c r="J363" s="68"/>
      <c r="K363" s="48">
        <f t="shared" si="36"/>
        <v>0</v>
      </c>
      <c r="L363" s="49">
        <f t="shared" si="37"/>
        <v>0</v>
      </c>
      <c r="M363" s="47">
        <f t="shared" si="38"/>
        <v>0</v>
      </c>
      <c r="N363" s="47">
        <f t="shared" si="39"/>
        <v>0</v>
      </c>
      <c r="O363" s="47">
        <f t="shared" si="40"/>
        <v>0</v>
      </c>
      <c r="P363" s="48">
        <f t="shared" si="41"/>
        <v>0</v>
      </c>
    </row>
    <row r="364" spans="1:16" ht="12" hidden="1" thickBot="1" x14ac:dyDescent="0.25">
      <c r="A364" s="38"/>
      <c r="B364" s="39"/>
      <c r="C364" s="46"/>
      <c r="D364" s="24"/>
      <c r="E364" s="70"/>
      <c r="F364" s="74"/>
      <c r="G364" s="68"/>
      <c r="H364" s="47">
        <f t="shared" si="35"/>
        <v>0</v>
      </c>
      <c r="I364" s="68"/>
      <c r="J364" s="68"/>
      <c r="K364" s="48">
        <f t="shared" si="36"/>
        <v>0</v>
      </c>
      <c r="L364" s="49">
        <f t="shared" si="37"/>
        <v>0</v>
      </c>
      <c r="M364" s="47">
        <f t="shared" si="38"/>
        <v>0</v>
      </c>
      <c r="N364" s="47">
        <f t="shared" si="39"/>
        <v>0</v>
      </c>
      <c r="O364" s="47">
        <f t="shared" si="40"/>
        <v>0</v>
      </c>
      <c r="P364" s="48">
        <f t="shared" si="41"/>
        <v>0</v>
      </c>
    </row>
    <row r="365" spans="1:16" ht="12" hidden="1" thickBot="1" x14ac:dyDescent="0.25">
      <c r="A365" s="38"/>
      <c r="B365" s="39"/>
      <c r="C365" s="46"/>
      <c r="D365" s="24"/>
      <c r="E365" s="70"/>
      <c r="F365" s="74"/>
      <c r="G365" s="68"/>
      <c r="H365" s="47">
        <f t="shared" si="35"/>
        <v>0</v>
      </c>
      <c r="I365" s="68"/>
      <c r="J365" s="68"/>
      <c r="K365" s="48">
        <f t="shared" si="36"/>
        <v>0</v>
      </c>
      <c r="L365" s="49">
        <f t="shared" si="37"/>
        <v>0</v>
      </c>
      <c r="M365" s="47">
        <f t="shared" si="38"/>
        <v>0</v>
      </c>
      <c r="N365" s="47">
        <f t="shared" si="39"/>
        <v>0</v>
      </c>
      <c r="O365" s="47">
        <f t="shared" si="40"/>
        <v>0</v>
      </c>
      <c r="P365" s="48">
        <f t="shared" si="41"/>
        <v>0</v>
      </c>
    </row>
    <row r="366" spans="1:16" ht="12" hidden="1" thickBot="1" x14ac:dyDescent="0.25">
      <c r="A366" s="38"/>
      <c r="B366" s="39"/>
      <c r="C366" s="46"/>
      <c r="D366" s="24"/>
      <c r="E366" s="70"/>
      <c r="F366" s="74"/>
      <c r="G366" s="68"/>
      <c r="H366" s="47">
        <f t="shared" si="35"/>
        <v>0</v>
      </c>
      <c r="I366" s="68"/>
      <c r="J366" s="68"/>
      <c r="K366" s="48">
        <f t="shared" si="36"/>
        <v>0</v>
      </c>
      <c r="L366" s="49">
        <f t="shared" si="37"/>
        <v>0</v>
      </c>
      <c r="M366" s="47">
        <f t="shared" si="38"/>
        <v>0</v>
      </c>
      <c r="N366" s="47">
        <f t="shared" si="39"/>
        <v>0</v>
      </c>
      <c r="O366" s="47">
        <f t="shared" si="40"/>
        <v>0</v>
      </c>
      <c r="P366" s="48">
        <f t="shared" si="41"/>
        <v>0</v>
      </c>
    </row>
    <row r="367" spans="1:16" ht="12" hidden="1" thickBot="1" x14ac:dyDescent="0.25">
      <c r="A367" s="38"/>
      <c r="B367" s="39"/>
      <c r="C367" s="46"/>
      <c r="D367" s="24"/>
      <c r="E367" s="70"/>
      <c r="F367" s="74"/>
      <c r="G367" s="68"/>
      <c r="H367" s="47">
        <f t="shared" si="35"/>
        <v>0</v>
      </c>
      <c r="I367" s="68"/>
      <c r="J367" s="68"/>
      <c r="K367" s="48">
        <f t="shared" si="36"/>
        <v>0</v>
      </c>
      <c r="L367" s="49">
        <f t="shared" si="37"/>
        <v>0</v>
      </c>
      <c r="M367" s="47">
        <f t="shared" si="38"/>
        <v>0</v>
      </c>
      <c r="N367" s="47">
        <f t="shared" si="39"/>
        <v>0</v>
      </c>
      <c r="O367" s="47">
        <f t="shared" si="40"/>
        <v>0</v>
      </c>
      <c r="P367" s="48">
        <f t="shared" si="41"/>
        <v>0</v>
      </c>
    </row>
    <row r="368" spans="1:16" ht="12" hidden="1" thickBot="1" x14ac:dyDescent="0.25">
      <c r="A368" s="38"/>
      <c r="B368" s="39"/>
      <c r="C368" s="46"/>
      <c r="D368" s="24"/>
      <c r="E368" s="70"/>
      <c r="F368" s="74"/>
      <c r="G368" s="68"/>
      <c r="H368" s="47">
        <f t="shared" si="35"/>
        <v>0</v>
      </c>
      <c r="I368" s="68"/>
      <c r="J368" s="68"/>
      <c r="K368" s="48">
        <f t="shared" si="36"/>
        <v>0</v>
      </c>
      <c r="L368" s="49">
        <f t="shared" si="37"/>
        <v>0</v>
      </c>
      <c r="M368" s="47">
        <f t="shared" si="38"/>
        <v>0</v>
      </c>
      <c r="N368" s="47">
        <f t="shared" si="39"/>
        <v>0</v>
      </c>
      <c r="O368" s="47">
        <f t="shared" si="40"/>
        <v>0</v>
      </c>
      <c r="P368" s="48">
        <f t="shared" si="41"/>
        <v>0</v>
      </c>
    </row>
    <row r="369" spans="1:16" ht="12" hidden="1" thickBot="1" x14ac:dyDescent="0.25">
      <c r="A369" s="38"/>
      <c r="B369" s="39"/>
      <c r="C369" s="46"/>
      <c r="D369" s="24"/>
      <c r="E369" s="70"/>
      <c r="F369" s="74"/>
      <c r="G369" s="68"/>
      <c r="H369" s="47">
        <f t="shared" si="35"/>
        <v>0</v>
      </c>
      <c r="I369" s="68"/>
      <c r="J369" s="68"/>
      <c r="K369" s="48">
        <f t="shared" si="36"/>
        <v>0</v>
      </c>
      <c r="L369" s="49">
        <f t="shared" si="37"/>
        <v>0</v>
      </c>
      <c r="M369" s="47">
        <f t="shared" si="38"/>
        <v>0</v>
      </c>
      <c r="N369" s="47">
        <f t="shared" si="39"/>
        <v>0</v>
      </c>
      <c r="O369" s="47">
        <f t="shared" si="40"/>
        <v>0</v>
      </c>
      <c r="P369" s="48">
        <f t="shared" si="41"/>
        <v>0</v>
      </c>
    </row>
    <row r="370" spans="1:16" ht="12" hidden="1" thickBot="1" x14ac:dyDescent="0.25">
      <c r="A370" s="38"/>
      <c r="B370" s="39"/>
      <c r="C370" s="46"/>
      <c r="D370" s="24"/>
      <c r="E370" s="70"/>
      <c r="F370" s="74"/>
      <c r="G370" s="68"/>
      <c r="H370" s="47">
        <f t="shared" si="35"/>
        <v>0</v>
      </c>
      <c r="I370" s="68"/>
      <c r="J370" s="68"/>
      <c r="K370" s="48">
        <f t="shared" si="36"/>
        <v>0</v>
      </c>
      <c r="L370" s="49">
        <f t="shared" si="37"/>
        <v>0</v>
      </c>
      <c r="M370" s="47">
        <f t="shared" si="38"/>
        <v>0</v>
      </c>
      <c r="N370" s="47">
        <f t="shared" si="39"/>
        <v>0</v>
      </c>
      <c r="O370" s="47">
        <f t="shared" si="40"/>
        <v>0</v>
      </c>
      <c r="P370" s="48">
        <f t="shared" si="41"/>
        <v>0</v>
      </c>
    </row>
    <row r="371" spans="1:16" ht="12" hidden="1" thickBot="1" x14ac:dyDescent="0.25">
      <c r="A371" s="38"/>
      <c r="B371" s="39"/>
      <c r="C371" s="46"/>
      <c r="D371" s="24"/>
      <c r="E371" s="70"/>
      <c r="F371" s="74"/>
      <c r="G371" s="68"/>
      <c r="H371" s="47">
        <f t="shared" si="35"/>
        <v>0</v>
      </c>
      <c r="I371" s="68"/>
      <c r="J371" s="68"/>
      <c r="K371" s="48">
        <f t="shared" si="36"/>
        <v>0</v>
      </c>
      <c r="L371" s="49">
        <f t="shared" si="37"/>
        <v>0</v>
      </c>
      <c r="M371" s="47">
        <f t="shared" si="38"/>
        <v>0</v>
      </c>
      <c r="N371" s="47">
        <f t="shared" si="39"/>
        <v>0</v>
      </c>
      <c r="O371" s="47">
        <f t="shared" si="40"/>
        <v>0</v>
      </c>
      <c r="P371" s="48">
        <f t="shared" si="41"/>
        <v>0</v>
      </c>
    </row>
    <row r="372" spans="1:16" ht="12" hidden="1" thickBot="1" x14ac:dyDescent="0.25">
      <c r="A372" s="38"/>
      <c r="B372" s="39"/>
      <c r="C372" s="46"/>
      <c r="D372" s="24"/>
      <c r="E372" s="70"/>
      <c r="F372" s="74"/>
      <c r="G372" s="68"/>
      <c r="H372" s="47">
        <f t="shared" si="35"/>
        <v>0</v>
      </c>
      <c r="I372" s="68"/>
      <c r="J372" s="68"/>
      <c r="K372" s="48">
        <f t="shared" si="36"/>
        <v>0</v>
      </c>
      <c r="L372" s="49">
        <f t="shared" si="37"/>
        <v>0</v>
      </c>
      <c r="M372" s="47">
        <f t="shared" si="38"/>
        <v>0</v>
      </c>
      <c r="N372" s="47">
        <f t="shared" si="39"/>
        <v>0</v>
      </c>
      <c r="O372" s="47">
        <f t="shared" si="40"/>
        <v>0</v>
      </c>
      <c r="P372" s="48">
        <f t="shared" si="41"/>
        <v>0</v>
      </c>
    </row>
    <row r="373" spans="1:16" ht="12" hidden="1" thickBot="1" x14ac:dyDescent="0.25">
      <c r="A373" s="38"/>
      <c r="B373" s="39"/>
      <c r="C373" s="46"/>
      <c r="D373" s="24"/>
      <c r="E373" s="70"/>
      <c r="F373" s="74"/>
      <c r="G373" s="68"/>
      <c r="H373" s="47">
        <f t="shared" si="35"/>
        <v>0</v>
      </c>
      <c r="I373" s="68"/>
      <c r="J373" s="68"/>
      <c r="K373" s="48">
        <f t="shared" si="36"/>
        <v>0</v>
      </c>
      <c r="L373" s="49">
        <f t="shared" si="37"/>
        <v>0</v>
      </c>
      <c r="M373" s="47">
        <f t="shared" si="38"/>
        <v>0</v>
      </c>
      <c r="N373" s="47">
        <f t="shared" si="39"/>
        <v>0</v>
      </c>
      <c r="O373" s="47">
        <f t="shared" si="40"/>
        <v>0</v>
      </c>
      <c r="P373" s="48">
        <f t="shared" si="41"/>
        <v>0</v>
      </c>
    </row>
    <row r="374" spans="1:16" ht="12" hidden="1" thickBot="1" x14ac:dyDescent="0.25">
      <c r="A374" s="38"/>
      <c r="B374" s="39"/>
      <c r="C374" s="46"/>
      <c r="D374" s="24"/>
      <c r="E374" s="70"/>
      <c r="F374" s="74"/>
      <c r="G374" s="68"/>
      <c r="H374" s="47">
        <f t="shared" si="35"/>
        <v>0</v>
      </c>
      <c r="I374" s="68"/>
      <c r="J374" s="68"/>
      <c r="K374" s="48">
        <f t="shared" si="36"/>
        <v>0</v>
      </c>
      <c r="L374" s="49">
        <f t="shared" si="37"/>
        <v>0</v>
      </c>
      <c r="M374" s="47">
        <f t="shared" si="38"/>
        <v>0</v>
      </c>
      <c r="N374" s="47">
        <f t="shared" si="39"/>
        <v>0</v>
      </c>
      <c r="O374" s="47">
        <f t="shared" si="40"/>
        <v>0</v>
      </c>
      <c r="P374" s="48">
        <f t="shared" si="41"/>
        <v>0</v>
      </c>
    </row>
    <row r="375" spans="1:16" ht="12" hidden="1" thickBot="1" x14ac:dyDescent="0.25">
      <c r="A375" s="38"/>
      <c r="B375" s="39"/>
      <c r="C375" s="46"/>
      <c r="D375" s="24"/>
      <c r="E375" s="70"/>
      <c r="F375" s="74"/>
      <c r="G375" s="68"/>
      <c r="H375" s="47">
        <f t="shared" si="35"/>
        <v>0</v>
      </c>
      <c r="I375" s="68"/>
      <c r="J375" s="68"/>
      <c r="K375" s="48">
        <f t="shared" si="36"/>
        <v>0</v>
      </c>
      <c r="L375" s="49">
        <f t="shared" si="37"/>
        <v>0</v>
      </c>
      <c r="M375" s="47">
        <f t="shared" si="38"/>
        <v>0</v>
      </c>
      <c r="N375" s="47">
        <f t="shared" si="39"/>
        <v>0</v>
      </c>
      <c r="O375" s="47">
        <f t="shared" si="40"/>
        <v>0</v>
      </c>
      <c r="P375" s="48">
        <f t="shared" si="41"/>
        <v>0</v>
      </c>
    </row>
    <row r="376" spans="1:16" ht="12" hidden="1" thickBot="1" x14ac:dyDescent="0.25">
      <c r="A376" s="38"/>
      <c r="B376" s="39"/>
      <c r="C376" s="46"/>
      <c r="D376" s="24"/>
      <c r="E376" s="70"/>
      <c r="F376" s="74"/>
      <c r="G376" s="68"/>
      <c r="H376" s="47">
        <f t="shared" si="35"/>
        <v>0</v>
      </c>
      <c r="I376" s="68"/>
      <c r="J376" s="68"/>
      <c r="K376" s="48">
        <f t="shared" si="36"/>
        <v>0</v>
      </c>
      <c r="L376" s="49">
        <f t="shared" si="37"/>
        <v>0</v>
      </c>
      <c r="M376" s="47">
        <f t="shared" si="38"/>
        <v>0</v>
      </c>
      <c r="N376" s="47">
        <f t="shared" si="39"/>
        <v>0</v>
      </c>
      <c r="O376" s="47">
        <f t="shared" si="40"/>
        <v>0</v>
      </c>
      <c r="P376" s="48">
        <f t="shared" si="41"/>
        <v>0</v>
      </c>
    </row>
    <row r="377" spans="1:16" ht="12" hidden="1" thickBot="1" x14ac:dyDescent="0.25">
      <c r="A377" s="38"/>
      <c r="B377" s="39"/>
      <c r="C377" s="46"/>
      <c r="D377" s="24"/>
      <c r="E377" s="70"/>
      <c r="F377" s="74"/>
      <c r="G377" s="68"/>
      <c r="H377" s="47">
        <f t="shared" si="35"/>
        <v>0</v>
      </c>
      <c r="I377" s="68"/>
      <c r="J377" s="68"/>
      <c r="K377" s="48">
        <f t="shared" si="36"/>
        <v>0</v>
      </c>
      <c r="L377" s="49">
        <f t="shared" si="37"/>
        <v>0</v>
      </c>
      <c r="M377" s="47">
        <f t="shared" si="38"/>
        <v>0</v>
      </c>
      <c r="N377" s="47">
        <f t="shared" si="39"/>
        <v>0</v>
      </c>
      <c r="O377" s="47">
        <f t="shared" si="40"/>
        <v>0</v>
      </c>
      <c r="P377" s="48">
        <f t="shared" si="41"/>
        <v>0</v>
      </c>
    </row>
    <row r="378" spans="1:16" ht="12" hidden="1" thickBot="1" x14ac:dyDescent="0.25">
      <c r="A378" s="38"/>
      <c r="B378" s="39"/>
      <c r="C378" s="46"/>
      <c r="D378" s="24"/>
      <c r="E378" s="70"/>
      <c r="F378" s="74"/>
      <c r="G378" s="68"/>
      <c r="H378" s="47">
        <f t="shared" si="35"/>
        <v>0</v>
      </c>
      <c r="I378" s="68"/>
      <c r="J378" s="68"/>
      <c r="K378" s="48">
        <f t="shared" si="36"/>
        <v>0</v>
      </c>
      <c r="L378" s="49">
        <f t="shared" si="37"/>
        <v>0</v>
      </c>
      <c r="M378" s="47">
        <f t="shared" si="38"/>
        <v>0</v>
      </c>
      <c r="N378" s="47">
        <f t="shared" si="39"/>
        <v>0</v>
      </c>
      <c r="O378" s="47">
        <f t="shared" si="40"/>
        <v>0</v>
      </c>
      <c r="P378" s="48">
        <f t="shared" si="41"/>
        <v>0</v>
      </c>
    </row>
    <row r="379" spans="1:16" ht="12" hidden="1" thickBot="1" x14ac:dyDescent="0.25">
      <c r="A379" s="38"/>
      <c r="B379" s="39"/>
      <c r="C379" s="46"/>
      <c r="D379" s="24"/>
      <c r="E379" s="70"/>
      <c r="F379" s="74"/>
      <c r="G379" s="68"/>
      <c r="H379" s="47">
        <f t="shared" si="35"/>
        <v>0</v>
      </c>
      <c r="I379" s="68"/>
      <c r="J379" s="68"/>
      <c r="K379" s="48">
        <f t="shared" si="36"/>
        <v>0</v>
      </c>
      <c r="L379" s="49">
        <f t="shared" si="37"/>
        <v>0</v>
      </c>
      <c r="M379" s="47">
        <f t="shared" si="38"/>
        <v>0</v>
      </c>
      <c r="N379" s="47">
        <f t="shared" si="39"/>
        <v>0</v>
      </c>
      <c r="O379" s="47">
        <f t="shared" si="40"/>
        <v>0</v>
      </c>
      <c r="P379" s="48">
        <f t="shared" si="41"/>
        <v>0</v>
      </c>
    </row>
    <row r="380" spans="1:16" ht="12" hidden="1" thickBot="1" x14ac:dyDescent="0.25">
      <c r="A380" s="38"/>
      <c r="B380" s="39"/>
      <c r="C380" s="46"/>
      <c r="D380" s="24"/>
      <c r="E380" s="70"/>
      <c r="F380" s="74"/>
      <c r="G380" s="68"/>
      <c r="H380" s="47">
        <f t="shared" si="35"/>
        <v>0</v>
      </c>
      <c r="I380" s="68"/>
      <c r="J380" s="68"/>
      <c r="K380" s="48">
        <f t="shared" si="36"/>
        <v>0</v>
      </c>
      <c r="L380" s="49">
        <f t="shared" si="37"/>
        <v>0</v>
      </c>
      <c r="M380" s="47">
        <f t="shared" si="38"/>
        <v>0</v>
      </c>
      <c r="N380" s="47">
        <f t="shared" si="39"/>
        <v>0</v>
      </c>
      <c r="O380" s="47">
        <f t="shared" si="40"/>
        <v>0</v>
      </c>
      <c r="P380" s="48">
        <f t="shared" si="41"/>
        <v>0</v>
      </c>
    </row>
    <row r="381" spans="1:16" ht="12" hidden="1" thickBot="1" x14ac:dyDescent="0.25">
      <c r="A381" s="38"/>
      <c r="B381" s="39"/>
      <c r="C381" s="46"/>
      <c r="D381" s="24"/>
      <c r="E381" s="70"/>
      <c r="F381" s="74"/>
      <c r="G381" s="68"/>
      <c r="H381" s="47">
        <f t="shared" si="35"/>
        <v>0</v>
      </c>
      <c r="I381" s="68"/>
      <c r="J381" s="68"/>
      <c r="K381" s="48">
        <f t="shared" si="36"/>
        <v>0</v>
      </c>
      <c r="L381" s="49">
        <f t="shared" si="37"/>
        <v>0</v>
      </c>
      <c r="M381" s="47">
        <f t="shared" si="38"/>
        <v>0</v>
      </c>
      <c r="N381" s="47">
        <f t="shared" si="39"/>
        <v>0</v>
      </c>
      <c r="O381" s="47">
        <f t="shared" si="40"/>
        <v>0</v>
      </c>
      <c r="P381" s="48">
        <f t="shared" si="41"/>
        <v>0</v>
      </c>
    </row>
    <row r="382" spans="1:16" ht="12" hidden="1" thickBot="1" x14ac:dyDescent="0.25">
      <c r="A382" s="38"/>
      <c r="B382" s="39"/>
      <c r="C382" s="46"/>
      <c r="D382" s="24"/>
      <c r="E382" s="70"/>
      <c r="F382" s="74"/>
      <c r="G382" s="68"/>
      <c r="H382" s="47">
        <f t="shared" si="35"/>
        <v>0</v>
      </c>
      <c r="I382" s="68"/>
      <c r="J382" s="68"/>
      <c r="K382" s="48">
        <f t="shared" si="36"/>
        <v>0</v>
      </c>
      <c r="L382" s="49">
        <f t="shared" si="37"/>
        <v>0</v>
      </c>
      <c r="M382" s="47">
        <f t="shared" si="38"/>
        <v>0</v>
      </c>
      <c r="N382" s="47">
        <f t="shared" si="39"/>
        <v>0</v>
      </c>
      <c r="O382" s="47">
        <f t="shared" si="40"/>
        <v>0</v>
      </c>
      <c r="P382" s="48">
        <f t="shared" si="41"/>
        <v>0</v>
      </c>
    </row>
    <row r="383" spans="1:16" ht="12" hidden="1" thickBot="1" x14ac:dyDescent="0.25">
      <c r="A383" s="38"/>
      <c r="B383" s="39"/>
      <c r="C383" s="46"/>
      <c r="D383" s="24"/>
      <c r="E383" s="70"/>
      <c r="F383" s="74"/>
      <c r="G383" s="68"/>
      <c r="H383" s="47">
        <f t="shared" si="35"/>
        <v>0</v>
      </c>
      <c r="I383" s="68"/>
      <c r="J383" s="68"/>
      <c r="K383" s="48">
        <f t="shared" si="36"/>
        <v>0</v>
      </c>
      <c r="L383" s="49">
        <f t="shared" si="37"/>
        <v>0</v>
      </c>
      <c r="M383" s="47">
        <f t="shared" si="38"/>
        <v>0</v>
      </c>
      <c r="N383" s="47">
        <f t="shared" si="39"/>
        <v>0</v>
      </c>
      <c r="O383" s="47">
        <f t="shared" si="40"/>
        <v>0</v>
      </c>
      <c r="P383" s="48">
        <f t="shared" si="41"/>
        <v>0</v>
      </c>
    </row>
    <row r="384" spans="1:16" ht="12" hidden="1" thickBot="1" x14ac:dyDescent="0.25">
      <c r="A384" s="38"/>
      <c r="B384" s="39"/>
      <c r="C384" s="46"/>
      <c r="D384" s="24"/>
      <c r="E384" s="70"/>
      <c r="F384" s="74"/>
      <c r="G384" s="68"/>
      <c r="H384" s="47">
        <f t="shared" si="35"/>
        <v>0</v>
      </c>
      <c r="I384" s="68"/>
      <c r="J384" s="68"/>
      <c r="K384" s="48">
        <f t="shared" si="36"/>
        <v>0</v>
      </c>
      <c r="L384" s="49">
        <f t="shared" si="37"/>
        <v>0</v>
      </c>
      <c r="M384" s="47">
        <f t="shared" si="38"/>
        <v>0</v>
      </c>
      <c r="N384" s="47">
        <f t="shared" si="39"/>
        <v>0</v>
      </c>
      <c r="O384" s="47">
        <f t="shared" si="40"/>
        <v>0</v>
      </c>
      <c r="P384" s="48">
        <f t="shared" si="41"/>
        <v>0</v>
      </c>
    </row>
    <row r="385" spans="1:16" ht="12" hidden="1" thickBot="1" x14ac:dyDescent="0.25">
      <c r="A385" s="38"/>
      <c r="B385" s="39"/>
      <c r="C385" s="46"/>
      <c r="D385" s="24"/>
      <c r="E385" s="70"/>
      <c r="F385" s="74"/>
      <c r="G385" s="68"/>
      <c r="H385" s="47">
        <f t="shared" si="35"/>
        <v>0</v>
      </c>
      <c r="I385" s="68"/>
      <c r="J385" s="68"/>
      <c r="K385" s="48">
        <f t="shared" si="36"/>
        <v>0</v>
      </c>
      <c r="L385" s="49">
        <f t="shared" si="37"/>
        <v>0</v>
      </c>
      <c r="M385" s="47">
        <f t="shared" si="38"/>
        <v>0</v>
      </c>
      <c r="N385" s="47">
        <f t="shared" si="39"/>
        <v>0</v>
      </c>
      <c r="O385" s="47">
        <f t="shared" si="40"/>
        <v>0</v>
      </c>
      <c r="P385" s="48">
        <f t="shared" si="41"/>
        <v>0</v>
      </c>
    </row>
    <row r="386" spans="1:16" ht="12" hidden="1" thickBot="1" x14ac:dyDescent="0.25">
      <c r="A386" s="38"/>
      <c r="B386" s="39"/>
      <c r="C386" s="46"/>
      <c r="D386" s="24"/>
      <c r="E386" s="70"/>
      <c r="F386" s="74"/>
      <c r="G386" s="68"/>
      <c r="H386" s="47">
        <f t="shared" si="35"/>
        <v>0</v>
      </c>
      <c r="I386" s="68"/>
      <c r="J386" s="68"/>
      <c r="K386" s="48">
        <f t="shared" si="36"/>
        <v>0</v>
      </c>
      <c r="L386" s="49">
        <f t="shared" si="37"/>
        <v>0</v>
      </c>
      <c r="M386" s="47">
        <f t="shared" si="38"/>
        <v>0</v>
      </c>
      <c r="N386" s="47">
        <f t="shared" si="39"/>
        <v>0</v>
      </c>
      <c r="O386" s="47">
        <f t="shared" si="40"/>
        <v>0</v>
      </c>
      <c r="P386" s="48">
        <f t="shared" si="41"/>
        <v>0</v>
      </c>
    </row>
    <row r="387" spans="1:16" ht="12" hidden="1" thickBot="1" x14ac:dyDescent="0.25">
      <c r="A387" s="38"/>
      <c r="B387" s="39"/>
      <c r="C387" s="46"/>
      <c r="D387" s="24"/>
      <c r="E387" s="70"/>
      <c r="F387" s="74"/>
      <c r="G387" s="68"/>
      <c r="H387" s="47">
        <f t="shared" si="35"/>
        <v>0</v>
      </c>
      <c r="I387" s="68"/>
      <c r="J387" s="68"/>
      <c r="K387" s="48">
        <f t="shared" si="36"/>
        <v>0</v>
      </c>
      <c r="L387" s="49">
        <f t="shared" si="37"/>
        <v>0</v>
      </c>
      <c r="M387" s="47">
        <f t="shared" si="38"/>
        <v>0</v>
      </c>
      <c r="N387" s="47">
        <f t="shared" si="39"/>
        <v>0</v>
      </c>
      <c r="O387" s="47">
        <f t="shared" si="40"/>
        <v>0</v>
      </c>
      <c r="P387" s="48">
        <f t="shared" si="41"/>
        <v>0</v>
      </c>
    </row>
    <row r="388" spans="1:16" ht="12" hidden="1" thickBot="1" x14ac:dyDescent="0.25">
      <c r="A388" s="38"/>
      <c r="B388" s="39"/>
      <c r="C388" s="46"/>
      <c r="D388" s="24"/>
      <c r="E388" s="70"/>
      <c r="F388" s="74"/>
      <c r="G388" s="68"/>
      <c r="H388" s="47">
        <f t="shared" si="35"/>
        <v>0</v>
      </c>
      <c r="I388" s="68"/>
      <c r="J388" s="68"/>
      <c r="K388" s="48">
        <f t="shared" si="36"/>
        <v>0</v>
      </c>
      <c r="L388" s="49">
        <f t="shared" si="37"/>
        <v>0</v>
      </c>
      <c r="M388" s="47">
        <f t="shared" si="38"/>
        <v>0</v>
      </c>
      <c r="N388" s="47">
        <f t="shared" si="39"/>
        <v>0</v>
      </c>
      <c r="O388" s="47">
        <f t="shared" si="40"/>
        <v>0</v>
      </c>
      <c r="P388" s="48">
        <f t="shared" si="41"/>
        <v>0</v>
      </c>
    </row>
    <row r="389" spans="1:16" ht="12" hidden="1" thickBot="1" x14ac:dyDescent="0.25">
      <c r="A389" s="38"/>
      <c r="B389" s="39"/>
      <c r="C389" s="46"/>
      <c r="D389" s="24"/>
      <c r="E389" s="70"/>
      <c r="F389" s="74"/>
      <c r="G389" s="68"/>
      <c r="H389" s="47">
        <f t="shared" si="35"/>
        <v>0</v>
      </c>
      <c r="I389" s="68"/>
      <c r="J389" s="68"/>
      <c r="K389" s="48">
        <f t="shared" si="36"/>
        <v>0</v>
      </c>
      <c r="L389" s="49">
        <f t="shared" si="37"/>
        <v>0</v>
      </c>
      <c r="M389" s="47">
        <f t="shared" si="38"/>
        <v>0</v>
      </c>
      <c r="N389" s="47">
        <f t="shared" si="39"/>
        <v>0</v>
      </c>
      <c r="O389" s="47">
        <f t="shared" si="40"/>
        <v>0</v>
      </c>
      <c r="P389" s="48">
        <f t="shared" si="41"/>
        <v>0</v>
      </c>
    </row>
    <row r="390" spans="1:16" ht="12" hidden="1" thickBot="1" x14ac:dyDescent="0.25">
      <c r="A390" s="38"/>
      <c r="B390" s="39"/>
      <c r="C390" s="46"/>
      <c r="D390" s="24"/>
      <c r="E390" s="70"/>
      <c r="F390" s="74"/>
      <c r="G390" s="68"/>
      <c r="H390" s="47">
        <f t="shared" si="35"/>
        <v>0</v>
      </c>
      <c r="I390" s="68"/>
      <c r="J390" s="68"/>
      <c r="K390" s="48">
        <f t="shared" si="36"/>
        <v>0</v>
      </c>
      <c r="L390" s="49">
        <f t="shared" si="37"/>
        <v>0</v>
      </c>
      <c r="M390" s="47">
        <f t="shared" si="38"/>
        <v>0</v>
      </c>
      <c r="N390" s="47">
        <f t="shared" si="39"/>
        <v>0</v>
      </c>
      <c r="O390" s="47">
        <f t="shared" si="40"/>
        <v>0</v>
      </c>
      <c r="P390" s="48">
        <f t="shared" si="41"/>
        <v>0</v>
      </c>
    </row>
    <row r="391" spans="1:16" ht="12" hidden="1" thickBot="1" x14ac:dyDescent="0.25">
      <c r="A391" s="38"/>
      <c r="B391" s="39"/>
      <c r="C391" s="46"/>
      <c r="D391" s="24"/>
      <c r="E391" s="70"/>
      <c r="F391" s="74"/>
      <c r="G391" s="68"/>
      <c r="H391" s="47">
        <f t="shared" si="35"/>
        <v>0</v>
      </c>
      <c r="I391" s="68"/>
      <c r="J391" s="68"/>
      <c r="K391" s="48">
        <f t="shared" si="36"/>
        <v>0</v>
      </c>
      <c r="L391" s="49">
        <f t="shared" si="37"/>
        <v>0</v>
      </c>
      <c r="M391" s="47">
        <f t="shared" si="38"/>
        <v>0</v>
      </c>
      <c r="N391" s="47">
        <f t="shared" si="39"/>
        <v>0</v>
      </c>
      <c r="O391" s="47">
        <f t="shared" si="40"/>
        <v>0</v>
      </c>
      <c r="P391" s="48">
        <f t="shared" si="41"/>
        <v>0</v>
      </c>
    </row>
    <row r="392" spans="1:16" ht="12" hidden="1" thickBot="1" x14ac:dyDescent="0.25">
      <c r="A392" s="38"/>
      <c r="B392" s="39"/>
      <c r="C392" s="46"/>
      <c r="D392" s="24"/>
      <c r="E392" s="70"/>
      <c r="F392" s="74"/>
      <c r="G392" s="68"/>
      <c r="H392" s="47">
        <f t="shared" si="35"/>
        <v>0</v>
      </c>
      <c r="I392" s="68"/>
      <c r="J392" s="68"/>
      <c r="K392" s="48">
        <f t="shared" si="36"/>
        <v>0</v>
      </c>
      <c r="L392" s="49">
        <f t="shared" si="37"/>
        <v>0</v>
      </c>
      <c r="M392" s="47">
        <f t="shared" si="38"/>
        <v>0</v>
      </c>
      <c r="N392" s="47">
        <f t="shared" si="39"/>
        <v>0</v>
      </c>
      <c r="O392" s="47">
        <f t="shared" si="40"/>
        <v>0</v>
      </c>
      <c r="P392" s="48">
        <f t="shared" si="41"/>
        <v>0</v>
      </c>
    </row>
    <row r="393" spans="1:16" ht="12" hidden="1" thickBot="1" x14ac:dyDescent="0.25">
      <c r="A393" s="38"/>
      <c r="B393" s="39"/>
      <c r="C393" s="46"/>
      <c r="D393" s="24"/>
      <c r="E393" s="70"/>
      <c r="F393" s="74"/>
      <c r="G393" s="68"/>
      <c r="H393" s="47">
        <f t="shared" si="35"/>
        <v>0</v>
      </c>
      <c r="I393" s="68"/>
      <c r="J393" s="68"/>
      <c r="K393" s="48">
        <f t="shared" si="36"/>
        <v>0</v>
      </c>
      <c r="L393" s="49">
        <f t="shared" si="37"/>
        <v>0</v>
      </c>
      <c r="M393" s="47">
        <f t="shared" si="38"/>
        <v>0</v>
      </c>
      <c r="N393" s="47">
        <f t="shared" si="39"/>
        <v>0</v>
      </c>
      <c r="O393" s="47">
        <f t="shared" si="40"/>
        <v>0</v>
      </c>
      <c r="P393" s="48">
        <f t="shared" si="41"/>
        <v>0</v>
      </c>
    </row>
    <row r="394" spans="1:16" ht="12" hidden="1" thickBot="1" x14ac:dyDescent="0.25">
      <c r="A394" s="38"/>
      <c r="B394" s="39"/>
      <c r="C394" s="46"/>
      <c r="D394" s="24"/>
      <c r="E394" s="70"/>
      <c r="F394" s="74"/>
      <c r="G394" s="68"/>
      <c r="H394" s="47">
        <f t="shared" si="35"/>
        <v>0</v>
      </c>
      <c r="I394" s="68"/>
      <c r="J394" s="68"/>
      <c r="K394" s="48">
        <f t="shared" si="36"/>
        <v>0</v>
      </c>
      <c r="L394" s="49">
        <f t="shared" si="37"/>
        <v>0</v>
      </c>
      <c r="M394" s="47">
        <f t="shared" si="38"/>
        <v>0</v>
      </c>
      <c r="N394" s="47">
        <f t="shared" si="39"/>
        <v>0</v>
      </c>
      <c r="O394" s="47">
        <f t="shared" si="40"/>
        <v>0</v>
      </c>
      <c r="P394" s="48">
        <f t="shared" si="41"/>
        <v>0</v>
      </c>
    </row>
    <row r="395" spans="1:16" ht="12" hidden="1" thickBot="1" x14ac:dyDescent="0.25">
      <c r="A395" s="38"/>
      <c r="B395" s="39"/>
      <c r="C395" s="46"/>
      <c r="D395" s="24"/>
      <c r="E395" s="70"/>
      <c r="F395" s="74"/>
      <c r="G395" s="68"/>
      <c r="H395" s="47">
        <f t="shared" si="35"/>
        <v>0</v>
      </c>
      <c r="I395" s="68"/>
      <c r="J395" s="68"/>
      <c r="K395" s="48">
        <f t="shared" si="36"/>
        <v>0</v>
      </c>
      <c r="L395" s="49">
        <f t="shared" si="37"/>
        <v>0</v>
      </c>
      <c r="M395" s="47">
        <f t="shared" si="38"/>
        <v>0</v>
      </c>
      <c r="N395" s="47">
        <f t="shared" si="39"/>
        <v>0</v>
      </c>
      <c r="O395" s="47">
        <f t="shared" si="40"/>
        <v>0</v>
      </c>
      <c r="P395" s="48">
        <f t="shared" si="41"/>
        <v>0</v>
      </c>
    </row>
    <row r="396" spans="1:16" ht="12" hidden="1" thickBot="1" x14ac:dyDescent="0.25">
      <c r="A396" s="38"/>
      <c r="B396" s="39"/>
      <c r="C396" s="46"/>
      <c r="D396" s="24"/>
      <c r="E396" s="70"/>
      <c r="F396" s="74"/>
      <c r="G396" s="68"/>
      <c r="H396" s="47">
        <f t="shared" si="35"/>
        <v>0</v>
      </c>
      <c r="I396" s="68"/>
      <c r="J396" s="68"/>
      <c r="K396" s="48">
        <f t="shared" si="36"/>
        <v>0</v>
      </c>
      <c r="L396" s="49">
        <f t="shared" si="37"/>
        <v>0</v>
      </c>
      <c r="M396" s="47">
        <f t="shared" si="38"/>
        <v>0</v>
      </c>
      <c r="N396" s="47">
        <f t="shared" si="39"/>
        <v>0</v>
      </c>
      <c r="O396" s="47">
        <f t="shared" si="40"/>
        <v>0</v>
      </c>
      <c r="P396" s="48">
        <f t="shared" si="41"/>
        <v>0</v>
      </c>
    </row>
    <row r="397" spans="1:16" ht="12" hidden="1" thickBot="1" x14ac:dyDescent="0.25">
      <c r="A397" s="38"/>
      <c r="B397" s="39"/>
      <c r="C397" s="46"/>
      <c r="D397" s="24"/>
      <c r="E397" s="70"/>
      <c r="F397" s="74"/>
      <c r="G397" s="68"/>
      <c r="H397" s="47">
        <f t="shared" si="35"/>
        <v>0</v>
      </c>
      <c r="I397" s="68"/>
      <c r="J397" s="68"/>
      <c r="K397" s="48">
        <f t="shared" si="36"/>
        <v>0</v>
      </c>
      <c r="L397" s="49">
        <f t="shared" si="37"/>
        <v>0</v>
      </c>
      <c r="M397" s="47">
        <f t="shared" si="38"/>
        <v>0</v>
      </c>
      <c r="N397" s="47">
        <f t="shared" si="39"/>
        <v>0</v>
      </c>
      <c r="O397" s="47">
        <f t="shared" si="40"/>
        <v>0</v>
      </c>
      <c r="P397" s="48">
        <f t="shared" si="41"/>
        <v>0</v>
      </c>
    </row>
    <row r="398" spans="1:16" ht="12" hidden="1" thickBot="1" x14ac:dyDescent="0.25">
      <c r="A398" s="38"/>
      <c r="B398" s="39"/>
      <c r="C398" s="46"/>
      <c r="D398" s="24"/>
      <c r="E398" s="70"/>
      <c r="F398" s="74"/>
      <c r="G398" s="68"/>
      <c r="H398" s="47">
        <f t="shared" ref="H398:H461" si="42">ROUND(F398*G398,2)</f>
        <v>0</v>
      </c>
      <c r="I398" s="68"/>
      <c r="J398" s="68"/>
      <c r="K398" s="48">
        <f t="shared" ref="K398:K461" si="43">SUM(H398:J398)</f>
        <v>0</v>
      </c>
      <c r="L398" s="49">
        <f t="shared" ref="L398:L461" si="44">ROUND(E398*F398,2)</f>
        <v>0</v>
      </c>
      <c r="M398" s="47">
        <f t="shared" ref="M398:M461" si="45">ROUND(H398*E398,2)</f>
        <v>0</v>
      </c>
      <c r="N398" s="47">
        <f t="shared" ref="N398:N461" si="46">ROUND(I398*E398,2)</f>
        <v>0</v>
      </c>
      <c r="O398" s="47">
        <f t="shared" ref="O398:O461" si="47">ROUND(J398*E398,2)</f>
        <v>0</v>
      </c>
      <c r="P398" s="48">
        <f t="shared" ref="P398:P461" si="48">SUM(M398:O398)</f>
        <v>0</v>
      </c>
    </row>
    <row r="399" spans="1:16" ht="12" hidden="1" thickBot="1" x14ac:dyDescent="0.25">
      <c r="A399" s="38"/>
      <c r="B399" s="39"/>
      <c r="C399" s="46"/>
      <c r="D399" s="24"/>
      <c r="E399" s="70"/>
      <c r="F399" s="74"/>
      <c r="G399" s="68"/>
      <c r="H399" s="47">
        <f t="shared" si="42"/>
        <v>0</v>
      </c>
      <c r="I399" s="68"/>
      <c r="J399" s="68"/>
      <c r="K399" s="48">
        <f t="shared" si="43"/>
        <v>0</v>
      </c>
      <c r="L399" s="49">
        <f t="shared" si="44"/>
        <v>0</v>
      </c>
      <c r="M399" s="47">
        <f t="shared" si="45"/>
        <v>0</v>
      </c>
      <c r="N399" s="47">
        <f t="shared" si="46"/>
        <v>0</v>
      </c>
      <c r="O399" s="47">
        <f t="shared" si="47"/>
        <v>0</v>
      </c>
      <c r="P399" s="48">
        <f t="shared" si="48"/>
        <v>0</v>
      </c>
    </row>
    <row r="400" spans="1:16" ht="12" hidden="1" thickBot="1" x14ac:dyDescent="0.25">
      <c r="A400" s="38"/>
      <c r="B400" s="39"/>
      <c r="C400" s="46"/>
      <c r="D400" s="24"/>
      <c r="E400" s="70"/>
      <c r="F400" s="74"/>
      <c r="G400" s="68"/>
      <c r="H400" s="47">
        <f t="shared" si="42"/>
        <v>0</v>
      </c>
      <c r="I400" s="68"/>
      <c r="J400" s="68"/>
      <c r="K400" s="48">
        <f t="shared" si="43"/>
        <v>0</v>
      </c>
      <c r="L400" s="49">
        <f t="shared" si="44"/>
        <v>0</v>
      </c>
      <c r="M400" s="47">
        <f t="shared" si="45"/>
        <v>0</v>
      </c>
      <c r="N400" s="47">
        <f t="shared" si="46"/>
        <v>0</v>
      </c>
      <c r="O400" s="47">
        <f t="shared" si="47"/>
        <v>0</v>
      </c>
      <c r="P400" s="48">
        <f t="shared" si="48"/>
        <v>0</v>
      </c>
    </row>
    <row r="401" spans="1:16" ht="12" hidden="1" thickBot="1" x14ac:dyDescent="0.25">
      <c r="A401" s="38"/>
      <c r="B401" s="39"/>
      <c r="C401" s="46"/>
      <c r="D401" s="24"/>
      <c r="E401" s="70"/>
      <c r="F401" s="74"/>
      <c r="G401" s="68"/>
      <c r="H401" s="47">
        <f t="shared" si="42"/>
        <v>0</v>
      </c>
      <c r="I401" s="68"/>
      <c r="J401" s="68"/>
      <c r="K401" s="48">
        <f t="shared" si="43"/>
        <v>0</v>
      </c>
      <c r="L401" s="49">
        <f t="shared" si="44"/>
        <v>0</v>
      </c>
      <c r="M401" s="47">
        <f t="shared" si="45"/>
        <v>0</v>
      </c>
      <c r="N401" s="47">
        <f t="shared" si="46"/>
        <v>0</v>
      </c>
      <c r="O401" s="47">
        <f t="shared" si="47"/>
        <v>0</v>
      </c>
      <c r="P401" s="48">
        <f t="shared" si="48"/>
        <v>0</v>
      </c>
    </row>
    <row r="402" spans="1:16" ht="12" hidden="1" thickBot="1" x14ac:dyDescent="0.25">
      <c r="A402" s="38"/>
      <c r="B402" s="39"/>
      <c r="C402" s="46"/>
      <c r="D402" s="24"/>
      <c r="E402" s="70"/>
      <c r="F402" s="74"/>
      <c r="G402" s="68"/>
      <c r="H402" s="47">
        <f t="shared" si="42"/>
        <v>0</v>
      </c>
      <c r="I402" s="68"/>
      <c r="J402" s="68"/>
      <c r="K402" s="48">
        <f t="shared" si="43"/>
        <v>0</v>
      </c>
      <c r="L402" s="49">
        <f t="shared" si="44"/>
        <v>0</v>
      </c>
      <c r="M402" s="47">
        <f t="shared" si="45"/>
        <v>0</v>
      </c>
      <c r="N402" s="47">
        <f t="shared" si="46"/>
        <v>0</v>
      </c>
      <c r="O402" s="47">
        <f t="shared" si="47"/>
        <v>0</v>
      </c>
      <c r="P402" s="48">
        <f t="shared" si="48"/>
        <v>0</v>
      </c>
    </row>
    <row r="403" spans="1:16" ht="12" hidden="1" thickBot="1" x14ac:dyDescent="0.25">
      <c r="A403" s="38"/>
      <c r="B403" s="39"/>
      <c r="C403" s="46"/>
      <c r="D403" s="24"/>
      <c r="E403" s="70"/>
      <c r="F403" s="74"/>
      <c r="G403" s="68"/>
      <c r="H403" s="47">
        <f t="shared" si="42"/>
        <v>0</v>
      </c>
      <c r="I403" s="68"/>
      <c r="J403" s="68"/>
      <c r="K403" s="48">
        <f t="shared" si="43"/>
        <v>0</v>
      </c>
      <c r="L403" s="49">
        <f t="shared" si="44"/>
        <v>0</v>
      </c>
      <c r="M403" s="47">
        <f t="shared" si="45"/>
        <v>0</v>
      </c>
      <c r="N403" s="47">
        <f t="shared" si="46"/>
        <v>0</v>
      </c>
      <c r="O403" s="47">
        <f t="shared" si="47"/>
        <v>0</v>
      </c>
      <c r="P403" s="48">
        <f t="shared" si="48"/>
        <v>0</v>
      </c>
    </row>
    <row r="404" spans="1:16" ht="12" hidden="1" thickBot="1" x14ac:dyDescent="0.25">
      <c r="A404" s="38"/>
      <c r="B404" s="39"/>
      <c r="C404" s="46"/>
      <c r="D404" s="24"/>
      <c r="E404" s="70"/>
      <c r="F404" s="74"/>
      <c r="G404" s="68"/>
      <c r="H404" s="47">
        <f t="shared" si="42"/>
        <v>0</v>
      </c>
      <c r="I404" s="68"/>
      <c r="J404" s="68"/>
      <c r="K404" s="48">
        <f t="shared" si="43"/>
        <v>0</v>
      </c>
      <c r="L404" s="49">
        <f t="shared" si="44"/>
        <v>0</v>
      </c>
      <c r="M404" s="47">
        <f t="shared" si="45"/>
        <v>0</v>
      </c>
      <c r="N404" s="47">
        <f t="shared" si="46"/>
        <v>0</v>
      </c>
      <c r="O404" s="47">
        <f t="shared" si="47"/>
        <v>0</v>
      </c>
      <c r="P404" s="48">
        <f t="shared" si="48"/>
        <v>0</v>
      </c>
    </row>
    <row r="405" spans="1:16" ht="12" hidden="1" thickBot="1" x14ac:dyDescent="0.25">
      <c r="A405" s="38"/>
      <c r="B405" s="39"/>
      <c r="C405" s="46"/>
      <c r="D405" s="24"/>
      <c r="E405" s="70"/>
      <c r="F405" s="74"/>
      <c r="G405" s="68"/>
      <c r="H405" s="47">
        <f t="shared" si="42"/>
        <v>0</v>
      </c>
      <c r="I405" s="68"/>
      <c r="J405" s="68"/>
      <c r="K405" s="48">
        <f t="shared" si="43"/>
        <v>0</v>
      </c>
      <c r="L405" s="49">
        <f t="shared" si="44"/>
        <v>0</v>
      </c>
      <c r="M405" s="47">
        <f t="shared" si="45"/>
        <v>0</v>
      </c>
      <c r="N405" s="47">
        <f t="shared" si="46"/>
        <v>0</v>
      </c>
      <c r="O405" s="47">
        <f t="shared" si="47"/>
        <v>0</v>
      </c>
      <c r="P405" s="48">
        <f t="shared" si="48"/>
        <v>0</v>
      </c>
    </row>
    <row r="406" spans="1:16" ht="12" hidden="1" thickBot="1" x14ac:dyDescent="0.25">
      <c r="A406" s="38"/>
      <c r="B406" s="39"/>
      <c r="C406" s="46"/>
      <c r="D406" s="24"/>
      <c r="E406" s="70"/>
      <c r="F406" s="74"/>
      <c r="G406" s="68"/>
      <c r="H406" s="47">
        <f t="shared" si="42"/>
        <v>0</v>
      </c>
      <c r="I406" s="68"/>
      <c r="J406" s="68"/>
      <c r="K406" s="48">
        <f t="shared" si="43"/>
        <v>0</v>
      </c>
      <c r="L406" s="49">
        <f t="shared" si="44"/>
        <v>0</v>
      </c>
      <c r="M406" s="47">
        <f t="shared" si="45"/>
        <v>0</v>
      </c>
      <c r="N406" s="47">
        <f t="shared" si="46"/>
        <v>0</v>
      </c>
      <c r="O406" s="47">
        <f t="shared" si="47"/>
        <v>0</v>
      </c>
      <c r="P406" s="48">
        <f t="shared" si="48"/>
        <v>0</v>
      </c>
    </row>
    <row r="407" spans="1:16" ht="12" hidden="1" thickBot="1" x14ac:dyDescent="0.25">
      <c r="A407" s="38"/>
      <c r="B407" s="39"/>
      <c r="C407" s="46"/>
      <c r="D407" s="24"/>
      <c r="E407" s="70"/>
      <c r="F407" s="74"/>
      <c r="G407" s="68"/>
      <c r="H407" s="47">
        <f t="shared" si="42"/>
        <v>0</v>
      </c>
      <c r="I407" s="68"/>
      <c r="J407" s="68"/>
      <c r="K407" s="48">
        <f t="shared" si="43"/>
        <v>0</v>
      </c>
      <c r="L407" s="49">
        <f t="shared" si="44"/>
        <v>0</v>
      </c>
      <c r="M407" s="47">
        <f t="shared" si="45"/>
        <v>0</v>
      </c>
      <c r="N407" s="47">
        <f t="shared" si="46"/>
        <v>0</v>
      </c>
      <c r="O407" s="47">
        <f t="shared" si="47"/>
        <v>0</v>
      </c>
      <c r="P407" s="48">
        <f t="shared" si="48"/>
        <v>0</v>
      </c>
    </row>
    <row r="408" spans="1:16" ht="12" hidden="1" thickBot="1" x14ac:dyDescent="0.25">
      <c r="A408" s="38"/>
      <c r="B408" s="39"/>
      <c r="C408" s="46"/>
      <c r="D408" s="24"/>
      <c r="E408" s="70"/>
      <c r="F408" s="74"/>
      <c r="G408" s="68"/>
      <c r="H408" s="47">
        <f t="shared" si="42"/>
        <v>0</v>
      </c>
      <c r="I408" s="68"/>
      <c r="J408" s="68"/>
      <c r="K408" s="48">
        <f t="shared" si="43"/>
        <v>0</v>
      </c>
      <c r="L408" s="49">
        <f t="shared" si="44"/>
        <v>0</v>
      </c>
      <c r="M408" s="47">
        <f t="shared" si="45"/>
        <v>0</v>
      </c>
      <c r="N408" s="47">
        <f t="shared" si="46"/>
        <v>0</v>
      </c>
      <c r="O408" s="47">
        <f t="shared" si="47"/>
        <v>0</v>
      </c>
      <c r="P408" s="48">
        <f t="shared" si="48"/>
        <v>0</v>
      </c>
    </row>
    <row r="409" spans="1:16" ht="12" hidden="1" thickBot="1" x14ac:dyDescent="0.25">
      <c r="A409" s="38"/>
      <c r="B409" s="39"/>
      <c r="C409" s="46"/>
      <c r="D409" s="24"/>
      <c r="E409" s="70"/>
      <c r="F409" s="74"/>
      <c r="G409" s="68"/>
      <c r="H409" s="47">
        <f t="shared" si="42"/>
        <v>0</v>
      </c>
      <c r="I409" s="68"/>
      <c r="J409" s="68"/>
      <c r="K409" s="48">
        <f t="shared" si="43"/>
        <v>0</v>
      </c>
      <c r="L409" s="49">
        <f t="shared" si="44"/>
        <v>0</v>
      </c>
      <c r="M409" s="47">
        <f t="shared" si="45"/>
        <v>0</v>
      </c>
      <c r="N409" s="47">
        <f t="shared" si="46"/>
        <v>0</v>
      </c>
      <c r="O409" s="47">
        <f t="shared" si="47"/>
        <v>0</v>
      </c>
      <c r="P409" s="48">
        <f t="shared" si="48"/>
        <v>0</v>
      </c>
    </row>
    <row r="410" spans="1:16" ht="12" hidden="1" thickBot="1" x14ac:dyDescent="0.25">
      <c r="A410" s="38"/>
      <c r="B410" s="39"/>
      <c r="C410" s="46"/>
      <c r="D410" s="24"/>
      <c r="E410" s="70"/>
      <c r="F410" s="74"/>
      <c r="G410" s="68"/>
      <c r="H410" s="47">
        <f t="shared" si="42"/>
        <v>0</v>
      </c>
      <c r="I410" s="68"/>
      <c r="J410" s="68"/>
      <c r="K410" s="48">
        <f t="shared" si="43"/>
        <v>0</v>
      </c>
      <c r="L410" s="49">
        <f t="shared" si="44"/>
        <v>0</v>
      </c>
      <c r="M410" s="47">
        <f t="shared" si="45"/>
        <v>0</v>
      </c>
      <c r="N410" s="47">
        <f t="shared" si="46"/>
        <v>0</v>
      </c>
      <c r="O410" s="47">
        <f t="shared" si="47"/>
        <v>0</v>
      </c>
      <c r="P410" s="48">
        <f t="shared" si="48"/>
        <v>0</v>
      </c>
    </row>
    <row r="411" spans="1:16" ht="12" hidden="1" thickBot="1" x14ac:dyDescent="0.25">
      <c r="A411" s="38"/>
      <c r="B411" s="39"/>
      <c r="C411" s="46"/>
      <c r="D411" s="24"/>
      <c r="E411" s="70"/>
      <c r="F411" s="74"/>
      <c r="G411" s="68"/>
      <c r="H411" s="47">
        <f t="shared" si="42"/>
        <v>0</v>
      </c>
      <c r="I411" s="68"/>
      <c r="J411" s="68"/>
      <c r="K411" s="48">
        <f t="shared" si="43"/>
        <v>0</v>
      </c>
      <c r="L411" s="49">
        <f t="shared" si="44"/>
        <v>0</v>
      </c>
      <c r="M411" s="47">
        <f t="shared" si="45"/>
        <v>0</v>
      </c>
      <c r="N411" s="47">
        <f t="shared" si="46"/>
        <v>0</v>
      </c>
      <c r="O411" s="47">
        <f t="shared" si="47"/>
        <v>0</v>
      </c>
      <c r="P411" s="48">
        <f t="shared" si="48"/>
        <v>0</v>
      </c>
    </row>
    <row r="412" spans="1:16" ht="12" hidden="1" thickBot="1" x14ac:dyDescent="0.25">
      <c r="A412" s="38"/>
      <c r="B412" s="39"/>
      <c r="C412" s="46"/>
      <c r="D412" s="24"/>
      <c r="E412" s="70"/>
      <c r="F412" s="74"/>
      <c r="G412" s="68"/>
      <c r="H412" s="47">
        <f t="shared" si="42"/>
        <v>0</v>
      </c>
      <c r="I412" s="68"/>
      <c r="J412" s="68"/>
      <c r="K412" s="48">
        <f t="shared" si="43"/>
        <v>0</v>
      </c>
      <c r="L412" s="49">
        <f t="shared" si="44"/>
        <v>0</v>
      </c>
      <c r="M412" s="47">
        <f t="shared" si="45"/>
        <v>0</v>
      </c>
      <c r="N412" s="47">
        <f t="shared" si="46"/>
        <v>0</v>
      </c>
      <c r="O412" s="47">
        <f t="shared" si="47"/>
        <v>0</v>
      </c>
      <c r="P412" s="48">
        <f t="shared" si="48"/>
        <v>0</v>
      </c>
    </row>
    <row r="413" spans="1:16" ht="12" hidden="1" thickBot="1" x14ac:dyDescent="0.25">
      <c r="A413" s="38"/>
      <c r="B413" s="39"/>
      <c r="C413" s="46"/>
      <c r="D413" s="24"/>
      <c r="E413" s="70"/>
      <c r="F413" s="74"/>
      <c r="G413" s="68"/>
      <c r="H413" s="47">
        <f t="shared" si="42"/>
        <v>0</v>
      </c>
      <c r="I413" s="68"/>
      <c r="J413" s="68"/>
      <c r="K413" s="48">
        <f t="shared" si="43"/>
        <v>0</v>
      </c>
      <c r="L413" s="49">
        <f t="shared" si="44"/>
        <v>0</v>
      </c>
      <c r="M413" s="47">
        <f t="shared" si="45"/>
        <v>0</v>
      </c>
      <c r="N413" s="47">
        <f t="shared" si="46"/>
        <v>0</v>
      </c>
      <c r="O413" s="47">
        <f t="shared" si="47"/>
        <v>0</v>
      </c>
      <c r="P413" s="48">
        <f t="shared" si="48"/>
        <v>0</v>
      </c>
    </row>
    <row r="414" spans="1:16" ht="12" hidden="1" thickBot="1" x14ac:dyDescent="0.25">
      <c r="A414" s="38"/>
      <c r="B414" s="39"/>
      <c r="C414" s="46"/>
      <c r="D414" s="24"/>
      <c r="E414" s="70"/>
      <c r="F414" s="74"/>
      <c r="G414" s="68"/>
      <c r="H414" s="47">
        <f t="shared" si="42"/>
        <v>0</v>
      </c>
      <c r="I414" s="68"/>
      <c r="J414" s="68"/>
      <c r="K414" s="48">
        <f t="shared" si="43"/>
        <v>0</v>
      </c>
      <c r="L414" s="49">
        <f t="shared" si="44"/>
        <v>0</v>
      </c>
      <c r="M414" s="47">
        <f t="shared" si="45"/>
        <v>0</v>
      </c>
      <c r="N414" s="47">
        <f t="shared" si="46"/>
        <v>0</v>
      </c>
      <c r="O414" s="47">
        <f t="shared" si="47"/>
        <v>0</v>
      </c>
      <c r="P414" s="48">
        <f t="shared" si="48"/>
        <v>0</v>
      </c>
    </row>
    <row r="415" spans="1:16" ht="12" hidden="1" thickBot="1" x14ac:dyDescent="0.25">
      <c r="A415" s="38"/>
      <c r="B415" s="39"/>
      <c r="C415" s="46"/>
      <c r="D415" s="24"/>
      <c r="E415" s="70"/>
      <c r="F415" s="74"/>
      <c r="G415" s="68"/>
      <c r="H415" s="47">
        <f t="shared" si="42"/>
        <v>0</v>
      </c>
      <c r="I415" s="68"/>
      <c r="J415" s="68"/>
      <c r="K415" s="48">
        <f t="shared" si="43"/>
        <v>0</v>
      </c>
      <c r="L415" s="49">
        <f t="shared" si="44"/>
        <v>0</v>
      </c>
      <c r="M415" s="47">
        <f t="shared" si="45"/>
        <v>0</v>
      </c>
      <c r="N415" s="47">
        <f t="shared" si="46"/>
        <v>0</v>
      </c>
      <c r="O415" s="47">
        <f t="shared" si="47"/>
        <v>0</v>
      </c>
      <c r="P415" s="48">
        <f t="shared" si="48"/>
        <v>0</v>
      </c>
    </row>
    <row r="416" spans="1:16" ht="12" hidden="1" thickBot="1" x14ac:dyDescent="0.25">
      <c r="A416" s="38"/>
      <c r="B416" s="39"/>
      <c r="C416" s="46"/>
      <c r="D416" s="24"/>
      <c r="E416" s="70"/>
      <c r="F416" s="74"/>
      <c r="G416" s="68"/>
      <c r="H416" s="47">
        <f t="shared" si="42"/>
        <v>0</v>
      </c>
      <c r="I416" s="68"/>
      <c r="J416" s="68"/>
      <c r="K416" s="48">
        <f t="shared" si="43"/>
        <v>0</v>
      </c>
      <c r="L416" s="49">
        <f t="shared" si="44"/>
        <v>0</v>
      </c>
      <c r="M416" s="47">
        <f t="shared" si="45"/>
        <v>0</v>
      </c>
      <c r="N416" s="47">
        <f t="shared" si="46"/>
        <v>0</v>
      </c>
      <c r="O416" s="47">
        <f t="shared" si="47"/>
        <v>0</v>
      </c>
      <c r="P416" s="48">
        <f t="shared" si="48"/>
        <v>0</v>
      </c>
    </row>
    <row r="417" spans="1:16" ht="12" hidden="1" thickBot="1" x14ac:dyDescent="0.25">
      <c r="A417" s="38"/>
      <c r="B417" s="39"/>
      <c r="C417" s="46"/>
      <c r="D417" s="24"/>
      <c r="E417" s="70"/>
      <c r="F417" s="74"/>
      <c r="G417" s="68"/>
      <c r="H417" s="47">
        <f t="shared" si="42"/>
        <v>0</v>
      </c>
      <c r="I417" s="68"/>
      <c r="J417" s="68"/>
      <c r="K417" s="48">
        <f t="shared" si="43"/>
        <v>0</v>
      </c>
      <c r="L417" s="49">
        <f t="shared" si="44"/>
        <v>0</v>
      </c>
      <c r="M417" s="47">
        <f t="shared" si="45"/>
        <v>0</v>
      </c>
      <c r="N417" s="47">
        <f t="shared" si="46"/>
        <v>0</v>
      </c>
      <c r="O417" s="47">
        <f t="shared" si="47"/>
        <v>0</v>
      </c>
      <c r="P417" s="48">
        <f t="shared" si="48"/>
        <v>0</v>
      </c>
    </row>
    <row r="418" spans="1:16" ht="12" hidden="1" thickBot="1" x14ac:dyDescent="0.25">
      <c r="A418" s="38"/>
      <c r="B418" s="39"/>
      <c r="C418" s="46"/>
      <c r="D418" s="24"/>
      <c r="E418" s="70"/>
      <c r="F418" s="74"/>
      <c r="G418" s="68"/>
      <c r="H418" s="47">
        <f t="shared" si="42"/>
        <v>0</v>
      </c>
      <c r="I418" s="68"/>
      <c r="J418" s="68"/>
      <c r="K418" s="48">
        <f t="shared" si="43"/>
        <v>0</v>
      </c>
      <c r="L418" s="49">
        <f t="shared" si="44"/>
        <v>0</v>
      </c>
      <c r="M418" s="47">
        <f t="shared" si="45"/>
        <v>0</v>
      </c>
      <c r="N418" s="47">
        <f t="shared" si="46"/>
        <v>0</v>
      </c>
      <c r="O418" s="47">
        <f t="shared" si="47"/>
        <v>0</v>
      </c>
      <c r="P418" s="48">
        <f t="shared" si="48"/>
        <v>0</v>
      </c>
    </row>
    <row r="419" spans="1:16" ht="12" hidden="1" thickBot="1" x14ac:dyDescent="0.25">
      <c r="A419" s="38"/>
      <c r="B419" s="39"/>
      <c r="C419" s="46"/>
      <c r="D419" s="24"/>
      <c r="E419" s="70"/>
      <c r="F419" s="74"/>
      <c r="G419" s="68"/>
      <c r="H419" s="47">
        <f t="shared" si="42"/>
        <v>0</v>
      </c>
      <c r="I419" s="68"/>
      <c r="J419" s="68"/>
      <c r="K419" s="48">
        <f t="shared" si="43"/>
        <v>0</v>
      </c>
      <c r="L419" s="49">
        <f t="shared" si="44"/>
        <v>0</v>
      </c>
      <c r="M419" s="47">
        <f t="shared" si="45"/>
        <v>0</v>
      </c>
      <c r="N419" s="47">
        <f t="shared" si="46"/>
        <v>0</v>
      </c>
      <c r="O419" s="47">
        <f t="shared" si="47"/>
        <v>0</v>
      </c>
      <c r="P419" s="48">
        <f t="shared" si="48"/>
        <v>0</v>
      </c>
    </row>
    <row r="420" spans="1:16" ht="12" hidden="1" thickBot="1" x14ac:dyDescent="0.25">
      <c r="A420" s="38"/>
      <c r="B420" s="39"/>
      <c r="C420" s="46"/>
      <c r="D420" s="24"/>
      <c r="E420" s="70"/>
      <c r="F420" s="74"/>
      <c r="G420" s="68"/>
      <c r="H420" s="47">
        <f t="shared" si="42"/>
        <v>0</v>
      </c>
      <c r="I420" s="68"/>
      <c r="J420" s="68"/>
      <c r="K420" s="48">
        <f t="shared" si="43"/>
        <v>0</v>
      </c>
      <c r="L420" s="49">
        <f t="shared" si="44"/>
        <v>0</v>
      </c>
      <c r="M420" s="47">
        <f t="shared" si="45"/>
        <v>0</v>
      </c>
      <c r="N420" s="47">
        <f t="shared" si="46"/>
        <v>0</v>
      </c>
      <c r="O420" s="47">
        <f t="shared" si="47"/>
        <v>0</v>
      </c>
      <c r="P420" s="48">
        <f t="shared" si="48"/>
        <v>0</v>
      </c>
    </row>
    <row r="421" spans="1:16" ht="12" hidden="1" thickBot="1" x14ac:dyDescent="0.25">
      <c r="A421" s="38"/>
      <c r="B421" s="39"/>
      <c r="C421" s="46"/>
      <c r="D421" s="24"/>
      <c r="E421" s="70"/>
      <c r="F421" s="74"/>
      <c r="G421" s="68"/>
      <c r="H421" s="47">
        <f t="shared" si="42"/>
        <v>0</v>
      </c>
      <c r="I421" s="68"/>
      <c r="J421" s="68"/>
      <c r="K421" s="48">
        <f t="shared" si="43"/>
        <v>0</v>
      </c>
      <c r="L421" s="49">
        <f t="shared" si="44"/>
        <v>0</v>
      </c>
      <c r="M421" s="47">
        <f t="shared" si="45"/>
        <v>0</v>
      </c>
      <c r="N421" s="47">
        <f t="shared" si="46"/>
        <v>0</v>
      </c>
      <c r="O421" s="47">
        <f t="shared" si="47"/>
        <v>0</v>
      </c>
      <c r="P421" s="48">
        <f t="shared" si="48"/>
        <v>0</v>
      </c>
    </row>
    <row r="422" spans="1:16" ht="12" hidden="1" thickBot="1" x14ac:dyDescent="0.25">
      <c r="A422" s="38"/>
      <c r="B422" s="39"/>
      <c r="C422" s="46"/>
      <c r="D422" s="24"/>
      <c r="E422" s="70"/>
      <c r="F422" s="74"/>
      <c r="G422" s="68"/>
      <c r="H422" s="47">
        <f t="shared" si="42"/>
        <v>0</v>
      </c>
      <c r="I422" s="68"/>
      <c r="J422" s="68"/>
      <c r="K422" s="48">
        <f t="shared" si="43"/>
        <v>0</v>
      </c>
      <c r="L422" s="49">
        <f t="shared" si="44"/>
        <v>0</v>
      </c>
      <c r="M422" s="47">
        <f t="shared" si="45"/>
        <v>0</v>
      </c>
      <c r="N422" s="47">
        <f t="shared" si="46"/>
        <v>0</v>
      </c>
      <c r="O422" s="47">
        <f t="shared" si="47"/>
        <v>0</v>
      </c>
      <c r="P422" s="48">
        <f t="shared" si="48"/>
        <v>0</v>
      </c>
    </row>
    <row r="423" spans="1:16" ht="12" hidden="1" thickBot="1" x14ac:dyDescent="0.25">
      <c r="A423" s="38"/>
      <c r="B423" s="39"/>
      <c r="C423" s="46"/>
      <c r="D423" s="24"/>
      <c r="E423" s="70"/>
      <c r="F423" s="74"/>
      <c r="G423" s="68"/>
      <c r="H423" s="47">
        <f t="shared" si="42"/>
        <v>0</v>
      </c>
      <c r="I423" s="68"/>
      <c r="J423" s="68"/>
      <c r="K423" s="48">
        <f t="shared" si="43"/>
        <v>0</v>
      </c>
      <c r="L423" s="49">
        <f t="shared" si="44"/>
        <v>0</v>
      </c>
      <c r="M423" s="47">
        <f t="shared" si="45"/>
        <v>0</v>
      </c>
      <c r="N423" s="47">
        <f t="shared" si="46"/>
        <v>0</v>
      </c>
      <c r="O423" s="47">
        <f t="shared" si="47"/>
        <v>0</v>
      </c>
      <c r="P423" s="48">
        <f t="shared" si="48"/>
        <v>0</v>
      </c>
    </row>
    <row r="424" spans="1:16" ht="12" hidden="1" thickBot="1" x14ac:dyDescent="0.25">
      <c r="A424" s="38"/>
      <c r="B424" s="39"/>
      <c r="C424" s="46"/>
      <c r="D424" s="24"/>
      <c r="E424" s="70"/>
      <c r="F424" s="74"/>
      <c r="G424" s="68"/>
      <c r="H424" s="47">
        <f t="shared" si="42"/>
        <v>0</v>
      </c>
      <c r="I424" s="68"/>
      <c r="J424" s="68"/>
      <c r="K424" s="48">
        <f t="shared" si="43"/>
        <v>0</v>
      </c>
      <c r="L424" s="49">
        <f t="shared" si="44"/>
        <v>0</v>
      </c>
      <c r="M424" s="47">
        <f t="shared" si="45"/>
        <v>0</v>
      </c>
      <c r="N424" s="47">
        <f t="shared" si="46"/>
        <v>0</v>
      </c>
      <c r="O424" s="47">
        <f t="shared" si="47"/>
        <v>0</v>
      </c>
      <c r="P424" s="48">
        <f t="shared" si="48"/>
        <v>0</v>
      </c>
    </row>
    <row r="425" spans="1:16" ht="12" hidden="1" thickBot="1" x14ac:dyDescent="0.25">
      <c r="A425" s="38"/>
      <c r="B425" s="39"/>
      <c r="C425" s="46"/>
      <c r="D425" s="24"/>
      <c r="E425" s="70"/>
      <c r="F425" s="74"/>
      <c r="G425" s="68"/>
      <c r="H425" s="47">
        <f t="shared" si="42"/>
        <v>0</v>
      </c>
      <c r="I425" s="68"/>
      <c r="J425" s="68"/>
      <c r="K425" s="48">
        <f t="shared" si="43"/>
        <v>0</v>
      </c>
      <c r="L425" s="49">
        <f t="shared" si="44"/>
        <v>0</v>
      </c>
      <c r="M425" s="47">
        <f t="shared" si="45"/>
        <v>0</v>
      </c>
      <c r="N425" s="47">
        <f t="shared" si="46"/>
        <v>0</v>
      </c>
      <c r="O425" s="47">
        <f t="shared" si="47"/>
        <v>0</v>
      </c>
      <c r="P425" s="48">
        <f t="shared" si="48"/>
        <v>0</v>
      </c>
    </row>
    <row r="426" spans="1:16" ht="12" hidden="1" thickBot="1" x14ac:dyDescent="0.25">
      <c r="A426" s="38"/>
      <c r="B426" s="39"/>
      <c r="C426" s="46"/>
      <c r="D426" s="24"/>
      <c r="E426" s="70"/>
      <c r="F426" s="74"/>
      <c r="G426" s="68"/>
      <c r="H426" s="47">
        <f t="shared" si="42"/>
        <v>0</v>
      </c>
      <c r="I426" s="68"/>
      <c r="J426" s="68"/>
      <c r="K426" s="48">
        <f t="shared" si="43"/>
        <v>0</v>
      </c>
      <c r="L426" s="49">
        <f t="shared" si="44"/>
        <v>0</v>
      </c>
      <c r="M426" s="47">
        <f t="shared" si="45"/>
        <v>0</v>
      </c>
      <c r="N426" s="47">
        <f t="shared" si="46"/>
        <v>0</v>
      </c>
      <c r="O426" s="47">
        <f t="shared" si="47"/>
        <v>0</v>
      </c>
      <c r="P426" s="48">
        <f t="shared" si="48"/>
        <v>0</v>
      </c>
    </row>
    <row r="427" spans="1:16" ht="12" hidden="1" thickBot="1" x14ac:dyDescent="0.25">
      <c r="A427" s="38"/>
      <c r="B427" s="39"/>
      <c r="C427" s="46"/>
      <c r="D427" s="24"/>
      <c r="E427" s="70"/>
      <c r="F427" s="74"/>
      <c r="G427" s="68"/>
      <c r="H427" s="47">
        <f t="shared" si="42"/>
        <v>0</v>
      </c>
      <c r="I427" s="68"/>
      <c r="J427" s="68"/>
      <c r="K427" s="48">
        <f t="shared" si="43"/>
        <v>0</v>
      </c>
      <c r="L427" s="49">
        <f t="shared" si="44"/>
        <v>0</v>
      </c>
      <c r="M427" s="47">
        <f t="shared" si="45"/>
        <v>0</v>
      </c>
      <c r="N427" s="47">
        <f t="shared" si="46"/>
        <v>0</v>
      </c>
      <c r="O427" s="47">
        <f t="shared" si="47"/>
        <v>0</v>
      </c>
      <c r="P427" s="48">
        <f t="shared" si="48"/>
        <v>0</v>
      </c>
    </row>
    <row r="428" spans="1:16" ht="12" hidden="1" thickBot="1" x14ac:dyDescent="0.25">
      <c r="A428" s="38"/>
      <c r="B428" s="39"/>
      <c r="C428" s="46"/>
      <c r="D428" s="24"/>
      <c r="E428" s="70"/>
      <c r="F428" s="74"/>
      <c r="G428" s="68"/>
      <c r="H428" s="47">
        <f t="shared" si="42"/>
        <v>0</v>
      </c>
      <c r="I428" s="68"/>
      <c r="J428" s="68"/>
      <c r="K428" s="48">
        <f t="shared" si="43"/>
        <v>0</v>
      </c>
      <c r="L428" s="49">
        <f t="shared" si="44"/>
        <v>0</v>
      </c>
      <c r="M428" s="47">
        <f t="shared" si="45"/>
        <v>0</v>
      </c>
      <c r="N428" s="47">
        <f t="shared" si="46"/>
        <v>0</v>
      </c>
      <c r="O428" s="47">
        <f t="shared" si="47"/>
        <v>0</v>
      </c>
      <c r="P428" s="48">
        <f t="shared" si="48"/>
        <v>0</v>
      </c>
    </row>
    <row r="429" spans="1:16" ht="12" hidden="1" thickBot="1" x14ac:dyDescent="0.25">
      <c r="A429" s="38"/>
      <c r="B429" s="39"/>
      <c r="C429" s="46"/>
      <c r="D429" s="24"/>
      <c r="E429" s="70"/>
      <c r="F429" s="74"/>
      <c r="G429" s="68"/>
      <c r="H429" s="47">
        <f t="shared" si="42"/>
        <v>0</v>
      </c>
      <c r="I429" s="68"/>
      <c r="J429" s="68"/>
      <c r="K429" s="48">
        <f t="shared" si="43"/>
        <v>0</v>
      </c>
      <c r="L429" s="49">
        <f t="shared" si="44"/>
        <v>0</v>
      </c>
      <c r="M429" s="47">
        <f t="shared" si="45"/>
        <v>0</v>
      </c>
      <c r="N429" s="47">
        <f t="shared" si="46"/>
        <v>0</v>
      </c>
      <c r="O429" s="47">
        <f t="shared" si="47"/>
        <v>0</v>
      </c>
      <c r="P429" s="48">
        <f t="shared" si="48"/>
        <v>0</v>
      </c>
    </row>
    <row r="430" spans="1:16" ht="12" hidden="1" thickBot="1" x14ac:dyDescent="0.25">
      <c r="A430" s="38"/>
      <c r="B430" s="39"/>
      <c r="C430" s="46"/>
      <c r="D430" s="24"/>
      <c r="E430" s="70"/>
      <c r="F430" s="74"/>
      <c r="G430" s="68"/>
      <c r="H430" s="47">
        <f t="shared" si="42"/>
        <v>0</v>
      </c>
      <c r="I430" s="68"/>
      <c r="J430" s="68"/>
      <c r="K430" s="48">
        <f t="shared" si="43"/>
        <v>0</v>
      </c>
      <c r="L430" s="49">
        <f t="shared" si="44"/>
        <v>0</v>
      </c>
      <c r="M430" s="47">
        <f t="shared" si="45"/>
        <v>0</v>
      </c>
      <c r="N430" s="47">
        <f t="shared" si="46"/>
        <v>0</v>
      </c>
      <c r="O430" s="47">
        <f t="shared" si="47"/>
        <v>0</v>
      </c>
      <c r="P430" s="48">
        <f t="shared" si="48"/>
        <v>0</v>
      </c>
    </row>
    <row r="431" spans="1:16" ht="12" hidden="1" thickBot="1" x14ac:dyDescent="0.25">
      <c r="A431" s="38"/>
      <c r="B431" s="39"/>
      <c r="C431" s="46"/>
      <c r="D431" s="24"/>
      <c r="E431" s="70"/>
      <c r="F431" s="74"/>
      <c r="G431" s="68"/>
      <c r="H431" s="47">
        <f t="shared" si="42"/>
        <v>0</v>
      </c>
      <c r="I431" s="68"/>
      <c r="J431" s="68"/>
      <c r="K431" s="48">
        <f t="shared" si="43"/>
        <v>0</v>
      </c>
      <c r="L431" s="49">
        <f t="shared" si="44"/>
        <v>0</v>
      </c>
      <c r="M431" s="47">
        <f t="shared" si="45"/>
        <v>0</v>
      </c>
      <c r="N431" s="47">
        <f t="shared" si="46"/>
        <v>0</v>
      </c>
      <c r="O431" s="47">
        <f t="shared" si="47"/>
        <v>0</v>
      </c>
      <c r="P431" s="48">
        <f t="shared" si="48"/>
        <v>0</v>
      </c>
    </row>
    <row r="432" spans="1:16" ht="12" hidden="1" thickBot="1" x14ac:dyDescent="0.25">
      <c r="A432" s="38"/>
      <c r="B432" s="39"/>
      <c r="C432" s="46"/>
      <c r="D432" s="24"/>
      <c r="E432" s="70"/>
      <c r="F432" s="74"/>
      <c r="G432" s="68"/>
      <c r="H432" s="47">
        <f t="shared" si="42"/>
        <v>0</v>
      </c>
      <c r="I432" s="68"/>
      <c r="J432" s="68"/>
      <c r="K432" s="48">
        <f t="shared" si="43"/>
        <v>0</v>
      </c>
      <c r="L432" s="49">
        <f t="shared" si="44"/>
        <v>0</v>
      </c>
      <c r="M432" s="47">
        <f t="shared" si="45"/>
        <v>0</v>
      </c>
      <c r="N432" s="47">
        <f t="shared" si="46"/>
        <v>0</v>
      </c>
      <c r="O432" s="47">
        <f t="shared" si="47"/>
        <v>0</v>
      </c>
      <c r="P432" s="48">
        <f t="shared" si="48"/>
        <v>0</v>
      </c>
    </row>
    <row r="433" spans="1:16" ht="12" hidden="1" thickBot="1" x14ac:dyDescent="0.25">
      <c r="A433" s="38"/>
      <c r="B433" s="39"/>
      <c r="C433" s="46"/>
      <c r="D433" s="24"/>
      <c r="E433" s="70"/>
      <c r="F433" s="74"/>
      <c r="G433" s="68"/>
      <c r="H433" s="47">
        <f t="shared" si="42"/>
        <v>0</v>
      </c>
      <c r="I433" s="68"/>
      <c r="J433" s="68"/>
      <c r="K433" s="48">
        <f t="shared" si="43"/>
        <v>0</v>
      </c>
      <c r="L433" s="49">
        <f t="shared" si="44"/>
        <v>0</v>
      </c>
      <c r="M433" s="47">
        <f t="shared" si="45"/>
        <v>0</v>
      </c>
      <c r="N433" s="47">
        <f t="shared" si="46"/>
        <v>0</v>
      </c>
      <c r="O433" s="47">
        <f t="shared" si="47"/>
        <v>0</v>
      </c>
      <c r="P433" s="48">
        <f t="shared" si="48"/>
        <v>0</v>
      </c>
    </row>
    <row r="434" spans="1:16" ht="12" hidden="1" thickBot="1" x14ac:dyDescent="0.25">
      <c r="A434" s="38"/>
      <c r="B434" s="39"/>
      <c r="C434" s="46"/>
      <c r="D434" s="24"/>
      <c r="E434" s="70"/>
      <c r="F434" s="74"/>
      <c r="G434" s="68"/>
      <c r="H434" s="47">
        <f t="shared" si="42"/>
        <v>0</v>
      </c>
      <c r="I434" s="68"/>
      <c r="J434" s="68"/>
      <c r="K434" s="48">
        <f t="shared" si="43"/>
        <v>0</v>
      </c>
      <c r="L434" s="49">
        <f t="shared" si="44"/>
        <v>0</v>
      </c>
      <c r="M434" s="47">
        <f t="shared" si="45"/>
        <v>0</v>
      </c>
      <c r="N434" s="47">
        <f t="shared" si="46"/>
        <v>0</v>
      </c>
      <c r="O434" s="47">
        <f t="shared" si="47"/>
        <v>0</v>
      </c>
      <c r="P434" s="48">
        <f t="shared" si="48"/>
        <v>0</v>
      </c>
    </row>
    <row r="435" spans="1:16" ht="12" hidden="1" thickBot="1" x14ac:dyDescent="0.25">
      <c r="A435" s="38"/>
      <c r="B435" s="39"/>
      <c r="C435" s="46"/>
      <c r="D435" s="24"/>
      <c r="E435" s="70"/>
      <c r="F435" s="74"/>
      <c r="G435" s="68"/>
      <c r="H435" s="47">
        <f t="shared" si="42"/>
        <v>0</v>
      </c>
      <c r="I435" s="68"/>
      <c r="J435" s="68"/>
      <c r="K435" s="48">
        <f t="shared" si="43"/>
        <v>0</v>
      </c>
      <c r="L435" s="49">
        <f t="shared" si="44"/>
        <v>0</v>
      </c>
      <c r="M435" s="47">
        <f t="shared" si="45"/>
        <v>0</v>
      </c>
      <c r="N435" s="47">
        <f t="shared" si="46"/>
        <v>0</v>
      </c>
      <c r="O435" s="47">
        <f t="shared" si="47"/>
        <v>0</v>
      </c>
      <c r="P435" s="48">
        <f t="shared" si="48"/>
        <v>0</v>
      </c>
    </row>
    <row r="436" spans="1:16" ht="12" hidden="1" thickBot="1" x14ac:dyDescent="0.25">
      <c r="A436" s="38"/>
      <c r="B436" s="39"/>
      <c r="C436" s="46"/>
      <c r="D436" s="24"/>
      <c r="E436" s="70"/>
      <c r="F436" s="74"/>
      <c r="G436" s="68"/>
      <c r="H436" s="47">
        <f t="shared" si="42"/>
        <v>0</v>
      </c>
      <c r="I436" s="68"/>
      <c r="J436" s="68"/>
      <c r="K436" s="48">
        <f t="shared" si="43"/>
        <v>0</v>
      </c>
      <c r="L436" s="49">
        <f t="shared" si="44"/>
        <v>0</v>
      </c>
      <c r="M436" s="47">
        <f t="shared" si="45"/>
        <v>0</v>
      </c>
      <c r="N436" s="47">
        <f t="shared" si="46"/>
        <v>0</v>
      </c>
      <c r="O436" s="47">
        <f t="shared" si="47"/>
        <v>0</v>
      </c>
      <c r="P436" s="48">
        <f t="shared" si="48"/>
        <v>0</v>
      </c>
    </row>
    <row r="437" spans="1:16" ht="12" hidden="1" thickBot="1" x14ac:dyDescent="0.25">
      <c r="A437" s="38"/>
      <c r="B437" s="39"/>
      <c r="C437" s="46"/>
      <c r="D437" s="24"/>
      <c r="E437" s="70"/>
      <c r="F437" s="74"/>
      <c r="G437" s="68"/>
      <c r="H437" s="47">
        <f t="shared" si="42"/>
        <v>0</v>
      </c>
      <c r="I437" s="68"/>
      <c r="J437" s="68"/>
      <c r="K437" s="48">
        <f t="shared" si="43"/>
        <v>0</v>
      </c>
      <c r="L437" s="49">
        <f t="shared" si="44"/>
        <v>0</v>
      </c>
      <c r="M437" s="47">
        <f t="shared" si="45"/>
        <v>0</v>
      </c>
      <c r="N437" s="47">
        <f t="shared" si="46"/>
        <v>0</v>
      </c>
      <c r="O437" s="47">
        <f t="shared" si="47"/>
        <v>0</v>
      </c>
      <c r="P437" s="48">
        <f t="shared" si="48"/>
        <v>0</v>
      </c>
    </row>
    <row r="438" spans="1:16" ht="12" hidden="1" thickBot="1" x14ac:dyDescent="0.25">
      <c r="A438" s="38"/>
      <c r="B438" s="39"/>
      <c r="C438" s="46"/>
      <c r="D438" s="24"/>
      <c r="E438" s="70"/>
      <c r="F438" s="74"/>
      <c r="G438" s="68"/>
      <c r="H438" s="47">
        <f t="shared" si="42"/>
        <v>0</v>
      </c>
      <c r="I438" s="68"/>
      <c r="J438" s="68"/>
      <c r="K438" s="48">
        <f t="shared" si="43"/>
        <v>0</v>
      </c>
      <c r="L438" s="49">
        <f t="shared" si="44"/>
        <v>0</v>
      </c>
      <c r="M438" s="47">
        <f t="shared" si="45"/>
        <v>0</v>
      </c>
      <c r="N438" s="47">
        <f t="shared" si="46"/>
        <v>0</v>
      </c>
      <c r="O438" s="47">
        <f t="shared" si="47"/>
        <v>0</v>
      </c>
      <c r="P438" s="48">
        <f t="shared" si="48"/>
        <v>0</v>
      </c>
    </row>
    <row r="439" spans="1:16" ht="12" hidden="1" thickBot="1" x14ac:dyDescent="0.25">
      <c r="A439" s="38"/>
      <c r="B439" s="39"/>
      <c r="C439" s="46"/>
      <c r="D439" s="24"/>
      <c r="E439" s="70"/>
      <c r="F439" s="74"/>
      <c r="G439" s="68"/>
      <c r="H439" s="47">
        <f t="shared" si="42"/>
        <v>0</v>
      </c>
      <c r="I439" s="68"/>
      <c r="J439" s="68"/>
      <c r="K439" s="48">
        <f t="shared" si="43"/>
        <v>0</v>
      </c>
      <c r="L439" s="49">
        <f t="shared" si="44"/>
        <v>0</v>
      </c>
      <c r="M439" s="47">
        <f t="shared" si="45"/>
        <v>0</v>
      </c>
      <c r="N439" s="47">
        <f t="shared" si="46"/>
        <v>0</v>
      </c>
      <c r="O439" s="47">
        <f t="shared" si="47"/>
        <v>0</v>
      </c>
      <c r="P439" s="48">
        <f t="shared" si="48"/>
        <v>0</v>
      </c>
    </row>
    <row r="440" spans="1:16" ht="12" hidden="1" thickBot="1" x14ac:dyDescent="0.25">
      <c r="A440" s="38"/>
      <c r="B440" s="39"/>
      <c r="C440" s="46"/>
      <c r="D440" s="24"/>
      <c r="E440" s="70"/>
      <c r="F440" s="74"/>
      <c r="G440" s="68"/>
      <c r="H440" s="47">
        <f t="shared" si="42"/>
        <v>0</v>
      </c>
      <c r="I440" s="68"/>
      <c r="J440" s="68"/>
      <c r="K440" s="48">
        <f t="shared" si="43"/>
        <v>0</v>
      </c>
      <c r="L440" s="49">
        <f t="shared" si="44"/>
        <v>0</v>
      </c>
      <c r="M440" s="47">
        <f t="shared" si="45"/>
        <v>0</v>
      </c>
      <c r="N440" s="47">
        <f t="shared" si="46"/>
        <v>0</v>
      </c>
      <c r="O440" s="47">
        <f t="shared" si="47"/>
        <v>0</v>
      </c>
      <c r="P440" s="48">
        <f t="shared" si="48"/>
        <v>0</v>
      </c>
    </row>
    <row r="441" spans="1:16" ht="12" hidden="1" thickBot="1" x14ac:dyDescent="0.25">
      <c r="A441" s="38"/>
      <c r="B441" s="39"/>
      <c r="C441" s="46"/>
      <c r="D441" s="24"/>
      <c r="E441" s="70"/>
      <c r="F441" s="74"/>
      <c r="G441" s="68"/>
      <c r="H441" s="47">
        <f t="shared" si="42"/>
        <v>0</v>
      </c>
      <c r="I441" s="68"/>
      <c r="J441" s="68"/>
      <c r="K441" s="48">
        <f t="shared" si="43"/>
        <v>0</v>
      </c>
      <c r="L441" s="49">
        <f t="shared" si="44"/>
        <v>0</v>
      </c>
      <c r="M441" s="47">
        <f t="shared" si="45"/>
        <v>0</v>
      </c>
      <c r="N441" s="47">
        <f t="shared" si="46"/>
        <v>0</v>
      </c>
      <c r="O441" s="47">
        <f t="shared" si="47"/>
        <v>0</v>
      </c>
      <c r="P441" s="48">
        <f t="shared" si="48"/>
        <v>0</v>
      </c>
    </row>
    <row r="442" spans="1:16" ht="12" hidden="1" thickBot="1" x14ac:dyDescent="0.25">
      <c r="A442" s="38"/>
      <c r="B442" s="39"/>
      <c r="C442" s="46"/>
      <c r="D442" s="24"/>
      <c r="E442" s="70"/>
      <c r="F442" s="74"/>
      <c r="G442" s="68"/>
      <c r="H442" s="47">
        <f t="shared" si="42"/>
        <v>0</v>
      </c>
      <c r="I442" s="68"/>
      <c r="J442" s="68"/>
      <c r="K442" s="48">
        <f t="shared" si="43"/>
        <v>0</v>
      </c>
      <c r="L442" s="49">
        <f t="shared" si="44"/>
        <v>0</v>
      </c>
      <c r="M442" s="47">
        <f t="shared" si="45"/>
        <v>0</v>
      </c>
      <c r="N442" s="47">
        <f t="shared" si="46"/>
        <v>0</v>
      </c>
      <c r="O442" s="47">
        <f t="shared" si="47"/>
        <v>0</v>
      </c>
      <c r="P442" s="48">
        <f t="shared" si="48"/>
        <v>0</v>
      </c>
    </row>
    <row r="443" spans="1:16" ht="12" hidden="1" thickBot="1" x14ac:dyDescent="0.25">
      <c r="A443" s="38"/>
      <c r="B443" s="39"/>
      <c r="C443" s="46"/>
      <c r="D443" s="24"/>
      <c r="E443" s="70"/>
      <c r="F443" s="74"/>
      <c r="G443" s="68"/>
      <c r="H443" s="47">
        <f t="shared" si="42"/>
        <v>0</v>
      </c>
      <c r="I443" s="68"/>
      <c r="J443" s="68"/>
      <c r="K443" s="48">
        <f t="shared" si="43"/>
        <v>0</v>
      </c>
      <c r="L443" s="49">
        <f t="shared" si="44"/>
        <v>0</v>
      </c>
      <c r="M443" s="47">
        <f t="shared" si="45"/>
        <v>0</v>
      </c>
      <c r="N443" s="47">
        <f t="shared" si="46"/>
        <v>0</v>
      </c>
      <c r="O443" s="47">
        <f t="shared" si="47"/>
        <v>0</v>
      </c>
      <c r="P443" s="48">
        <f t="shared" si="48"/>
        <v>0</v>
      </c>
    </row>
    <row r="444" spans="1:16" ht="12" hidden="1" thickBot="1" x14ac:dyDescent="0.25">
      <c r="A444" s="38"/>
      <c r="B444" s="39"/>
      <c r="C444" s="46"/>
      <c r="D444" s="24"/>
      <c r="E444" s="70"/>
      <c r="F444" s="74"/>
      <c r="G444" s="68"/>
      <c r="H444" s="47">
        <f t="shared" si="42"/>
        <v>0</v>
      </c>
      <c r="I444" s="68"/>
      <c r="J444" s="68"/>
      <c r="K444" s="48">
        <f t="shared" si="43"/>
        <v>0</v>
      </c>
      <c r="L444" s="49">
        <f t="shared" si="44"/>
        <v>0</v>
      </c>
      <c r="M444" s="47">
        <f t="shared" si="45"/>
        <v>0</v>
      </c>
      <c r="N444" s="47">
        <f t="shared" si="46"/>
        <v>0</v>
      </c>
      <c r="O444" s="47">
        <f t="shared" si="47"/>
        <v>0</v>
      </c>
      <c r="P444" s="48">
        <f t="shared" si="48"/>
        <v>0</v>
      </c>
    </row>
    <row r="445" spans="1:16" ht="12" hidden="1" thickBot="1" x14ac:dyDescent="0.25">
      <c r="A445" s="38"/>
      <c r="B445" s="39"/>
      <c r="C445" s="46"/>
      <c r="D445" s="24"/>
      <c r="E445" s="70"/>
      <c r="F445" s="74"/>
      <c r="G445" s="68"/>
      <c r="H445" s="47">
        <f t="shared" si="42"/>
        <v>0</v>
      </c>
      <c r="I445" s="68"/>
      <c r="J445" s="68"/>
      <c r="K445" s="48">
        <f t="shared" si="43"/>
        <v>0</v>
      </c>
      <c r="L445" s="49">
        <f t="shared" si="44"/>
        <v>0</v>
      </c>
      <c r="M445" s="47">
        <f t="shared" si="45"/>
        <v>0</v>
      </c>
      <c r="N445" s="47">
        <f t="shared" si="46"/>
        <v>0</v>
      </c>
      <c r="O445" s="47">
        <f t="shared" si="47"/>
        <v>0</v>
      </c>
      <c r="P445" s="48">
        <f t="shared" si="48"/>
        <v>0</v>
      </c>
    </row>
    <row r="446" spans="1:16" ht="12" hidden="1" thickBot="1" x14ac:dyDescent="0.25">
      <c r="A446" s="38"/>
      <c r="B446" s="39"/>
      <c r="C446" s="46"/>
      <c r="D446" s="24"/>
      <c r="E446" s="70"/>
      <c r="F446" s="74"/>
      <c r="G446" s="68"/>
      <c r="H446" s="47">
        <f t="shared" si="42"/>
        <v>0</v>
      </c>
      <c r="I446" s="68"/>
      <c r="J446" s="68"/>
      <c r="K446" s="48">
        <f t="shared" si="43"/>
        <v>0</v>
      </c>
      <c r="L446" s="49">
        <f t="shared" si="44"/>
        <v>0</v>
      </c>
      <c r="M446" s="47">
        <f t="shared" si="45"/>
        <v>0</v>
      </c>
      <c r="N446" s="47">
        <f t="shared" si="46"/>
        <v>0</v>
      </c>
      <c r="O446" s="47">
        <f t="shared" si="47"/>
        <v>0</v>
      </c>
      <c r="P446" s="48">
        <f t="shared" si="48"/>
        <v>0</v>
      </c>
    </row>
    <row r="447" spans="1:16" ht="12" hidden="1" thickBot="1" x14ac:dyDescent="0.25">
      <c r="A447" s="38"/>
      <c r="B447" s="39"/>
      <c r="C447" s="46"/>
      <c r="D447" s="24"/>
      <c r="E447" s="70"/>
      <c r="F447" s="74"/>
      <c r="G447" s="68"/>
      <c r="H447" s="47">
        <f t="shared" si="42"/>
        <v>0</v>
      </c>
      <c r="I447" s="68"/>
      <c r="J447" s="68"/>
      <c r="K447" s="48">
        <f t="shared" si="43"/>
        <v>0</v>
      </c>
      <c r="L447" s="49">
        <f t="shared" si="44"/>
        <v>0</v>
      </c>
      <c r="M447" s="47">
        <f t="shared" si="45"/>
        <v>0</v>
      </c>
      <c r="N447" s="47">
        <f t="shared" si="46"/>
        <v>0</v>
      </c>
      <c r="O447" s="47">
        <f t="shared" si="47"/>
        <v>0</v>
      </c>
      <c r="P447" s="48">
        <f t="shared" si="48"/>
        <v>0</v>
      </c>
    </row>
    <row r="448" spans="1:16" ht="12" hidden="1" thickBot="1" x14ac:dyDescent="0.25">
      <c r="A448" s="38"/>
      <c r="B448" s="39"/>
      <c r="C448" s="46"/>
      <c r="D448" s="24"/>
      <c r="E448" s="70"/>
      <c r="F448" s="74"/>
      <c r="G448" s="68"/>
      <c r="H448" s="47">
        <f t="shared" si="42"/>
        <v>0</v>
      </c>
      <c r="I448" s="68"/>
      <c r="J448" s="68"/>
      <c r="K448" s="48">
        <f t="shared" si="43"/>
        <v>0</v>
      </c>
      <c r="L448" s="49">
        <f t="shared" si="44"/>
        <v>0</v>
      </c>
      <c r="M448" s="47">
        <f t="shared" si="45"/>
        <v>0</v>
      </c>
      <c r="N448" s="47">
        <f t="shared" si="46"/>
        <v>0</v>
      </c>
      <c r="O448" s="47">
        <f t="shared" si="47"/>
        <v>0</v>
      </c>
      <c r="P448" s="48">
        <f t="shared" si="48"/>
        <v>0</v>
      </c>
    </row>
    <row r="449" spans="1:16" ht="12" hidden="1" thickBot="1" x14ac:dyDescent="0.25">
      <c r="A449" s="38"/>
      <c r="B449" s="39"/>
      <c r="C449" s="46"/>
      <c r="D449" s="24"/>
      <c r="E449" s="70"/>
      <c r="F449" s="74"/>
      <c r="G449" s="68"/>
      <c r="H449" s="47">
        <f t="shared" si="42"/>
        <v>0</v>
      </c>
      <c r="I449" s="68"/>
      <c r="J449" s="68"/>
      <c r="K449" s="48">
        <f t="shared" si="43"/>
        <v>0</v>
      </c>
      <c r="L449" s="49">
        <f t="shared" si="44"/>
        <v>0</v>
      </c>
      <c r="M449" s="47">
        <f t="shared" si="45"/>
        <v>0</v>
      </c>
      <c r="N449" s="47">
        <f t="shared" si="46"/>
        <v>0</v>
      </c>
      <c r="O449" s="47">
        <f t="shared" si="47"/>
        <v>0</v>
      </c>
      <c r="P449" s="48">
        <f t="shared" si="48"/>
        <v>0</v>
      </c>
    </row>
    <row r="450" spans="1:16" ht="12" hidden="1" thickBot="1" x14ac:dyDescent="0.25">
      <c r="A450" s="38"/>
      <c r="B450" s="39"/>
      <c r="C450" s="46"/>
      <c r="D450" s="24"/>
      <c r="E450" s="70"/>
      <c r="F450" s="74"/>
      <c r="G450" s="68"/>
      <c r="H450" s="47">
        <f t="shared" si="42"/>
        <v>0</v>
      </c>
      <c r="I450" s="68"/>
      <c r="J450" s="68"/>
      <c r="K450" s="48">
        <f t="shared" si="43"/>
        <v>0</v>
      </c>
      <c r="L450" s="49">
        <f t="shared" si="44"/>
        <v>0</v>
      </c>
      <c r="M450" s="47">
        <f t="shared" si="45"/>
        <v>0</v>
      </c>
      <c r="N450" s="47">
        <f t="shared" si="46"/>
        <v>0</v>
      </c>
      <c r="O450" s="47">
        <f t="shared" si="47"/>
        <v>0</v>
      </c>
      <c r="P450" s="48">
        <f t="shared" si="48"/>
        <v>0</v>
      </c>
    </row>
    <row r="451" spans="1:16" ht="12" hidden="1" thickBot="1" x14ac:dyDescent="0.25">
      <c r="A451" s="38"/>
      <c r="B451" s="39"/>
      <c r="C451" s="46"/>
      <c r="D451" s="24"/>
      <c r="E451" s="70"/>
      <c r="F451" s="74"/>
      <c r="G451" s="68"/>
      <c r="H451" s="47">
        <f t="shared" si="42"/>
        <v>0</v>
      </c>
      <c r="I451" s="68"/>
      <c r="J451" s="68"/>
      <c r="K451" s="48">
        <f t="shared" si="43"/>
        <v>0</v>
      </c>
      <c r="L451" s="49">
        <f t="shared" si="44"/>
        <v>0</v>
      </c>
      <c r="M451" s="47">
        <f t="shared" si="45"/>
        <v>0</v>
      </c>
      <c r="N451" s="47">
        <f t="shared" si="46"/>
        <v>0</v>
      </c>
      <c r="O451" s="47">
        <f t="shared" si="47"/>
        <v>0</v>
      </c>
      <c r="P451" s="48">
        <f t="shared" si="48"/>
        <v>0</v>
      </c>
    </row>
    <row r="452" spans="1:16" ht="12" hidden="1" thickBot="1" x14ac:dyDescent="0.25">
      <c r="A452" s="38"/>
      <c r="B452" s="39"/>
      <c r="C452" s="46"/>
      <c r="D452" s="24"/>
      <c r="E452" s="70"/>
      <c r="F452" s="74"/>
      <c r="G452" s="68"/>
      <c r="H452" s="47">
        <f t="shared" si="42"/>
        <v>0</v>
      </c>
      <c r="I452" s="68"/>
      <c r="J452" s="68"/>
      <c r="K452" s="48">
        <f t="shared" si="43"/>
        <v>0</v>
      </c>
      <c r="L452" s="49">
        <f t="shared" si="44"/>
        <v>0</v>
      </c>
      <c r="M452" s="47">
        <f t="shared" si="45"/>
        <v>0</v>
      </c>
      <c r="N452" s="47">
        <f t="shared" si="46"/>
        <v>0</v>
      </c>
      <c r="O452" s="47">
        <f t="shared" si="47"/>
        <v>0</v>
      </c>
      <c r="P452" s="48">
        <f t="shared" si="48"/>
        <v>0</v>
      </c>
    </row>
    <row r="453" spans="1:16" ht="12" hidden="1" thickBot="1" x14ac:dyDescent="0.25">
      <c r="A453" s="38"/>
      <c r="B453" s="39"/>
      <c r="C453" s="46"/>
      <c r="D453" s="24"/>
      <c r="E453" s="70"/>
      <c r="F453" s="74"/>
      <c r="G453" s="68"/>
      <c r="H453" s="47">
        <f t="shared" si="42"/>
        <v>0</v>
      </c>
      <c r="I453" s="68"/>
      <c r="J453" s="68"/>
      <c r="K453" s="48">
        <f t="shared" si="43"/>
        <v>0</v>
      </c>
      <c r="L453" s="49">
        <f t="shared" si="44"/>
        <v>0</v>
      </c>
      <c r="M453" s="47">
        <f t="shared" si="45"/>
        <v>0</v>
      </c>
      <c r="N453" s="47">
        <f t="shared" si="46"/>
        <v>0</v>
      </c>
      <c r="O453" s="47">
        <f t="shared" si="47"/>
        <v>0</v>
      </c>
      <c r="P453" s="48">
        <f t="shared" si="48"/>
        <v>0</v>
      </c>
    </row>
    <row r="454" spans="1:16" ht="12" hidden="1" thickBot="1" x14ac:dyDescent="0.25">
      <c r="A454" s="38"/>
      <c r="B454" s="39"/>
      <c r="C454" s="46"/>
      <c r="D454" s="24"/>
      <c r="E454" s="70"/>
      <c r="F454" s="74"/>
      <c r="G454" s="68"/>
      <c r="H454" s="47">
        <f t="shared" si="42"/>
        <v>0</v>
      </c>
      <c r="I454" s="68"/>
      <c r="J454" s="68"/>
      <c r="K454" s="48">
        <f t="shared" si="43"/>
        <v>0</v>
      </c>
      <c r="L454" s="49">
        <f t="shared" si="44"/>
        <v>0</v>
      </c>
      <c r="M454" s="47">
        <f t="shared" si="45"/>
        <v>0</v>
      </c>
      <c r="N454" s="47">
        <f t="shared" si="46"/>
        <v>0</v>
      </c>
      <c r="O454" s="47">
        <f t="shared" si="47"/>
        <v>0</v>
      </c>
      <c r="P454" s="48">
        <f t="shared" si="48"/>
        <v>0</v>
      </c>
    </row>
    <row r="455" spans="1:16" ht="12" hidden="1" thickBot="1" x14ac:dyDescent="0.25">
      <c r="A455" s="38"/>
      <c r="B455" s="39"/>
      <c r="C455" s="46"/>
      <c r="D455" s="24"/>
      <c r="E455" s="70"/>
      <c r="F455" s="74"/>
      <c r="G455" s="68"/>
      <c r="H455" s="47">
        <f t="shared" si="42"/>
        <v>0</v>
      </c>
      <c r="I455" s="68"/>
      <c r="J455" s="68"/>
      <c r="K455" s="48">
        <f t="shared" si="43"/>
        <v>0</v>
      </c>
      <c r="L455" s="49">
        <f t="shared" si="44"/>
        <v>0</v>
      </c>
      <c r="M455" s="47">
        <f t="shared" si="45"/>
        <v>0</v>
      </c>
      <c r="N455" s="47">
        <f t="shared" si="46"/>
        <v>0</v>
      </c>
      <c r="O455" s="47">
        <f t="shared" si="47"/>
        <v>0</v>
      </c>
      <c r="P455" s="48">
        <f t="shared" si="48"/>
        <v>0</v>
      </c>
    </row>
    <row r="456" spans="1:16" ht="12" hidden="1" thickBot="1" x14ac:dyDescent="0.25">
      <c r="A456" s="38"/>
      <c r="B456" s="39"/>
      <c r="C456" s="46"/>
      <c r="D456" s="24"/>
      <c r="E456" s="70"/>
      <c r="F456" s="74"/>
      <c r="G456" s="68"/>
      <c r="H456" s="47">
        <f t="shared" si="42"/>
        <v>0</v>
      </c>
      <c r="I456" s="68"/>
      <c r="J456" s="68"/>
      <c r="K456" s="48">
        <f t="shared" si="43"/>
        <v>0</v>
      </c>
      <c r="L456" s="49">
        <f t="shared" si="44"/>
        <v>0</v>
      </c>
      <c r="M456" s="47">
        <f t="shared" si="45"/>
        <v>0</v>
      </c>
      <c r="N456" s="47">
        <f t="shared" si="46"/>
        <v>0</v>
      </c>
      <c r="O456" s="47">
        <f t="shared" si="47"/>
        <v>0</v>
      </c>
      <c r="P456" s="48">
        <f t="shared" si="48"/>
        <v>0</v>
      </c>
    </row>
    <row r="457" spans="1:16" ht="12" hidden="1" thickBot="1" x14ac:dyDescent="0.25">
      <c r="A457" s="38"/>
      <c r="B457" s="39"/>
      <c r="C457" s="46"/>
      <c r="D457" s="24"/>
      <c r="E457" s="70"/>
      <c r="F457" s="74"/>
      <c r="G457" s="68"/>
      <c r="H457" s="47">
        <f t="shared" si="42"/>
        <v>0</v>
      </c>
      <c r="I457" s="68"/>
      <c r="J457" s="68"/>
      <c r="K457" s="48">
        <f t="shared" si="43"/>
        <v>0</v>
      </c>
      <c r="L457" s="49">
        <f t="shared" si="44"/>
        <v>0</v>
      </c>
      <c r="M457" s="47">
        <f t="shared" si="45"/>
        <v>0</v>
      </c>
      <c r="N457" s="47">
        <f t="shared" si="46"/>
        <v>0</v>
      </c>
      <c r="O457" s="47">
        <f t="shared" si="47"/>
        <v>0</v>
      </c>
      <c r="P457" s="48">
        <f t="shared" si="48"/>
        <v>0</v>
      </c>
    </row>
    <row r="458" spans="1:16" ht="12" hidden="1" thickBot="1" x14ac:dyDescent="0.25">
      <c r="A458" s="38"/>
      <c r="B458" s="39"/>
      <c r="C458" s="46"/>
      <c r="D458" s="24"/>
      <c r="E458" s="70"/>
      <c r="F458" s="74"/>
      <c r="G458" s="68"/>
      <c r="H458" s="47">
        <f t="shared" si="42"/>
        <v>0</v>
      </c>
      <c r="I458" s="68"/>
      <c r="J458" s="68"/>
      <c r="K458" s="48">
        <f t="shared" si="43"/>
        <v>0</v>
      </c>
      <c r="L458" s="49">
        <f t="shared" si="44"/>
        <v>0</v>
      </c>
      <c r="M458" s="47">
        <f t="shared" si="45"/>
        <v>0</v>
      </c>
      <c r="N458" s="47">
        <f t="shared" si="46"/>
        <v>0</v>
      </c>
      <c r="O458" s="47">
        <f t="shared" si="47"/>
        <v>0</v>
      </c>
      <c r="P458" s="48">
        <f t="shared" si="48"/>
        <v>0</v>
      </c>
    </row>
    <row r="459" spans="1:16" ht="12" hidden="1" thickBot="1" x14ac:dyDescent="0.25">
      <c r="A459" s="38"/>
      <c r="B459" s="39"/>
      <c r="C459" s="46"/>
      <c r="D459" s="24"/>
      <c r="E459" s="70"/>
      <c r="F459" s="74"/>
      <c r="G459" s="68"/>
      <c r="H459" s="47">
        <f t="shared" si="42"/>
        <v>0</v>
      </c>
      <c r="I459" s="68"/>
      <c r="J459" s="68"/>
      <c r="K459" s="48">
        <f t="shared" si="43"/>
        <v>0</v>
      </c>
      <c r="L459" s="49">
        <f t="shared" si="44"/>
        <v>0</v>
      </c>
      <c r="M459" s="47">
        <f t="shared" si="45"/>
        <v>0</v>
      </c>
      <c r="N459" s="47">
        <f t="shared" si="46"/>
        <v>0</v>
      </c>
      <c r="O459" s="47">
        <f t="shared" si="47"/>
        <v>0</v>
      </c>
      <c r="P459" s="48">
        <f t="shared" si="48"/>
        <v>0</v>
      </c>
    </row>
    <row r="460" spans="1:16" ht="12" hidden="1" thickBot="1" x14ac:dyDescent="0.25">
      <c r="A460" s="38"/>
      <c r="B460" s="39"/>
      <c r="C460" s="46"/>
      <c r="D460" s="24"/>
      <c r="E460" s="70"/>
      <c r="F460" s="74"/>
      <c r="G460" s="68"/>
      <c r="H460" s="47">
        <f t="shared" si="42"/>
        <v>0</v>
      </c>
      <c r="I460" s="68"/>
      <c r="J460" s="68"/>
      <c r="K460" s="48">
        <f t="shared" si="43"/>
        <v>0</v>
      </c>
      <c r="L460" s="49">
        <f t="shared" si="44"/>
        <v>0</v>
      </c>
      <c r="M460" s="47">
        <f t="shared" si="45"/>
        <v>0</v>
      </c>
      <c r="N460" s="47">
        <f t="shared" si="46"/>
        <v>0</v>
      </c>
      <c r="O460" s="47">
        <f t="shared" si="47"/>
        <v>0</v>
      </c>
      <c r="P460" s="48">
        <f t="shared" si="48"/>
        <v>0</v>
      </c>
    </row>
    <row r="461" spans="1:16" ht="12" hidden="1" thickBot="1" x14ac:dyDescent="0.25">
      <c r="A461" s="38"/>
      <c r="B461" s="39"/>
      <c r="C461" s="46"/>
      <c r="D461" s="24"/>
      <c r="E461" s="70"/>
      <c r="F461" s="74"/>
      <c r="G461" s="68"/>
      <c r="H461" s="47">
        <f t="shared" si="42"/>
        <v>0</v>
      </c>
      <c r="I461" s="68"/>
      <c r="J461" s="68"/>
      <c r="K461" s="48">
        <f t="shared" si="43"/>
        <v>0</v>
      </c>
      <c r="L461" s="49">
        <f t="shared" si="44"/>
        <v>0</v>
      </c>
      <c r="M461" s="47">
        <f t="shared" si="45"/>
        <v>0</v>
      </c>
      <c r="N461" s="47">
        <f t="shared" si="46"/>
        <v>0</v>
      </c>
      <c r="O461" s="47">
        <f t="shared" si="47"/>
        <v>0</v>
      </c>
      <c r="P461" s="48">
        <f t="shared" si="48"/>
        <v>0</v>
      </c>
    </row>
    <row r="462" spans="1:16" ht="12" hidden="1" thickBot="1" x14ac:dyDescent="0.25">
      <c r="A462" s="38"/>
      <c r="B462" s="39"/>
      <c r="C462" s="46"/>
      <c r="D462" s="24"/>
      <c r="E462" s="70"/>
      <c r="F462" s="74"/>
      <c r="G462" s="68"/>
      <c r="H462" s="47">
        <f t="shared" ref="H462:H525" si="49">ROUND(F462*G462,2)</f>
        <v>0</v>
      </c>
      <c r="I462" s="68"/>
      <c r="J462" s="68"/>
      <c r="K462" s="48">
        <f t="shared" ref="K462:K525" si="50">SUM(H462:J462)</f>
        <v>0</v>
      </c>
      <c r="L462" s="49">
        <f t="shared" ref="L462:L525" si="51">ROUND(E462*F462,2)</f>
        <v>0</v>
      </c>
      <c r="M462" s="47">
        <f t="shared" ref="M462:M525" si="52">ROUND(H462*E462,2)</f>
        <v>0</v>
      </c>
      <c r="N462" s="47">
        <f t="shared" ref="N462:N525" si="53">ROUND(I462*E462,2)</f>
        <v>0</v>
      </c>
      <c r="O462" s="47">
        <f t="shared" ref="O462:O525" si="54">ROUND(J462*E462,2)</f>
        <v>0</v>
      </c>
      <c r="P462" s="48">
        <f t="shared" ref="P462:P525" si="55">SUM(M462:O462)</f>
        <v>0</v>
      </c>
    </row>
    <row r="463" spans="1:16" ht="12" hidden="1" thickBot="1" x14ac:dyDescent="0.25">
      <c r="A463" s="38"/>
      <c r="B463" s="39"/>
      <c r="C463" s="46"/>
      <c r="D463" s="24"/>
      <c r="E463" s="70"/>
      <c r="F463" s="74"/>
      <c r="G463" s="68"/>
      <c r="H463" s="47">
        <f t="shared" si="49"/>
        <v>0</v>
      </c>
      <c r="I463" s="68"/>
      <c r="J463" s="68"/>
      <c r="K463" s="48">
        <f t="shared" si="50"/>
        <v>0</v>
      </c>
      <c r="L463" s="49">
        <f t="shared" si="51"/>
        <v>0</v>
      </c>
      <c r="M463" s="47">
        <f t="shared" si="52"/>
        <v>0</v>
      </c>
      <c r="N463" s="47">
        <f t="shared" si="53"/>
        <v>0</v>
      </c>
      <c r="O463" s="47">
        <f t="shared" si="54"/>
        <v>0</v>
      </c>
      <c r="P463" s="48">
        <f t="shared" si="55"/>
        <v>0</v>
      </c>
    </row>
    <row r="464" spans="1:16" ht="12" hidden="1" thickBot="1" x14ac:dyDescent="0.25">
      <c r="A464" s="38"/>
      <c r="B464" s="39"/>
      <c r="C464" s="46"/>
      <c r="D464" s="24"/>
      <c r="E464" s="70"/>
      <c r="F464" s="74"/>
      <c r="G464" s="68"/>
      <c r="H464" s="47">
        <f t="shared" si="49"/>
        <v>0</v>
      </c>
      <c r="I464" s="68"/>
      <c r="J464" s="68"/>
      <c r="K464" s="48">
        <f t="shared" si="50"/>
        <v>0</v>
      </c>
      <c r="L464" s="49">
        <f t="shared" si="51"/>
        <v>0</v>
      </c>
      <c r="M464" s="47">
        <f t="shared" si="52"/>
        <v>0</v>
      </c>
      <c r="N464" s="47">
        <f t="shared" si="53"/>
        <v>0</v>
      </c>
      <c r="O464" s="47">
        <f t="shared" si="54"/>
        <v>0</v>
      </c>
      <c r="P464" s="48">
        <f t="shared" si="55"/>
        <v>0</v>
      </c>
    </row>
    <row r="465" spans="1:16" ht="12" hidden="1" thickBot="1" x14ac:dyDescent="0.25">
      <c r="A465" s="38"/>
      <c r="B465" s="39"/>
      <c r="C465" s="46"/>
      <c r="D465" s="24"/>
      <c r="E465" s="70"/>
      <c r="F465" s="74"/>
      <c r="G465" s="68"/>
      <c r="H465" s="47">
        <f t="shared" si="49"/>
        <v>0</v>
      </c>
      <c r="I465" s="68"/>
      <c r="J465" s="68"/>
      <c r="K465" s="48">
        <f t="shared" si="50"/>
        <v>0</v>
      </c>
      <c r="L465" s="49">
        <f t="shared" si="51"/>
        <v>0</v>
      </c>
      <c r="M465" s="47">
        <f t="shared" si="52"/>
        <v>0</v>
      </c>
      <c r="N465" s="47">
        <f t="shared" si="53"/>
        <v>0</v>
      </c>
      <c r="O465" s="47">
        <f t="shared" si="54"/>
        <v>0</v>
      </c>
      <c r="P465" s="48">
        <f t="shared" si="55"/>
        <v>0</v>
      </c>
    </row>
    <row r="466" spans="1:16" ht="12" hidden="1" thickBot="1" x14ac:dyDescent="0.25">
      <c r="A466" s="38"/>
      <c r="B466" s="39"/>
      <c r="C466" s="46"/>
      <c r="D466" s="24"/>
      <c r="E466" s="70"/>
      <c r="F466" s="74"/>
      <c r="G466" s="68"/>
      <c r="H466" s="47">
        <f t="shared" si="49"/>
        <v>0</v>
      </c>
      <c r="I466" s="68"/>
      <c r="J466" s="68"/>
      <c r="K466" s="48">
        <f t="shared" si="50"/>
        <v>0</v>
      </c>
      <c r="L466" s="49">
        <f t="shared" si="51"/>
        <v>0</v>
      </c>
      <c r="M466" s="47">
        <f t="shared" si="52"/>
        <v>0</v>
      </c>
      <c r="N466" s="47">
        <f t="shared" si="53"/>
        <v>0</v>
      </c>
      <c r="O466" s="47">
        <f t="shared" si="54"/>
        <v>0</v>
      </c>
      <c r="P466" s="48">
        <f t="shared" si="55"/>
        <v>0</v>
      </c>
    </row>
    <row r="467" spans="1:16" ht="12" hidden="1" thickBot="1" x14ac:dyDescent="0.25">
      <c r="A467" s="38"/>
      <c r="B467" s="39"/>
      <c r="C467" s="46"/>
      <c r="D467" s="24"/>
      <c r="E467" s="70"/>
      <c r="F467" s="74"/>
      <c r="G467" s="68"/>
      <c r="H467" s="47">
        <f t="shared" si="49"/>
        <v>0</v>
      </c>
      <c r="I467" s="68"/>
      <c r="J467" s="68"/>
      <c r="K467" s="48">
        <f t="shared" si="50"/>
        <v>0</v>
      </c>
      <c r="L467" s="49">
        <f t="shared" si="51"/>
        <v>0</v>
      </c>
      <c r="M467" s="47">
        <f t="shared" si="52"/>
        <v>0</v>
      </c>
      <c r="N467" s="47">
        <f t="shared" si="53"/>
        <v>0</v>
      </c>
      <c r="O467" s="47">
        <f t="shared" si="54"/>
        <v>0</v>
      </c>
      <c r="P467" s="48">
        <f t="shared" si="55"/>
        <v>0</v>
      </c>
    </row>
    <row r="468" spans="1:16" ht="12" hidden="1" thickBot="1" x14ac:dyDescent="0.25">
      <c r="A468" s="38"/>
      <c r="B468" s="39"/>
      <c r="C468" s="46"/>
      <c r="D468" s="24"/>
      <c r="E468" s="70"/>
      <c r="F468" s="74"/>
      <c r="G468" s="68"/>
      <c r="H468" s="47">
        <f t="shared" si="49"/>
        <v>0</v>
      </c>
      <c r="I468" s="68"/>
      <c r="J468" s="68"/>
      <c r="K468" s="48">
        <f t="shared" si="50"/>
        <v>0</v>
      </c>
      <c r="L468" s="49">
        <f t="shared" si="51"/>
        <v>0</v>
      </c>
      <c r="M468" s="47">
        <f t="shared" si="52"/>
        <v>0</v>
      </c>
      <c r="N468" s="47">
        <f t="shared" si="53"/>
        <v>0</v>
      </c>
      <c r="O468" s="47">
        <f t="shared" si="54"/>
        <v>0</v>
      </c>
      <c r="P468" s="48">
        <f t="shared" si="55"/>
        <v>0</v>
      </c>
    </row>
    <row r="469" spans="1:16" ht="12" hidden="1" thickBot="1" x14ac:dyDescent="0.25">
      <c r="A469" s="38"/>
      <c r="B469" s="39"/>
      <c r="C469" s="46"/>
      <c r="D469" s="24"/>
      <c r="E469" s="70"/>
      <c r="F469" s="74"/>
      <c r="G469" s="68"/>
      <c r="H469" s="47">
        <f t="shared" si="49"/>
        <v>0</v>
      </c>
      <c r="I469" s="68"/>
      <c r="J469" s="68"/>
      <c r="K469" s="48">
        <f t="shared" si="50"/>
        <v>0</v>
      </c>
      <c r="L469" s="49">
        <f t="shared" si="51"/>
        <v>0</v>
      </c>
      <c r="M469" s="47">
        <f t="shared" si="52"/>
        <v>0</v>
      </c>
      <c r="N469" s="47">
        <f t="shared" si="53"/>
        <v>0</v>
      </c>
      <c r="O469" s="47">
        <f t="shared" si="54"/>
        <v>0</v>
      </c>
      <c r="P469" s="48">
        <f t="shared" si="55"/>
        <v>0</v>
      </c>
    </row>
    <row r="470" spans="1:16" ht="12" hidden="1" thickBot="1" x14ac:dyDescent="0.25">
      <c r="A470" s="38"/>
      <c r="B470" s="39"/>
      <c r="C470" s="46"/>
      <c r="D470" s="24"/>
      <c r="E470" s="70"/>
      <c r="F470" s="74"/>
      <c r="G470" s="68"/>
      <c r="H470" s="47">
        <f t="shared" si="49"/>
        <v>0</v>
      </c>
      <c r="I470" s="68"/>
      <c r="J470" s="68"/>
      <c r="K470" s="48">
        <f t="shared" si="50"/>
        <v>0</v>
      </c>
      <c r="L470" s="49">
        <f t="shared" si="51"/>
        <v>0</v>
      </c>
      <c r="M470" s="47">
        <f t="shared" si="52"/>
        <v>0</v>
      </c>
      <c r="N470" s="47">
        <f t="shared" si="53"/>
        <v>0</v>
      </c>
      <c r="O470" s="47">
        <f t="shared" si="54"/>
        <v>0</v>
      </c>
      <c r="P470" s="48">
        <f t="shared" si="55"/>
        <v>0</v>
      </c>
    </row>
    <row r="471" spans="1:16" ht="12" hidden="1" thickBot="1" x14ac:dyDescent="0.25">
      <c r="A471" s="38"/>
      <c r="B471" s="39"/>
      <c r="C471" s="46"/>
      <c r="D471" s="24"/>
      <c r="E471" s="70"/>
      <c r="F471" s="74"/>
      <c r="G471" s="68"/>
      <c r="H471" s="47">
        <f t="shared" si="49"/>
        <v>0</v>
      </c>
      <c r="I471" s="68"/>
      <c r="J471" s="68"/>
      <c r="K471" s="48">
        <f t="shared" si="50"/>
        <v>0</v>
      </c>
      <c r="L471" s="49">
        <f t="shared" si="51"/>
        <v>0</v>
      </c>
      <c r="M471" s="47">
        <f t="shared" si="52"/>
        <v>0</v>
      </c>
      <c r="N471" s="47">
        <f t="shared" si="53"/>
        <v>0</v>
      </c>
      <c r="O471" s="47">
        <f t="shared" si="54"/>
        <v>0</v>
      </c>
      <c r="P471" s="48">
        <f t="shared" si="55"/>
        <v>0</v>
      </c>
    </row>
    <row r="472" spans="1:16" ht="12" hidden="1" thickBot="1" x14ac:dyDescent="0.25">
      <c r="A472" s="38"/>
      <c r="B472" s="39"/>
      <c r="C472" s="46"/>
      <c r="D472" s="24"/>
      <c r="E472" s="70"/>
      <c r="F472" s="74"/>
      <c r="G472" s="68"/>
      <c r="H472" s="47">
        <f t="shared" si="49"/>
        <v>0</v>
      </c>
      <c r="I472" s="68"/>
      <c r="J472" s="68"/>
      <c r="K472" s="48">
        <f t="shared" si="50"/>
        <v>0</v>
      </c>
      <c r="L472" s="49">
        <f t="shared" si="51"/>
        <v>0</v>
      </c>
      <c r="M472" s="47">
        <f t="shared" si="52"/>
        <v>0</v>
      </c>
      <c r="N472" s="47">
        <f t="shared" si="53"/>
        <v>0</v>
      </c>
      <c r="O472" s="47">
        <f t="shared" si="54"/>
        <v>0</v>
      </c>
      <c r="P472" s="48">
        <f t="shared" si="55"/>
        <v>0</v>
      </c>
    </row>
    <row r="473" spans="1:16" ht="12" hidden="1" thickBot="1" x14ac:dyDescent="0.25">
      <c r="A473" s="38"/>
      <c r="B473" s="39"/>
      <c r="C473" s="46"/>
      <c r="D473" s="24"/>
      <c r="E473" s="70"/>
      <c r="F473" s="74"/>
      <c r="G473" s="68"/>
      <c r="H473" s="47">
        <f t="shared" si="49"/>
        <v>0</v>
      </c>
      <c r="I473" s="68"/>
      <c r="J473" s="68"/>
      <c r="K473" s="48">
        <f t="shared" si="50"/>
        <v>0</v>
      </c>
      <c r="L473" s="49">
        <f t="shared" si="51"/>
        <v>0</v>
      </c>
      <c r="M473" s="47">
        <f t="shared" si="52"/>
        <v>0</v>
      </c>
      <c r="N473" s="47">
        <f t="shared" si="53"/>
        <v>0</v>
      </c>
      <c r="O473" s="47">
        <f t="shared" si="54"/>
        <v>0</v>
      </c>
      <c r="P473" s="48">
        <f t="shared" si="55"/>
        <v>0</v>
      </c>
    </row>
    <row r="474" spans="1:16" ht="12" hidden="1" thickBot="1" x14ac:dyDescent="0.25">
      <c r="A474" s="38"/>
      <c r="B474" s="39"/>
      <c r="C474" s="46"/>
      <c r="D474" s="24"/>
      <c r="E474" s="70"/>
      <c r="F474" s="74"/>
      <c r="G474" s="68"/>
      <c r="H474" s="47">
        <f t="shared" si="49"/>
        <v>0</v>
      </c>
      <c r="I474" s="68"/>
      <c r="J474" s="68"/>
      <c r="K474" s="48">
        <f t="shared" si="50"/>
        <v>0</v>
      </c>
      <c r="L474" s="49">
        <f t="shared" si="51"/>
        <v>0</v>
      </c>
      <c r="M474" s="47">
        <f t="shared" si="52"/>
        <v>0</v>
      </c>
      <c r="N474" s="47">
        <f t="shared" si="53"/>
        <v>0</v>
      </c>
      <c r="O474" s="47">
        <f t="shared" si="54"/>
        <v>0</v>
      </c>
      <c r="P474" s="48">
        <f t="shared" si="55"/>
        <v>0</v>
      </c>
    </row>
    <row r="475" spans="1:16" ht="12" hidden="1" thickBot="1" x14ac:dyDescent="0.25">
      <c r="A475" s="38"/>
      <c r="B475" s="39"/>
      <c r="C475" s="46"/>
      <c r="D475" s="24"/>
      <c r="E475" s="70"/>
      <c r="F475" s="74"/>
      <c r="G475" s="68"/>
      <c r="H475" s="47">
        <f t="shared" si="49"/>
        <v>0</v>
      </c>
      <c r="I475" s="68"/>
      <c r="J475" s="68"/>
      <c r="K475" s="48">
        <f t="shared" si="50"/>
        <v>0</v>
      </c>
      <c r="L475" s="49">
        <f t="shared" si="51"/>
        <v>0</v>
      </c>
      <c r="M475" s="47">
        <f t="shared" si="52"/>
        <v>0</v>
      </c>
      <c r="N475" s="47">
        <f t="shared" si="53"/>
        <v>0</v>
      </c>
      <c r="O475" s="47">
        <f t="shared" si="54"/>
        <v>0</v>
      </c>
      <c r="P475" s="48">
        <f t="shared" si="55"/>
        <v>0</v>
      </c>
    </row>
    <row r="476" spans="1:16" ht="12" hidden="1" thickBot="1" x14ac:dyDescent="0.25">
      <c r="A476" s="38"/>
      <c r="B476" s="39"/>
      <c r="C476" s="46"/>
      <c r="D476" s="24"/>
      <c r="E476" s="70"/>
      <c r="F476" s="74"/>
      <c r="G476" s="68"/>
      <c r="H476" s="47">
        <f t="shared" si="49"/>
        <v>0</v>
      </c>
      <c r="I476" s="68"/>
      <c r="J476" s="68"/>
      <c r="K476" s="48">
        <f t="shared" si="50"/>
        <v>0</v>
      </c>
      <c r="L476" s="49">
        <f t="shared" si="51"/>
        <v>0</v>
      </c>
      <c r="M476" s="47">
        <f t="shared" si="52"/>
        <v>0</v>
      </c>
      <c r="N476" s="47">
        <f t="shared" si="53"/>
        <v>0</v>
      </c>
      <c r="O476" s="47">
        <f t="shared" si="54"/>
        <v>0</v>
      </c>
      <c r="P476" s="48">
        <f t="shared" si="55"/>
        <v>0</v>
      </c>
    </row>
    <row r="477" spans="1:16" ht="12" hidden="1" thickBot="1" x14ac:dyDescent="0.25">
      <c r="A477" s="38"/>
      <c r="B477" s="39"/>
      <c r="C477" s="46"/>
      <c r="D477" s="24"/>
      <c r="E477" s="70"/>
      <c r="F477" s="74"/>
      <c r="G477" s="68"/>
      <c r="H477" s="47">
        <f t="shared" si="49"/>
        <v>0</v>
      </c>
      <c r="I477" s="68"/>
      <c r="J477" s="68"/>
      <c r="K477" s="48">
        <f t="shared" si="50"/>
        <v>0</v>
      </c>
      <c r="L477" s="49">
        <f t="shared" si="51"/>
        <v>0</v>
      </c>
      <c r="M477" s="47">
        <f t="shared" si="52"/>
        <v>0</v>
      </c>
      <c r="N477" s="47">
        <f t="shared" si="53"/>
        <v>0</v>
      </c>
      <c r="O477" s="47">
        <f t="shared" si="54"/>
        <v>0</v>
      </c>
      <c r="P477" s="48">
        <f t="shared" si="55"/>
        <v>0</v>
      </c>
    </row>
    <row r="478" spans="1:16" ht="12" hidden="1" thickBot="1" x14ac:dyDescent="0.25">
      <c r="A478" s="38"/>
      <c r="B478" s="39"/>
      <c r="C478" s="46"/>
      <c r="D478" s="24"/>
      <c r="E478" s="70"/>
      <c r="F478" s="74"/>
      <c r="G478" s="68"/>
      <c r="H478" s="47">
        <f t="shared" si="49"/>
        <v>0</v>
      </c>
      <c r="I478" s="68"/>
      <c r="J478" s="68"/>
      <c r="K478" s="48">
        <f t="shared" si="50"/>
        <v>0</v>
      </c>
      <c r="L478" s="49">
        <f t="shared" si="51"/>
        <v>0</v>
      </c>
      <c r="M478" s="47">
        <f t="shared" si="52"/>
        <v>0</v>
      </c>
      <c r="N478" s="47">
        <f t="shared" si="53"/>
        <v>0</v>
      </c>
      <c r="O478" s="47">
        <f t="shared" si="54"/>
        <v>0</v>
      </c>
      <c r="P478" s="48">
        <f t="shared" si="55"/>
        <v>0</v>
      </c>
    </row>
    <row r="479" spans="1:16" ht="12" hidden="1" thickBot="1" x14ac:dyDescent="0.25">
      <c r="A479" s="38"/>
      <c r="B479" s="39"/>
      <c r="C479" s="46"/>
      <c r="D479" s="24"/>
      <c r="E479" s="70"/>
      <c r="F479" s="74"/>
      <c r="G479" s="68"/>
      <c r="H479" s="47">
        <f t="shared" si="49"/>
        <v>0</v>
      </c>
      <c r="I479" s="68"/>
      <c r="J479" s="68"/>
      <c r="K479" s="48">
        <f t="shared" si="50"/>
        <v>0</v>
      </c>
      <c r="L479" s="49">
        <f t="shared" si="51"/>
        <v>0</v>
      </c>
      <c r="M479" s="47">
        <f t="shared" si="52"/>
        <v>0</v>
      </c>
      <c r="N479" s="47">
        <f t="shared" si="53"/>
        <v>0</v>
      </c>
      <c r="O479" s="47">
        <f t="shared" si="54"/>
        <v>0</v>
      </c>
      <c r="P479" s="48">
        <f t="shared" si="55"/>
        <v>0</v>
      </c>
    </row>
    <row r="480" spans="1:16" ht="12" hidden="1" thickBot="1" x14ac:dyDescent="0.25">
      <c r="A480" s="38"/>
      <c r="B480" s="39"/>
      <c r="C480" s="46"/>
      <c r="D480" s="24"/>
      <c r="E480" s="70"/>
      <c r="F480" s="74"/>
      <c r="G480" s="68"/>
      <c r="H480" s="47">
        <f t="shared" si="49"/>
        <v>0</v>
      </c>
      <c r="I480" s="68"/>
      <c r="J480" s="68"/>
      <c r="K480" s="48">
        <f t="shared" si="50"/>
        <v>0</v>
      </c>
      <c r="L480" s="49">
        <f t="shared" si="51"/>
        <v>0</v>
      </c>
      <c r="M480" s="47">
        <f t="shared" si="52"/>
        <v>0</v>
      </c>
      <c r="N480" s="47">
        <f t="shared" si="53"/>
        <v>0</v>
      </c>
      <c r="O480" s="47">
        <f t="shared" si="54"/>
        <v>0</v>
      </c>
      <c r="P480" s="48">
        <f t="shared" si="55"/>
        <v>0</v>
      </c>
    </row>
    <row r="481" spans="1:16" ht="12" hidden="1" thickBot="1" x14ac:dyDescent="0.25">
      <c r="A481" s="38"/>
      <c r="B481" s="39"/>
      <c r="C481" s="46"/>
      <c r="D481" s="24"/>
      <c r="E481" s="70"/>
      <c r="F481" s="74"/>
      <c r="G481" s="68"/>
      <c r="H481" s="47">
        <f t="shared" si="49"/>
        <v>0</v>
      </c>
      <c r="I481" s="68"/>
      <c r="J481" s="68"/>
      <c r="K481" s="48">
        <f t="shared" si="50"/>
        <v>0</v>
      </c>
      <c r="L481" s="49">
        <f t="shared" si="51"/>
        <v>0</v>
      </c>
      <c r="M481" s="47">
        <f t="shared" si="52"/>
        <v>0</v>
      </c>
      <c r="N481" s="47">
        <f t="shared" si="53"/>
        <v>0</v>
      </c>
      <c r="O481" s="47">
        <f t="shared" si="54"/>
        <v>0</v>
      </c>
      <c r="P481" s="48">
        <f t="shared" si="55"/>
        <v>0</v>
      </c>
    </row>
    <row r="482" spans="1:16" ht="12" hidden="1" thickBot="1" x14ac:dyDescent="0.25">
      <c r="A482" s="38"/>
      <c r="B482" s="39"/>
      <c r="C482" s="46"/>
      <c r="D482" s="24"/>
      <c r="E482" s="70"/>
      <c r="F482" s="74"/>
      <c r="G482" s="68"/>
      <c r="H482" s="47">
        <f t="shared" si="49"/>
        <v>0</v>
      </c>
      <c r="I482" s="68"/>
      <c r="J482" s="68"/>
      <c r="K482" s="48">
        <f t="shared" si="50"/>
        <v>0</v>
      </c>
      <c r="L482" s="49">
        <f t="shared" si="51"/>
        <v>0</v>
      </c>
      <c r="M482" s="47">
        <f t="shared" si="52"/>
        <v>0</v>
      </c>
      <c r="N482" s="47">
        <f t="shared" si="53"/>
        <v>0</v>
      </c>
      <c r="O482" s="47">
        <f t="shared" si="54"/>
        <v>0</v>
      </c>
      <c r="P482" s="48">
        <f t="shared" si="55"/>
        <v>0</v>
      </c>
    </row>
    <row r="483" spans="1:16" ht="12" hidden="1" thickBot="1" x14ac:dyDescent="0.25">
      <c r="A483" s="38"/>
      <c r="B483" s="39"/>
      <c r="C483" s="46"/>
      <c r="D483" s="24"/>
      <c r="E483" s="70"/>
      <c r="F483" s="74"/>
      <c r="G483" s="68"/>
      <c r="H483" s="47">
        <f t="shared" si="49"/>
        <v>0</v>
      </c>
      <c r="I483" s="68"/>
      <c r="J483" s="68"/>
      <c r="K483" s="48">
        <f t="shared" si="50"/>
        <v>0</v>
      </c>
      <c r="L483" s="49">
        <f t="shared" si="51"/>
        <v>0</v>
      </c>
      <c r="M483" s="47">
        <f t="shared" si="52"/>
        <v>0</v>
      </c>
      <c r="N483" s="47">
        <f t="shared" si="53"/>
        <v>0</v>
      </c>
      <c r="O483" s="47">
        <f t="shared" si="54"/>
        <v>0</v>
      </c>
      <c r="P483" s="48">
        <f t="shared" si="55"/>
        <v>0</v>
      </c>
    </row>
    <row r="484" spans="1:16" ht="12" hidden="1" thickBot="1" x14ac:dyDescent="0.25">
      <c r="A484" s="38"/>
      <c r="B484" s="39"/>
      <c r="C484" s="46"/>
      <c r="D484" s="24"/>
      <c r="E484" s="70"/>
      <c r="F484" s="74"/>
      <c r="G484" s="68"/>
      <c r="H484" s="47">
        <f t="shared" si="49"/>
        <v>0</v>
      </c>
      <c r="I484" s="68"/>
      <c r="J484" s="68"/>
      <c r="K484" s="48">
        <f t="shared" si="50"/>
        <v>0</v>
      </c>
      <c r="L484" s="49">
        <f t="shared" si="51"/>
        <v>0</v>
      </c>
      <c r="M484" s="47">
        <f t="shared" si="52"/>
        <v>0</v>
      </c>
      <c r="N484" s="47">
        <f t="shared" si="53"/>
        <v>0</v>
      </c>
      <c r="O484" s="47">
        <f t="shared" si="54"/>
        <v>0</v>
      </c>
      <c r="P484" s="48">
        <f t="shared" si="55"/>
        <v>0</v>
      </c>
    </row>
    <row r="485" spans="1:16" ht="12" hidden="1" thickBot="1" x14ac:dyDescent="0.25">
      <c r="A485" s="38"/>
      <c r="B485" s="39"/>
      <c r="C485" s="46"/>
      <c r="D485" s="24"/>
      <c r="E485" s="70"/>
      <c r="F485" s="74"/>
      <c r="G485" s="68"/>
      <c r="H485" s="47">
        <f t="shared" si="49"/>
        <v>0</v>
      </c>
      <c r="I485" s="68"/>
      <c r="J485" s="68"/>
      <c r="K485" s="48">
        <f t="shared" si="50"/>
        <v>0</v>
      </c>
      <c r="L485" s="49">
        <f t="shared" si="51"/>
        <v>0</v>
      </c>
      <c r="M485" s="47">
        <f t="shared" si="52"/>
        <v>0</v>
      </c>
      <c r="N485" s="47">
        <f t="shared" si="53"/>
        <v>0</v>
      </c>
      <c r="O485" s="47">
        <f t="shared" si="54"/>
        <v>0</v>
      </c>
      <c r="P485" s="48">
        <f t="shared" si="55"/>
        <v>0</v>
      </c>
    </row>
    <row r="486" spans="1:16" ht="12" hidden="1" thickBot="1" x14ac:dyDescent="0.25">
      <c r="A486" s="38"/>
      <c r="B486" s="39"/>
      <c r="C486" s="46"/>
      <c r="D486" s="24"/>
      <c r="E486" s="70"/>
      <c r="F486" s="74"/>
      <c r="G486" s="68"/>
      <c r="H486" s="47">
        <f t="shared" si="49"/>
        <v>0</v>
      </c>
      <c r="I486" s="68"/>
      <c r="J486" s="68"/>
      <c r="K486" s="48">
        <f t="shared" si="50"/>
        <v>0</v>
      </c>
      <c r="L486" s="49">
        <f t="shared" si="51"/>
        <v>0</v>
      </c>
      <c r="M486" s="47">
        <f t="shared" si="52"/>
        <v>0</v>
      </c>
      <c r="N486" s="47">
        <f t="shared" si="53"/>
        <v>0</v>
      </c>
      <c r="O486" s="47">
        <f t="shared" si="54"/>
        <v>0</v>
      </c>
      <c r="P486" s="48">
        <f t="shared" si="55"/>
        <v>0</v>
      </c>
    </row>
    <row r="487" spans="1:16" ht="12" hidden="1" thickBot="1" x14ac:dyDescent="0.25">
      <c r="A487" s="38"/>
      <c r="B487" s="39"/>
      <c r="C487" s="46"/>
      <c r="D487" s="24"/>
      <c r="E487" s="70"/>
      <c r="F487" s="74"/>
      <c r="G487" s="68"/>
      <c r="H487" s="47">
        <f t="shared" si="49"/>
        <v>0</v>
      </c>
      <c r="I487" s="68"/>
      <c r="J487" s="68"/>
      <c r="K487" s="48">
        <f t="shared" si="50"/>
        <v>0</v>
      </c>
      <c r="L487" s="49">
        <f t="shared" si="51"/>
        <v>0</v>
      </c>
      <c r="M487" s="47">
        <f t="shared" si="52"/>
        <v>0</v>
      </c>
      <c r="N487" s="47">
        <f t="shared" si="53"/>
        <v>0</v>
      </c>
      <c r="O487" s="47">
        <f t="shared" si="54"/>
        <v>0</v>
      </c>
      <c r="P487" s="48">
        <f t="shared" si="55"/>
        <v>0</v>
      </c>
    </row>
    <row r="488" spans="1:16" ht="12" hidden="1" thickBot="1" x14ac:dyDescent="0.25">
      <c r="A488" s="38"/>
      <c r="B488" s="39"/>
      <c r="C488" s="46"/>
      <c r="D488" s="24"/>
      <c r="E488" s="70"/>
      <c r="F488" s="74"/>
      <c r="G488" s="68"/>
      <c r="H488" s="47">
        <f t="shared" si="49"/>
        <v>0</v>
      </c>
      <c r="I488" s="68"/>
      <c r="J488" s="68"/>
      <c r="K488" s="48">
        <f t="shared" si="50"/>
        <v>0</v>
      </c>
      <c r="L488" s="49">
        <f t="shared" si="51"/>
        <v>0</v>
      </c>
      <c r="M488" s="47">
        <f t="shared" si="52"/>
        <v>0</v>
      </c>
      <c r="N488" s="47">
        <f t="shared" si="53"/>
        <v>0</v>
      </c>
      <c r="O488" s="47">
        <f t="shared" si="54"/>
        <v>0</v>
      </c>
      <c r="P488" s="48">
        <f t="shared" si="55"/>
        <v>0</v>
      </c>
    </row>
    <row r="489" spans="1:16" ht="12" hidden="1" thickBot="1" x14ac:dyDescent="0.25">
      <c r="A489" s="38"/>
      <c r="B489" s="39"/>
      <c r="C489" s="46"/>
      <c r="D489" s="24"/>
      <c r="E489" s="70"/>
      <c r="F489" s="74"/>
      <c r="G489" s="68"/>
      <c r="H489" s="47">
        <f t="shared" si="49"/>
        <v>0</v>
      </c>
      <c r="I489" s="68"/>
      <c r="J489" s="68"/>
      <c r="K489" s="48">
        <f t="shared" si="50"/>
        <v>0</v>
      </c>
      <c r="L489" s="49">
        <f t="shared" si="51"/>
        <v>0</v>
      </c>
      <c r="M489" s="47">
        <f t="shared" si="52"/>
        <v>0</v>
      </c>
      <c r="N489" s="47">
        <f t="shared" si="53"/>
        <v>0</v>
      </c>
      <c r="O489" s="47">
        <f t="shared" si="54"/>
        <v>0</v>
      </c>
      <c r="P489" s="48">
        <f t="shared" si="55"/>
        <v>0</v>
      </c>
    </row>
    <row r="490" spans="1:16" ht="12" hidden="1" thickBot="1" x14ac:dyDescent="0.25">
      <c r="A490" s="38"/>
      <c r="B490" s="39"/>
      <c r="C490" s="46"/>
      <c r="D490" s="24"/>
      <c r="E490" s="70"/>
      <c r="F490" s="74"/>
      <c r="G490" s="68"/>
      <c r="H490" s="47">
        <f t="shared" si="49"/>
        <v>0</v>
      </c>
      <c r="I490" s="68"/>
      <c r="J490" s="68"/>
      <c r="K490" s="48">
        <f t="shared" si="50"/>
        <v>0</v>
      </c>
      <c r="L490" s="49">
        <f t="shared" si="51"/>
        <v>0</v>
      </c>
      <c r="M490" s="47">
        <f t="shared" si="52"/>
        <v>0</v>
      </c>
      <c r="N490" s="47">
        <f t="shared" si="53"/>
        <v>0</v>
      </c>
      <c r="O490" s="47">
        <f t="shared" si="54"/>
        <v>0</v>
      </c>
      <c r="P490" s="48">
        <f t="shared" si="55"/>
        <v>0</v>
      </c>
    </row>
    <row r="491" spans="1:16" ht="12" hidden="1" thickBot="1" x14ac:dyDescent="0.25">
      <c r="A491" s="38"/>
      <c r="B491" s="39"/>
      <c r="C491" s="46"/>
      <c r="D491" s="24"/>
      <c r="E491" s="70"/>
      <c r="F491" s="74"/>
      <c r="G491" s="68"/>
      <c r="H491" s="47">
        <f t="shared" si="49"/>
        <v>0</v>
      </c>
      <c r="I491" s="68"/>
      <c r="J491" s="68"/>
      <c r="K491" s="48">
        <f t="shared" si="50"/>
        <v>0</v>
      </c>
      <c r="L491" s="49">
        <f t="shared" si="51"/>
        <v>0</v>
      </c>
      <c r="M491" s="47">
        <f t="shared" si="52"/>
        <v>0</v>
      </c>
      <c r="N491" s="47">
        <f t="shared" si="53"/>
        <v>0</v>
      </c>
      <c r="O491" s="47">
        <f t="shared" si="54"/>
        <v>0</v>
      </c>
      <c r="P491" s="48">
        <f t="shared" si="55"/>
        <v>0</v>
      </c>
    </row>
    <row r="492" spans="1:16" ht="12" hidden="1" thickBot="1" x14ac:dyDescent="0.25">
      <c r="A492" s="38"/>
      <c r="B492" s="39"/>
      <c r="C492" s="46"/>
      <c r="D492" s="24"/>
      <c r="E492" s="70"/>
      <c r="F492" s="74"/>
      <c r="G492" s="68"/>
      <c r="H492" s="47">
        <f t="shared" si="49"/>
        <v>0</v>
      </c>
      <c r="I492" s="68"/>
      <c r="J492" s="68"/>
      <c r="K492" s="48">
        <f t="shared" si="50"/>
        <v>0</v>
      </c>
      <c r="L492" s="49">
        <f t="shared" si="51"/>
        <v>0</v>
      </c>
      <c r="M492" s="47">
        <f t="shared" si="52"/>
        <v>0</v>
      </c>
      <c r="N492" s="47">
        <f t="shared" si="53"/>
        <v>0</v>
      </c>
      <c r="O492" s="47">
        <f t="shared" si="54"/>
        <v>0</v>
      </c>
      <c r="P492" s="48">
        <f t="shared" si="55"/>
        <v>0</v>
      </c>
    </row>
    <row r="493" spans="1:16" ht="12" hidden="1" thickBot="1" x14ac:dyDescent="0.25">
      <c r="A493" s="38"/>
      <c r="B493" s="39"/>
      <c r="C493" s="46"/>
      <c r="D493" s="24"/>
      <c r="E493" s="70"/>
      <c r="F493" s="74"/>
      <c r="G493" s="68"/>
      <c r="H493" s="47">
        <f t="shared" si="49"/>
        <v>0</v>
      </c>
      <c r="I493" s="68"/>
      <c r="J493" s="68"/>
      <c r="K493" s="48">
        <f t="shared" si="50"/>
        <v>0</v>
      </c>
      <c r="L493" s="49">
        <f t="shared" si="51"/>
        <v>0</v>
      </c>
      <c r="M493" s="47">
        <f t="shared" si="52"/>
        <v>0</v>
      </c>
      <c r="N493" s="47">
        <f t="shared" si="53"/>
        <v>0</v>
      </c>
      <c r="O493" s="47">
        <f t="shared" si="54"/>
        <v>0</v>
      </c>
      <c r="P493" s="48">
        <f t="shared" si="55"/>
        <v>0</v>
      </c>
    </row>
    <row r="494" spans="1:16" ht="12" hidden="1" thickBot="1" x14ac:dyDescent="0.25">
      <c r="A494" s="38"/>
      <c r="B494" s="39"/>
      <c r="C494" s="46"/>
      <c r="D494" s="24"/>
      <c r="E494" s="70"/>
      <c r="F494" s="74"/>
      <c r="G494" s="68"/>
      <c r="H494" s="47">
        <f t="shared" si="49"/>
        <v>0</v>
      </c>
      <c r="I494" s="68"/>
      <c r="J494" s="68"/>
      <c r="K494" s="48">
        <f t="shared" si="50"/>
        <v>0</v>
      </c>
      <c r="L494" s="49">
        <f t="shared" si="51"/>
        <v>0</v>
      </c>
      <c r="M494" s="47">
        <f t="shared" si="52"/>
        <v>0</v>
      </c>
      <c r="N494" s="47">
        <f t="shared" si="53"/>
        <v>0</v>
      </c>
      <c r="O494" s="47">
        <f t="shared" si="54"/>
        <v>0</v>
      </c>
      <c r="P494" s="48">
        <f t="shared" si="55"/>
        <v>0</v>
      </c>
    </row>
    <row r="495" spans="1:16" ht="12" hidden="1" thickBot="1" x14ac:dyDescent="0.25">
      <c r="A495" s="38"/>
      <c r="B495" s="39"/>
      <c r="C495" s="46"/>
      <c r="D495" s="24"/>
      <c r="E495" s="70"/>
      <c r="F495" s="74"/>
      <c r="G495" s="68"/>
      <c r="H495" s="47">
        <f t="shared" si="49"/>
        <v>0</v>
      </c>
      <c r="I495" s="68"/>
      <c r="J495" s="68"/>
      <c r="K495" s="48">
        <f t="shared" si="50"/>
        <v>0</v>
      </c>
      <c r="L495" s="49">
        <f t="shared" si="51"/>
        <v>0</v>
      </c>
      <c r="M495" s="47">
        <f t="shared" si="52"/>
        <v>0</v>
      </c>
      <c r="N495" s="47">
        <f t="shared" si="53"/>
        <v>0</v>
      </c>
      <c r="O495" s="47">
        <f t="shared" si="54"/>
        <v>0</v>
      </c>
      <c r="P495" s="48">
        <f t="shared" si="55"/>
        <v>0</v>
      </c>
    </row>
    <row r="496" spans="1:16" ht="12" hidden="1" thickBot="1" x14ac:dyDescent="0.25">
      <c r="A496" s="38"/>
      <c r="B496" s="39"/>
      <c r="C496" s="46"/>
      <c r="D496" s="24"/>
      <c r="E496" s="70"/>
      <c r="F496" s="74"/>
      <c r="G496" s="68"/>
      <c r="H496" s="47">
        <f t="shared" si="49"/>
        <v>0</v>
      </c>
      <c r="I496" s="68"/>
      <c r="J496" s="68"/>
      <c r="K496" s="48">
        <f t="shared" si="50"/>
        <v>0</v>
      </c>
      <c r="L496" s="49">
        <f t="shared" si="51"/>
        <v>0</v>
      </c>
      <c r="M496" s="47">
        <f t="shared" si="52"/>
        <v>0</v>
      </c>
      <c r="N496" s="47">
        <f t="shared" si="53"/>
        <v>0</v>
      </c>
      <c r="O496" s="47">
        <f t="shared" si="54"/>
        <v>0</v>
      </c>
      <c r="P496" s="48">
        <f t="shared" si="55"/>
        <v>0</v>
      </c>
    </row>
    <row r="497" spans="1:16" ht="12" hidden="1" thickBot="1" x14ac:dyDescent="0.25">
      <c r="A497" s="38"/>
      <c r="B497" s="39"/>
      <c r="C497" s="46"/>
      <c r="D497" s="24"/>
      <c r="E497" s="70"/>
      <c r="F497" s="74"/>
      <c r="G497" s="68"/>
      <c r="H497" s="47">
        <f t="shared" si="49"/>
        <v>0</v>
      </c>
      <c r="I497" s="68"/>
      <c r="J497" s="68"/>
      <c r="K497" s="48">
        <f t="shared" si="50"/>
        <v>0</v>
      </c>
      <c r="L497" s="49">
        <f t="shared" si="51"/>
        <v>0</v>
      </c>
      <c r="M497" s="47">
        <f t="shared" si="52"/>
        <v>0</v>
      </c>
      <c r="N497" s="47">
        <f t="shared" si="53"/>
        <v>0</v>
      </c>
      <c r="O497" s="47">
        <f t="shared" si="54"/>
        <v>0</v>
      </c>
      <c r="P497" s="48">
        <f t="shared" si="55"/>
        <v>0</v>
      </c>
    </row>
    <row r="498" spans="1:16" ht="12" hidden="1" thickBot="1" x14ac:dyDescent="0.25">
      <c r="A498" s="38"/>
      <c r="B498" s="39"/>
      <c r="C498" s="46"/>
      <c r="D498" s="24"/>
      <c r="E498" s="70"/>
      <c r="F498" s="74"/>
      <c r="G498" s="68"/>
      <c r="H498" s="47">
        <f t="shared" si="49"/>
        <v>0</v>
      </c>
      <c r="I498" s="68"/>
      <c r="J498" s="68"/>
      <c r="K498" s="48">
        <f t="shared" si="50"/>
        <v>0</v>
      </c>
      <c r="L498" s="49">
        <f t="shared" si="51"/>
        <v>0</v>
      </c>
      <c r="M498" s="47">
        <f t="shared" si="52"/>
        <v>0</v>
      </c>
      <c r="N498" s="47">
        <f t="shared" si="53"/>
        <v>0</v>
      </c>
      <c r="O498" s="47">
        <f t="shared" si="54"/>
        <v>0</v>
      </c>
      <c r="P498" s="48">
        <f t="shared" si="55"/>
        <v>0</v>
      </c>
    </row>
    <row r="499" spans="1:16" ht="12" hidden="1" thickBot="1" x14ac:dyDescent="0.25">
      <c r="A499" s="38"/>
      <c r="B499" s="39"/>
      <c r="C499" s="46"/>
      <c r="D499" s="24"/>
      <c r="E499" s="70"/>
      <c r="F499" s="74"/>
      <c r="G499" s="68"/>
      <c r="H499" s="47">
        <f t="shared" si="49"/>
        <v>0</v>
      </c>
      <c r="I499" s="68"/>
      <c r="J499" s="68"/>
      <c r="K499" s="48">
        <f t="shared" si="50"/>
        <v>0</v>
      </c>
      <c r="L499" s="49">
        <f t="shared" si="51"/>
        <v>0</v>
      </c>
      <c r="M499" s="47">
        <f t="shared" si="52"/>
        <v>0</v>
      </c>
      <c r="N499" s="47">
        <f t="shared" si="53"/>
        <v>0</v>
      </c>
      <c r="O499" s="47">
        <f t="shared" si="54"/>
        <v>0</v>
      </c>
      <c r="P499" s="48">
        <f t="shared" si="55"/>
        <v>0</v>
      </c>
    </row>
    <row r="500" spans="1:16" ht="12" hidden="1" thickBot="1" x14ac:dyDescent="0.25">
      <c r="A500" s="38"/>
      <c r="B500" s="39"/>
      <c r="C500" s="46"/>
      <c r="D500" s="24"/>
      <c r="E500" s="70"/>
      <c r="F500" s="74"/>
      <c r="G500" s="68"/>
      <c r="H500" s="47">
        <f t="shared" si="49"/>
        <v>0</v>
      </c>
      <c r="I500" s="68"/>
      <c r="J500" s="68"/>
      <c r="K500" s="48">
        <f t="shared" si="50"/>
        <v>0</v>
      </c>
      <c r="L500" s="49">
        <f t="shared" si="51"/>
        <v>0</v>
      </c>
      <c r="M500" s="47">
        <f t="shared" si="52"/>
        <v>0</v>
      </c>
      <c r="N500" s="47">
        <f t="shared" si="53"/>
        <v>0</v>
      </c>
      <c r="O500" s="47">
        <f t="shared" si="54"/>
        <v>0</v>
      </c>
      <c r="P500" s="48">
        <f t="shared" si="55"/>
        <v>0</v>
      </c>
    </row>
    <row r="501" spans="1:16" ht="12" hidden="1" thickBot="1" x14ac:dyDescent="0.25">
      <c r="A501" s="38"/>
      <c r="B501" s="39"/>
      <c r="C501" s="46"/>
      <c r="D501" s="24"/>
      <c r="E501" s="70"/>
      <c r="F501" s="74"/>
      <c r="G501" s="68"/>
      <c r="H501" s="47">
        <f t="shared" si="49"/>
        <v>0</v>
      </c>
      <c r="I501" s="68"/>
      <c r="J501" s="68"/>
      <c r="K501" s="48">
        <f t="shared" si="50"/>
        <v>0</v>
      </c>
      <c r="L501" s="49">
        <f t="shared" si="51"/>
        <v>0</v>
      </c>
      <c r="M501" s="47">
        <f t="shared" si="52"/>
        <v>0</v>
      </c>
      <c r="N501" s="47">
        <f t="shared" si="53"/>
        <v>0</v>
      </c>
      <c r="O501" s="47">
        <f t="shared" si="54"/>
        <v>0</v>
      </c>
      <c r="P501" s="48">
        <f t="shared" si="55"/>
        <v>0</v>
      </c>
    </row>
    <row r="502" spans="1:16" ht="12" hidden="1" thickBot="1" x14ac:dyDescent="0.25">
      <c r="A502" s="38"/>
      <c r="B502" s="39"/>
      <c r="C502" s="46"/>
      <c r="D502" s="24"/>
      <c r="E502" s="70"/>
      <c r="F502" s="74"/>
      <c r="G502" s="68"/>
      <c r="H502" s="47">
        <f t="shared" si="49"/>
        <v>0</v>
      </c>
      <c r="I502" s="68"/>
      <c r="J502" s="68"/>
      <c r="K502" s="48">
        <f t="shared" si="50"/>
        <v>0</v>
      </c>
      <c r="L502" s="49">
        <f t="shared" si="51"/>
        <v>0</v>
      </c>
      <c r="M502" s="47">
        <f t="shared" si="52"/>
        <v>0</v>
      </c>
      <c r="N502" s="47">
        <f t="shared" si="53"/>
        <v>0</v>
      </c>
      <c r="O502" s="47">
        <f t="shared" si="54"/>
        <v>0</v>
      </c>
      <c r="P502" s="48">
        <f t="shared" si="55"/>
        <v>0</v>
      </c>
    </row>
    <row r="503" spans="1:16" ht="12" hidden="1" thickBot="1" x14ac:dyDescent="0.25">
      <c r="A503" s="38"/>
      <c r="B503" s="39"/>
      <c r="C503" s="46"/>
      <c r="D503" s="24"/>
      <c r="E503" s="70"/>
      <c r="F503" s="74"/>
      <c r="G503" s="68"/>
      <c r="H503" s="47">
        <f t="shared" si="49"/>
        <v>0</v>
      </c>
      <c r="I503" s="68"/>
      <c r="J503" s="68"/>
      <c r="K503" s="48">
        <f t="shared" si="50"/>
        <v>0</v>
      </c>
      <c r="L503" s="49">
        <f t="shared" si="51"/>
        <v>0</v>
      </c>
      <c r="M503" s="47">
        <f t="shared" si="52"/>
        <v>0</v>
      </c>
      <c r="N503" s="47">
        <f t="shared" si="53"/>
        <v>0</v>
      </c>
      <c r="O503" s="47">
        <f t="shared" si="54"/>
        <v>0</v>
      </c>
      <c r="P503" s="48">
        <f t="shared" si="55"/>
        <v>0</v>
      </c>
    </row>
    <row r="504" spans="1:16" ht="12" hidden="1" thickBot="1" x14ac:dyDescent="0.25">
      <c r="A504" s="38"/>
      <c r="B504" s="39"/>
      <c r="C504" s="46"/>
      <c r="D504" s="24"/>
      <c r="E504" s="70"/>
      <c r="F504" s="74"/>
      <c r="G504" s="68"/>
      <c r="H504" s="47">
        <f t="shared" si="49"/>
        <v>0</v>
      </c>
      <c r="I504" s="68"/>
      <c r="J504" s="68"/>
      <c r="K504" s="48">
        <f t="shared" si="50"/>
        <v>0</v>
      </c>
      <c r="L504" s="49">
        <f t="shared" si="51"/>
        <v>0</v>
      </c>
      <c r="M504" s="47">
        <f t="shared" si="52"/>
        <v>0</v>
      </c>
      <c r="N504" s="47">
        <f t="shared" si="53"/>
        <v>0</v>
      </c>
      <c r="O504" s="47">
        <f t="shared" si="54"/>
        <v>0</v>
      </c>
      <c r="P504" s="48">
        <f t="shared" si="55"/>
        <v>0</v>
      </c>
    </row>
    <row r="505" spans="1:16" ht="12" hidden="1" thickBot="1" x14ac:dyDescent="0.25">
      <c r="A505" s="38"/>
      <c r="B505" s="39"/>
      <c r="C505" s="46"/>
      <c r="D505" s="24"/>
      <c r="E505" s="70"/>
      <c r="F505" s="74"/>
      <c r="G505" s="68"/>
      <c r="H505" s="47">
        <f t="shared" si="49"/>
        <v>0</v>
      </c>
      <c r="I505" s="68"/>
      <c r="J505" s="68"/>
      <c r="K505" s="48">
        <f t="shared" si="50"/>
        <v>0</v>
      </c>
      <c r="L505" s="49">
        <f t="shared" si="51"/>
        <v>0</v>
      </c>
      <c r="M505" s="47">
        <f t="shared" si="52"/>
        <v>0</v>
      </c>
      <c r="N505" s="47">
        <f t="shared" si="53"/>
        <v>0</v>
      </c>
      <c r="O505" s="47">
        <f t="shared" si="54"/>
        <v>0</v>
      </c>
      <c r="P505" s="48">
        <f t="shared" si="55"/>
        <v>0</v>
      </c>
    </row>
    <row r="506" spans="1:16" ht="12" hidden="1" thickBot="1" x14ac:dyDescent="0.25">
      <c r="A506" s="38"/>
      <c r="B506" s="39"/>
      <c r="C506" s="46"/>
      <c r="D506" s="24"/>
      <c r="E506" s="70"/>
      <c r="F506" s="74"/>
      <c r="G506" s="68"/>
      <c r="H506" s="47">
        <f t="shared" si="49"/>
        <v>0</v>
      </c>
      <c r="I506" s="68"/>
      <c r="J506" s="68"/>
      <c r="K506" s="48">
        <f t="shared" si="50"/>
        <v>0</v>
      </c>
      <c r="L506" s="49">
        <f t="shared" si="51"/>
        <v>0</v>
      </c>
      <c r="M506" s="47">
        <f t="shared" si="52"/>
        <v>0</v>
      </c>
      <c r="N506" s="47">
        <f t="shared" si="53"/>
        <v>0</v>
      </c>
      <c r="O506" s="47">
        <f t="shared" si="54"/>
        <v>0</v>
      </c>
      <c r="P506" s="48">
        <f t="shared" si="55"/>
        <v>0</v>
      </c>
    </row>
    <row r="507" spans="1:16" ht="12" hidden="1" thickBot="1" x14ac:dyDescent="0.25">
      <c r="A507" s="38"/>
      <c r="B507" s="39"/>
      <c r="C507" s="46"/>
      <c r="D507" s="24"/>
      <c r="E507" s="70"/>
      <c r="F507" s="74"/>
      <c r="G507" s="68"/>
      <c r="H507" s="47">
        <f t="shared" si="49"/>
        <v>0</v>
      </c>
      <c r="I507" s="68"/>
      <c r="J507" s="68"/>
      <c r="K507" s="48">
        <f t="shared" si="50"/>
        <v>0</v>
      </c>
      <c r="L507" s="49">
        <f t="shared" si="51"/>
        <v>0</v>
      </c>
      <c r="M507" s="47">
        <f t="shared" si="52"/>
        <v>0</v>
      </c>
      <c r="N507" s="47">
        <f t="shared" si="53"/>
        <v>0</v>
      </c>
      <c r="O507" s="47">
        <f t="shared" si="54"/>
        <v>0</v>
      </c>
      <c r="P507" s="48">
        <f t="shared" si="55"/>
        <v>0</v>
      </c>
    </row>
    <row r="508" spans="1:16" ht="12" hidden="1" thickBot="1" x14ac:dyDescent="0.25">
      <c r="A508" s="38"/>
      <c r="B508" s="39"/>
      <c r="C508" s="46"/>
      <c r="D508" s="24"/>
      <c r="E508" s="70"/>
      <c r="F508" s="74"/>
      <c r="G508" s="68"/>
      <c r="H508" s="47">
        <f t="shared" si="49"/>
        <v>0</v>
      </c>
      <c r="I508" s="68"/>
      <c r="J508" s="68"/>
      <c r="K508" s="48">
        <f t="shared" si="50"/>
        <v>0</v>
      </c>
      <c r="L508" s="49">
        <f t="shared" si="51"/>
        <v>0</v>
      </c>
      <c r="M508" s="47">
        <f t="shared" si="52"/>
        <v>0</v>
      </c>
      <c r="N508" s="47">
        <f t="shared" si="53"/>
        <v>0</v>
      </c>
      <c r="O508" s="47">
        <f t="shared" si="54"/>
        <v>0</v>
      </c>
      <c r="P508" s="48">
        <f t="shared" si="55"/>
        <v>0</v>
      </c>
    </row>
    <row r="509" spans="1:16" ht="12" hidden="1" thickBot="1" x14ac:dyDescent="0.25">
      <c r="A509" s="38"/>
      <c r="B509" s="39"/>
      <c r="C509" s="46"/>
      <c r="D509" s="24"/>
      <c r="E509" s="70"/>
      <c r="F509" s="74"/>
      <c r="G509" s="68"/>
      <c r="H509" s="47">
        <f t="shared" si="49"/>
        <v>0</v>
      </c>
      <c r="I509" s="68"/>
      <c r="J509" s="68"/>
      <c r="K509" s="48">
        <f t="shared" si="50"/>
        <v>0</v>
      </c>
      <c r="L509" s="49">
        <f t="shared" si="51"/>
        <v>0</v>
      </c>
      <c r="M509" s="47">
        <f t="shared" si="52"/>
        <v>0</v>
      </c>
      <c r="N509" s="47">
        <f t="shared" si="53"/>
        <v>0</v>
      </c>
      <c r="O509" s="47">
        <f t="shared" si="54"/>
        <v>0</v>
      </c>
      <c r="P509" s="48">
        <f t="shared" si="55"/>
        <v>0</v>
      </c>
    </row>
    <row r="510" spans="1:16" ht="12" hidden="1" thickBot="1" x14ac:dyDescent="0.25">
      <c r="A510" s="38"/>
      <c r="B510" s="39"/>
      <c r="C510" s="46"/>
      <c r="D510" s="24"/>
      <c r="E510" s="70"/>
      <c r="F510" s="74"/>
      <c r="G510" s="68"/>
      <c r="H510" s="47">
        <f t="shared" si="49"/>
        <v>0</v>
      </c>
      <c r="I510" s="68"/>
      <c r="J510" s="68"/>
      <c r="K510" s="48">
        <f t="shared" si="50"/>
        <v>0</v>
      </c>
      <c r="L510" s="49">
        <f t="shared" si="51"/>
        <v>0</v>
      </c>
      <c r="M510" s="47">
        <f t="shared" si="52"/>
        <v>0</v>
      </c>
      <c r="N510" s="47">
        <f t="shared" si="53"/>
        <v>0</v>
      </c>
      <c r="O510" s="47">
        <f t="shared" si="54"/>
        <v>0</v>
      </c>
      <c r="P510" s="48">
        <f t="shared" si="55"/>
        <v>0</v>
      </c>
    </row>
    <row r="511" spans="1:16" ht="12" hidden="1" thickBot="1" x14ac:dyDescent="0.25">
      <c r="A511" s="38"/>
      <c r="B511" s="39"/>
      <c r="C511" s="46"/>
      <c r="D511" s="24"/>
      <c r="E511" s="70"/>
      <c r="F511" s="74"/>
      <c r="G511" s="68"/>
      <c r="H511" s="47">
        <f t="shared" si="49"/>
        <v>0</v>
      </c>
      <c r="I511" s="68"/>
      <c r="J511" s="68"/>
      <c r="K511" s="48">
        <f t="shared" si="50"/>
        <v>0</v>
      </c>
      <c r="L511" s="49">
        <f t="shared" si="51"/>
        <v>0</v>
      </c>
      <c r="M511" s="47">
        <f t="shared" si="52"/>
        <v>0</v>
      </c>
      <c r="N511" s="47">
        <f t="shared" si="53"/>
        <v>0</v>
      </c>
      <c r="O511" s="47">
        <f t="shared" si="54"/>
        <v>0</v>
      </c>
      <c r="P511" s="48">
        <f t="shared" si="55"/>
        <v>0</v>
      </c>
    </row>
    <row r="512" spans="1:16" ht="12" hidden="1" thickBot="1" x14ac:dyDescent="0.25">
      <c r="A512" s="38"/>
      <c r="B512" s="39"/>
      <c r="C512" s="46"/>
      <c r="D512" s="24"/>
      <c r="E512" s="70"/>
      <c r="F512" s="74"/>
      <c r="G512" s="68"/>
      <c r="H512" s="47">
        <f t="shared" si="49"/>
        <v>0</v>
      </c>
      <c r="I512" s="68"/>
      <c r="J512" s="68"/>
      <c r="K512" s="48">
        <f t="shared" si="50"/>
        <v>0</v>
      </c>
      <c r="L512" s="49">
        <f t="shared" si="51"/>
        <v>0</v>
      </c>
      <c r="M512" s="47">
        <f t="shared" si="52"/>
        <v>0</v>
      </c>
      <c r="N512" s="47">
        <f t="shared" si="53"/>
        <v>0</v>
      </c>
      <c r="O512" s="47">
        <f t="shared" si="54"/>
        <v>0</v>
      </c>
      <c r="P512" s="48">
        <f t="shared" si="55"/>
        <v>0</v>
      </c>
    </row>
    <row r="513" spans="1:16" ht="12" hidden="1" thickBot="1" x14ac:dyDescent="0.25">
      <c r="A513" s="38"/>
      <c r="B513" s="39"/>
      <c r="C513" s="46"/>
      <c r="D513" s="24"/>
      <c r="E513" s="70"/>
      <c r="F513" s="74"/>
      <c r="G513" s="68"/>
      <c r="H513" s="47">
        <f t="shared" si="49"/>
        <v>0</v>
      </c>
      <c r="I513" s="68"/>
      <c r="J513" s="68"/>
      <c r="K513" s="48">
        <f t="shared" si="50"/>
        <v>0</v>
      </c>
      <c r="L513" s="49">
        <f t="shared" si="51"/>
        <v>0</v>
      </c>
      <c r="M513" s="47">
        <f t="shared" si="52"/>
        <v>0</v>
      </c>
      <c r="N513" s="47">
        <f t="shared" si="53"/>
        <v>0</v>
      </c>
      <c r="O513" s="47">
        <f t="shared" si="54"/>
        <v>0</v>
      </c>
      <c r="P513" s="48">
        <f t="shared" si="55"/>
        <v>0</v>
      </c>
    </row>
    <row r="514" spans="1:16" ht="12" hidden="1" thickBot="1" x14ac:dyDescent="0.25">
      <c r="A514" s="38"/>
      <c r="B514" s="39"/>
      <c r="C514" s="46"/>
      <c r="D514" s="24"/>
      <c r="E514" s="70"/>
      <c r="F514" s="74"/>
      <c r="G514" s="68"/>
      <c r="H514" s="47">
        <f t="shared" si="49"/>
        <v>0</v>
      </c>
      <c r="I514" s="68"/>
      <c r="J514" s="68"/>
      <c r="K514" s="48">
        <f t="shared" si="50"/>
        <v>0</v>
      </c>
      <c r="L514" s="49">
        <f t="shared" si="51"/>
        <v>0</v>
      </c>
      <c r="M514" s="47">
        <f t="shared" si="52"/>
        <v>0</v>
      </c>
      <c r="N514" s="47">
        <f t="shared" si="53"/>
        <v>0</v>
      </c>
      <c r="O514" s="47">
        <f t="shared" si="54"/>
        <v>0</v>
      </c>
      <c r="P514" s="48">
        <f t="shared" si="55"/>
        <v>0</v>
      </c>
    </row>
    <row r="515" spans="1:16" ht="12" hidden="1" thickBot="1" x14ac:dyDescent="0.25">
      <c r="A515" s="38"/>
      <c r="B515" s="39"/>
      <c r="C515" s="46"/>
      <c r="D515" s="24"/>
      <c r="E515" s="70"/>
      <c r="F515" s="74"/>
      <c r="G515" s="68"/>
      <c r="H515" s="47">
        <f t="shared" si="49"/>
        <v>0</v>
      </c>
      <c r="I515" s="68"/>
      <c r="J515" s="68"/>
      <c r="K515" s="48">
        <f t="shared" si="50"/>
        <v>0</v>
      </c>
      <c r="L515" s="49">
        <f t="shared" si="51"/>
        <v>0</v>
      </c>
      <c r="M515" s="47">
        <f t="shared" si="52"/>
        <v>0</v>
      </c>
      <c r="N515" s="47">
        <f t="shared" si="53"/>
        <v>0</v>
      </c>
      <c r="O515" s="47">
        <f t="shared" si="54"/>
        <v>0</v>
      </c>
      <c r="P515" s="48">
        <f t="shared" si="55"/>
        <v>0</v>
      </c>
    </row>
    <row r="516" spans="1:16" ht="12" hidden="1" thickBot="1" x14ac:dyDescent="0.25">
      <c r="A516" s="38"/>
      <c r="B516" s="39"/>
      <c r="C516" s="46"/>
      <c r="D516" s="24"/>
      <c r="E516" s="70"/>
      <c r="F516" s="74"/>
      <c r="G516" s="68"/>
      <c r="H516" s="47">
        <f t="shared" si="49"/>
        <v>0</v>
      </c>
      <c r="I516" s="68"/>
      <c r="J516" s="68"/>
      <c r="K516" s="48">
        <f t="shared" si="50"/>
        <v>0</v>
      </c>
      <c r="L516" s="49">
        <f t="shared" si="51"/>
        <v>0</v>
      </c>
      <c r="M516" s="47">
        <f t="shared" si="52"/>
        <v>0</v>
      </c>
      <c r="N516" s="47">
        <f t="shared" si="53"/>
        <v>0</v>
      </c>
      <c r="O516" s="47">
        <f t="shared" si="54"/>
        <v>0</v>
      </c>
      <c r="P516" s="48">
        <f t="shared" si="55"/>
        <v>0</v>
      </c>
    </row>
    <row r="517" spans="1:16" ht="12" hidden="1" thickBot="1" x14ac:dyDescent="0.25">
      <c r="A517" s="38"/>
      <c r="B517" s="39"/>
      <c r="C517" s="46"/>
      <c r="D517" s="24"/>
      <c r="E517" s="70"/>
      <c r="F517" s="74"/>
      <c r="G517" s="68"/>
      <c r="H517" s="47">
        <f t="shared" si="49"/>
        <v>0</v>
      </c>
      <c r="I517" s="68"/>
      <c r="J517" s="68"/>
      <c r="K517" s="48">
        <f t="shared" si="50"/>
        <v>0</v>
      </c>
      <c r="L517" s="49">
        <f t="shared" si="51"/>
        <v>0</v>
      </c>
      <c r="M517" s="47">
        <f t="shared" si="52"/>
        <v>0</v>
      </c>
      <c r="N517" s="47">
        <f t="shared" si="53"/>
        <v>0</v>
      </c>
      <c r="O517" s="47">
        <f t="shared" si="54"/>
        <v>0</v>
      </c>
      <c r="P517" s="48">
        <f t="shared" si="55"/>
        <v>0</v>
      </c>
    </row>
    <row r="518" spans="1:16" ht="12" hidden="1" thickBot="1" x14ac:dyDescent="0.25">
      <c r="A518" s="38"/>
      <c r="B518" s="39"/>
      <c r="C518" s="46"/>
      <c r="D518" s="24"/>
      <c r="E518" s="70"/>
      <c r="F518" s="74"/>
      <c r="G518" s="68"/>
      <c r="H518" s="47">
        <f t="shared" si="49"/>
        <v>0</v>
      </c>
      <c r="I518" s="68"/>
      <c r="J518" s="68"/>
      <c r="K518" s="48">
        <f t="shared" si="50"/>
        <v>0</v>
      </c>
      <c r="L518" s="49">
        <f t="shared" si="51"/>
        <v>0</v>
      </c>
      <c r="M518" s="47">
        <f t="shared" si="52"/>
        <v>0</v>
      </c>
      <c r="N518" s="47">
        <f t="shared" si="53"/>
        <v>0</v>
      </c>
      <c r="O518" s="47">
        <f t="shared" si="54"/>
        <v>0</v>
      </c>
      <c r="P518" s="48">
        <f t="shared" si="55"/>
        <v>0</v>
      </c>
    </row>
    <row r="519" spans="1:16" ht="12" hidden="1" thickBot="1" x14ac:dyDescent="0.25">
      <c r="A519" s="38"/>
      <c r="B519" s="39"/>
      <c r="C519" s="46"/>
      <c r="D519" s="24"/>
      <c r="E519" s="70"/>
      <c r="F519" s="74"/>
      <c r="G519" s="68"/>
      <c r="H519" s="47">
        <f t="shared" si="49"/>
        <v>0</v>
      </c>
      <c r="I519" s="68"/>
      <c r="J519" s="68"/>
      <c r="K519" s="48">
        <f t="shared" si="50"/>
        <v>0</v>
      </c>
      <c r="L519" s="49">
        <f t="shared" si="51"/>
        <v>0</v>
      </c>
      <c r="M519" s="47">
        <f t="shared" si="52"/>
        <v>0</v>
      </c>
      <c r="N519" s="47">
        <f t="shared" si="53"/>
        <v>0</v>
      </c>
      <c r="O519" s="47">
        <f t="shared" si="54"/>
        <v>0</v>
      </c>
      <c r="P519" s="48">
        <f t="shared" si="55"/>
        <v>0</v>
      </c>
    </row>
    <row r="520" spans="1:16" ht="12" hidden="1" thickBot="1" x14ac:dyDescent="0.25">
      <c r="A520" s="38"/>
      <c r="B520" s="39"/>
      <c r="C520" s="46"/>
      <c r="D520" s="24"/>
      <c r="E520" s="70"/>
      <c r="F520" s="74"/>
      <c r="G520" s="68"/>
      <c r="H520" s="47">
        <f t="shared" si="49"/>
        <v>0</v>
      </c>
      <c r="I520" s="68"/>
      <c r="J520" s="68"/>
      <c r="K520" s="48">
        <f t="shared" si="50"/>
        <v>0</v>
      </c>
      <c r="L520" s="49">
        <f t="shared" si="51"/>
        <v>0</v>
      </c>
      <c r="M520" s="47">
        <f t="shared" si="52"/>
        <v>0</v>
      </c>
      <c r="N520" s="47">
        <f t="shared" si="53"/>
        <v>0</v>
      </c>
      <c r="O520" s="47">
        <f t="shared" si="54"/>
        <v>0</v>
      </c>
      <c r="P520" s="48">
        <f t="shared" si="55"/>
        <v>0</v>
      </c>
    </row>
    <row r="521" spans="1:16" ht="12" hidden="1" thickBot="1" x14ac:dyDescent="0.25">
      <c r="A521" s="38"/>
      <c r="B521" s="39"/>
      <c r="C521" s="46"/>
      <c r="D521" s="24"/>
      <c r="E521" s="70"/>
      <c r="F521" s="74"/>
      <c r="G521" s="68"/>
      <c r="H521" s="47">
        <f t="shared" si="49"/>
        <v>0</v>
      </c>
      <c r="I521" s="68"/>
      <c r="J521" s="68"/>
      <c r="K521" s="48">
        <f t="shared" si="50"/>
        <v>0</v>
      </c>
      <c r="L521" s="49">
        <f t="shared" si="51"/>
        <v>0</v>
      </c>
      <c r="M521" s="47">
        <f t="shared" si="52"/>
        <v>0</v>
      </c>
      <c r="N521" s="47">
        <f t="shared" si="53"/>
        <v>0</v>
      </c>
      <c r="O521" s="47">
        <f t="shared" si="54"/>
        <v>0</v>
      </c>
      <c r="P521" s="48">
        <f t="shared" si="55"/>
        <v>0</v>
      </c>
    </row>
    <row r="522" spans="1:16" ht="12" hidden="1" thickBot="1" x14ac:dyDescent="0.25">
      <c r="A522" s="38"/>
      <c r="B522" s="39"/>
      <c r="C522" s="46"/>
      <c r="D522" s="24"/>
      <c r="E522" s="70"/>
      <c r="F522" s="74"/>
      <c r="G522" s="68"/>
      <c r="H522" s="47">
        <f t="shared" si="49"/>
        <v>0</v>
      </c>
      <c r="I522" s="68"/>
      <c r="J522" s="68"/>
      <c r="K522" s="48">
        <f t="shared" si="50"/>
        <v>0</v>
      </c>
      <c r="L522" s="49">
        <f t="shared" si="51"/>
        <v>0</v>
      </c>
      <c r="M522" s="47">
        <f t="shared" si="52"/>
        <v>0</v>
      </c>
      <c r="N522" s="47">
        <f t="shared" si="53"/>
        <v>0</v>
      </c>
      <c r="O522" s="47">
        <f t="shared" si="54"/>
        <v>0</v>
      </c>
      <c r="P522" s="48">
        <f t="shared" si="55"/>
        <v>0</v>
      </c>
    </row>
    <row r="523" spans="1:16" ht="12" hidden="1" thickBot="1" x14ac:dyDescent="0.25">
      <c r="A523" s="38"/>
      <c r="B523" s="39"/>
      <c r="C523" s="46"/>
      <c r="D523" s="24"/>
      <c r="E523" s="70"/>
      <c r="F523" s="74"/>
      <c r="G523" s="68"/>
      <c r="H523" s="47">
        <f t="shared" si="49"/>
        <v>0</v>
      </c>
      <c r="I523" s="68"/>
      <c r="J523" s="68"/>
      <c r="K523" s="48">
        <f t="shared" si="50"/>
        <v>0</v>
      </c>
      <c r="L523" s="49">
        <f t="shared" si="51"/>
        <v>0</v>
      </c>
      <c r="M523" s="47">
        <f t="shared" si="52"/>
        <v>0</v>
      </c>
      <c r="N523" s="47">
        <f t="shared" si="53"/>
        <v>0</v>
      </c>
      <c r="O523" s="47">
        <f t="shared" si="54"/>
        <v>0</v>
      </c>
      <c r="P523" s="48">
        <f t="shared" si="55"/>
        <v>0</v>
      </c>
    </row>
    <row r="524" spans="1:16" ht="12" hidden="1" thickBot="1" x14ac:dyDescent="0.25">
      <c r="A524" s="38"/>
      <c r="B524" s="39"/>
      <c r="C524" s="46"/>
      <c r="D524" s="24"/>
      <c r="E524" s="70"/>
      <c r="F524" s="74"/>
      <c r="G524" s="68"/>
      <c r="H524" s="47">
        <f t="shared" si="49"/>
        <v>0</v>
      </c>
      <c r="I524" s="68"/>
      <c r="J524" s="68"/>
      <c r="K524" s="48">
        <f t="shared" si="50"/>
        <v>0</v>
      </c>
      <c r="L524" s="49">
        <f t="shared" si="51"/>
        <v>0</v>
      </c>
      <c r="M524" s="47">
        <f t="shared" si="52"/>
        <v>0</v>
      </c>
      <c r="N524" s="47">
        <f t="shared" si="53"/>
        <v>0</v>
      </c>
      <c r="O524" s="47">
        <f t="shared" si="54"/>
        <v>0</v>
      </c>
      <c r="P524" s="48">
        <f t="shared" si="55"/>
        <v>0</v>
      </c>
    </row>
    <row r="525" spans="1:16" ht="12" hidden="1" thickBot="1" x14ac:dyDescent="0.25">
      <c r="A525" s="38"/>
      <c r="B525" s="39"/>
      <c r="C525" s="46"/>
      <c r="D525" s="24"/>
      <c r="E525" s="70"/>
      <c r="F525" s="74"/>
      <c r="G525" s="68"/>
      <c r="H525" s="47">
        <f t="shared" si="49"/>
        <v>0</v>
      </c>
      <c r="I525" s="68"/>
      <c r="J525" s="68"/>
      <c r="K525" s="48">
        <f t="shared" si="50"/>
        <v>0</v>
      </c>
      <c r="L525" s="49">
        <f t="shared" si="51"/>
        <v>0</v>
      </c>
      <c r="M525" s="47">
        <f t="shared" si="52"/>
        <v>0</v>
      </c>
      <c r="N525" s="47">
        <f t="shared" si="53"/>
        <v>0</v>
      </c>
      <c r="O525" s="47">
        <f t="shared" si="54"/>
        <v>0</v>
      </c>
      <c r="P525" s="48">
        <f t="shared" si="55"/>
        <v>0</v>
      </c>
    </row>
    <row r="526" spans="1:16" ht="12" hidden="1" thickBot="1" x14ac:dyDescent="0.25">
      <c r="A526" s="38"/>
      <c r="B526" s="39"/>
      <c r="C526" s="46"/>
      <c r="D526" s="24"/>
      <c r="E526" s="70"/>
      <c r="F526" s="74"/>
      <c r="G526" s="68"/>
      <c r="H526" s="47">
        <f t="shared" ref="H526:H589" si="56">ROUND(F526*G526,2)</f>
        <v>0</v>
      </c>
      <c r="I526" s="68"/>
      <c r="J526" s="68"/>
      <c r="K526" s="48">
        <f t="shared" ref="K526:K589" si="57">SUM(H526:J526)</f>
        <v>0</v>
      </c>
      <c r="L526" s="49">
        <f t="shared" ref="L526:L589" si="58">ROUND(E526*F526,2)</f>
        <v>0</v>
      </c>
      <c r="M526" s="47">
        <f t="shared" ref="M526:M589" si="59">ROUND(H526*E526,2)</f>
        <v>0</v>
      </c>
      <c r="N526" s="47">
        <f t="shared" ref="N526:N589" si="60">ROUND(I526*E526,2)</f>
        <v>0</v>
      </c>
      <c r="O526" s="47">
        <f t="shared" ref="O526:O589" si="61">ROUND(J526*E526,2)</f>
        <v>0</v>
      </c>
      <c r="P526" s="48">
        <f t="shared" ref="P526:P589" si="62">SUM(M526:O526)</f>
        <v>0</v>
      </c>
    </row>
    <row r="527" spans="1:16" ht="12" hidden="1" thickBot="1" x14ac:dyDescent="0.25">
      <c r="A527" s="38"/>
      <c r="B527" s="39"/>
      <c r="C527" s="46"/>
      <c r="D527" s="24"/>
      <c r="E527" s="70"/>
      <c r="F527" s="74"/>
      <c r="G527" s="68"/>
      <c r="H527" s="47">
        <f t="shared" si="56"/>
        <v>0</v>
      </c>
      <c r="I527" s="68"/>
      <c r="J527" s="68"/>
      <c r="K527" s="48">
        <f t="shared" si="57"/>
        <v>0</v>
      </c>
      <c r="L527" s="49">
        <f t="shared" si="58"/>
        <v>0</v>
      </c>
      <c r="M527" s="47">
        <f t="shared" si="59"/>
        <v>0</v>
      </c>
      <c r="N527" s="47">
        <f t="shared" si="60"/>
        <v>0</v>
      </c>
      <c r="O527" s="47">
        <f t="shared" si="61"/>
        <v>0</v>
      </c>
      <c r="P527" s="48">
        <f t="shared" si="62"/>
        <v>0</v>
      </c>
    </row>
    <row r="528" spans="1:16" ht="12" hidden="1" thickBot="1" x14ac:dyDescent="0.25">
      <c r="A528" s="38"/>
      <c r="B528" s="39"/>
      <c r="C528" s="46"/>
      <c r="D528" s="24"/>
      <c r="E528" s="70"/>
      <c r="F528" s="74"/>
      <c r="G528" s="68"/>
      <c r="H528" s="47">
        <f t="shared" si="56"/>
        <v>0</v>
      </c>
      <c r="I528" s="68"/>
      <c r="J528" s="68"/>
      <c r="K528" s="48">
        <f t="shared" si="57"/>
        <v>0</v>
      </c>
      <c r="L528" s="49">
        <f t="shared" si="58"/>
        <v>0</v>
      </c>
      <c r="M528" s="47">
        <f t="shared" si="59"/>
        <v>0</v>
      </c>
      <c r="N528" s="47">
        <f t="shared" si="60"/>
        <v>0</v>
      </c>
      <c r="O528" s="47">
        <f t="shared" si="61"/>
        <v>0</v>
      </c>
      <c r="P528" s="48">
        <f t="shared" si="62"/>
        <v>0</v>
      </c>
    </row>
    <row r="529" spans="1:16" ht="12" hidden="1" thickBot="1" x14ac:dyDescent="0.25">
      <c r="A529" s="38"/>
      <c r="B529" s="39"/>
      <c r="C529" s="46"/>
      <c r="D529" s="24"/>
      <c r="E529" s="70"/>
      <c r="F529" s="74"/>
      <c r="G529" s="68"/>
      <c r="H529" s="47">
        <f t="shared" si="56"/>
        <v>0</v>
      </c>
      <c r="I529" s="68"/>
      <c r="J529" s="68"/>
      <c r="K529" s="48">
        <f t="shared" si="57"/>
        <v>0</v>
      </c>
      <c r="L529" s="49">
        <f t="shared" si="58"/>
        <v>0</v>
      </c>
      <c r="M529" s="47">
        <f t="shared" si="59"/>
        <v>0</v>
      </c>
      <c r="N529" s="47">
        <f t="shared" si="60"/>
        <v>0</v>
      </c>
      <c r="O529" s="47">
        <f t="shared" si="61"/>
        <v>0</v>
      </c>
      <c r="P529" s="48">
        <f t="shared" si="62"/>
        <v>0</v>
      </c>
    </row>
    <row r="530" spans="1:16" ht="12" hidden="1" thickBot="1" x14ac:dyDescent="0.25">
      <c r="A530" s="38"/>
      <c r="B530" s="39"/>
      <c r="C530" s="46"/>
      <c r="D530" s="24"/>
      <c r="E530" s="70"/>
      <c r="F530" s="74"/>
      <c r="G530" s="68"/>
      <c r="H530" s="47">
        <f t="shared" si="56"/>
        <v>0</v>
      </c>
      <c r="I530" s="68"/>
      <c r="J530" s="68"/>
      <c r="K530" s="48">
        <f t="shared" si="57"/>
        <v>0</v>
      </c>
      <c r="L530" s="49">
        <f t="shared" si="58"/>
        <v>0</v>
      </c>
      <c r="M530" s="47">
        <f t="shared" si="59"/>
        <v>0</v>
      </c>
      <c r="N530" s="47">
        <f t="shared" si="60"/>
        <v>0</v>
      </c>
      <c r="O530" s="47">
        <f t="shared" si="61"/>
        <v>0</v>
      </c>
      <c r="P530" s="48">
        <f t="shared" si="62"/>
        <v>0</v>
      </c>
    </row>
    <row r="531" spans="1:16" ht="12" hidden="1" thickBot="1" x14ac:dyDescent="0.25">
      <c r="A531" s="38"/>
      <c r="B531" s="39"/>
      <c r="C531" s="46"/>
      <c r="D531" s="24"/>
      <c r="E531" s="70"/>
      <c r="F531" s="74"/>
      <c r="G531" s="68"/>
      <c r="H531" s="47">
        <f t="shared" si="56"/>
        <v>0</v>
      </c>
      <c r="I531" s="68"/>
      <c r="J531" s="68"/>
      <c r="K531" s="48">
        <f t="shared" si="57"/>
        <v>0</v>
      </c>
      <c r="L531" s="49">
        <f t="shared" si="58"/>
        <v>0</v>
      </c>
      <c r="M531" s="47">
        <f t="shared" si="59"/>
        <v>0</v>
      </c>
      <c r="N531" s="47">
        <f t="shared" si="60"/>
        <v>0</v>
      </c>
      <c r="O531" s="47">
        <f t="shared" si="61"/>
        <v>0</v>
      </c>
      <c r="P531" s="48">
        <f t="shared" si="62"/>
        <v>0</v>
      </c>
    </row>
    <row r="532" spans="1:16" ht="12" hidden="1" thickBot="1" x14ac:dyDescent="0.25">
      <c r="A532" s="38"/>
      <c r="B532" s="39"/>
      <c r="C532" s="46"/>
      <c r="D532" s="24"/>
      <c r="E532" s="70"/>
      <c r="F532" s="74"/>
      <c r="G532" s="68"/>
      <c r="H532" s="47">
        <f t="shared" si="56"/>
        <v>0</v>
      </c>
      <c r="I532" s="68"/>
      <c r="J532" s="68"/>
      <c r="K532" s="48">
        <f t="shared" si="57"/>
        <v>0</v>
      </c>
      <c r="L532" s="49">
        <f t="shared" si="58"/>
        <v>0</v>
      </c>
      <c r="M532" s="47">
        <f t="shared" si="59"/>
        <v>0</v>
      </c>
      <c r="N532" s="47">
        <f t="shared" si="60"/>
        <v>0</v>
      </c>
      <c r="O532" s="47">
        <f t="shared" si="61"/>
        <v>0</v>
      </c>
      <c r="P532" s="48">
        <f t="shared" si="62"/>
        <v>0</v>
      </c>
    </row>
    <row r="533" spans="1:16" ht="12" hidden="1" thickBot="1" x14ac:dyDescent="0.25">
      <c r="A533" s="38"/>
      <c r="B533" s="39"/>
      <c r="C533" s="46"/>
      <c r="D533" s="24"/>
      <c r="E533" s="70"/>
      <c r="F533" s="74"/>
      <c r="G533" s="68"/>
      <c r="H533" s="47">
        <f t="shared" si="56"/>
        <v>0</v>
      </c>
      <c r="I533" s="68"/>
      <c r="J533" s="68"/>
      <c r="K533" s="48">
        <f t="shared" si="57"/>
        <v>0</v>
      </c>
      <c r="L533" s="49">
        <f t="shared" si="58"/>
        <v>0</v>
      </c>
      <c r="M533" s="47">
        <f t="shared" si="59"/>
        <v>0</v>
      </c>
      <c r="N533" s="47">
        <f t="shared" si="60"/>
        <v>0</v>
      </c>
      <c r="O533" s="47">
        <f t="shared" si="61"/>
        <v>0</v>
      </c>
      <c r="P533" s="48">
        <f t="shared" si="62"/>
        <v>0</v>
      </c>
    </row>
    <row r="534" spans="1:16" ht="12" hidden="1" thickBot="1" x14ac:dyDescent="0.25">
      <c r="A534" s="38"/>
      <c r="B534" s="39"/>
      <c r="C534" s="46"/>
      <c r="D534" s="24"/>
      <c r="E534" s="70"/>
      <c r="F534" s="74"/>
      <c r="G534" s="68"/>
      <c r="H534" s="47">
        <f t="shared" si="56"/>
        <v>0</v>
      </c>
      <c r="I534" s="68"/>
      <c r="J534" s="68"/>
      <c r="K534" s="48">
        <f t="shared" si="57"/>
        <v>0</v>
      </c>
      <c r="L534" s="49">
        <f t="shared" si="58"/>
        <v>0</v>
      </c>
      <c r="M534" s="47">
        <f t="shared" si="59"/>
        <v>0</v>
      </c>
      <c r="N534" s="47">
        <f t="shared" si="60"/>
        <v>0</v>
      </c>
      <c r="O534" s="47">
        <f t="shared" si="61"/>
        <v>0</v>
      </c>
      <c r="P534" s="48">
        <f t="shared" si="62"/>
        <v>0</v>
      </c>
    </row>
    <row r="535" spans="1:16" ht="12" hidden="1" thickBot="1" x14ac:dyDescent="0.25">
      <c r="A535" s="38"/>
      <c r="B535" s="39"/>
      <c r="C535" s="46"/>
      <c r="D535" s="24"/>
      <c r="E535" s="70"/>
      <c r="F535" s="74"/>
      <c r="G535" s="68"/>
      <c r="H535" s="47">
        <f t="shared" si="56"/>
        <v>0</v>
      </c>
      <c r="I535" s="68"/>
      <c r="J535" s="68"/>
      <c r="K535" s="48">
        <f t="shared" si="57"/>
        <v>0</v>
      </c>
      <c r="L535" s="49">
        <f t="shared" si="58"/>
        <v>0</v>
      </c>
      <c r="M535" s="47">
        <f t="shared" si="59"/>
        <v>0</v>
      </c>
      <c r="N535" s="47">
        <f t="shared" si="60"/>
        <v>0</v>
      </c>
      <c r="O535" s="47">
        <f t="shared" si="61"/>
        <v>0</v>
      </c>
      <c r="P535" s="48">
        <f t="shared" si="62"/>
        <v>0</v>
      </c>
    </row>
    <row r="536" spans="1:16" ht="12" hidden="1" thickBot="1" x14ac:dyDescent="0.25">
      <c r="A536" s="38"/>
      <c r="B536" s="39"/>
      <c r="C536" s="46"/>
      <c r="D536" s="24"/>
      <c r="E536" s="70"/>
      <c r="F536" s="74"/>
      <c r="G536" s="68"/>
      <c r="H536" s="47">
        <f t="shared" si="56"/>
        <v>0</v>
      </c>
      <c r="I536" s="68"/>
      <c r="J536" s="68"/>
      <c r="K536" s="48">
        <f t="shared" si="57"/>
        <v>0</v>
      </c>
      <c r="L536" s="49">
        <f t="shared" si="58"/>
        <v>0</v>
      </c>
      <c r="M536" s="47">
        <f t="shared" si="59"/>
        <v>0</v>
      </c>
      <c r="N536" s="47">
        <f t="shared" si="60"/>
        <v>0</v>
      </c>
      <c r="O536" s="47">
        <f t="shared" si="61"/>
        <v>0</v>
      </c>
      <c r="P536" s="48">
        <f t="shared" si="62"/>
        <v>0</v>
      </c>
    </row>
    <row r="537" spans="1:16" ht="12" hidden="1" thickBot="1" x14ac:dyDescent="0.25">
      <c r="A537" s="38"/>
      <c r="B537" s="39"/>
      <c r="C537" s="46"/>
      <c r="D537" s="24"/>
      <c r="E537" s="70"/>
      <c r="F537" s="74"/>
      <c r="G537" s="68"/>
      <c r="H537" s="47">
        <f t="shared" si="56"/>
        <v>0</v>
      </c>
      <c r="I537" s="68"/>
      <c r="J537" s="68"/>
      <c r="K537" s="48">
        <f t="shared" si="57"/>
        <v>0</v>
      </c>
      <c r="L537" s="49">
        <f t="shared" si="58"/>
        <v>0</v>
      </c>
      <c r="M537" s="47">
        <f t="shared" si="59"/>
        <v>0</v>
      </c>
      <c r="N537" s="47">
        <f t="shared" si="60"/>
        <v>0</v>
      </c>
      <c r="O537" s="47">
        <f t="shared" si="61"/>
        <v>0</v>
      </c>
      <c r="P537" s="48">
        <f t="shared" si="62"/>
        <v>0</v>
      </c>
    </row>
    <row r="538" spans="1:16" ht="12" hidden="1" thickBot="1" x14ac:dyDescent="0.25">
      <c r="A538" s="38"/>
      <c r="B538" s="39"/>
      <c r="C538" s="46"/>
      <c r="D538" s="24"/>
      <c r="E538" s="70"/>
      <c r="F538" s="74"/>
      <c r="G538" s="68"/>
      <c r="H538" s="47">
        <f t="shared" si="56"/>
        <v>0</v>
      </c>
      <c r="I538" s="68"/>
      <c r="J538" s="68"/>
      <c r="K538" s="48">
        <f t="shared" si="57"/>
        <v>0</v>
      </c>
      <c r="L538" s="49">
        <f t="shared" si="58"/>
        <v>0</v>
      </c>
      <c r="M538" s="47">
        <f t="shared" si="59"/>
        <v>0</v>
      </c>
      <c r="N538" s="47">
        <f t="shared" si="60"/>
        <v>0</v>
      </c>
      <c r="O538" s="47">
        <f t="shared" si="61"/>
        <v>0</v>
      </c>
      <c r="P538" s="48">
        <f t="shared" si="62"/>
        <v>0</v>
      </c>
    </row>
    <row r="539" spans="1:16" ht="12" hidden="1" thickBot="1" x14ac:dyDescent="0.25">
      <c r="A539" s="38"/>
      <c r="B539" s="39"/>
      <c r="C539" s="46"/>
      <c r="D539" s="24"/>
      <c r="E539" s="70"/>
      <c r="F539" s="74"/>
      <c r="G539" s="68"/>
      <c r="H539" s="47">
        <f t="shared" si="56"/>
        <v>0</v>
      </c>
      <c r="I539" s="68"/>
      <c r="J539" s="68"/>
      <c r="K539" s="48">
        <f t="shared" si="57"/>
        <v>0</v>
      </c>
      <c r="L539" s="49">
        <f t="shared" si="58"/>
        <v>0</v>
      </c>
      <c r="M539" s="47">
        <f t="shared" si="59"/>
        <v>0</v>
      </c>
      <c r="N539" s="47">
        <f t="shared" si="60"/>
        <v>0</v>
      </c>
      <c r="O539" s="47">
        <f t="shared" si="61"/>
        <v>0</v>
      </c>
      <c r="P539" s="48">
        <f t="shared" si="62"/>
        <v>0</v>
      </c>
    </row>
    <row r="540" spans="1:16" ht="12" hidden="1" thickBot="1" x14ac:dyDescent="0.25">
      <c r="A540" s="38"/>
      <c r="B540" s="39"/>
      <c r="C540" s="46"/>
      <c r="D540" s="24"/>
      <c r="E540" s="70"/>
      <c r="F540" s="74"/>
      <c r="G540" s="68"/>
      <c r="H540" s="47">
        <f t="shared" si="56"/>
        <v>0</v>
      </c>
      <c r="I540" s="68"/>
      <c r="J540" s="68"/>
      <c r="K540" s="48">
        <f t="shared" si="57"/>
        <v>0</v>
      </c>
      <c r="L540" s="49">
        <f t="shared" si="58"/>
        <v>0</v>
      </c>
      <c r="M540" s="47">
        <f t="shared" si="59"/>
        <v>0</v>
      </c>
      <c r="N540" s="47">
        <f t="shared" si="60"/>
        <v>0</v>
      </c>
      <c r="O540" s="47">
        <f t="shared" si="61"/>
        <v>0</v>
      </c>
      <c r="P540" s="48">
        <f t="shared" si="62"/>
        <v>0</v>
      </c>
    </row>
    <row r="541" spans="1:16" ht="12" hidden="1" thickBot="1" x14ac:dyDescent="0.25">
      <c r="A541" s="38"/>
      <c r="B541" s="39"/>
      <c r="C541" s="46"/>
      <c r="D541" s="24"/>
      <c r="E541" s="70"/>
      <c r="F541" s="74"/>
      <c r="G541" s="68"/>
      <c r="H541" s="47">
        <f t="shared" si="56"/>
        <v>0</v>
      </c>
      <c r="I541" s="68"/>
      <c r="J541" s="68"/>
      <c r="K541" s="48">
        <f t="shared" si="57"/>
        <v>0</v>
      </c>
      <c r="L541" s="49">
        <f t="shared" si="58"/>
        <v>0</v>
      </c>
      <c r="M541" s="47">
        <f t="shared" si="59"/>
        <v>0</v>
      </c>
      <c r="N541" s="47">
        <f t="shared" si="60"/>
        <v>0</v>
      </c>
      <c r="O541" s="47">
        <f t="shared" si="61"/>
        <v>0</v>
      </c>
      <c r="P541" s="48">
        <f t="shared" si="62"/>
        <v>0</v>
      </c>
    </row>
    <row r="542" spans="1:16" ht="12" hidden="1" thickBot="1" x14ac:dyDescent="0.25">
      <c r="A542" s="38"/>
      <c r="B542" s="39"/>
      <c r="C542" s="46"/>
      <c r="D542" s="24"/>
      <c r="E542" s="70"/>
      <c r="F542" s="74"/>
      <c r="G542" s="68"/>
      <c r="H542" s="47">
        <f t="shared" si="56"/>
        <v>0</v>
      </c>
      <c r="I542" s="68"/>
      <c r="J542" s="68"/>
      <c r="K542" s="48">
        <f t="shared" si="57"/>
        <v>0</v>
      </c>
      <c r="L542" s="49">
        <f t="shared" si="58"/>
        <v>0</v>
      </c>
      <c r="M542" s="47">
        <f t="shared" si="59"/>
        <v>0</v>
      </c>
      <c r="N542" s="47">
        <f t="shared" si="60"/>
        <v>0</v>
      </c>
      <c r="O542" s="47">
        <f t="shared" si="61"/>
        <v>0</v>
      </c>
      <c r="P542" s="48">
        <f t="shared" si="62"/>
        <v>0</v>
      </c>
    </row>
    <row r="543" spans="1:16" ht="12" hidden="1" thickBot="1" x14ac:dyDescent="0.25">
      <c r="A543" s="38"/>
      <c r="B543" s="39"/>
      <c r="C543" s="46"/>
      <c r="D543" s="24"/>
      <c r="E543" s="70"/>
      <c r="F543" s="74"/>
      <c r="G543" s="68"/>
      <c r="H543" s="47">
        <f t="shared" si="56"/>
        <v>0</v>
      </c>
      <c r="I543" s="68"/>
      <c r="J543" s="68"/>
      <c r="K543" s="48">
        <f t="shared" si="57"/>
        <v>0</v>
      </c>
      <c r="L543" s="49">
        <f t="shared" si="58"/>
        <v>0</v>
      </c>
      <c r="M543" s="47">
        <f t="shared" si="59"/>
        <v>0</v>
      </c>
      <c r="N543" s="47">
        <f t="shared" si="60"/>
        <v>0</v>
      </c>
      <c r="O543" s="47">
        <f t="shared" si="61"/>
        <v>0</v>
      </c>
      <c r="P543" s="48">
        <f t="shared" si="62"/>
        <v>0</v>
      </c>
    </row>
    <row r="544" spans="1:16" ht="12" hidden="1" thickBot="1" x14ac:dyDescent="0.25">
      <c r="A544" s="38"/>
      <c r="B544" s="39"/>
      <c r="C544" s="46"/>
      <c r="D544" s="24"/>
      <c r="E544" s="70"/>
      <c r="F544" s="74"/>
      <c r="G544" s="68"/>
      <c r="H544" s="47">
        <f t="shared" si="56"/>
        <v>0</v>
      </c>
      <c r="I544" s="68"/>
      <c r="J544" s="68"/>
      <c r="K544" s="48">
        <f t="shared" si="57"/>
        <v>0</v>
      </c>
      <c r="L544" s="49">
        <f t="shared" si="58"/>
        <v>0</v>
      </c>
      <c r="M544" s="47">
        <f t="shared" si="59"/>
        <v>0</v>
      </c>
      <c r="N544" s="47">
        <f t="shared" si="60"/>
        <v>0</v>
      </c>
      <c r="O544" s="47">
        <f t="shared" si="61"/>
        <v>0</v>
      </c>
      <c r="P544" s="48">
        <f t="shared" si="62"/>
        <v>0</v>
      </c>
    </row>
    <row r="545" spans="1:16" ht="12" hidden="1" thickBot="1" x14ac:dyDescent="0.25">
      <c r="A545" s="38"/>
      <c r="B545" s="39"/>
      <c r="C545" s="46"/>
      <c r="D545" s="24"/>
      <c r="E545" s="70"/>
      <c r="F545" s="74"/>
      <c r="G545" s="68"/>
      <c r="H545" s="47">
        <f t="shared" si="56"/>
        <v>0</v>
      </c>
      <c r="I545" s="68"/>
      <c r="J545" s="68"/>
      <c r="K545" s="48">
        <f t="shared" si="57"/>
        <v>0</v>
      </c>
      <c r="L545" s="49">
        <f t="shared" si="58"/>
        <v>0</v>
      </c>
      <c r="M545" s="47">
        <f t="shared" si="59"/>
        <v>0</v>
      </c>
      <c r="N545" s="47">
        <f t="shared" si="60"/>
        <v>0</v>
      </c>
      <c r="O545" s="47">
        <f t="shared" si="61"/>
        <v>0</v>
      </c>
      <c r="P545" s="48">
        <f t="shared" si="62"/>
        <v>0</v>
      </c>
    </row>
    <row r="546" spans="1:16" ht="12" hidden="1" thickBot="1" x14ac:dyDescent="0.25">
      <c r="A546" s="38"/>
      <c r="B546" s="39"/>
      <c r="C546" s="46"/>
      <c r="D546" s="24"/>
      <c r="E546" s="70"/>
      <c r="F546" s="74"/>
      <c r="G546" s="68"/>
      <c r="H546" s="47">
        <f t="shared" si="56"/>
        <v>0</v>
      </c>
      <c r="I546" s="68"/>
      <c r="J546" s="68"/>
      <c r="K546" s="48">
        <f t="shared" si="57"/>
        <v>0</v>
      </c>
      <c r="L546" s="49">
        <f t="shared" si="58"/>
        <v>0</v>
      </c>
      <c r="M546" s="47">
        <f t="shared" si="59"/>
        <v>0</v>
      </c>
      <c r="N546" s="47">
        <f t="shared" si="60"/>
        <v>0</v>
      </c>
      <c r="O546" s="47">
        <f t="shared" si="61"/>
        <v>0</v>
      </c>
      <c r="P546" s="48">
        <f t="shared" si="62"/>
        <v>0</v>
      </c>
    </row>
    <row r="547" spans="1:16" ht="12" hidden="1" thickBot="1" x14ac:dyDescent="0.25">
      <c r="A547" s="38"/>
      <c r="B547" s="39"/>
      <c r="C547" s="46"/>
      <c r="D547" s="24"/>
      <c r="E547" s="70"/>
      <c r="F547" s="74"/>
      <c r="G547" s="68"/>
      <c r="H547" s="47">
        <f t="shared" si="56"/>
        <v>0</v>
      </c>
      <c r="I547" s="68"/>
      <c r="J547" s="68"/>
      <c r="K547" s="48">
        <f t="shared" si="57"/>
        <v>0</v>
      </c>
      <c r="L547" s="49">
        <f t="shared" si="58"/>
        <v>0</v>
      </c>
      <c r="M547" s="47">
        <f t="shared" si="59"/>
        <v>0</v>
      </c>
      <c r="N547" s="47">
        <f t="shared" si="60"/>
        <v>0</v>
      </c>
      <c r="O547" s="47">
        <f t="shared" si="61"/>
        <v>0</v>
      </c>
      <c r="P547" s="48">
        <f t="shared" si="62"/>
        <v>0</v>
      </c>
    </row>
    <row r="548" spans="1:16" ht="12" hidden="1" thickBot="1" x14ac:dyDescent="0.25">
      <c r="A548" s="38"/>
      <c r="B548" s="39"/>
      <c r="C548" s="46"/>
      <c r="D548" s="24"/>
      <c r="E548" s="70"/>
      <c r="F548" s="74"/>
      <c r="G548" s="68"/>
      <c r="H548" s="47">
        <f t="shared" si="56"/>
        <v>0</v>
      </c>
      <c r="I548" s="68"/>
      <c r="J548" s="68"/>
      <c r="K548" s="48">
        <f t="shared" si="57"/>
        <v>0</v>
      </c>
      <c r="L548" s="49">
        <f t="shared" si="58"/>
        <v>0</v>
      </c>
      <c r="M548" s="47">
        <f t="shared" si="59"/>
        <v>0</v>
      </c>
      <c r="N548" s="47">
        <f t="shared" si="60"/>
        <v>0</v>
      </c>
      <c r="O548" s="47">
        <f t="shared" si="61"/>
        <v>0</v>
      </c>
      <c r="P548" s="48">
        <f t="shared" si="62"/>
        <v>0</v>
      </c>
    </row>
    <row r="549" spans="1:16" ht="12" hidden="1" thickBot="1" x14ac:dyDescent="0.25">
      <c r="A549" s="38"/>
      <c r="B549" s="39"/>
      <c r="C549" s="46"/>
      <c r="D549" s="24"/>
      <c r="E549" s="70"/>
      <c r="F549" s="74"/>
      <c r="G549" s="68"/>
      <c r="H549" s="47">
        <f t="shared" si="56"/>
        <v>0</v>
      </c>
      <c r="I549" s="68"/>
      <c r="J549" s="68"/>
      <c r="K549" s="48">
        <f t="shared" si="57"/>
        <v>0</v>
      </c>
      <c r="L549" s="49">
        <f t="shared" si="58"/>
        <v>0</v>
      </c>
      <c r="M549" s="47">
        <f t="shared" si="59"/>
        <v>0</v>
      </c>
      <c r="N549" s="47">
        <f t="shared" si="60"/>
        <v>0</v>
      </c>
      <c r="O549" s="47">
        <f t="shared" si="61"/>
        <v>0</v>
      </c>
      <c r="P549" s="48">
        <f t="shared" si="62"/>
        <v>0</v>
      </c>
    </row>
    <row r="550" spans="1:16" ht="12" hidden="1" thickBot="1" x14ac:dyDescent="0.25">
      <c r="A550" s="38"/>
      <c r="B550" s="39"/>
      <c r="C550" s="46"/>
      <c r="D550" s="24"/>
      <c r="E550" s="70"/>
      <c r="F550" s="74"/>
      <c r="G550" s="68"/>
      <c r="H550" s="47">
        <f t="shared" si="56"/>
        <v>0</v>
      </c>
      <c r="I550" s="68"/>
      <c r="J550" s="68"/>
      <c r="K550" s="48">
        <f t="shared" si="57"/>
        <v>0</v>
      </c>
      <c r="L550" s="49">
        <f t="shared" si="58"/>
        <v>0</v>
      </c>
      <c r="M550" s="47">
        <f t="shared" si="59"/>
        <v>0</v>
      </c>
      <c r="N550" s="47">
        <f t="shared" si="60"/>
        <v>0</v>
      </c>
      <c r="O550" s="47">
        <f t="shared" si="61"/>
        <v>0</v>
      </c>
      <c r="P550" s="48">
        <f t="shared" si="62"/>
        <v>0</v>
      </c>
    </row>
    <row r="551" spans="1:16" ht="12" hidden="1" thickBot="1" x14ac:dyDescent="0.25">
      <c r="A551" s="38"/>
      <c r="B551" s="39"/>
      <c r="C551" s="46"/>
      <c r="D551" s="24"/>
      <c r="E551" s="70"/>
      <c r="F551" s="74"/>
      <c r="G551" s="68"/>
      <c r="H551" s="47">
        <f t="shared" si="56"/>
        <v>0</v>
      </c>
      <c r="I551" s="68"/>
      <c r="J551" s="68"/>
      <c r="K551" s="48">
        <f t="shared" si="57"/>
        <v>0</v>
      </c>
      <c r="L551" s="49">
        <f t="shared" si="58"/>
        <v>0</v>
      </c>
      <c r="M551" s="47">
        <f t="shared" si="59"/>
        <v>0</v>
      </c>
      <c r="N551" s="47">
        <f t="shared" si="60"/>
        <v>0</v>
      </c>
      <c r="O551" s="47">
        <f t="shared" si="61"/>
        <v>0</v>
      </c>
      <c r="P551" s="48">
        <f t="shared" si="62"/>
        <v>0</v>
      </c>
    </row>
    <row r="552" spans="1:16" ht="12" hidden="1" thickBot="1" x14ac:dyDescent="0.25">
      <c r="A552" s="38"/>
      <c r="B552" s="39"/>
      <c r="C552" s="46"/>
      <c r="D552" s="24"/>
      <c r="E552" s="70"/>
      <c r="F552" s="74"/>
      <c r="G552" s="68"/>
      <c r="H552" s="47">
        <f t="shared" si="56"/>
        <v>0</v>
      </c>
      <c r="I552" s="68"/>
      <c r="J552" s="68"/>
      <c r="K552" s="48">
        <f t="shared" si="57"/>
        <v>0</v>
      </c>
      <c r="L552" s="49">
        <f t="shared" si="58"/>
        <v>0</v>
      </c>
      <c r="M552" s="47">
        <f t="shared" si="59"/>
        <v>0</v>
      </c>
      <c r="N552" s="47">
        <f t="shared" si="60"/>
        <v>0</v>
      </c>
      <c r="O552" s="47">
        <f t="shared" si="61"/>
        <v>0</v>
      </c>
      <c r="P552" s="48">
        <f t="shared" si="62"/>
        <v>0</v>
      </c>
    </row>
    <row r="553" spans="1:16" ht="12" hidden="1" thickBot="1" x14ac:dyDescent="0.25">
      <c r="A553" s="38"/>
      <c r="B553" s="39"/>
      <c r="C553" s="46"/>
      <c r="D553" s="24"/>
      <c r="E553" s="70"/>
      <c r="F553" s="74"/>
      <c r="G553" s="68"/>
      <c r="H553" s="47">
        <f t="shared" si="56"/>
        <v>0</v>
      </c>
      <c r="I553" s="68"/>
      <c r="J553" s="68"/>
      <c r="K553" s="48">
        <f t="shared" si="57"/>
        <v>0</v>
      </c>
      <c r="L553" s="49">
        <f t="shared" si="58"/>
        <v>0</v>
      </c>
      <c r="M553" s="47">
        <f t="shared" si="59"/>
        <v>0</v>
      </c>
      <c r="N553" s="47">
        <f t="shared" si="60"/>
        <v>0</v>
      </c>
      <c r="O553" s="47">
        <f t="shared" si="61"/>
        <v>0</v>
      </c>
      <c r="P553" s="48">
        <f t="shared" si="62"/>
        <v>0</v>
      </c>
    </row>
    <row r="554" spans="1:16" ht="12" hidden="1" thickBot="1" x14ac:dyDescent="0.25">
      <c r="A554" s="38"/>
      <c r="B554" s="39"/>
      <c r="C554" s="46"/>
      <c r="D554" s="24"/>
      <c r="E554" s="70"/>
      <c r="F554" s="74"/>
      <c r="G554" s="68"/>
      <c r="H554" s="47">
        <f t="shared" si="56"/>
        <v>0</v>
      </c>
      <c r="I554" s="68"/>
      <c r="J554" s="68"/>
      <c r="K554" s="48">
        <f t="shared" si="57"/>
        <v>0</v>
      </c>
      <c r="L554" s="49">
        <f t="shared" si="58"/>
        <v>0</v>
      </c>
      <c r="M554" s="47">
        <f t="shared" si="59"/>
        <v>0</v>
      </c>
      <c r="N554" s="47">
        <f t="shared" si="60"/>
        <v>0</v>
      </c>
      <c r="O554" s="47">
        <f t="shared" si="61"/>
        <v>0</v>
      </c>
      <c r="P554" s="48">
        <f t="shared" si="62"/>
        <v>0</v>
      </c>
    </row>
    <row r="555" spans="1:16" ht="12" hidden="1" thickBot="1" x14ac:dyDescent="0.25">
      <c r="A555" s="38"/>
      <c r="B555" s="39"/>
      <c r="C555" s="46"/>
      <c r="D555" s="24"/>
      <c r="E555" s="70"/>
      <c r="F555" s="74"/>
      <c r="G555" s="68"/>
      <c r="H555" s="47">
        <f t="shared" si="56"/>
        <v>0</v>
      </c>
      <c r="I555" s="68"/>
      <c r="J555" s="68"/>
      <c r="K555" s="48">
        <f t="shared" si="57"/>
        <v>0</v>
      </c>
      <c r="L555" s="49">
        <f t="shared" si="58"/>
        <v>0</v>
      </c>
      <c r="M555" s="47">
        <f t="shared" si="59"/>
        <v>0</v>
      </c>
      <c r="N555" s="47">
        <f t="shared" si="60"/>
        <v>0</v>
      </c>
      <c r="O555" s="47">
        <f t="shared" si="61"/>
        <v>0</v>
      </c>
      <c r="P555" s="48">
        <f t="shared" si="62"/>
        <v>0</v>
      </c>
    </row>
    <row r="556" spans="1:16" ht="12" hidden="1" thickBot="1" x14ac:dyDescent="0.25">
      <c r="A556" s="38"/>
      <c r="B556" s="39"/>
      <c r="C556" s="46"/>
      <c r="D556" s="24"/>
      <c r="E556" s="70"/>
      <c r="F556" s="74"/>
      <c r="G556" s="68"/>
      <c r="H556" s="47">
        <f t="shared" si="56"/>
        <v>0</v>
      </c>
      <c r="I556" s="68"/>
      <c r="J556" s="68"/>
      <c r="K556" s="48">
        <f t="shared" si="57"/>
        <v>0</v>
      </c>
      <c r="L556" s="49">
        <f t="shared" si="58"/>
        <v>0</v>
      </c>
      <c r="M556" s="47">
        <f t="shared" si="59"/>
        <v>0</v>
      </c>
      <c r="N556" s="47">
        <f t="shared" si="60"/>
        <v>0</v>
      </c>
      <c r="O556" s="47">
        <f t="shared" si="61"/>
        <v>0</v>
      </c>
      <c r="P556" s="48">
        <f t="shared" si="62"/>
        <v>0</v>
      </c>
    </row>
    <row r="557" spans="1:16" ht="12" hidden="1" thickBot="1" x14ac:dyDescent="0.25">
      <c r="A557" s="38"/>
      <c r="B557" s="39"/>
      <c r="C557" s="46"/>
      <c r="D557" s="24"/>
      <c r="E557" s="70"/>
      <c r="F557" s="74"/>
      <c r="G557" s="68"/>
      <c r="H557" s="47">
        <f t="shared" si="56"/>
        <v>0</v>
      </c>
      <c r="I557" s="68"/>
      <c r="J557" s="68"/>
      <c r="K557" s="48">
        <f t="shared" si="57"/>
        <v>0</v>
      </c>
      <c r="L557" s="49">
        <f t="shared" si="58"/>
        <v>0</v>
      </c>
      <c r="M557" s="47">
        <f t="shared" si="59"/>
        <v>0</v>
      </c>
      <c r="N557" s="47">
        <f t="shared" si="60"/>
        <v>0</v>
      </c>
      <c r="O557" s="47">
        <f t="shared" si="61"/>
        <v>0</v>
      </c>
      <c r="P557" s="48">
        <f t="shared" si="62"/>
        <v>0</v>
      </c>
    </row>
    <row r="558" spans="1:16" ht="12" hidden="1" thickBot="1" x14ac:dyDescent="0.25">
      <c r="A558" s="38"/>
      <c r="B558" s="39"/>
      <c r="C558" s="46"/>
      <c r="D558" s="24"/>
      <c r="E558" s="70"/>
      <c r="F558" s="74"/>
      <c r="G558" s="68"/>
      <c r="H558" s="47">
        <f t="shared" si="56"/>
        <v>0</v>
      </c>
      <c r="I558" s="68"/>
      <c r="J558" s="68"/>
      <c r="K558" s="48">
        <f t="shared" si="57"/>
        <v>0</v>
      </c>
      <c r="L558" s="49">
        <f t="shared" si="58"/>
        <v>0</v>
      </c>
      <c r="M558" s="47">
        <f t="shared" si="59"/>
        <v>0</v>
      </c>
      <c r="N558" s="47">
        <f t="shared" si="60"/>
        <v>0</v>
      </c>
      <c r="O558" s="47">
        <f t="shared" si="61"/>
        <v>0</v>
      </c>
      <c r="P558" s="48">
        <f t="shared" si="62"/>
        <v>0</v>
      </c>
    </row>
    <row r="559" spans="1:16" ht="12" hidden="1" thickBot="1" x14ac:dyDescent="0.25">
      <c r="A559" s="38"/>
      <c r="B559" s="39"/>
      <c r="C559" s="46"/>
      <c r="D559" s="24"/>
      <c r="E559" s="70"/>
      <c r="F559" s="74"/>
      <c r="G559" s="68"/>
      <c r="H559" s="47">
        <f t="shared" si="56"/>
        <v>0</v>
      </c>
      <c r="I559" s="68"/>
      <c r="J559" s="68"/>
      <c r="K559" s="48">
        <f t="shared" si="57"/>
        <v>0</v>
      </c>
      <c r="L559" s="49">
        <f t="shared" si="58"/>
        <v>0</v>
      </c>
      <c r="M559" s="47">
        <f t="shared" si="59"/>
        <v>0</v>
      </c>
      <c r="N559" s="47">
        <f t="shared" si="60"/>
        <v>0</v>
      </c>
      <c r="O559" s="47">
        <f t="shared" si="61"/>
        <v>0</v>
      </c>
      <c r="P559" s="48">
        <f t="shared" si="62"/>
        <v>0</v>
      </c>
    </row>
    <row r="560" spans="1:16" ht="12" hidden="1" thickBot="1" x14ac:dyDescent="0.25">
      <c r="A560" s="38"/>
      <c r="B560" s="39"/>
      <c r="C560" s="46"/>
      <c r="D560" s="24"/>
      <c r="E560" s="70"/>
      <c r="F560" s="74"/>
      <c r="G560" s="68"/>
      <c r="H560" s="47">
        <f t="shared" si="56"/>
        <v>0</v>
      </c>
      <c r="I560" s="68"/>
      <c r="J560" s="68"/>
      <c r="K560" s="48">
        <f t="shared" si="57"/>
        <v>0</v>
      </c>
      <c r="L560" s="49">
        <f t="shared" si="58"/>
        <v>0</v>
      </c>
      <c r="M560" s="47">
        <f t="shared" si="59"/>
        <v>0</v>
      </c>
      <c r="N560" s="47">
        <f t="shared" si="60"/>
        <v>0</v>
      </c>
      <c r="O560" s="47">
        <f t="shared" si="61"/>
        <v>0</v>
      </c>
      <c r="P560" s="48">
        <f t="shared" si="62"/>
        <v>0</v>
      </c>
    </row>
    <row r="561" spans="1:16" ht="12" hidden="1" thickBot="1" x14ac:dyDescent="0.25">
      <c r="A561" s="38"/>
      <c r="B561" s="39"/>
      <c r="C561" s="46"/>
      <c r="D561" s="24"/>
      <c r="E561" s="70"/>
      <c r="F561" s="74"/>
      <c r="G561" s="68"/>
      <c r="H561" s="47">
        <f t="shared" si="56"/>
        <v>0</v>
      </c>
      <c r="I561" s="68"/>
      <c r="J561" s="68"/>
      <c r="K561" s="48">
        <f t="shared" si="57"/>
        <v>0</v>
      </c>
      <c r="L561" s="49">
        <f t="shared" si="58"/>
        <v>0</v>
      </c>
      <c r="M561" s="47">
        <f t="shared" si="59"/>
        <v>0</v>
      </c>
      <c r="N561" s="47">
        <f t="shared" si="60"/>
        <v>0</v>
      </c>
      <c r="O561" s="47">
        <f t="shared" si="61"/>
        <v>0</v>
      </c>
      <c r="P561" s="48">
        <f t="shared" si="62"/>
        <v>0</v>
      </c>
    </row>
    <row r="562" spans="1:16" ht="12" hidden="1" thickBot="1" x14ac:dyDescent="0.25">
      <c r="A562" s="38"/>
      <c r="B562" s="39"/>
      <c r="C562" s="46"/>
      <c r="D562" s="24"/>
      <c r="E562" s="70"/>
      <c r="F562" s="74"/>
      <c r="G562" s="68"/>
      <c r="H562" s="47">
        <f t="shared" si="56"/>
        <v>0</v>
      </c>
      <c r="I562" s="68"/>
      <c r="J562" s="68"/>
      <c r="K562" s="48">
        <f t="shared" si="57"/>
        <v>0</v>
      </c>
      <c r="L562" s="49">
        <f t="shared" si="58"/>
        <v>0</v>
      </c>
      <c r="M562" s="47">
        <f t="shared" si="59"/>
        <v>0</v>
      </c>
      <c r="N562" s="47">
        <f t="shared" si="60"/>
        <v>0</v>
      </c>
      <c r="O562" s="47">
        <f t="shared" si="61"/>
        <v>0</v>
      </c>
      <c r="P562" s="48">
        <f t="shared" si="62"/>
        <v>0</v>
      </c>
    </row>
    <row r="563" spans="1:16" ht="12" hidden="1" thickBot="1" x14ac:dyDescent="0.25">
      <c r="A563" s="38"/>
      <c r="B563" s="39"/>
      <c r="C563" s="46"/>
      <c r="D563" s="24"/>
      <c r="E563" s="70"/>
      <c r="F563" s="74"/>
      <c r="G563" s="68"/>
      <c r="H563" s="47">
        <f t="shared" si="56"/>
        <v>0</v>
      </c>
      <c r="I563" s="68"/>
      <c r="J563" s="68"/>
      <c r="K563" s="48">
        <f t="shared" si="57"/>
        <v>0</v>
      </c>
      <c r="L563" s="49">
        <f t="shared" si="58"/>
        <v>0</v>
      </c>
      <c r="M563" s="47">
        <f t="shared" si="59"/>
        <v>0</v>
      </c>
      <c r="N563" s="47">
        <f t="shared" si="60"/>
        <v>0</v>
      </c>
      <c r="O563" s="47">
        <f t="shared" si="61"/>
        <v>0</v>
      </c>
      <c r="P563" s="48">
        <f t="shared" si="62"/>
        <v>0</v>
      </c>
    </row>
    <row r="564" spans="1:16" ht="12" hidden="1" thickBot="1" x14ac:dyDescent="0.25">
      <c r="A564" s="38"/>
      <c r="B564" s="39"/>
      <c r="C564" s="46"/>
      <c r="D564" s="24"/>
      <c r="E564" s="70"/>
      <c r="F564" s="74"/>
      <c r="G564" s="68"/>
      <c r="H564" s="47">
        <f t="shared" si="56"/>
        <v>0</v>
      </c>
      <c r="I564" s="68"/>
      <c r="J564" s="68"/>
      <c r="K564" s="48">
        <f t="shared" si="57"/>
        <v>0</v>
      </c>
      <c r="L564" s="49">
        <f t="shared" si="58"/>
        <v>0</v>
      </c>
      <c r="M564" s="47">
        <f t="shared" si="59"/>
        <v>0</v>
      </c>
      <c r="N564" s="47">
        <f t="shared" si="60"/>
        <v>0</v>
      </c>
      <c r="O564" s="47">
        <f t="shared" si="61"/>
        <v>0</v>
      </c>
      <c r="P564" s="48">
        <f t="shared" si="62"/>
        <v>0</v>
      </c>
    </row>
    <row r="565" spans="1:16" ht="12" hidden="1" thickBot="1" x14ac:dyDescent="0.25">
      <c r="A565" s="38"/>
      <c r="B565" s="39"/>
      <c r="C565" s="46"/>
      <c r="D565" s="24"/>
      <c r="E565" s="70"/>
      <c r="F565" s="74"/>
      <c r="G565" s="68"/>
      <c r="H565" s="47">
        <f t="shared" si="56"/>
        <v>0</v>
      </c>
      <c r="I565" s="68"/>
      <c r="J565" s="68"/>
      <c r="K565" s="48">
        <f t="shared" si="57"/>
        <v>0</v>
      </c>
      <c r="L565" s="49">
        <f t="shared" si="58"/>
        <v>0</v>
      </c>
      <c r="M565" s="47">
        <f t="shared" si="59"/>
        <v>0</v>
      </c>
      <c r="N565" s="47">
        <f t="shared" si="60"/>
        <v>0</v>
      </c>
      <c r="O565" s="47">
        <f t="shared" si="61"/>
        <v>0</v>
      </c>
      <c r="P565" s="48">
        <f t="shared" si="62"/>
        <v>0</v>
      </c>
    </row>
    <row r="566" spans="1:16" ht="12" hidden="1" thickBot="1" x14ac:dyDescent="0.25">
      <c r="A566" s="38"/>
      <c r="B566" s="39"/>
      <c r="C566" s="46"/>
      <c r="D566" s="24"/>
      <c r="E566" s="70"/>
      <c r="F566" s="74"/>
      <c r="G566" s="68"/>
      <c r="H566" s="47">
        <f t="shared" si="56"/>
        <v>0</v>
      </c>
      <c r="I566" s="68"/>
      <c r="J566" s="68"/>
      <c r="K566" s="48">
        <f t="shared" si="57"/>
        <v>0</v>
      </c>
      <c r="L566" s="49">
        <f t="shared" si="58"/>
        <v>0</v>
      </c>
      <c r="M566" s="47">
        <f t="shared" si="59"/>
        <v>0</v>
      </c>
      <c r="N566" s="47">
        <f t="shared" si="60"/>
        <v>0</v>
      </c>
      <c r="O566" s="47">
        <f t="shared" si="61"/>
        <v>0</v>
      </c>
      <c r="P566" s="48">
        <f t="shared" si="62"/>
        <v>0</v>
      </c>
    </row>
    <row r="567" spans="1:16" ht="12" hidden="1" thickBot="1" x14ac:dyDescent="0.25">
      <c r="A567" s="38"/>
      <c r="B567" s="39"/>
      <c r="C567" s="46"/>
      <c r="D567" s="24"/>
      <c r="E567" s="70"/>
      <c r="F567" s="74"/>
      <c r="G567" s="68"/>
      <c r="H567" s="47">
        <f t="shared" si="56"/>
        <v>0</v>
      </c>
      <c r="I567" s="68"/>
      <c r="J567" s="68"/>
      <c r="K567" s="48">
        <f t="shared" si="57"/>
        <v>0</v>
      </c>
      <c r="L567" s="49">
        <f t="shared" si="58"/>
        <v>0</v>
      </c>
      <c r="M567" s="47">
        <f t="shared" si="59"/>
        <v>0</v>
      </c>
      <c r="N567" s="47">
        <f t="shared" si="60"/>
        <v>0</v>
      </c>
      <c r="O567" s="47">
        <f t="shared" si="61"/>
        <v>0</v>
      </c>
      <c r="P567" s="48">
        <f t="shared" si="62"/>
        <v>0</v>
      </c>
    </row>
    <row r="568" spans="1:16" ht="12" hidden="1" thickBot="1" x14ac:dyDescent="0.25">
      <c r="A568" s="38"/>
      <c r="B568" s="39"/>
      <c r="C568" s="46"/>
      <c r="D568" s="24"/>
      <c r="E568" s="70"/>
      <c r="F568" s="74"/>
      <c r="G568" s="68"/>
      <c r="H568" s="47">
        <f t="shared" si="56"/>
        <v>0</v>
      </c>
      <c r="I568" s="68"/>
      <c r="J568" s="68"/>
      <c r="K568" s="48">
        <f t="shared" si="57"/>
        <v>0</v>
      </c>
      <c r="L568" s="49">
        <f t="shared" si="58"/>
        <v>0</v>
      </c>
      <c r="M568" s="47">
        <f t="shared" si="59"/>
        <v>0</v>
      </c>
      <c r="N568" s="47">
        <f t="shared" si="60"/>
        <v>0</v>
      </c>
      <c r="O568" s="47">
        <f t="shared" si="61"/>
        <v>0</v>
      </c>
      <c r="P568" s="48">
        <f t="shared" si="62"/>
        <v>0</v>
      </c>
    </row>
    <row r="569" spans="1:16" ht="12" hidden="1" thickBot="1" x14ac:dyDescent="0.25">
      <c r="A569" s="38"/>
      <c r="B569" s="39"/>
      <c r="C569" s="46"/>
      <c r="D569" s="24"/>
      <c r="E569" s="70"/>
      <c r="F569" s="74"/>
      <c r="G569" s="68"/>
      <c r="H569" s="47">
        <f t="shared" si="56"/>
        <v>0</v>
      </c>
      <c r="I569" s="68"/>
      <c r="J569" s="68"/>
      <c r="K569" s="48">
        <f t="shared" si="57"/>
        <v>0</v>
      </c>
      <c r="L569" s="49">
        <f t="shared" si="58"/>
        <v>0</v>
      </c>
      <c r="M569" s="47">
        <f t="shared" si="59"/>
        <v>0</v>
      </c>
      <c r="N569" s="47">
        <f t="shared" si="60"/>
        <v>0</v>
      </c>
      <c r="O569" s="47">
        <f t="shared" si="61"/>
        <v>0</v>
      </c>
      <c r="P569" s="48">
        <f t="shared" si="62"/>
        <v>0</v>
      </c>
    </row>
    <row r="570" spans="1:16" ht="12" hidden="1" thickBot="1" x14ac:dyDescent="0.25">
      <c r="A570" s="38"/>
      <c r="B570" s="39"/>
      <c r="C570" s="46"/>
      <c r="D570" s="24"/>
      <c r="E570" s="70"/>
      <c r="F570" s="74"/>
      <c r="G570" s="68"/>
      <c r="H570" s="47">
        <f t="shared" si="56"/>
        <v>0</v>
      </c>
      <c r="I570" s="68"/>
      <c r="J570" s="68"/>
      <c r="K570" s="48">
        <f t="shared" si="57"/>
        <v>0</v>
      </c>
      <c r="L570" s="49">
        <f t="shared" si="58"/>
        <v>0</v>
      </c>
      <c r="M570" s="47">
        <f t="shared" si="59"/>
        <v>0</v>
      </c>
      <c r="N570" s="47">
        <f t="shared" si="60"/>
        <v>0</v>
      </c>
      <c r="O570" s="47">
        <f t="shared" si="61"/>
        <v>0</v>
      </c>
      <c r="P570" s="48">
        <f t="shared" si="62"/>
        <v>0</v>
      </c>
    </row>
    <row r="571" spans="1:16" ht="12" hidden="1" thickBot="1" x14ac:dyDescent="0.25">
      <c r="A571" s="38"/>
      <c r="B571" s="39"/>
      <c r="C571" s="46"/>
      <c r="D571" s="24"/>
      <c r="E571" s="70"/>
      <c r="F571" s="74"/>
      <c r="G571" s="68"/>
      <c r="H571" s="47">
        <f t="shared" si="56"/>
        <v>0</v>
      </c>
      <c r="I571" s="68"/>
      <c r="J571" s="68"/>
      <c r="K571" s="48">
        <f t="shared" si="57"/>
        <v>0</v>
      </c>
      <c r="L571" s="49">
        <f t="shared" si="58"/>
        <v>0</v>
      </c>
      <c r="M571" s="47">
        <f t="shared" si="59"/>
        <v>0</v>
      </c>
      <c r="N571" s="47">
        <f t="shared" si="60"/>
        <v>0</v>
      </c>
      <c r="O571" s="47">
        <f t="shared" si="61"/>
        <v>0</v>
      </c>
      <c r="P571" s="48">
        <f t="shared" si="62"/>
        <v>0</v>
      </c>
    </row>
    <row r="572" spans="1:16" ht="12" hidden="1" thickBot="1" x14ac:dyDescent="0.25">
      <c r="A572" s="38"/>
      <c r="B572" s="39"/>
      <c r="C572" s="46"/>
      <c r="D572" s="24"/>
      <c r="E572" s="70"/>
      <c r="F572" s="74"/>
      <c r="G572" s="68"/>
      <c r="H572" s="47">
        <f t="shared" si="56"/>
        <v>0</v>
      </c>
      <c r="I572" s="68"/>
      <c r="J572" s="68"/>
      <c r="K572" s="48">
        <f t="shared" si="57"/>
        <v>0</v>
      </c>
      <c r="L572" s="49">
        <f t="shared" si="58"/>
        <v>0</v>
      </c>
      <c r="M572" s="47">
        <f t="shared" si="59"/>
        <v>0</v>
      </c>
      <c r="N572" s="47">
        <f t="shared" si="60"/>
        <v>0</v>
      </c>
      <c r="O572" s="47">
        <f t="shared" si="61"/>
        <v>0</v>
      </c>
      <c r="P572" s="48">
        <f t="shared" si="62"/>
        <v>0</v>
      </c>
    </row>
    <row r="573" spans="1:16" ht="12" hidden="1" thickBot="1" x14ac:dyDescent="0.25">
      <c r="A573" s="38"/>
      <c r="B573" s="39"/>
      <c r="C573" s="46"/>
      <c r="D573" s="24"/>
      <c r="E573" s="70"/>
      <c r="F573" s="74"/>
      <c r="G573" s="68"/>
      <c r="H573" s="47">
        <f t="shared" si="56"/>
        <v>0</v>
      </c>
      <c r="I573" s="68"/>
      <c r="J573" s="68"/>
      <c r="K573" s="48">
        <f t="shared" si="57"/>
        <v>0</v>
      </c>
      <c r="L573" s="49">
        <f t="shared" si="58"/>
        <v>0</v>
      </c>
      <c r="M573" s="47">
        <f t="shared" si="59"/>
        <v>0</v>
      </c>
      <c r="N573" s="47">
        <f t="shared" si="60"/>
        <v>0</v>
      </c>
      <c r="O573" s="47">
        <f t="shared" si="61"/>
        <v>0</v>
      </c>
      <c r="P573" s="48">
        <f t="shared" si="62"/>
        <v>0</v>
      </c>
    </row>
    <row r="574" spans="1:16" ht="12" hidden="1" thickBot="1" x14ac:dyDescent="0.25">
      <c r="A574" s="38"/>
      <c r="B574" s="39"/>
      <c r="C574" s="46"/>
      <c r="D574" s="24"/>
      <c r="E574" s="70"/>
      <c r="F574" s="74"/>
      <c r="G574" s="68"/>
      <c r="H574" s="47">
        <f t="shared" si="56"/>
        <v>0</v>
      </c>
      <c r="I574" s="68"/>
      <c r="J574" s="68"/>
      <c r="K574" s="48">
        <f t="shared" si="57"/>
        <v>0</v>
      </c>
      <c r="L574" s="49">
        <f t="shared" si="58"/>
        <v>0</v>
      </c>
      <c r="M574" s="47">
        <f t="shared" si="59"/>
        <v>0</v>
      </c>
      <c r="N574" s="47">
        <f t="shared" si="60"/>
        <v>0</v>
      </c>
      <c r="O574" s="47">
        <f t="shared" si="61"/>
        <v>0</v>
      </c>
      <c r="P574" s="48">
        <f t="shared" si="62"/>
        <v>0</v>
      </c>
    </row>
    <row r="575" spans="1:16" ht="12" hidden="1" thickBot="1" x14ac:dyDescent="0.25">
      <c r="A575" s="38"/>
      <c r="B575" s="39"/>
      <c r="C575" s="46"/>
      <c r="D575" s="24"/>
      <c r="E575" s="70"/>
      <c r="F575" s="74"/>
      <c r="G575" s="68"/>
      <c r="H575" s="47">
        <f t="shared" si="56"/>
        <v>0</v>
      </c>
      <c r="I575" s="68"/>
      <c r="J575" s="68"/>
      <c r="K575" s="48">
        <f t="shared" si="57"/>
        <v>0</v>
      </c>
      <c r="L575" s="49">
        <f t="shared" si="58"/>
        <v>0</v>
      </c>
      <c r="M575" s="47">
        <f t="shared" si="59"/>
        <v>0</v>
      </c>
      <c r="N575" s="47">
        <f t="shared" si="60"/>
        <v>0</v>
      </c>
      <c r="O575" s="47">
        <f t="shared" si="61"/>
        <v>0</v>
      </c>
      <c r="P575" s="48">
        <f t="shared" si="62"/>
        <v>0</v>
      </c>
    </row>
    <row r="576" spans="1:16" ht="12" hidden="1" thickBot="1" x14ac:dyDescent="0.25">
      <c r="A576" s="38"/>
      <c r="B576" s="39"/>
      <c r="C576" s="46"/>
      <c r="D576" s="24"/>
      <c r="E576" s="70"/>
      <c r="F576" s="74"/>
      <c r="G576" s="68"/>
      <c r="H576" s="47">
        <f t="shared" si="56"/>
        <v>0</v>
      </c>
      <c r="I576" s="68"/>
      <c r="J576" s="68"/>
      <c r="K576" s="48">
        <f t="shared" si="57"/>
        <v>0</v>
      </c>
      <c r="L576" s="49">
        <f t="shared" si="58"/>
        <v>0</v>
      </c>
      <c r="M576" s="47">
        <f t="shared" si="59"/>
        <v>0</v>
      </c>
      <c r="N576" s="47">
        <f t="shared" si="60"/>
        <v>0</v>
      </c>
      <c r="O576" s="47">
        <f t="shared" si="61"/>
        <v>0</v>
      </c>
      <c r="P576" s="48">
        <f t="shared" si="62"/>
        <v>0</v>
      </c>
    </row>
    <row r="577" spans="1:16" ht="12" hidden="1" thickBot="1" x14ac:dyDescent="0.25">
      <c r="A577" s="38"/>
      <c r="B577" s="39"/>
      <c r="C577" s="46"/>
      <c r="D577" s="24"/>
      <c r="E577" s="70"/>
      <c r="F577" s="74"/>
      <c r="G577" s="68"/>
      <c r="H577" s="47">
        <f t="shared" si="56"/>
        <v>0</v>
      </c>
      <c r="I577" s="68"/>
      <c r="J577" s="68"/>
      <c r="K577" s="48">
        <f t="shared" si="57"/>
        <v>0</v>
      </c>
      <c r="L577" s="49">
        <f t="shared" si="58"/>
        <v>0</v>
      </c>
      <c r="M577" s="47">
        <f t="shared" si="59"/>
        <v>0</v>
      </c>
      <c r="N577" s="47">
        <f t="shared" si="60"/>
        <v>0</v>
      </c>
      <c r="O577" s="47">
        <f t="shared" si="61"/>
        <v>0</v>
      </c>
      <c r="P577" s="48">
        <f t="shared" si="62"/>
        <v>0</v>
      </c>
    </row>
    <row r="578" spans="1:16" ht="12" hidden="1" thickBot="1" x14ac:dyDescent="0.25">
      <c r="A578" s="38"/>
      <c r="B578" s="39"/>
      <c r="C578" s="46"/>
      <c r="D578" s="24"/>
      <c r="E578" s="70"/>
      <c r="F578" s="74"/>
      <c r="G578" s="68"/>
      <c r="H578" s="47">
        <f t="shared" si="56"/>
        <v>0</v>
      </c>
      <c r="I578" s="68"/>
      <c r="J578" s="68"/>
      <c r="K578" s="48">
        <f t="shared" si="57"/>
        <v>0</v>
      </c>
      <c r="L578" s="49">
        <f t="shared" si="58"/>
        <v>0</v>
      </c>
      <c r="M578" s="47">
        <f t="shared" si="59"/>
        <v>0</v>
      </c>
      <c r="N578" s="47">
        <f t="shared" si="60"/>
        <v>0</v>
      </c>
      <c r="O578" s="47">
        <f t="shared" si="61"/>
        <v>0</v>
      </c>
      <c r="P578" s="48">
        <f t="shared" si="62"/>
        <v>0</v>
      </c>
    </row>
    <row r="579" spans="1:16" ht="12" hidden="1" thickBot="1" x14ac:dyDescent="0.25">
      <c r="A579" s="38"/>
      <c r="B579" s="39"/>
      <c r="C579" s="46"/>
      <c r="D579" s="24"/>
      <c r="E579" s="70"/>
      <c r="F579" s="74"/>
      <c r="G579" s="68"/>
      <c r="H579" s="47">
        <f t="shared" si="56"/>
        <v>0</v>
      </c>
      <c r="I579" s="68"/>
      <c r="J579" s="68"/>
      <c r="K579" s="48">
        <f t="shared" si="57"/>
        <v>0</v>
      </c>
      <c r="L579" s="49">
        <f t="shared" si="58"/>
        <v>0</v>
      </c>
      <c r="M579" s="47">
        <f t="shared" si="59"/>
        <v>0</v>
      </c>
      <c r="N579" s="47">
        <f t="shared" si="60"/>
        <v>0</v>
      </c>
      <c r="O579" s="47">
        <f t="shared" si="61"/>
        <v>0</v>
      </c>
      <c r="P579" s="48">
        <f t="shared" si="62"/>
        <v>0</v>
      </c>
    </row>
    <row r="580" spans="1:16" ht="12" hidden="1" thickBot="1" x14ac:dyDescent="0.25">
      <c r="A580" s="38"/>
      <c r="B580" s="39"/>
      <c r="C580" s="46"/>
      <c r="D580" s="24"/>
      <c r="E580" s="70"/>
      <c r="F580" s="74"/>
      <c r="G580" s="68"/>
      <c r="H580" s="47">
        <f t="shared" si="56"/>
        <v>0</v>
      </c>
      <c r="I580" s="68"/>
      <c r="J580" s="68"/>
      <c r="K580" s="48">
        <f t="shared" si="57"/>
        <v>0</v>
      </c>
      <c r="L580" s="49">
        <f t="shared" si="58"/>
        <v>0</v>
      </c>
      <c r="M580" s="47">
        <f t="shared" si="59"/>
        <v>0</v>
      </c>
      <c r="N580" s="47">
        <f t="shared" si="60"/>
        <v>0</v>
      </c>
      <c r="O580" s="47">
        <f t="shared" si="61"/>
        <v>0</v>
      </c>
      <c r="P580" s="48">
        <f t="shared" si="62"/>
        <v>0</v>
      </c>
    </row>
    <row r="581" spans="1:16" ht="12" hidden="1" thickBot="1" x14ac:dyDescent="0.25">
      <c r="A581" s="38"/>
      <c r="B581" s="39"/>
      <c r="C581" s="46"/>
      <c r="D581" s="24"/>
      <c r="E581" s="70"/>
      <c r="F581" s="74"/>
      <c r="G581" s="68"/>
      <c r="H581" s="47">
        <f t="shared" si="56"/>
        <v>0</v>
      </c>
      <c r="I581" s="68"/>
      <c r="J581" s="68"/>
      <c r="K581" s="48">
        <f t="shared" si="57"/>
        <v>0</v>
      </c>
      <c r="L581" s="49">
        <f t="shared" si="58"/>
        <v>0</v>
      </c>
      <c r="M581" s="47">
        <f t="shared" si="59"/>
        <v>0</v>
      </c>
      <c r="N581" s="47">
        <f t="shared" si="60"/>
        <v>0</v>
      </c>
      <c r="O581" s="47">
        <f t="shared" si="61"/>
        <v>0</v>
      </c>
      <c r="P581" s="48">
        <f t="shared" si="62"/>
        <v>0</v>
      </c>
    </row>
    <row r="582" spans="1:16" ht="12" hidden="1" thickBot="1" x14ac:dyDescent="0.25">
      <c r="A582" s="38"/>
      <c r="B582" s="39"/>
      <c r="C582" s="46"/>
      <c r="D582" s="24"/>
      <c r="E582" s="70"/>
      <c r="F582" s="74"/>
      <c r="G582" s="68"/>
      <c r="H582" s="47">
        <f t="shared" si="56"/>
        <v>0</v>
      </c>
      <c r="I582" s="68"/>
      <c r="J582" s="68"/>
      <c r="K582" s="48">
        <f t="shared" si="57"/>
        <v>0</v>
      </c>
      <c r="L582" s="49">
        <f t="shared" si="58"/>
        <v>0</v>
      </c>
      <c r="M582" s="47">
        <f t="shared" si="59"/>
        <v>0</v>
      </c>
      <c r="N582" s="47">
        <f t="shared" si="60"/>
        <v>0</v>
      </c>
      <c r="O582" s="47">
        <f t="shared" si="61"/>
        <v>0</v>
      </c>
      <c r="P582" s="48">
        <f t="shared" si="62"/>
        <v>0</v>
      </c>
    </row>
    <row r="583" spans="1:16" ht="12" hidden="1" thickBot="1" x14ac:dyDescent="0.25">
      <c r="A583" s="38"/>
      <c r="B583" s="39"/>
      <c r="C583" s="46"/>
      <c r="D583" s="24"/>
      <c r="E583" s="70"/>
      <c r="F583" s="74"/>
      <c r="G583" s="68"/>
      <c r="H583" s="47">
        <f t="shared" si="56"/>
        <v>0</v>
      </c>
      <c r="I583" s="68"/>
      <c r="J583" s="68"/>
      <c r="K583" s="48">
        <f t="shared" si="57"/>
        <v>0</v>
      </c>
      <c r="L583" s="49">
        <f t="shared" si="58"/>
        <v>0</v>
      </c>
      <c r="M583" s="47">
        <f t="shared" si="59"/>
        <v>0</v>
      </c>
      <c r="N583" s="47">
        <f t="shared" si="60"/>
        <v>0</v>
      </c>
      <c r="O583" s="47">
        <f t="shared" si="61"/>
        <v>0</v>
      </c>
      <c r="P583" s="48">
        <f t="shared" si="62"/>
        <v>0</v>
      </c>
    </row>
    <row r="584" spans="1:16" ht="12" hidden="1" thickBot="1" x14ac:dyDescent="0.25">
      <c r="A584" s="38"/>
      <c r="B584" s="39"/>
      <c r="C584" s="46"/>
      <c r="D584" s="24"/>
      <c r="E584" s="70"/>
      <c r="F584" s="74"/>
      <c r="G584" s="68"/>
      <c r="H584" s="47">
        <f t="shared" si="56"/>
        <v>0</v>
      </c>
      <c r="I584" s="68"/>
      <c r="J584" s="68"/>
      <c r="K584" s="48">
        <f t="shared" si="57"/>
        <v>0</v>
      </c>
      <c r="L584" s="49">
        <f t="shared" si="58"/>
        <v>0</v>
      </c>
      <c r="M584" s="47">
        <f t="shared" si="59"/>
        <v>0</v>
      </c>
      <c r="N584" s="47">
        <f t="shared" si="60"/>
        <v>0</v>
      </c>
      <c r="O584" s="47">
        <f t="shared" si="61"/>
        <v>0</v>
      </c>
      <c r="P584" s="48">
        <f t="shared" si="62"/>
        <v>0</v>
      </c>
    </row>
    <row r="585" spans="1:16" ht="12" hidden="1" thickBot="1" x14ac:dyDescent="0.25">
      <c r="A585" s="38"/>
      <c r="B585" s="39"/>
      <c r="C585" s="46"/>
      <c r="D585" s="24"/>
      <c r="E585" s="70"/>
      <c r="F585" s="74"/>
      <c r="G585" s="68"/>
      <c r="H585" s="47">
        <f t="shared" si="56"/>
        <v>0</v>
      </c>
      <c r="I585" s="68"/>
      <c r="J585" s="68"/>
      <c r="K585" s="48">
        <f t="shared" si="57"/>
        <v>0</v>
      </c>
      <c r="L585" s="49">
        <f t="shared" si="58"/>
        <v>0</v>
      </c>
      <c r="M585" s="47">
        <f t="shared" si="59"/>
        <v>0</v>
      </c>
      <c r="N585" s="47">
        <f t="shared" si="60"/>
        <v>0</v>
      </c>
      <c r="O585" s="47">
        <f t="shared" si="61"/>
        <v>0</v>
      </c>
      <c r="P585" s="48">
        <f t="shared" si="62"/>
        <v>0</v>
      </c>
    </row>
    <row r="586" spans="1:16" ht="12" hidden="1" thickBot="1" x14ac:dyDescent="0.25">
      <c r="A586" s="38"/>
      <c r="B586" s="39"/>
      <c r="C586" s="46"/>
      <c r="D586" s="24"/>
      <c r="E586" s="70"/>
      <c r="F586" s="74"/>
      <c r="G586" s="68"/>
      <c r="H586" s="47">
        <f t="shared" si="56"/>
        <v>0</v>
      </c>
      <c r="I586" s="68"/>
      <c r="J586" s="68"/>
      <c r="K586" s="48">
        <f t="shared" si="57"/>
        <v>0</v>
      </c>
      <c r="L586" s="49">
        <f t="shared" si="58"/>
        <v>0</v>
      </c>
      <c r="M586" s="47">
        <f t="shared" si="59"/>
        <v>0</v>
      </c>
      <c r="N586" s="47">
        <f t="shared" si="60"/>
        <v>0</v>
      </c>
      <c r="O586" s="47">
        <f t="shared" si="61"/>
        <v>0</v>
      </c>
      <c r="P586" s="48">
        <f t="shared" si="62"/>
        <v>0</v>
      </c>
    </row>
    <row r="587" spans="1:16" ht="12" hidden="1" thickBot="1" x14ac:dyDescent="0.25">
      <c r="A587" s="38"/>
      <c r="B587" s="39"/>
      <c r="C587" s="46"/>
      <c r="D587" s="24"/>
      <c r="E587" s="70"/>
      <c r="F587" s="74"/>
      <c r="G587" s="68"/>
      <c r="H587" s="47">
        <f t="shared" si="56"/>
        <v>0</v>
      </c>
      <c r="I587" s="68"/>
      <c r="J587" s="68"/>
      <c r="K587" s="48">
        <f t="shared" si="57"/>
        <v>0</v>
      </c>
      <c r="L587" s="49">
        <f t="shared" si="58"/>
        <v>0</v>
      </c>
      <c r="M587" s="47">
        <f t="shared" si="59"/>
        <v>0</v>
      </c>
      <c r="N587" s="47">
        <f t="shared" si="60"/>
        <v>0</v>
      </c>
      <c r="O587" s="47">
        <f t="shared" si="61"/>
        <v>0</v>
      </c>
      <c r="P587" s="48">
        <f t="shared" si="62"/>
        <v>0</v>
      </c>
    </row>
    <row r="588" spans="1:16" ht="12" hidden="1" thickBot="1" x14ac:dyDescent="0.25">
      <c r="A588" s="38"/>
      <c r="B588" s="39"/>
      <c r="C588" s="46"/>
      <c r="D588" s="24"/>
      <c r="E588" s="70"/>
      <c r="F588" s="74"/>
      <c r="G588" s="68"/>
      <c r="H588" s="47">
        <f t="shared" si="56"/>
        <v>0</v>
      </c>
      <c r="I588" s="68"/>
      <c r="J588" s="68"/>
      <c r="K588" s="48">
        <f t="shared" si="57"/>
        <v>0</v>
      </c>
      <c r="L588" s="49">
        <f t="shared" si="58"/>
        <v>0</v>
      </c>
      <c r="M588" s="47">
        <f t="shared" si="59"/>
        <v>0</v>
      </c>
      <c r="N588" s="47">
        <f t="shared" si="60"/>
        <v>0</v>
      </c>
      <c r="O588" s="47">
        <f t="shared" si="61"/>
        <v>0</v>
      </c>
      <c r="P588" s="48">
        <f t="shared" si="62"/>
        <v>0</v>
      </c>
    </row>
    <row r="589" spans="1:16" ht="12" hidden="1" thickBot="1" x14ac:dyDescent="0.25">
      <c r="A589" s="38"/>
      <c r="B589" s="39"/>
      <c r="C589" s="46"/>
      <c r="D589" s="24"/>
      <c r="E589" s="70"/>
      <c r="F589" s="74"/>
      <c r="G589" s="68"/>
      <c r="H589" s="47">
        <f t="shared" si="56"/>
        <v>0</v>
      </c>
      <c r="I589" s="68"/>
      <c r="J589" s="68"/>
      <c r="K589" s="48">
        <f t="shared" si="57"/>
        <v>0</v>
      </c>
      <c r="L589" s="49">
        <f t="shared" si="58"/>
        <v>0</v>
      </c>
      <c r="M589" s="47">
        <f t="shared" si="59"/>
        <v>0</v>
      </c>
      <c r="N589" s="47">
        <f t="shared" si="60"/>
        <v>0</v>
      </c>
      <c r="O589" s="47">
        <f t="shared" si="61"/>
        <v>0</v>
      </c>
      <c r="P589" s="48">
        <f t="shared" si="62"/>
        <v>0</v>
      </c>
    </row>
    <row r="590" spans="1:16" ht="12" hidden="1" thickBot="1" x14ac:dyDescent="0.25">
      <c r="A590" s="38"/>
      <c r="B590" s="39"/>
      <c r="C590" s="46"/>
      <c r="D590" s="24"/>
      <c r="E590" s="70"/>
      <c r="F590" s="74"/>
      <c r="G590" s="68"/>
      <c r="H590" s="47">
        <f t="shared" ref="H590:H653" si="63">ROUND(F590*G590,2)</f>
        <v>0</v>
      </c>
      <c r="I590" s="68"/>
      <c r="J590" s="68"/>
      <c r="K590" s="48">
        <f t="shared" ref="K590:K653" si="64">SUM(H590:J590)</f>
        <v>0</v>
      </c>
      <c r="L590" s="49">
        <f t="shared" ref="L590:L653" si="65">ROUND(E590*F590,2)</f>
        <v>0</v>
      </c>
      <c r="M590" s="47">
        <f t="shared" ref="M590:M653" si="66">ROUND(H590*E590,2)</f>
        <v>0</v>
      </c>
      <c r="N590" s="47">
        <f t="shared" ref="N590:N653" si="67">ROUND(I590*E590,2)</f>
        <v>0</v>
      </c>
      <c r="O590" s="47">
        <f t="shared" ref="O590:O653" si="68">ROUND(J590*E590,2)</f>
        <v>0</v>
      </c>
      <c r="P590" s="48">
        <f t="shared" ref="P590:P653" si="69">SUM(M590:O590)</f>
        <v>0</v>
      </c>
    </row>
    <row r="591" spans="1:16" ht="12" hidden="1" thickBot="1" x14ac:dyDescent="0.25">
      <c r="A591" s="38"/>
      <c r="B591" s="39"/>
      <c r="C591" s="46"/>
      <c r="D591" s="24"/>
      <c r="E591" s="70"/>
      <c r="F591" s="74"/>
      <c r="G591" s="68"/>
      <c r="H591" s="47">
        <f t="shared" si="63"/>
        <v>0</v>
      </c>
      <c r="I591" s="68"/>
      <c r="J591" s="68"/>
      <c r="K591" s="48">
        <f t="shared" si="64"/>
        <v>0</v>
      </c>
      <c r="L591" s="49">
        <f t="shared" si="65"/>
        <v>0</v>
      </c>
      <c r="M591" s="47">
        <f t="shared" si="66"/>
        <v>0</v>
      </c>
      <c r="N591" s="47">
        <f t="shared" si="67"/>
        <v>0</v>
      </c>
      <c r="O591" s="47">
        <f t="shared" si="68"/>
        <v>0</v>
      </c>
      <c r="P591" s="48">
        <f t="shared" si="69"/>
        <v>0</v>
      </c>
    </row>
    <row r="592" spans="1:16" ht="12" hidden="1" thickBot="1" x14ac:dyDescent="0.25">
      <c r="A592" s="38"/>
      <c r="B592" s="39"/>
      <c r="C592" s="46"/>
      <c r="D592" s="24"/>
      <c r="E592" s="70"/>
      <c r="F592" s="74"/>
      <c r="G592" s="68"/>
      <c r="H592" s="47">
        <f t="shared" si="63"/>
        <v>0</v>
      </c>
      <c r="I592" s="68"/>
      <c r="J592" s="68"/>
      <c r="K592" s="48">
        <f t="shared" si="64"/>
        <v>0</v>
      </c>
      <c r="L592" s="49">
        <f t="shared" si="65"/>
        <v>0</v>
      </c>
      <c r="M592" s="47">
        <f t="shared" si="66"/>
        <v>0</v>
      </c>
      <c r="N592" s="47">
        <f t="shared" si="67"/>
        <v>0</v>
      </c>
      <c r="O592" s="47">
        <f t="shared" si="68"/>
        <v>0</v>
      </c>
      <c r="P592" s="48">
        <f t="shared" si="69"/>
        <v>0</v>
      </c>
    </row>
    <row r="593" spans="1:16" ht="12" hidden="1" thickBot="1" x14ac:dyDescent="0.25">
      <c r="A593" s="38"/>
      <c r="B593" s="39"/>
      <c r="C593" s="46"/>
      <c r="D593" s="24"/>
      <c r="E593" s="70"/>
      <c r="F593" s="74"/>
      <c r="G593" s="68"/>
      <c r="H593" s="47">
        <f t="shared" si="63"/>
        <v>0</v>
      </c>
      <c r="I593" s="68"/>
      <c r="J593" s="68"/>
      <c r="K593" s="48">
        <f t="shared" si="64"/>
        <v>0</v>
      </c>
      <c r="L593" s="49">
        <f t="shared" si="65"/>
        <v>0</v>
      </c>
      <c r="M593" s="47">
        <f t="shared" si="66"/>
        <v>0</v>
      </c>
      <c r="N593" s="47">
        <f t="shared" si="67"/>
        <v>0</v>
      </c>
      <c r="O593" s="47">
        <f t="shared" si="68"/>
        <v>0</v>
      </c>
      <c r="P593" s="48">
        <f t="shared" si="69"/>
        <v>0</v>
      </c>
    </row>
    <row r="594" spans="1:16" ht="12" hidden="1" thickBot="1" x14ac:dyDescent="0.25">
      <c r="A594" s="38"/>
      <c r="B594" s="39"/>
      <c r="C594" s="46"/>
      <c r="D594" s="24"/>
      <c r="E594" s="70"/>
      <c r="F594" s="74"/>
      <c r="G594" s="68"/>
      <c r="H594" s="47">
        <f t="shared" si="63"/>
        <v>0</v>
      </c>
      <c r="I594" s="68"/>
      <c r="J594" s="68"/>
      <c r="K594" s="48">
        <f t="shared" si="64"/>
        <v>0</v>
      </c>
      <c r="L594" s="49">
        <f t="shared" si="65"/>
        <v>0</v>
      </c>
      <c r="M594" s="47">
        <f t="shared" si="66"/>
        <v>0</v>
      </c>
      <c r="N594" s="47">
        <f t="shared" si="67"/>
        <v>0</v>
      </c>
      <c r="O594" s="47">
        <f t="shared" si="68"/>
        <v>0</v>
      </c>
      <c r="P594" s="48">
        <f t="shared" si="69"/>
        <v>0</v>
      </c>
    </row>
    <row r="595" spans="1:16" ht="12" hidden="1" thickBot="1" x14ac:dyDescent="0.25">
      <c r="A595" s="38"/>
      <c r="B595" s="39"/>
      <c r="C595" s="46"/>
      <c r="D595" s="24"/>
      <c r="E595" s="70"/>
      <c r="F595" s="74"/>
      <c r="G595" s="68"/>
      <c r="H595" s="47">
        <f t="shared" si="63"/>
        <v>0</v>
      </c>
      <c r="I595" s="68"/>
      <c r="J595" s="68"/>
      <c r="K595" s="48">
        <f t="shared" si="64"/>
        <v>0</v>
      </c>
      <c r="L595" s="49">
        <f t="shared" si="65"/>
        <v>0</v>
      </c>
      <c r="M595" s="47">
        <f t="shared" si="66"/>
        <v>0</v>
      </c>
      <c r="N595" s="47">
        <f t="shared" si="67"/>
        <v>0</v>
      </c>
      <c r="O595" s="47">
        <f t="shared" si="68"/>
        <v>0</v>
      </c>
      <c r="P595" s="48">
        <f t="shared" si="69"/>
        <v>0</v>
      </c>
    </row>
    <row r="596" spans="1:16" ht="12" hidden="1" thickBot="1" x14ac:dyDescent="0.25">
      <c r="A596" s="38"/>
      <c r="B596" s="39"/>
      <c r="C596" s="46"/>
      <c r="D596" s="24"/>
      <c r="E596" s="70"/>
      <c r="F596" s="74"/>
      <c r="G596" s="68"/>
      <c r="H596" s="47">
        <f t="shared" si="63"/>
        <v>0</v>
      </c>
      <c r="I596" s="68"/>
      <c r="J596" s="68"/>
      <c r="K596" s="48">
        <f t="shared" si="64"/>
        <v>0</v>
      </c>
      <c r="L596" s="49">
        <f t="shared" si="65"/>
        <v>0</v>
      </c>
      <c r="M596" s="47">
        <f t="shared" si="66"/>
        <v>0</v>
      </c>
      <c r="N596" s="47">
        <f t="shared" si="67"/>
        <v>0</v>
      </c>
      <c r="O596" s="47">
        <f t="shared" si="68"/>
        <v>0</v>
      </c>
      <c r="P596" s="48">
        <f t="shared" si="69"/>
        <v>0</v>
      </c>
    </row>
    <row r="597" spans="1:16" ht="12" hidden="1" thickBot="1" x14ac:dyDescent="0.25">
      <c r="A597" s="38"/>
      <c r="B597" s="39"/>
      <c r="C597" s="46"/>
      <c r="D597" s="24"/>
      <c r="E597" s="70"/>
      <c r="F597" s="74"/>
      <c r="G597" s="68"/>
      <c r="H597" s="47">
        <f t="shared" si="63"/>
        <v>0</v>
      </c>
      <c r="I597" s="68"/>
      <c r="J597" s="68"/>
      <c r="K597" s="48">
        <f t="shared" si="64"/>
        <v>0</v>
      </c>
      <c r="L597" s="49">
        <f t="shared" si="65"/>
        <v>0</v>
      </c>
      <c r="M597" s="47">
        <f t="shared" si="66"/>
        <v>0</v>
      </c>
      <c r="N597" s="47">
        <f t="shared" si="67"/>
        <v>0</v>
      </c>
      <c r="O597" s="47">
        <f t="shared" si="68"/>
        <v>0</v>
      </c>
      <c r="P597" s="48">
        <f t="shared" si="69"/>
        <v>0</v>
      </c>
    </row>
    <row r="598" spans="1:16" ht="12" hidden="1" thickBot="1" x14ac:dyDescent="0.25">
      <c r="A598" s="38"/>
      <c r="B598" s="39"/>
      <c r="C598" s="46"/>
      <c r="D598" s="24"/>
      <c r="E598" s="70"/>
      <c r="F598" s="74"/>
      <c r="G598" s="68"/>
      <c r="H598" s="47">
        <f t="shared" si="63"/>
        <v>0</v>
      </c>
      <c r="I598" s="68"/>
      <c r="J598" s="68"/>
      <c r="K598" s="48">
        <f t="shared" si="64"/>
        <v>0</v>
      </c>
      <c r="L598" s="49">
        <f t="shared" si="65"/>
        <v>0</v>
      </c>
      <c r="M598" s="47">
        <f t="shared" si="66"/>
        <v>0</v>
      </c>
      <c r="N598" s="47">
        <f t="shared" si="67"/>
        <v>0</v>
      </c>
      <c r="O598" s="47">
        <f t="shared" si="68"/>
        <v>0</v>
      </c>
      <c r="P598" s="48">
        <f t="shared" si="69"/>
        <v>0</v>
      </c>
    </row>
    <row r="599" spans="1:16" ht="12" hidden="1" thickBot="1" x14ac:dyDescent="0.25">
      <c r="A599" s="38"/>
      <c r="B599" s="39"/>
      <c r="C599" s="46"/>
      <c r="D599" s="24"/>
      <c r="E599" s="70"/>
      <c r="F599" s="74"/>
      <c r="G599" s="68"/>
      <c r="H599" s="47">
        <f t="shared" si="63"/>
        <v>0</v>
      </c>
      <c r="I599" s="68"/>
      <c r="J599" s="68"/>
      <c r="K599" s="48">
        <f t="shared" si="64"/>
        <v>0</v>
      </c>
      <c r="L599" s="49">
        <f t="shared" si="65"/>
        <v>0</v>
      </c>
      <c r="M599" s="47">
        <f t="shared" si="66"/>
        <v>0</v>
      </c>
      <c r="N599" s="47">
        <f t="shared" si="67"/>
        <v>0</v>
      </c>
      <c r="O599" s="47">
        <f t="shared" si="68"/>
        <v>0</v>
      </c>
      <c r="P599" s="48">
        <f t="shared" si="69"/>
        <v>0</v>
      </c>
    </row>
    <row r="600" spans="1:16" ht="12" hidden="1" thickBot="1" x14ac:dyDescent="0.25">
      <c r="A600" s="38"/>
      <c r="B600" s="39"/>
      <c r="C600" s="46"/>
      <c r="D600" s="24"/>
      <c r="E600" s="70"/>
      <c r="F600" s="74"/>
      <c r="G600" s="68"/>
      <c r="H600" s="47">
        <f t="shared" si="63"/>
        <v>0</v>
      </c>
      <c r="I600" s="68"/>
      <c r="J600" s="68"/>
      <c r="K600" s="48">
        <f t="shared" si="64"/>
        <v>0</v>
      </c>
      <c r="L600" s="49">
        <f t="shared" si="65"/>
        <v>0</v>
      </c>
      <c r="M600" s="47">
        <f t="shared" si="66"/>
        <v>0</v>
      </c>
      <c r="N600" s="47">
        <f t="shared" si="67"/>
        <v>0</v>
      </c>
      <c r="O600" s="47">
        <f t="shared" si="68"/>
        <v>0</v>
      </c>
      <c r="P600" s="48">
        <f t="shared" si="69"/>
        <v>0</v>
      </c>
    </row>
    <row r="601" spans="1:16" ht="12" hidden="1" thickBot="1" x14ac:dyDescent="0.25">
      <c r="A601" s="38"/>
      <c r="B601" s="39"/>
      <c r="C601" s="46"/>
      <c r="D601" s="24"/>
      <c r="E601" s="70"/>
      <c r="F601" s="74"/>
      <c r="G601" s="68"/>
      <c r="H601" s="47">
        <f t="shared" si="63"/>
        <v>0</v>
      </c>
      <c r="I601" s="68"/>
      <c r="J601" s="68"/>
      <c r="K601" s="48">
        <f t="shared" si="64"/>
        <v>0</v>
      </c>
      <c r="L601" s="49">
        <f t="shared" si="65"/>
        <v>0</v>
      </c>
      <c r="M601" s="47">
        <f t="shared" si="66"/>
        <v>0</v>
      </c>
      <c r="N601" s="47">
        <f t="shared" si="67"/>
        <v>0</v>
      </c>
      <c r="O601" s="47">
        <f t="shared" si="68"/>
        <v>0</v>
      </c>
      <c r="P601" s="48">
        <f t="shared" si="69"/>
        <v>0</v>
      </c>
    </row>
    <row r="602" spans="1:16" ht="12" hidden="1" thickBot="1" x14ac:dyDescent="0.25">
      <c r="A602" s="38"/>
      <c r="B602" s="39"/>
      <c r="C602" s="46"/>
      <c r="D602" s="24"/>
      <c r="E602" s="70"/>
      <c r="F602" s="74"/>
      <c r="G602" s="68"/>
      <c r="H602" s="47">
        <f t="shared" si="63"/>
        <v>0</v>
      </c>
      <c r="I602" s="68"/>
      <c r="J602" s="68"/>
      <c r="K602" s="48">
        <f t="shared" si="64"/>
        <v>0</v>
      </c>
      <c r="L602" s="49">
        <f t="shared" si="65"/>
        <v>0</v>
      </c>
      <c r="M602" s="47">
        <f t="shared" si="66"/>
        <v>0</v>
      </c>
      <c r="N602" s="47">
        <f t="shared" si="67"/>
        <v>0</v>
      </c>
      <c r="O602" s="47">
        <f t="shared" si="68"/>
        <v>0</v>
      </c>
      <c r="P602" s="48">
        <f t="shared" si="69"/>
        <v>0</v>
      </c>
    </row>
    <row r="603" spans="1:16" ht="12" hidden="1" thickBot="1" x14ac:dyDescent="0.25">
      <c r="A603" s="38"/>
      <c r="B603" s="39"/>
      <c r="C603" s="46"/>
      <c r="D603" s="24"/>
      <c r="E603" s="70"/>
      <c r="F603" s="74"/>
      <c r="G603" s="68"/>
      <c r="H603" s="47">
        <f t="shared" si="63"/>
        <v>0</v>
      </c>
      <c r="I603" s="68"/>
      <c r="J603" s="68"/>
      <c r="K603" s="48">
        <f t="shared" si="64"/>
        <v>0</v>
      </c>
      <c r="L603" s="49">
        <f t="shared" si="65"/>
        <v>0</v>
      </c>
      <c r="M603" s="47">
        <f t="shared" si="66"/>
        <v>0</v>
      </c>
      <c r="N603" s="47">
        <f t="shared" si="67"/>
        <v>0</v>
      </c>
      <c r="O603" s="47">
        <f t="shared" si="68"/>
        <v>0</v>
      </c>
      <c r="P603" s="48">
        <f t="shared" si="69"/>
        <v>0</v>
      </c>
    </row>
    <row r="604" spans="1:16" ht="12" hidden="1" thickBot="1" x14ac:dyDescent="0.25">
      <c r="A604" s="38"/>
      <c r="B604" s="39"/>
      <c r="C604" s="46"/>
      <c r="D604" s="24"/>
      <c r="E604" s="70"/>
      <c r="F604" s="74"/>
      <c r="G604" s="68"/>
      <c r="H604" s="47">
        <f t="shared" si="63"/>
        <v>0</v>
      </c>
      <c r="I604" s="68"/>
      <c r="J604" s="68"/>
      <c r="K604" s="48">
        <f t="shared" si="64"/>
        <v>0</v>
      </c>
      <c r="L604" s="49">
        <f t="shared" si="65"/>
        <v>0</v>
      </c>
      <c r="M604" s="47">
        <f t="shared" si="66"/>
        <v>0</v>
      </c>
      <c r="N604" s="47">
        <f t="shared" si="67"/>
        <v>0</v>
      </c>
      <c r="O604" s="47">
        <f t="shared" si="68"/>
        <v>0</v>
      </c>
      <c r="P604" s="48">
        <f t="shared" si="69"/>
        <v>0</v>
      </c>
    </row>
    <row r="605" spans="1:16" ht="12" hidden="1" thickBot="1" x14ac:dyDescent="0.25">
      <c r="A605" s="38"/>
      <c r="B605" s="39"/>
      <c r="C605" s="46"/>
      <c r="D605" s="24"/>
      <c r="E605" s="70"/>
      <c r="F605" s="74"/>
      <c r="G605" s="68"/>
      <c r="H605" s="47">
        <f t="shared" si="63"/>
        <v>0</v>
      </c>
      <c r="I605" s="68"/>
      <c r="J605" s="68"/>
      <c r="K605" s="48">
        <f t="shared" si="64"/>
        <v>0</v>
      </c>
      <c r="L605" s="49">
        <f t="shared" si="65"/>
        <v>0</v>
      </c>
      <c r="M605" s="47">
        <f t="shared" si="66"/>
        <v>0</v>
      </c>
      <c r="N605" s="47">
        <f t="shared" si="67"/>
        <v>0</v>
      </c>
      <c r="O605" s="47">
        <f t="shared" si="68"/>
        <v>0</v>
      </c>
      <c r="P605" s="48">
        <f t="shared" si="69"/>
        <v>0</v>
      </c>
    </row>
    <row r="606" spans="1:16" ht="12" hidden="1" thickBot="1" x14ac:dyDescent="0.25">
      <c r="A606" s="38"/>
      <c r="B606" s="39"/>
      <c r="C606" s="46"/>
      <c r="D606" s="24"/>
      <c r="E606" s="70"/>
      <c r="F606" s="74"/>
      <c r="G606" s="68"/>
      <c r="H606" s="47">
        <f t="shared" si="63"/>
        <v>0</v>
      </c>
      <c r="I606" s="68"/>
      <c r="J606" s="68"/>
      <c r="K606" s="48">
        <f t="shared" si="64"/>
        <v>0</v>
      </c>
      <c r="L606" s="49">
        <f t="shared" si="65"/>
        <v>0</v>
      </c>
      <c r="M606" s="47">
        <f t="shared" si="66"/>
        <v>0</v>
      </c>
      <c r="N606" s="47">
        <f t="shared" si="67"/>
        <v>0</v>
      </c>
      <c r="O606" s="47">
        <f t="shared" si="68"/>
        <v>0</v>
      </c>
      <c r="P606" s="48">
        <f t="shared" si="69"/>
        <v>0</v>
      </c>
    </row>
    <row r="607" spans="1:16" ht="12" hidden="1" thickBot="1" x14ac:dyDescent="0.25">
      <c r="A607" s="38"/>
      <c r="B607" s="39"/>
      <c r="C607" s="46"/>
      <c r="D607" s="24"/>
      <c r="E607" s="70"/>
      <c r="F607" s="74"/>
      <c r="G607" s="68"/>
      <c r="H607" s="47">
        <f t="shared" si="63"/>
        <v>0</v>
      </c>
      <c r="I607" s="68"/>
      <c r="J607" s="68"/>
      <c r="K607" s="48">
        <f t="shared" si="64"/>
        <v>0</v>
      </c>
      <c r="L607" s="49">
        <f t="shared" si="65"/>
        <v>0</v>
      </c>
      <c r="M607" s="47">
        <f t="shared" si="66"/>
        <v>0</v>
      </c>
      <c r="N607" s="47">
        <f t="shared" si="67"/>
        <v>0</v>
      </c>
      <c r="O607" s="47">
        <f t="shared" si="68"/>
        <v>0</v>
      </c>
      <c r="P607" s="48">
        <f t="shared" si="69"/>
        <v>0</v>
      </c>
    </row>
    <row r="608" spans="1:16" ht="12" hidden="1" thickBot="1" x14ac:dyDescent="0.25">
      <c r="A608" s="38"/>
      <c r="B608" s="39"/>
      <c r="C608" s="46"/>
      <c r="D608" s="24"/>
      <c r="E608" s="70"/>
      <c r="F608" s="74"/>
      <c r="G608" s="68"/>
      <c r="H608" s="47">
        <f t="shared" si="63"/>
        <v>0</v>
      </c>
      <c r="I608" s="68"/>
      <c r="J608" s="68"/>
      <c r="K608" s="48">
        <f t="shared" si="64"/>
        <v>0</v>
      </c>
      <c r="L608" s="49">
        <f t="shared" si="65"/>
        <v>0</v>
      </c>
      <c r="M608" s="47">
        <f t="shared" si="66"/>
        <v>0</v>
      </c>
      <c r="N608" s="47">
        <f t="shared" si="67"/>
        <v>0</v>
      </c>
      <c r="O608" s="47">
        <f t="shared" si="68"/>
        <v>0</v>
      </c>
      <c r="P608" s="48">
        <f t="shared" si="69"/>
        <v>0</v>
      </c>
    </row>
    <row r="609" spans="1:16" ht="12" hidden="1" thickBot="1" x14ac:dyDescent="0.25">
      <c r="A609" s="38"/>
      <c r="B609" s="39"/>
      <c r="C609" s="46"/>
      <c r="D609" s="24"/>
      <c r="E609" s="70"/>
      <c r="F609" s="74"/>
      <c r="G609" s="68"/>
      <c r="H609" s="47">
        <f t="shared" si="63"/>
        <v>0</v>
      </c>
      <c r="I609" s="68"/>
      <c r="J609" s="68"/>
      <c r="K609" s="48">
        <f t="shared" si="64"/>
        <v>0</v>
      </c>
      <c r="L609" s="49">
        <f t="shared" si="65"/>
        <v>0</v>
      </c>
      <c r="M609" s="47">
        <f t="shared" si="66"/>
        <v>0</v>
      </c>
      <c r="N609" s="47">
        <f t="shared" si="67"/>
        <v>0</v>
      </c>
      <c r="O609" s="47">
        <f t="shared" si="68"/>
        <v>0</v>
      </c>
      <c r="P609" s="48">
        <f t="shared" si="69"/>
        <v>0</v>
      </c>
    </row>
    <row r="610" spans="1:16" ht="12" hidden="1" thickBot="1" x14ac:dyDescent="0.25">
      <c r="A610" s="38"/>
      <c r="B610" s="39"/>
      <c r="C610" s="46"/>
      <c r="D610" s="24"/>
      <c r="E610" s="70"/>
      <c r="F610" s="74"/>
      <c r="G610" s="68"/>
      <c r="H610" s="47">
        <f t="shared" si="63"/>
        <v>0</v>
      </c>
      <c r="I610" s="68"/>
      <c r="J610" s="68"/>
      <c r="K610" s="48">
        <f t="shared" si="64"/>
        <v>0</v>
      </c>
      <c r="L610" s="49">
        <f t="shared" si="65"/>
        <v>0</v>
      </c>
      <c r="M610" s="47">
        <f t="shared" si="66"/>
        <v>0</v>
      </c>
      <c r="N610" s="47">
        <f t="shared" si="67"/>
        <v>0</v>
      </c>
      <c r="O610" s="47">
        <f t="shared" si="68"/>
        <v>0</v>
      </c>
      <c r="P610" s="48">
        <f t="shared" si="69"/>
        <v>0</v>
      </c>
    </row>
    <row r="611" spans="1:16" ht="12" hidden="1" thickBot="1" x14ac:dyDescent="0.25">
      <c r="A611" s="38"/>
      <c r="B611" s="39"/>
      <c r="C611" s="46"/>
      <c r="D611" s="24"/>
      <c r="E611" s="70"/>
      <c r="F611" s="74"/>
      <c r="G611" s="68"/>
      <c r="H611" s="47">
        <f t="shared" si="63"/>
        <v>0</v>
      </c>
      <c r="I611" s="68"/>
      <c r="J611" s="68"/>
      <c r="K611" s="48">
        <f t="shared" si="64"/>
        <v>0</v>
      </c>
      <c r="L611" s="49">
        <f t="shared" si="65"/>
        <v>0</v>
      </c>
      <c r="M611" s="47">
        <f t="shared" si="66"/>
        <v>0</v>
      </c>
      <c r="N611" s="47">
        <f t="shared" si="67"/>
        <v>0</v>
      </c>
      <c r="O611" s="47">
        <f t="shared" si="68"/>
        <v>0</v>
      </c>
      <c r="P611" s="48">
        <f t="shared" si="69"/>
        <v>0</v>
      </c>
    </row>
    <row r="612" spans="1:16" ht="12" hidden="1" thickBot="1" x14ac:dyDescent="0.25">
      <c r="A612" s="38"/>
      <c r="B612" s="39"/>
      <c r="C612" s="46"/>
      <c r="D612" s="24"/>
      <c r="E612" s="70"/>
      <c r="F612" s="74"/>
      <c r="G612" s="68"/>
      <c r="H612" s="47">
        <f t="shared" si="63"/>
        <v>0</v>
      </c>
      <c r="I612" s="68"/>
      <c r="J612" s="68"/>
      <c r="K612" s="48">
        <f t="shared" si="64"/>
        <v>0</v>
      </c>
      <c r="L612" s="49">
        <f t="shared" si="65"/>
        <v>0</v>
      </c>
      <c r="M612" s="47">
        <f t="shared" si="66"/>
        <v>0</v>
      </c>
      <c r="N612" s="47">
        <f t="shared" si="67"/>
        <v>0</v>
      </c>
      <c r="O612" s="47">
        <f t="shared" si="68"/>
        <v>0</v>
      </c>
      <c r="P612" s="48">
        <f t="shared" si="69"/>
        <v>0</v>
      </c>
    </row>
    <row r="613" spans="1:16" ht="12" hidden="1" thickBot="1" x14ac:dyDescent="0.25">
      <c r="A613" s="38"/>
      <c r="B613" s="39"/>
      <c r="C613" s="46"/>
      <c r="D613" s="24"/>
      <c r="E613" s="70"/>
      <c r="F613" s="74"/>
      <c r="G613" s="68"/>
      <c r="H613" s="47">
        <f t="shared" si="63"/>
        <v>0</v>
      </c>
      <c r="I613" s="68"/>
      <c r="J613" s="68"/>
      <c r="K613" s="48">
        <f t="shared" si="64"/>
        <v>0</v>
      </c>
      <c r="L613" s="49">
        <f t="shared" si="65"/>
        <v>0</v>
      </c>
      <c r="M613" s="47">
        <f t="shared" si="66"/>
        <v>0</v>
      </c>
      <c r="N613" s="47">
        <f t="shared" si="67"/>
        <v>0</v>
      </c>
      <c r="O613" s="47">
        <f t="shared" si="68"/>
        <v>0</v>
      </c>
      <c r="P613" s="48">
        <f t="shared" si="69"/>
        <v>0</v>
      </c>
    </row>
    <row r="614" spans="1:16" ht="12" hidden="1" thickBot="1" x14ac:dyDescent="0.25">
      <c r="A614" s="38"/>
      <c r="B614" s="39"/>
      <c r="C614" s="46"/>
      <c r="D614" s="24"/>
      <c r="E614" s="70"/>
      <c r="F614" s="74"/>
      <c r="G614" s="68"/>
      <c r="H614" s="47">
        <f t="shared" si="63"/>
        <v>0</v>
      </c>
      <c r="I614" s="68"/>
      <c r="J614" s="68"/>
      <c r="K614" s="48">
        <f t="shared" si="64"/>
        <v>0</v>
      </c>
      <c r="L614" s="49">
        <f t="shared" si="65"/>
        <v>0</v>
      </c>
      <c r="M614" s="47">
        <f t="shared" si="66"/>
        <v>0</v>
      </c>
      <c r="N614" s="47">
        <f t="shared" si="67"/>
        <v>0</v>
      </c>
      <c r="O614" s="47">
        <f t="shared" si="68"/>
        <v>0</v>
      </c>
      <c r="P614" s="48">
        <f t="shared" si="69"/>
        <v>0</v>
      </c>
    </row>
    <row r="615" spans="1:16" ht="12" hidden="1" thickBot="1" x14ac:dyDescent="0.25">
      <c r="A615" s="38"/>
      <c r="B615" s="39"/>
      <c r="C615" s="46"/>
      <c r="D615" s="24"/>
      <c r="E615" s="70"/>
      <c r="F615" s="74"/>
      <c r="G615" s="68"/>
      <c r="H615" s="47">
        <f t="shared" si="63"/>
        <v>0</v>
      </c>
      <c r="I615" s="68"/>
      <c r="J615" s="68"/>
      <c r="K615" s="48">
        <f t="shared" si="64"/>
        <v>0</v>
      </c>
      <c r="L615" s="49">
        <f t="shared" si="65"/>
        <v>0</v>
      </c>
      <c r="M615" s="47">
        <f t="shared" si="66"/>
        <v>0</v>
      </c>
      <c r="N615" s="47">
        <f t="shared" si="67"/>
        <v>0</v>
      </c>
      <c r="O615" s="47">
        <f t="shared" si="68"/>
        <v>0</v>
      </c>
      <c r="P615" s="48">
        <f t="shared" si="69"/>
        <v>0</v>
      </c>
    </row>
    <row r="616" spans="1:16" ht="12" hidden="1" thickBot="1" x14ac:dyDescent="0.25">
      <c r="A616" s="38"/>
      <c r="B616" s="39"/>
      <c r="C616" s="46"/>
      <c r="D616" s="24"/>
      <c r="E616" s="70"/>
      <c r="F616" s="74"/>
      <c r="G616" s="68"/>
      <c r="H616" s="47">
        <f t="shared" si="63"/>
        <v>0</v>
      </c>
      <c r="I616" s="68"/>
      <c r="J616" s="68"/>
      <c r="K616" s="48">
        <f t="shared" si="64"/>
        <v>0</v>
      </c>
      <c r="L616" s="49">
        <f t="shared" si="65"/>
        <v>0</v>
      </c>
      <c r="M616" s="47">
        <f t="shared" si="66"/>
        <v>0</v>
      </c>
      <c r="N616" s="47">
        <f t="shared" si="67"/>
        <v>0</v>
      </c>
      <c r="O616" s="47">
        <f t="shared" si="68"/>
        <v>0</v>
      </c>
      <c r="P616" s="48">
        <f t="shared" si="69"/>
        <v>0</v>
      </c>
    </row>
    <row r="617" spans="1:16" ht="12" hidden="1" thickBot="1" x14ac:dyDescent="0.25">
      <c r="A617" s="38"/>
      <c r="B617" s="39"/>
      <c r="C617" s="46"/>
      <c r="D617" s="24"/>
      <c r="E617" s="70"/>
      <c r="F617" s="74"/>
      <c r="G617" s="68"/>
      <c r="H617" s="47">
        <f t="shared" si="63"/>
        <v>0</v>
      </c>
      <c r="I617" s="68"/>
      <c r="J617" s="68"/>
      <c r="K617" s="48">
        <f t="shared" si="64"/>
        <v>0</v>
      </c>
      <c r="L617" s="49">
        <f t="shared" si="65"/>
        <v>0</v>
      </c>
      <c r="M617" s="47">
        <f t="shared" si="66"/>
        <v>0</v>
      </c>
      <c r="N617" s="47">
        <f t="shared" si="67"/>
        <v>0</v>
      </c>
      <c r="O617" s="47">
        <f t="shared" si="68"/>
        <v>0</v>
      </c>
      <c r="P617" s="48">
        <f t="shared" si="69"/>
        <v>0</v>
      </c>
    </row>
    <row r="618" spans="1:16" ht="12" hidden="1" thickBot="1" x14ac:dyDescent="0.25">
      <c r="A618" s="38"/>
      <c r="B618" s="39"/>
      <c r="C618" s="46"/>
      <c r="D618" s="24"/>
      <c r="E618" s="70"/>
      <c r="F618" s="74"/>
      <c r="G618" s="68"/>
      <c r="H618" s="47">
        <f t="shared" si="63"/>
        <v>0</v>
      </c>
      <c r="I618" s="68"/>
      <c r="J618" s="68"/>
      <c r="K618" s="48">
        <f t="shared" si="64"/>
        <v>0</v>
      </c>
      <c r="L618" s="49">
        <f t="shared" si="65"/>
        <v>0</v>
      </c>
      <c r="M618" s="47">
        <f t="shared" si="66"/>
        <v>0</v>
      </c>
      <c r="N618" s="47">
        <f t="shared" si="67"/>
        <v>0</v>
      </c>
      <c r="O618" s="47">
        <f t="shared" si="68"/>
        <v>0</v>
      </c>
      <c r="P618" s="48">
        <f t="shared" si="69"/>
        <v>0</v>
      </c>
    </row>
    <row r="619" spans="1:16" ht="12" hidden="1" thickBot="1" x14ac:dyDescent="0.25">
      <c r="A619" s="38"/>
      <c r="B619" s="39"/>
      <c r="C619" s="46"/>
      <c r="D619" s="24"/>
      <c r="E619" s="70"/>
      <c r="F619" s="74"/>
      <c r="G619" s="68"/>
      <c r="H619" s="47">
        <f t="shared" si="63"/>
        <v>0</v>
      </c>
      <c r="I619" s="68"/>
      <c r="J619" s="68"/>
      <c r="K619" s="48">
        <f t="shared" si="64"/>
        <v>0</v>
      </c>
      <c r="L619" s="49">
        <f t="shared" si="65"/>
        <v>0</v>
      </c>
      <c r="M619" s="47">
        <f t="shared" si="66"/>
        <v>0</v>
      </c>
      <c r="N619" s="47">
        <f t="shared" si="67"/>
        <v>0</v>
      </c>
      <c r="O619" s="47">
        <f t="shared" si="68"/>
        <v>0</v>
      </c>
      <c r="P619" s="48">
        <f t="shared" si="69"/>
        <v>0</v>
      </c>
    </row>
    <row r="620" spans="1:16" ht="12" hidden="1" thickBot="1" x14ac:dyDescent="0.25">
      <c r="A620" s="38"/>
      <c r="B620" s="39"/>
      <c r="C620" s="46"/>
      <c r="D620" s="24"/>
      <c r="E620" s="70"/>
      <c r="F620" s="74"/>
      <c r="G620" s="68"/>
      <c r="H620" s="47">
        <f t="shared" si="63"/>
        <v>0</v>
      </c>
      <c r="I620" s="68"/>
      <c r="J620" s="68"/>
      <c r="K620" s="48">
        <f t="shared" si="64"/>
        <v>0</v>
      </c>
      <c r="L620" s="49">
        <f t="shared" si="65"/>
        <v>0</v>
      </c>
      <c r="M620" s="47">
        <f t="shared" si="66"/>
        <v>0</v>
      </c>
      <c r="N620" s="47">
        <f t="shared" si="67"/>
        <v>0</v>
      </c>
      <c r="O620" s="47">
        <f t="shared" si="68"/>
        <v>0</v>
      </c>
      <c r="P620" s="48">
        <f t="shared" si="69"/>
        <v>0</v>
      </c>
    </row>
    <row r="621" spans="1:16" ht="12" hidden="1" thickBot="1" x14ac:dyDescent="0.25">
      <c r="A621" s="38"/>
      <c r="B621" s="39"/>
      <c r="C621" s="46"/>
      <c r="D621" s="24"/>
      <c r="E621" s="70"/>
      <c r="F621" s="74"/>
      <c r="G621" s="68"/>
      <c r="H621" s="47">
        <f t="shared" si="63"/>
        <v>0</v>
      </c>
      <c r="I621" s="68"/>
      <c r="J621" s="68"/>
      <c r="K621" s="48">
        <f t="shared" si="64"/>
        <v>0</v>
      </c>
      <c r="L621" s="49">
        <f t="shared" si="65"/>
        <v>0</v>
      </c>
      <c r="M621" s="47">
        <f t="shared" si="66"/>
        <v>0</v>
      </c>
      <c r="N621" s="47">
        <f t="shared" si="67"/>
        <v>0</v>
      </c>
      <c r="O621" s="47">
        <f t="shared" si="68"/>
        <v>0</v>
      </c>
      <c r="P621" s="48">
        <f t="shared" si="69"/>
        <v>0</v>
      </c>
    </row>
    <row r="622" spans="1:16" ht="12" hidden="1" thickBot="1" x14ac:dyDescent="0.25">
      <c r="A622" s="38"/>
      <c r="B622" s="39"/>
      <c r="C622" s="46"/>
      <c r="D622" s="24"/>
      <c r="E622" s="70"/>
      <c r="F622" s="74"/>
      <c r="G622" s="68"/>
      <c r="H622" s="47">
        <f t="shared" si="63"/>
        <v>0</v>
      </c>
      <c r="I622" s="68"/>
      <c r="J622" s="68"/>
      <c r="K622" s="48">
        <f t="shared" si="64"/>
        <v>0</v>
      </c>
      <c r="L622" s="49">
        <f t="shared" si="65"/>
        <v>0</v>
      </c>
      <c r="M622" s="47">
        <f t="shared" si="66"/>
        <v>0</v>
      </c>
      <c r="N622" s="47">
        <f t="shared" si="67"/>
        <v>0</v>
      </c>
      <c r="O622" s="47">
        <f t="shared" si="68"/>
        <v>0</v>
      </c>
      <c r="P622" s="48">
        <f t="shared" si="69"/>
        <v>0</v>
      </c>
    </row>
    <row r="623" spans="1:16" ht="12" hidden="1" thickBot="1" x14ac:dyDescent="0.25">
      <c r="A623" s="38"/>
      <c r="B623" s="39"/>
      <c r="C623" s="46"/>
      <c r="D623" s="24"/>
      <c r="E623" s="70"/>
      <c r="F623" s="74"/>
      <c r="G623" s="68"/>
      <c r="H623" s="47">
        <f t="shared" si="63"/>
        <v>0</v>
      </c>
      <c r="I623" s="68"/>
      <c r="J623" s="68"/>
      <c r="K623" s="48">
        <f t="shared" si="64"/>
        <v>0</v>
      </c>
      <c r="L623" s="49">
        <f t="shared" si="65"/>
        <v>0</v>
      </c>
      <c r="M623" s="47">
        <f t="shared" si="66"/>
        <v>0</v>
      </c>
      <c r="N623" s="47">
        <f t="shared" si="67"/>
        <v>0</v>
      </c>
      <c r="O623" s="47">
        <f t="shared" si="68"/>
        <v>0</v>
      </c>
      <c r="P623" s="48">
        <f t="shared" si="69"/>
        <v>0</v>
      </c>
    </row>
    <row r="624" spans="1:16" ht="12" hidden="1" thickBot="1" x14ac:dyDescent="0.25">
      <c r="A624" s="38"/>
      <c r="B624" s="39"/>
      <c r="C624" s="46"/>
      <c r="D624" s="24"/>
      <c r="E624" s="70"/>
      <c r="F624" s="74"/>
      <c r="G624" s="68"/>
      <c r="H624" s="47">
        <f t="shared" si="63"/>
        <v>0</v>
      </c>
      <c r="I624" s="68"/>
      <c r="J624" s="68"/>
      <c r="K624" s="48">
        <f t="shared" si="64"/>
        <v>0</v>
      </c>
      <c r="L624" s="49">
        <f t="shared" si="65"/>
        <v>0</v>
      </c>
      <c r="M624" s="47">
        <f t="shared" si="66"/>
        <v>0</v>
      </c>
      <c r="N624" s="47">
        <f t="shared" si="67"/>
        <v>0</v>
      </c>
      <c r="O624" s="47">
        <f t="shared" si="68"/>
        <v>0</v>
      </c>
      <c r="P624" s="48">
        <f t="shared" si="69"/>
        <v>0</v>
      </c>
    </row>
    <row r="625" spans="1:16" ht="12" hidden="1" thickBot="1" x14ac:dyDescent="0.25">
      <c r="A625" s="38"/>
      <c r="B625" s="39"/>
      <c r="C625" s="46"/>
      <c r="D625" s="24"/>
      <c r="E625" s="70"/>
      <c r="F625" s="74"/>
      <c r="G625" s="68"/>
      <c r="H625" s="47">
        <f t="shared" si="63"/>
        <v>0</v>
      </c>
      <c r="I625" s="68"/>
      <c r="J625" s="68"/>
      <c r="K625" s="48">
        <f t="shared" si="64"/>
        <v>0</v>
      </c>
      <c r="L625" s="49">
        <f t="shared" si="65"/>
        <v>0</v>
      </c>
      <c r="M625" s="47">
        <f t="shared" si="66"/>
        <v>0</v>
      </c>
      <c r="N625" s="47">
        <f t="shared" si="67"/>
        <v>0</v>
      </c>
      <c r="O625" s="47">
        <f t="shared" si="68"/>
        <v>0</v>
      </c>
      <c r="P625" s="48">
        <f t="shared" si="69"/>
        <v>0</v>
      </c>
    </row>
    <row r="626" spans="1:16" ht="12" hidden="1" thickBot="1" x14ac:dyDescent="0.25">
      <c r="A626" s="38"/>
      <c r="B626" s="39"/>
      <c r="C626" s="46"/>
      <c r="D626" s="24"/>
      <c r="E626" s="70"/>
      <c r="F626" s="74"/>
      <c r="G626" s="68"/>
      <c r="H626" s="47">
        <f t="shared" si="63"/>
        <v>0</v>
      </c>
      <c r="I626" s="68"/>
      <c r="J626" s="68"/>
      <c r="K626" s="48">
        <f t="shared" si="64"/>
        <v>0</v>
      </c>
      <c r="L626" s="49">
        <f t="shared" si="65"/>
        <v>0</v>
      </c>
      <c r="M626" s="47">
        <f t="shared" si="66"/>
        <v>0</v>
      </c>
      <c r="N626" s="47">
        <f t="shared" si="67"/>
        <v>0</v>
      </c>
      <c r="O626" s="47">
        <f t="shared" si="68"/>
        <v>0</v>
      </c>
      <c r="P626" s="48">
        <f t="shared" si="69"/>
        <v>0</v>
      </c>
    </row>
    <row r="627" spans="1:16" ht="12" hidden="1" thickBot="1" x14ac:dyDescent="0.25">
      <c r="A627" s="38"/>
      <c r="B627" s="39"/>
      <c r="C627" s="46"/>
      <c r="D627" s="24"/>
      <c r="E627" s="70"/>
      <c r="F627" s="74"/>
      <c r="G627" s="68"/>
      <c r="H627" s="47">
        <f t="shared" si="63"/>
        <v>0</v>
      </c>
      <c r="I627" s="68"/>
      <c r="J627" s="68"/>
      <c r="K627" s="48">
        <f t="shared" si="64"/>
        <v>0</v>
      </c>
      <c r="L627" s="49">
        <f t="shared" si="65"/>
        <v>0</v>
      </c>
      <c r="M627" s="47">
        <f t="shared" si="66"/>
        <v>0</v>
      </c>
      <c r="N627" s="47">
        <f t="shared" si="67"/>
        <v>0</v>
      </c>
      <c r="O627" s="47">
        <f t="shared" si="68"/>
        <v>0</v>
      </c>
      <c r="P627" s="48">
        <f t="shared" si="69"/>
        <v>0</v>
      </c>
    </row>
    <row r="628" spans="1:16" ht="12" hidden="1" thickBot="1" x14ac:dyDescent="0.25">
      <c r="A628" s="38"/>
      <c r="B628" s="39"/>
      <c r="C628" s="46"/>
      <c r="D628" s="24"/>
      <c r="E628" s="70"/>
      <c r="F628" s="74"/>
      <c r="G628" s="68"/>
      <c r="H628" s="47">
        <f t="shared" si="63"/>
        <v>0</v>
      </c>
      <c r="I628" s="68"/>
      <c r="J628" s="68"/>
      <c r="K628" s="48">
        <f t="shared" si="64"/>
        <v>0</v>
      </c>
      <c r="L628" s="49">
        <f t="shared" si="65"/>
        <v>0</v>
      </c>
      <c r="M628" s="47">
        <f t="shared" si="66"/>
        <v>0</v>
      </c>
      <c r="N628" s="47">
        <f t="shared" si="67"/>
        <v>0</v>
      </c>
      <c r="O628" s="47">
        <f t="shared" si="68"/>
        <v>0</v>
      </c>
      <c r="P628" s="48">
        <f t="shared" si="69"/>
        <v>0</v>
      </c>
    </row>
    <row r="629" spans="1:16" ht="12" hidden="1" thickBot="1" x14ac:dyDescent="0.25">
      <c r="A629" s="38"/>
      <c r="B629" s="39"/>
      <c r="C629" s="46"/>
      <c r="D629" s="24"/>
      <c r="E629" s="70"/>
      <c r="F629" s="74"/>
      <c r="G629" s="68"/>
      <c r="H629" s="47">
        <f t="shared" si="63"/>
        <v>0</v>
      </c>
      <c r="I629" s="68"/>
      <c r="J629" s="68"/>
      <c r="K629" s="48">
        <f t="shared" si="64"/>
        <v>0</v>
      </c>
      <c r="L629" s="49">
        <f t="shared" si="65"/>
        <v>0</v>
      </c>
      <c r="M629" s="47">
        <f t="shared" si="66"/>
        <v>0</v>
      </c>
      <c r="N629" s="47">
        <f t="shared" si="67"/>
        <v>0</v>
      </c>
      <c r="O629" s="47">
        <f t="shared" si="68"/>
        <v>0</v>
      </c>
      <c r="P629" s="48">
        <f t="shared" si="69"/>
        <v>0</v>
      </c>
    </row>
    <row r="630" spans="1:16" ht="12" hidden="1" thickBot="1" x14ac:dyDescent="0.25">
      <c r="A630" s="38"/>
      <c r="B630" s="39"/>
      <c r="C630" s="46"/>
      <c r="D630" s="24"/>
      <c r="E630" s="70"/>
      <c r="F630" s="74"/>
      <c r="G630" s="68"/>
      <c r="H630" s="47">
        <f t="shared" si="63"/>
        <v>0</v>
      </c>
      <c r="I630" s="68"/>
      <c r="J630" s="68"/>
      <c r="K630" s="48">
        <f t="shared" si="64"/>
        <v>0</v>
      </c>
      <c r="L630" s="49">
        <f t="shared" si="65"/>
        <v>0</v>
      </c>
      <c r="M630" s="47">
        <f t="shared" si="66"/>
        <v>0</v>
      </c>
      <c r="N630" s="47">
        <f t="shared" si="67"/>
        <v>0</v>
      </c>
      <c r="O630" s="47">
        <f t="shared" si="68"/>
        <v>0</v>
      </c>
      <c r="P630" s="48">
        <f t="shared" si="69"/>
        <v>0</v>
      </c>
    </row>
    <row r="631" spans="1:16" ht="12" hidden="1" thickBot="1" x14ac:dyDescent="0.25">
      <c r="A631" s="38"/>
      <c r="B631" s="39"/>
      <c r="C631" s="46"/>
      <c r="D631" s="24"/>
      <c r="E631" s="70"/>
      <c r="F631" s="74"/>
      <c r="G631" s="68"/>
      <c r="H631" s="47">
        <f t="shared" si="63"/>
        <v>0</v>
      </c>
      <c r="I631" s="68"/>
      <c r="J631" s="68"/>
      <c r="K631" s="48">
        <f t="shared" si="64"/>
        <v>0</v>
      </c>
      <c r="L631" s="49">
        <f t="shared" si="65"/>
        <v>0</v>
      </c>
      <c r="M631" s="47">
        <f t="shared" si="66"/>
        <v>0</v>
      </c>
      <c r="N631" s="47">
        <f t="shared" si="67"/>
        <v>0</v>
      </c>
      <c r="O631" s="47">
        <f t="shared" si="68"/>
        <v>0</v>
      </c>
      <c r="P631" s="48">
        <f t="shared" si="69"/>
        <v>0</v>
      </c>
    </row>
    <row r="632" spans="1:16" ht="12" hidden="1" thickBot="1" x14ac:dyDescent="0.25">
      <c r="A632" s="38"/>
      <c r="B632" s="39"/>
      <c r="C632" s="46"/>
      <c r="D632" s="24"/>
      <c r="E632" s="70"/>
      <c r="F632" s="74"/>
      <c r="G632" s="68"/>
      <c r="H632" s="47">
        <f t="shared" si="63"/>
        <v>0</v>
      </c>
      <c r="I632" s="68"/>
      <c r="J632" s="68"/>
      <c r="K632" s="48">
        <f t="shared" si="64"/>
        <v>0</v>
      </c>
      <c r="L632" s="49">
        <f t="shared" si="65"/>
        <v>0</v>
      </c>
      <c r="M632" s="47">
        <f t="shared" si="66"/>
        <v>0</v>
      </c>
      <c r="N632" s="47">
        <f t="shared" si="67"/>
        <v>0</v>
      </c>
      <c r="O632" s="47">
        <f t="shared" si="68"/>
        <v>0</v>
      </c>
      <c r="P632" s="48">
        <f t="shared" si="69"/>
        <v>0</v>
      </c>
    </row>
    <row r="633" spans="1:16" ht="12" hidden="1" thickBot="1" x14ac:dyDescent="0.25">
      <c r="A633" s="38"/>
      <c r="B633" s="39"/>
      <c r="C633" s="46"/>
      <c r="D633" s="24"/>
      <c r="E633" s="70"/>
      <c r="F633" s="74"/>
      <c r="G633" s="68"/>
      <c r="H633" s="47">
        <f t="shared" si="63"/>
        <v>0</v>
      </c>
      <c r="I633" s="68"/>
      <c r="J633" s="68"/>
      <c r="K633" s="48">
        <f t="shared" si="64"/>
        <v>0</v>
      </c>
      <c r="L633" s="49">
        <f t="shared" si="65"/>
        <v>0</v>
      </c>
      <c r="M633" s="47">
        <f t="shared" si="66"/>
        <v>0</v>
      </c>
      <c r="N633" s="47">
        <f t="shared" si="67"/>
        <v>0</v>
      </c>
      <c r="O633" s="47">
        <f t="shared" si="68"/>
        <v>0</v>
      </c>
      <c r="P633" s="48">
        <f t="shared" si="69"/>
        <v>0</v>
      </c>
    </row>
    <row r="634" spans="1:16" ht="12" hidden="1" thickBot="1" x14ac:dyDescent="0.25">
      <c r="A634" s="38"/>
      <c r="B634" s="39"/>
      <c r="C634" s="46"/>
      <c r="D634" s="24"/>
      <c r="E634" s="70"/>
      <c r="F634" s="74"/>
      <c r="G634" s="68"/>
      <c r="H634" s="47">
        <f t="shared" si="63"/>
        <v>0</v>
      </c>
      <c r="I634" s="68"/>
      <c r="J634" s="68"/>
      <c r="K634" s="48">
        <f t="shared" si="64"/>
        <v>0</v>
      </c>
      <c r="L634" s="49">
        <f t="shared" si="65"/>
        <v>0</v>
      </c>
      <c r="M634" s="47">
        <f t="shared" si="66"/>
        <v>0</v>
      </c>
      <c r="N634" s="47">
        <f t="shared" si="67"/>
        <v>0</v>
      </c>
      <c r="O634" s="47">
        <f t="shared" si="68"/>
        <v>0</v>
      </c>
      <c r="P634" s="48">
        <f t="shared" si="69"/>
        <v>0</v>
      </c>
    </row>
    <row r="635" spans="1:16" ht="12" hidden="1" thickBot="1" x14ac:dyDescent="0.25">
      <c r="A635" s="38"/>
      <c r="B635" s="39"/>
      <c r="C635" s="46"/>
      <c r="D635" s="24"/>
      <c r="E635" s="70"/>
      <c r="F635" s="74"/>
      <c r="G635" s="68"/>
      <c r="H635" s="47">
        <f t="shared" si="63"/>
        <v>0</v>
      </c>
      <c r="I635" s="68"/>
      <c r="J635" s="68"/>
      <c r="K635" s="48">
        <f t="shared" si="64"/>
        <v>0</v>
      </c>
      <c r="L635" s="49">
        <f t="shared" si="65"/>
        <v>0</v>
      </c>
      <c r="M635" s="47">
        <f t="shared" si="66"/>
        <v>0</v>
      </c>
      <c r="N635" s="47">
        <f t="shared" si="67"/>
        <v>0</v>
      </c>
      <c r="O635" s="47">
        <f t="shared" si="68"/>
        <v>0</v>
      </c>
      <c r="P635" s="48">
        <f t="shared" si="69"/>
        <v>0</v>
      </c>
    </row>
    <row r="636" spans="1:16" ht="12" hidden="1" thickBot="1" x14ac:dyDescent="0.25">
      <c r="A636" s="38"/>
      <c r="B636" s="39"/>
      <c r="C636" s="46"/>
      <c r="D636" s="24"/>
      <c r="E636" s="70"/>
      <c r="F636" s="74"/>
      <c r="G636" s="68"/>
      <c r="H636" s="47">
        <f t="shared" si="63"/>
        <v>0</v>
      </c>
      <c r="I636" s="68"/>
      <c r="J636" s="68"/>
      <c r="K636" s="48">
        <f t="shared" si="64"/>
        <v>0</v>
      </c>
      <c r="L636" s="49">
        <f t="shared" si="65"/>
        <v>0</v>
      </c>
      <c r="M636" s="47">
        <f t="shared" si="66"/>
        <v>0</v>
      </c>
      <c r="N636" s="47">
        <f t="shared" si="67"/>
        <v>0</v>
      </c>
      <c r="O636" s="47">
        <f t="shared" si="68"/>
        <v>0</v>
      </c>
      <c r="P636" s="48">
        <f t="shared" si="69"/>
        <v>0</v>
      </c>
    </row>
    <row r="637" spans="1:16" ht="12" hidden="1" thickBot="1" x14ac:dyDescent="0.25">
      <c r="A637" s="38"/>
      <c r="B637" s="39"/>
      <c r="C637" s="46"/>
      <c r="D637" s="24"/>
      <c r="E637" s="70"/>
      <c r="F637" s="74"/>
      <c r="G637" s="68"/>
      <c r="H637" s="47">
        <f t="shared" si="63"/>
        <v>0</v>
      </c>
      <c r="I637" s="68"/>
      <c r="J637" s="68"/>
      <c r="K637" s="48">
        <f t="shared" si="64"/>
        <v>0</v>
      </c>
      <c r="L637" s="49">
        <f t="shared" si="65"/>
        <v>0</v>
      </c>
      <c r="M637" s="47">
        <f t="shared" si="66"/>
        <v>0</v>
      </c>
      <c r="N637" s="47">
        <f t="shared" si="67"/>
        <v>0</v>
      </c>
      <c r="O637" s="47">
        <f t="shared" si="68"/>
        <v>0</v>
      </c>
      <c r="P637" s="48">
        <f t="shared" si="69"/>
        <v>0</v>
      </c>
    </row>
    <row r="638" spans="1:16" ht="12" hidden="1" thickBot="1" x14ac:dyDescent="0.25">
      <c r="A638" s="38"/>
      <c r="B638" s="39"/>
      <c r="C638" s="46"/>
      <c r="D638" s="24"/>
      <c r="E638" s="70"/>
      <c r="F638" s="74"/>
      <c r="G638" s="68"/>
      <c r="H638" s="47">
        <f t="shared" si="63"/>
        <v>0</v>
      </c>
      <c r="I638" s="68"/>
      <c r="J638" s="68"/>
      <c r="K638" s="48">
        <f t="shared" si="64"/>
        <v>0</v>
      </c>
      <c r="L638" s="49">
        <f t="shared" si="65"/>
        <v>0</v>
      </c>
      <c r="M638" s="47">
        <f t="shared" si="66"/>
        <v>0</v>
      </c>
      <c r="N638" s="47">
        <f t="shared" si="67"/>
        <v>0</v>
      </c>
      <c r="O638" s="47">
        <f t="shared" si="68"/>
        <v>0</v>
      </c>
      <c r="P638" s="48">
        <f t="shared" si="69"/>
        <v>0</v>
      </c>
    </row>
    <row r="639" spans="1:16" ht="12" hidden="1" thickBot="1" x14ac:dyDescent="0.25">
      <c r="A639" s="38"/>
      <c r="B639" s="39"/>
      <c r="C639" s="46"/>
      <c r="D639" s="24"/>
      <c r="E639" s="70"/>
      <c r="F639" s="74"/>
      <c r="G639" s="68"/>
      <c r="H639" s="47">
        <f t="shared" si="63"/>
        <v>0</v>
      </c>
      <c r="I639" s="68"/>
      <c r="J639" s="68"/>
      <c r="K639" s="48">
        <f t="shared" si="64"/>
        <v>0</v>
      </c>
      <c r="L639" s="49">
        <f t="shared" si="65"/>
        <v>0</v>
      </c>
      <c r="M639" s="47">
        <f t="shared" si="66"/>
        <v>0</v>
      </c>
      <c r="N639" s="47">
        <f t="shared" si="67"/>
        <v>0</v>
      </c>
      <c r="O639" s="47">
        <f t="shared" si="68"/>
        <v>0</v>
      </c>
      <c r="P639" s="48">
        <f t="shared" si="69"/>
        <v>0</v>
      </c>
    </row>
    <row r="640" spans="1:16" ht="12" hidden="1" thickBot="1" x14ac:dyDescent="0.25">
      <c r="A640" s="38"/>
      <c r="B640" s="39"/>
      <c r="C640" s="46"/>
      <c r="D640" s="24"/>
      <c r="E640" s="70"/>
      <c r="F640" s="74"/>
      <c r="G640" s="68"/>
      <c r="H640" s="47">
        <f t="shared" si="63"/>
        <v>0</v>
      </c>
      <c r="I640" s="68"/>
      <c r="J640" s="68"/>
      <c r="K640" s="48">
        <f t="shared" si="64"/>
        <v>0</v>
      </c>
      <c r="L640" s="49">
        <f t="shared" si="65"/>
        <v>0</v>
      </c>
      <c r="M640" s="47">
        <f t="shared" si="66"/>
        <v>0</v>
      </c>
      <c r="N640" s="47">
        <f t="shared" si="67"/>
        <v>0</v>
      </c>
      <c r="O640" s="47">
        <f t="shared" si="68"/>
        <v>0</v>
      </c>
      <c r="P640" s="48">
        <f t="shared" si="69"/>
        <v>0</v>
      </c>
    </row>
    <row r="641" spans="1:16" ht="12" hidden="1" thickBot="1" x14ac:dyDescent="0.25">
      <c r="A641" s="38"/>
      <c r="B641" s="39"/>
      <c r="C641" s="46"/>
      <c r="D641" s="24"/>
      <c r="E641" s="70"/>
      <c r="F641" s="74"/>
      <c r="G641" s="68"/>
      <c r="H641" s="47">
        <f t="shared" si="63"/>
        <v>0</v>
      </c>
      <c r="I641" s="68"/>
      <c r="J641" s="68"/>
      <c r="K641" s="48">
        <f t="shared" si="64"/>
        <v>0</v>
      </c>
      <c r="L641" s="49">
        <f t="shared" si="65"/>
        <v>0</v>
      </c>
      <c r="M641" s="47">
        <f t="shared" si="66"/>
        <v>0</v>
      </c>
      <c r="N641" s="47">
        <f t="shared" si="67"/>
        <v>0</v>
      </c>
      <c r="O641" s="47">
        <f t="shared" si="68"/>
        <v>0</v>
      </c>
      <c r="P641" s="48">
        <f t="shared" si="69"/>
        <v>0</v>
      </c>
    </row>
    <row r="642" spans="1:16" ht="12" hidden="1" thickBot="1" x14ac:dyDescent="0.25">
      <c r="A642" s="38"/>
      <c r="B642" s="39"/>
      <c r="C642" s="46"/>
      <c r="D642" s="24"/>
      <c r="E642" s="70"/>
      <c r="F642" s="74"/>
      <c r="G642" s="68"/>
      <c r="H642" s="47">
        <f t="shared" si="63"/>
        <v>0</v>
      </c>
      <c r="I642" s="68"/>
      <c r="J642" s="68"/>
      <c r="K642" s="48">
        <f t="shared" si="64"/>
        <v>0</v>
      </c>
      <c r="L642" s="49">
        <f t="shared" si="65"/>
        <v>0</v>
      </c>
      <c r="M642" s="47">
        <f t="shared" si="66"/>
        <v>0</v>
      </c>
      <c r="N642" s="47">
        <f t="shared" si="67"/>
        <v>0</v>
      </c>
      <c r="O642" s="47">
        <f t="shared" si="68"/>
        <v>0</v>
      </c>
      <c r="P642" s="48">
        <f t="shared" si="69"/>
        <v>0</v>
      </c>
    </row>
    <row r="643" spans="1:16" ht="12" hidden="1" thickBot="1" x14ac:dyDescent="0.25">
      <c r="A643" s="38"/>
      <c r="B643" s="39"/>
      <c r="C643" s="46"/>
      <c r="D643" s="24"/>
      <c r="E643" s="70"/>
      <c r="F643" s="74"/>
      <c r="G643" s="68"/>
      <c r="H643" s="47">
        <f t="shared" si="63"/>
        <v>0</v>
      </c>
      <c r="I643" s="68"/>
      <c r="J643" s="68"/>
      <c r="K643" s="48">
        <f t="shared" si="64"/>
        <v>0</v>
      </c>
      <c r="L643" s="49">
        <f t="shared" si="65"/>
        <v>0</v>
      </c>
      <c r="M643" s="47">
        <f t="shared" si="66"/>
        <v>0</v>
      </c>
      <c r="N643" s="47">
        <f t="shared" si="67"/>
        <v>0</v>
      </c>
      <c r="O643" s="47">
        <f t="shared" si="68"/>
        <v>0</v>
      </c>
      <c r="P643" s="48">
        <f t="shared" si="69"/>
        <v>0</v>
      </c>
    </row>
    <row r="644" spans="1:16" ht="12" hidden="1" thickBot="1" x14ac:dyDescent="0.25">
      <c r="A644" s="38"/>
      <c r="B644" s="39"/>
      <c r="C644" s="46"/>
      <c r="D644" s="24"/>
      <c r="E644" s="70"/>
      <c r="F644" s="74"/>
      <c r="G644" s="68"/>
      <c r="H644" s="47">
        <f t="shared" si="63"/>
        <v>0</v>
      </c>
      <c r="I644" s="68"/>
      <c r="J644" s="68"/>
      <c r="K644" s="48">
        <f t="shared" si="64"/>
        <v>0</v>
      </c>
      <c r="L644" s="49">
        <f t="shared" si="65"/>
        <v>0</v>
      </c>
      <c r="M644" s="47">
        <f t="shared" si="66"/>
        <v>0</v>
      </c>
      <c r="N644" s="47">
        <f t="shared" si="67"/>
        <v>0</v>
      </c>
      <c r="O644" s="47">
        <f t="shared" si="68"/>
        <v>0</v>
      </c>
      <c r="P644" s="48">
        <f t="shared" si="69"/>
        <v>0</v>
      </c>
    </row>
    <row r="645" spans="1:16" ht="12" hidden="1" thickBot="1" x14ac:dyDescent="0.25">
      <c r="A645" s="38"/>
      <c r="B645" s="39"/>
      <c r="C645" s="46"/>
      <c r="D645" s="24"/>
      <c r="E645" s="70"/>
      <c r="F645" s="74"/>
      <c r="G645" s="68"/>
      <c r="H645" s="47">
        <f t="shared" si="63"/>
        <v>0</v>
      </c>
      <c r="I645" s="68"/>
      <c r="J645" s="68"/>
      <c r="K645" s="48">
        <f t="shared" si="64"/>
        <v>0</v>
      </c>
      <c r="L645" s="49">
        <f t="shared" si="65"/>
        <v>0</v>
      </c>
      <c r="M645" s="47">
        <f t="shared" si="66"/>
        <v>0</v>
      </c>
      <c r="N645" s="47">
        <f t="shared" si="67"/>
        <v>0</v>
      </c>
      <c r="O645" s="47">
        <f t="shared" si="68"/>
        <v>0</v>
      </c>
      <c r="P645" s="48">
        <f t="shared" si="69"/>
        <v>0</v>
      </c>
    </row>
    <row r="646" spans="1:16" ht="12" hidden="1" thickBot="1" x14ac:dyDescent="0.25">
      <c r="A646" s="38"/>
      <c r="B646" s="39"/>
      <c r="C646" s="46"/>
      <c r="D646" s="24"/>
      <c r="E646" s="70"/>
      <c r="F646" s="74"/>
      <c r="G646" s="68"/>
      <c r="H646" s="47">
        <f t="shared" si="63"/>
        <v>0</v>
      </c>
      <c r="I646" s="68"/>
      <c r="J646" s="68"/>
      <c r="K646" s="48">
        <f t="shared" si="64"/>
        <v>0</v>
      </c>
      <c r="L646" s="49">
        <f t="shared" si="65"/>
        <v>0</v>
      </c>
      <c r="M646" s="47">
        <f t="shared" si="66"/>
        <v>0</v>
      </c>
      <c r="N646" s="47">
        <f t="shared" si="67"/>
        <v>0</v>
      </c>
      <c r="O646" s="47">
        <f t="shared" si="68"/>
        <v>0</v>
      </c>
      <c r="P646" s="48">
        <f t="shared" si="69"/>
        <v>0</v>
      </c>
    </row>
    <row r="647" spans="1:16" ht="12" hidden="1" thickBot="1" x14ac:dyDescent="0.25">
      <c r="A647" s="38"/>
      <c r="B647" s="39"/>
      <c r="C647" s="46"/>
      <c r="D647" s="24"/>
      <c r="E647" s="70"/>
      <c r="F647" s="74"/>
      <c r="G647" s="68"/>
      <c r="H647" s="47">
        <f t="shared" si="63"/>
        <v>0</v>
      </c>
      <c r="I647" s="68"/>
      <c r="J647" s="68"/>
      <c r="K647" s="48">
        <f t="shared" si="64"/>
        <v>0</v>
      </c>
      <c r="L647" s="49">
        <f t="shared" si="65"/>
        <v>0</v>
      </c>
      <c r="M647" s="47">
        <f t="shared" si="66"/>
        <v>0</v>
      </c>
      <c r="N647" s="47">
        <f t="shared" si="67"/>
        <v>0</v>
      </c>
      <c r="O647" s="47">
        <f t="shared" si="68"/>
        <v>0</v>
      </c>
      <c r="P647" s="48">
        <f t="shared" si="69"/>
        <v>0</v>
      </c>
    </row>
    <row r="648" spans="1:16" ht="12" hidden="1" thickBot="1" x14ac:dyDescent="0.25">
      <c r="A648" s="38"/>
      <c r="B648" s="39"/>
      <c r="C648" s="46"/>
      <c r="D648" s="24"/>
      <c r="E648" s="70"/>
      <c r="F648" s="74"/>
      <c r="G648" s="68"/>
      <c r="H648" s="47">
        <f t="shared" si="63"/>
        <v>0</v>
      </c>
      <c r="I648" s="68"/>
      <c r="J648" s="68"/>
      <c r="K648" s="48">
        <f t="shared" si="64"/>
        <v>0</v>
      </c>
      <c r="L648" s="49">
        <f t="shared" si="65"/>
        <v>0</v>
      </c>
      <c r="M648" s="47">
        <f t="shared" si="66"/>
        <v>0</v>
      </c>
      <c r="N648" s="47">
        <f t="shared" si="67"/>
        <v>0</v>
      </c>
      <c r="O648" s="47">
        <f t="shared" si="68"/>
        <v>0</v>
      </c>
      <c r="P648" s="48">
        <f t="shared" si="69"/>
        <v>0</v>
      </c>
    </row>
    <row r="649" spans="1:16" ht="12" hidden="1" thickBot="1" x14ac:dyDescent="0.25">
      <c r="A649" s="38"/>
      <c r="B649" s="39"/>
      <c r="C649" s="46"/>
      <c r="D649" s="24"/>
      <c r="E649" s="70"/>
      <c r="F649" s="74"/>
      <c r="G649" s="68"/>
      <c r="H649" s="47">
        <f t="shared" si="63"/>
        <v>0</v>
      </c>
      <c r="I649" s="68"/>
      <c r="J649" s="68"/>
      <c r="K649" s="48">
        <f t="shared" si="64"/>
        <v>0</v>
      </c>
      <c r="L649" s="49">
        <f t="shared" si="65"/>
        <v>0</v>
      </c>
      <c r="M649" s="47">
        <f t="shared" si="66"/>
        <v>0</v>
      </c>
      <c r="N649" s="47">
        <f t="shared" si="67"/>
        <v>0</v>
      </c>
      <c r="O649" s="47">
        <f t="shared" si="68"/>
        <v>0</v>
      </c>
      <c r="P649" s="48">
        <f t="shared" si="69"/>
        <v>0</v>
      </c>
    </row>
    <row r="650" spans="1:16" ht="12" hidden="1" thickBot="1" x14ac:dyDescent="0.25">
      <c r="A650" s="38"/>
      <c r="B650" s="39"/>
      <c r="C650" s="46"/>
      <c r="D650" s="24"/>
      <c r="E650" s="70"/>
      <c r="F650" s="74"/>
      <c r="G650" s="68"/>
      <c r="H650" s="47">
        <f t="shared" si="63"/>
        <v>0</v>
      </c>
      <c r="I650" s="68"/>
      <c r="J650" s="68"/>
      <c r="K650" s="48">
        <f t="shared" si="64"/>
        <v>0</v>
      </c>
      <c r="L650" s="49">
        <f t="shared" si="65"/>
        <v>0</v>
      </c>
      <c r="M650" s="47">
        <f t="shared" si="66"/>
        <v>0</v>
      </c>
      <c r="N650" s="47">
        <f t="shared" si="67"/>
        <v>0</v>
      </c>
      <c r="O650" s="47">
        <f t="shared" si="68"/>
        <v>0</v>
      </c>
      <c r="P650" s="48">
        <f t="shared" si="69"/>
        <v>0</v>
      </c>
    </row>
    <row r="651" spans="1:16" ht="12" hidden="1" thickBot="1" x14ac:dyDescent="0.25">
      <c r="A651" s="38"/>
      <c r="B651" s="39"/>
      <c r="C651" s="46"/>
      <c r="D651" s="24"/>
      <c r="E651" s="70"/>
      <c r="F651" s="74"/>
      <c r="G651" s="68"/>
      <c r="H651" s="47">
        <f t="shared" si="63"/>
        <v>0</v>
      </c>
      <c r="I651" s="68"/>
      <c r="J651" s="68"/>
      <c r="K651" s="48">
        <f t="shared" si="64"/>
        <v>0</v>
      </c>
      <c r="L651" s="49">
        <f t="shared" si="65"/>
        <v>0</v>
      </c>
      <c r="M651" s="47">
        <f t="shared" si="66"/>
        <v>0</v>
      </c>
      <c r="N651" s="47">
        <f t="shared" si="67"/>
        <v>0</v>
      </c>
      <c r="O651" s="47">
        <f t="shared" si="68"/>
        <v>0</v>
      </c>
      <c r="P651" s="48">
        <f t="shared" si="69"/>
        <v>0</v>
      </c>
    </row>
    <row r="652" spans="1:16" ht="12" hidden="1" thickBot="1" x14ac:dyDescent="0.25">
      <c r="A652" s="38"/>
      <c r="B652" s="39"/>
      <c r="C652" s="46"/>
      <c r="D652" s="24"/>
      <c r="E652" s="70"/>
      <c r="F652" s="74"/>
      <c r="G652" s="68"/>
      <c r="H652" s="47">
        <f t="shared" si="63"/>
        <v>0</v>
      </c>
      <c r="I652" s="68"/>
      <c r="J652" s="68"/>
      <c r="K652" s="48">
        <f t="shared" si="64"/>
        <v>0</v>
      </c>
      <c r="L652" s="49">
        <f t="shared" si="65"/>
        <v>0</v>
      </c>
      <c r="M652" s="47">
        <f t="shared" si="66"/>
        <v>0</v>
      </c>
      <c r="N652" s="47">
        <f t="shared" si="67"/>
        <v>0</v>
      </c>
      <c r="O652" s="47">
        <f t="shared" si="68"/>
        <v>0</v>
      </c>
      <c r="P652" s="48">
        <f t="shared" si="69"/>
        <v>0</v>
      </c>
    </row>
    <row r="653" spans="1:16" ht="12" hidden="1" thickBot="1" x14ac:dyDescent="0.25">
      <c r="A653" s="38"/>
      <c r="B653" s="39"/>
      <c r="C653" s="46"/>
      <c r="D653" s="24"/>
      <c r="E653" s="70"/>
      <c r="F653" s="74"/>
      <c r="G653" s="68"/>
      <c r="H653" s="47">
        <f t="shared" si="63"/>
        <v>0</v>
      </c>
      <c r="I653" s="68"/>
      <c r="J653" s="68"/>
      <c r="K653" s="48">
        <f t="shared" si="64"/>
        <v>0</v>
      </c>
      <c r="L653" s="49">
        <f t="shared" si="65"/>
        <v>0</v>
      </c>
      <c r="M653" s="47">
        <f t="shared" si="66"/>
        <v>0</v>
      </c>
      <c r="N653" s="47">
        <f t="shared" si="67"/>
        <v>0</v>
      </c>
      <c r="O653" s="47">
        <f t="shared" si="68"/>
        <v>0</v>
      </c>
      <c r="P653" s="48">
        <f t="shared" si="69"/>
        <v>0</v>
      </c>
    </row>
    <row r="654" spans="1:16" ht="12" hidden="1" thickBot="1" x14ac:dyDescent="0.25">
      <c r="A654" s="38"/>
      <c r="B654" s="39"/>
      <c r="C654" s="46"/>
      <c r="D654" s="24"/>
      <c r="E654" s="70"/>
      <c r="F654" s="74"/>
      <c r="G654" s="68"/>
      <c r="H654" s="47">
        <f t="shared" ref="H654:H717" si="70">ROUND(F654*G654,2)</f>
        <v>0</v>
      </c>
      <c r="I654" s="68"/>
      <c r="J654" s="68"/>
      <c r="K654" s="48">
        <f t="shared" ref="K654:K717" si="71">SUM(H654:J654)</f>
        <v>0</v>
      </c>
      <c r="L654" s="49">
        <f t="shared" ref="L654:L717" si="72">ROUND(E654*F654,2)</f>
        <v>0</v>
      </c>
      <c r="M654" s="47">
        <f t="shared" ref="M654:M717" si="73">ROUND(H654*E654,2)</f>
        <v>0</v>
      </c>
      <c r="N654" s="47">
        <f t="shared" ref="N654:N717" si="74">ROUND(I654*E654,2)</f>
        <v>0</v>
      </c>
      <c r="O654" s="47">
        <f t="shared" ref="O654:O717" si="75">ROUND(J654*E654,2)</f>
        <v>0</v>
      </c>
      <c r="P654" s="48">
        <f t="shared" ref="P654:P717" si="76">SUM(M654:O654)</f>
        <v>0</v>
      </c>
    </row>
    <row r="655" spans="1:16" ht="12" hidden="1" thickBot="1" x14ac:dyDescent="0.25">
      <c r="A655" s="38"/>
      <c r="B655" s="39"/>
      <c r="C655" s="46"/>
      <c r="D655" s="24"/>
      <c r="E655" s="70"/>
      <c r="F655" s="74"/>
      <c r="G655" s="68"/>
      <c r="H655" s="47">
        <f t="shared" si="70"/>
        <v>0</v>
      </c>
      <c r="I655" s="68"/>
      <c r="J655" s="68"/>
      <c r="K655" s="48">
        <f t="shared" si="71"/>
        <v>0</v>
      </c>
      <c r="L655" s="49">
        <f t="shared" si="72"/>
        <v>0</v>
      </c>
      <c r="M655" s="47">
        <f t="shared" si="73"/>
        <v>0</v>
      </c>
      <c r="N655" s="47">
        <f t="shared" si="74"/>
        <v>0</v>
      </c>
      <c r="O655" s="47">
        <f t="shared" si="75"/>
        <v>0</v>
      </c>
      <c r="P655" s="48">
        <f t="shared" si="76"/>
        <v>0</v>
      </c>
    </row>
    <row r="656" spans="1:16" ht="12" hidden="1" thickBot="1" x14ac:dyDescent="0.25">
      <c r="A656" s="38"/>
      <c r="B656" s="39"/>
      <c r="C656" s="46"/>
      <c r="D656" s="24"/>
      <c r="E656" s="70"/>
      <c r="F656" s="74"/>
      <c r="G656" s="68"/>
      <c r="H656" s="47">
        <f t="shared" si="70"/>
        <v>0</v>
      </c>
      <c r="I656" s="68"/>
      <c r="J656" s="68"/>
      <c r="K656" s="48">
        <f t="shared" si="71"/>
        <v>0</v>
      </c>
      <c r="L656" s="49">
        <f t="shared" si="72"/>
        <v>0</v>
      </c>
      <c r="M656" s="47">
        <f t="shared" si="73"/>
        <v>0</v>
      </c>
      <c r="N656" s="47">
        <f t="shared" si="74"/>
        <v>0</v>
      </c>
      <c r="O656" s="47">
        <f t="shared" si="75"/>
        <v>0</v>
      </c>
      <c r="P656" s="48">
        <f t="shared" si="76"/>
        <v>0</v>
      </c>
    </row>
    <row r="657" spans="1:16" ht="12" hidden="1" thickBot="1" x14ac:dyDescent="0.25">
      <c r="A657" s="38"/>
      <c r="B657" s="39"/>
      <c r="C657" s="46"/>
      <c r="D657" s="24"/>
      <c r="E657" s="70"/>
      <c r="F657" s="74"/>
      <c r="G657" s="68"/>
      <c r="H657" s="47">
        <f t="shared" si="70"/>
        <v>0</v>
      </c>
      <c r="I657" s="68"/>
      <c r="J657" s="68"/>
      <c r="K657" s="48">
        <f t="shared" si="71"/>
        <v>0</v>
      </c>
      <c r="L657" s="49">
        <f t="shared" si="72"/>
        <v>0</v>
      </c>
      <c r="M657" s="47">
        <f t="shared" si="73"/>
        <v>0</v>
      </c>
      <c r="N657" s="47">
        <f t="shared" si="74"/>
        <v>0</v>
      </c>
      <c r="O657" s="47">
        <f t="shared" si="75"/>
        <v>0</v>
      </c>
      <c r="P657" s="48">
        <f t="shared" si="76"/>
        <v>0</v>
      </c>
    </row>
    <row r="658" spans="1:16" ht="12" hidden="1" thickBot="1" x14ac:dyDescent="0.25">
      <c r="A658" s="38"/>
      <c r="B658" s="39"/>
      <c r="C658" s="46"/>
      <c r="D658" s="24"/>
      <c r="E658" s="70"/>
      <c r="F658" s="74"/>
      <c r="G658" s="68"/>
      <c r="H658" s="47">
        <f t="shared" si="70"/>
        <v>0</v>
      </c>
      <c r="I658" s="68"/>
      <c r="J658" s="68"/>
      <c r="K658" s="48">
        <f t="shared" si="71"/>
        <v>0</v>
      </c>
      <c r="L658" s="49">
        <f t="shared" si="72"/>
        <v>0</v>
      </c>
      <c r="M658" s="47">
        <f t="shared" si="73"/>
        <v>0</v>
      </c>
      <c r="N658" s="47">
        <f t="shared" si="74"/>
        <v>0</v>
      </c>
      <c r="O658" s="47">
        <f t="shared" si="75"/>
        <v>0</v>
      </c>
      <c r="P658" s="48">
        <f t="shared" si="76"/>
        <v>0</v>
      </c>
    </row>
    <row r="659" spans="1:16" ht="12" hidden="1" thickBot="1" x14ac:dyDescent="0.25">
      <c r="A659" s="38"/>
      <c r="B659" s="39"/>
      <c r="C659" s="46"/>
      <c r="D659" s="24"/>
      <c r="E659" s="70"/>
      <c r="F659" s="74"/>
      <c r="G659" s="68"/>
      <c r="H659" s="47">
        <f t="shared" si="70"/>
        <v>0</v>
      </c>
      <c r="I659" s="68"/>
      <c r="J659" s="68"/>
      <c r="K659" s="48">
        <f t="shared" si="71"/>
        <v>0</v>
      </c>
      <c r="L659" s="49">
        <f t="shared" si="72"/>
        <v>0</v>
      </c>
      <c r="M659" s="47">
        <f t="shared" si="73"/>
        <v>0</v>
      </c>
      <c r="N659" s="47">
        <f t="shared" si="74"/>
        <v>0</v>
      </c>
      <c r="O659" s="47">
        <f t="shared" si="75"/>
        <v>0</v>
      </c>
      <c r="P659" s="48">
        <f t="shared" si="76"/>
        <v>0</v>
      </c>
    </row>
    <row r="660" spans="1:16" ht="12" hidden="1" thickBot="1" x14ac:dyDescent="0.25">
      <c r="A660" s="38"/>
      <c r="B660" s="39"/>
      <c r="C660" s="46"/>
      <c r="D660" s="24"/>
      <c r="E660" s="70"/>
      <c r="F660" s="74"/>
      <c r="G660" s="68"/>
      <c r="H660" s="47">
        <f t="shared" si="70"/>
        <v>0</v>
      </c>
      <c r="I660" s="68"/>
      <c r="J660" s="68"/>
      <c r="K660" s="48">
        <f t="shared" si="71"/>
        <v>0</v>
      </c>
      <c r="L660" s="49">
        <f t="shared" si="72"/>
        <v>0</v>
      </c>
      <c r="M660" s="47">
        <f t="shared" si="73"/>
        <v>0</v>
      </c>
      <c r="N660" s="47">
        <f t="shared" si="74"/>
        <v>0</v>
      </c>
      <c r="O660" s="47">
        <f t="shared" si="75"/>
        <v>0</v>
      </c>
      <c r="P660" s="48">
        <f t="shared" si="76"/>
        <v>0</v>
      </c>
    </row>
    <row r="661" spans="1:16" ht="12" hidden="1" thickBot="1" x14ac:dyDescent="0.25">
      <c r="A661" s="38"/>
      <c r="B661" s="39"/>
      <c r="C661" s="46"/>
      <c r="D661" s="24"/>
      <c r="E661" s="70"/>
      <c r="F661" s="74"/>
      <c r="G661" s="68"/>
      <c r="H661" s="47">
        <f t="shared" si="70"/>
        <v>0</v>
      </c>
      <c r="I661" s="68"/>
      <c r="J661" s="68"/>
      <c r="K661" s="48">
        <f t="shared" si="71"/>
        <v>0</v>
      </c>
      <c r="L661" s="49">
        <f t="shared" si="72"/>
        <v>0</v>
      </c>
      <c r="M661" s="47">
        <f t="shared" si="73"/>
        <v>0</v>
      </c>
      <c r="N661" s="47">
        <f t="shared" si="74"/>
        <v>0</v>
      </c>
      <c r="O661" s="47">
        <f t="shared" si="75"/>
        <v>0</v>
      </c>
      <c r="P661" s="48">
        <f t="shared" si="76"/>
        <v>0</v>
      </c>
    </row>
    <row r="662" spans="1:16" ht="12" hidden="1" thickBot="1" x14ac:dyDescent="0.25">
      <c r="A662" s="38"/>
      <c r="B662" s="39"/>
      <c r="C662" s="46"/>
      <c r="D662" s="24"/>
      <c r="E662" s="70"/>
      <c r="F662" s="74"/>
      <c r="G662" s="68"/>
      <c r="H662" s="47">
        <f t="shared" si="70"/>
        <v>0</v>
      </c>
      <c r="I662" s="68"/>
      <c r="J662" s="68"/>
      <c r="K662" s="48">
        <f t="shared" si="71"/>
        <v>0</v>
      </c>
      <c r="L662" s="49">
        <f t="shared" si="72"/>
        <v>0</v>
      </c>
      <c r="M662" s="47">
        <f t="shared" si="73"/>
        <v>0</v>
      </c>
      <c r="N662" s="47">
        <f t="shared" si="74"/>
        <v>0</v>
      </c>
      <c r="O662" s="47">
        <f t="shared" si="75"/>
        <v>0</v>
      </c>
      <c r="P662" s="48">
        <f t="shared" si="76"/>
        <v>0</v>
      </c>
    </row>
    <row r="663" spans="1:16" ht="12" hidden="1" thickBot="1" x14ac:dyDescent="0.25">
      <c r="A663" s="38"/>
      <c r="B663" s="39"/>
      <c r="C663" s="46"/>
      <c r="D663" s="24"/>
      <c r="E663" s="70"/>
      <c r="F663" s="74"/>
      <c r="G663" s="68"/>
      <c r="H663" s="47">
        <f t="shared" si="70"/>
        <v>0</v>
      </c>
      <c r="I663" s="68"/>
      <c r="J663" s="68"/>
      <c r="K663" s="48">
        <f t="shared" si="71"/>
        <v>0</v>
      </c>
      <c r="L663" s="49">
        <f t="shared" si="72"/>
        <v>0</v>
      </c>
      <c r="M663" s="47">
        <f t="shared" si="73"/>
        <v>0</v>
      </c>
      <c r="N663" s="47">
        <f t="shared" si="74"/>
        <v>0</v>
      </c>
      <c r="O663" s="47">
        <f t="shared" si="75"/>
        <v>0</v>
      </c>
      <c r="P663" s="48">
        <f t="shared" si="76"/>
        <v>0</v>
      </c>
    </row>
    <row r="664" spans="1:16" ht="12" hidden="1" thickBot="1" x14ac:dyDescent="0.25">
      <c r="A664" s="38"/>
      <c r="B664" s="39"/>
      <c r="C664" s="46"/>
      <c r="D664" s="24"/>
      <c r="E664" s="70"/>
      <c r="F664" s="74"/>
      <c r="G664" s="68"/>
      <c r="H664" s="47">
        <f t="shared" si="70"/>
        <v>0</v>
      </c>
      <c r="I664" s="68"/>
      <c r="J664" s="68"/>
      <c r="K664" s="48">
        <f t="shared" si="71"/>
        <v>0</v>
      </c>
      <c r="L664" s="49">
        <f t="shared" si="72"/>
        <v>0</v>
      </c>
      <c r="M664" s="47">
        <f t="shared" si="73"/>
        <v>0</v>
      </c>
      <c r="N664" s="47">
        <f t="shared" si="74"/>
        <v>0</v>
      </c>
      <c r="O664" s="47">
        <f t="shared" si="75"/>
        <v>0</v>
      </c>
      <c r="P664" s="48">
        <f t="shared" si="76"/>
        <v>0</v>
      </c>
    </row>
    <row r="665" spans="1:16" ht="12" hidden="1" thickBot="1" x14ac:dyDescent="0.25">
      <c r="A665" s="38"/>
      <c r="B665" s="39"/>
      <c r="C665" s="46"/>
      <c r="D665" s="24"/>
      <c r="E665" s="70"/>
      <c r="F665" s="74"/>
      <c r="G665" s="68"/>
      <c r="H665" s="47">
        <f t="shared" si="70"/>
        <v>0</v>
      </c>
      <c r="I665" s="68"/>
      <c r="J665" s="68"/>
      <c r="K665" s="48">
        <f t="shared" si="71"/>
        <v>0</v>
      </c>
      <c r="L665" s="49">
        <f t="shared" si="72"/>
        <v>0</v>
      </c>
      <c r="M665" s="47">
        <f t="shared" si="73"/>
        <v>0</v>
      </c>
      <c r="N665" s="47">
        <f t="shared" si="74"/>
        <v>0</v>
      </c>
      <c r="O665" s="47">
        <f t="shared" si="75"/>
        <v>0</v>
      </c>
      <c r="P665" s="48">
        <f t="shared" si="76"/>
        <v>0</v>
      </c>
    </row>
    <row r="666" spans="1:16" ht="12" hidden="1" thickBot="1" x14ac:dyDescent="0.25">
      <c r="A666" s="38"/>
      <c r="B666" s="39"/>
      <c r="C666" s="46"/>
      <c r="D666" s="24"/>
      <c r="E666" s="70"/>
      <c r="F666" s="74"/>
      <c r="G666" s="68"/>
      <c r="H666" s="47">
        <f t="shared" si="70"/>
        <v>0</v>
      </c>
      <c r="I666" s="68"/>
      <c r="J666" s="68"/>
      <c r="K666" s="48">
        <f t="shared" si="71"/>
        <v>0</v>
      </c>
      <c r="L666" s="49">
        <f t="shared" si="72"/>
        <v>0</v>
      </c>
      <c r="M666" s="47">
        <f t="shared" si="73"/>
        <v>0</v>
      </c>
      <c r="N666" s="47">
        <f t="shared" si="74"/>
        <v>0</v>
      </c>
      <c r="O666" s="47">
        <f t="shared" si="75"/>
        <v>0</v>
      </c>
      <c r="P666" s="48">
        <f t="shared" si="76"/>
        <v>0</v>
      </c>
    </row>
    <row r="667" spans="1:16" ht="12" hidden="1" thickBot="1" x14ac:dyDescent="0.25">
      <c r="A667" s="38"/>
      <c r="B667" s="39"/>
      <c r="C667" s="46"/>
      <c r="D667" s="24"/>
      <c r="E667" s="70"/>
      <c r="F667" s="74"/>
      <c r="G667" s="68"/>
      <c r="H667" s="47">
        <f t="shared" si="70"/>
        <v>0</v>
      </c>
      <c r="I667" s="68"/>
      <c r="J667" s="68"/>
      <c r="K667" s="48">
        <f t="shared" si="71"/>
        <v>0</v>
      </c>
      <c r="L667" s="49">
        <f t="shared" si="72"/>
        <v>0</v>
      </c>
      <c r="M667" s="47">
        <f t="shared" si="73"/>
        <v>0</v>
      </c>
      <c r="N667" s="47">
        <f t="shared" si="74"/>
        <v>0</v>
      </c>
      <c r="O667" s="47">
        <f t="shared" si="75"/>
        <v>0</v>
      </c>
      <c r="P667" s="48">
        <f t="shared" si="76"/>
        <v>0</v>
      </c>
    </row>
    <row r="668" spans="1:16" ht="12" hidden="1" thickBot="1" x14ac:dyDescent="0.25">
      <c r="A668" s="38"/>
      <c r="B668" s="39"/>
      <c r="C668" s="46"/>
      <c r="D668" s="24"/>
      <c r="E668" s="70"/>
      <c r="F668" s="74"/>
      <c r="G668" s="68"/>
      <c r="H668" s="47">
        <f t="shared" si="70"/>
        <v>0</v>
      </c>
      <c r="I668" s="68"/>
      <c r="J668" s="68"/>
      <c r="K668" s="48">
        <f t="shared" si="71"/>
        <v>0</v>
      </c>
      <c r="L668" s="49">
        <f t="shared" si="72"/>
        <v>0</v>
      </c>
      <c r="M668" s="47">
        <f t="shared" si="73"/>
        <v>0</v>
      </c>
      <c r="N668" s="47">
        <f t="shared" si="74"/>
        <v>0</v>
      </c>
      <c r="O668" s="47">
        <f t="shared" si="75"/>
        <v>0</v>
      </c>
      <c r="P668" s="48">
        <f t="shared" si="76"/>
        <v>0</v>
      </c>
    </row>
    <row r="669" spans="1:16" ht="12" hidden="1" thickBot="1" x14ac:dyDescent="0.25">
      <c r="A669" s="38"/>
      <c r="B669" s="39"/>
      <c r="C669" s="46"/>
      <c r="D669" s="24"/>
      <c r="E669" s="70"/>
      <c r="F669" s="74"/>
      <c r="G669" s="68"/>
      <c r="H669" s="47">
        <f t="shared" si="70"/>
        <v>0</v>
      </c>
      <c r="I669" s="68"/>
      <c r="J669" s="68"/>
      <c r="K669" s="48">
        <f t="shared" si="71"/>
        <v>0</v>
      </c>
      <c r="L669" s="49">
        <f t="shared" si="72"/>
        <v>0</v>
      </c>
      <c r="M669" s="47">
        <f t="shared" si="73"/>
        <v>0</v>
      </c>
      <c r="N669" s="47">
        <f t="shared" si="74"/>
        <v>0</v>
      </c>
      <c r="O669" s="47">
        <f t="shared" si="75"/>
        <v>0</v>
      </c>
      <c r="P669" s="48">
        <f t="shared" si="76"/>
        <v>0</v>
      </c>
    </row>
    <row r="670" spans="1:16" ht="12" hidden="1" thickBot="1" x14ac:dyDescent="0.25">
      <c r="A670" s="38"/>
      <c r="B670" s="39"/>
      <c r="C670" s="46"/>
      <c r="D670" s="24"/>
      <c r="E670" s="70"/>
      <c r="F670" s="74"/>
      <c r="G670" s="68"/>
      <c r="H670" s="47">
        <f t="shared" si="70"/>
        <v>0</v>
      </c>
      <c r="I670" s="68"/>
      <c r="J670" s="68"/>
      <c r="K670" s="48">
        <f t="shared" si="71"/>
        <v>0</v>
      </c>
      <c r="L670" s="49">
        <f t="shared" si="72"/>
        <v>0</v>
      </c>
      <c r="M670" s="47">
        <f t="shared" si="73"/>
        <v>0</v>
      </c>
      <c r="N670" s="47">
        <f t="shared" si="74"/>
        <v>0</v>
      </c>
      <c r="O670" s="47">
        <f t="shared" si="75"/>
        <v>0</v>
      </c>
      <c r="P670" s="48">
        <f t="shared" si="76"/>
        <v>0</v>
      </c>
    </row>
    <row r="671" spans="1:16" ht="12" hidden="1" thickBot="1" x14ac:dyDescent="0.25">
      <c r="A671" s="38"/>
      <c r="B671" s="39"/>
      <c r="C671" s="46"/>
      <c r="D671" s="24"/>
      <c r="E671" s="70"/>
      <c r="F671" s="74"/>
      <c r="G671" s="68"/>
      <c r="H671" s="47">
        <f t="shared" si="70"/>
        <v>0</v>
      </c>
      <c r="I671" s="68"/>
      <c r="J671" s="68"/>
      <c r="K671" s="48">
        <f t="shared" si="71"/>
        <v>0</v>
      </c>
      <c r="L671" s="49">
        <f t="shared" si="72"/>
        <v>0</v>
      </c>
      <c r="M671" s="47">
        <f t="shared" si="73"/>
        <v>0</v>
      </c>
      <c r="N671" s="47">
        <f t="shared" si="74"/>
        <v>0</v>
      </c>
      <c r="O671" s="47">
        <f t="shared" si="75"/>
        <v>0</v>
      </c>
      <c r="P671" s="48">
        <f t="shared" si="76"/>
        <v>0</v>
      </c>
    </row>
    <row r="672" spans="1:16" ht="12" hidden="1" thickBot="1" x14ac:dyDescent="0.25">
      <c r="A672" s="38"/>
      <c r="B672" s="39"/>
      <c r="C672" s="46"/>
      <c r="D672" s="24"/>
      <c r="E672" s="70"/>
      <c r="F672" s="74"/>
      <c r="G672" s="68"/>
      <c r="H672" s="47">
        <f t="shared" si="70"/>
        <v>0</v>
      </c>
      <c r="I672" s="68"/>
      <c r="J672" s="68"/>
      <c r="K672" s="48">
        <f t="shared" si="71"/>
        <v>0</v>
      </c>
      <c r="L672" s="49">
        <f t="shared" si="72"/>
        <v>0</v>
      </c>
      <c r="M672" s="47">
        <f t="shared" si="73"/>
        <v>0</v>
      </c>
      <c r="N672" s="47">
        <f t="shared" si="74"/>
        <v>0</v>
      </c>
      <c r="O672" s="47">
        <f t="shared" si="75"/>
        <v>0</v>
      </c>
      <c r="P672" s="48">
        <f t="shared" si="76"/>
        <v>0</v>
      </c>
    </row>
    <row r="673" spans="1:16" ht="12" hidden="1" thickBot="1" x14ac:dyDescent="0.25">
      <c r="A673" s="38"/>
      <c r="B673" s="39"/>
      <c r="C673" s="46"/>
      <c r="D673" s="24"/>
      <c r="E673" s="70"/>
      <c r="F673" s="74"/>
      <c r="G673" s="68"/>
      <c r="H673" s="47">
        <f t="shared" si="70"/>
        <v>0</v>
      </c>
      <c r="I673" s="68"/>
      <c r="J673" s="68"/>
      <c r="K673" s="48">
        <f t="shared" si="71"/>
        <v>0</v>
      </c>
      <c r="L673" s="49">
        <f t="shared" si="72"/>
        <v>0</v>
      </c>
      <c r="M673" s="47">
        <f t="shared" si="73"/>
        <v>0</v>
      </c>
      <c r="N673" s="47">
        <f t="shared" si="74"/>
        <v>0</v>
      </c>
      <c r="O673" s="47">
        <f t="shared" si="75"/>
        <v>0</v>
      </c>
      <c r="P673" s="48">
        <f t="shared" si="76"/>
        <v>0</v>
      </c>
    </row>
    <row r="674" spans="1:16" ht="12" hidden="1" thickBot="1" x14ac:dyDescent="0.25">
      <c r="A674" s="38"/>
      <c r="B674" s="39"/>
      <c r="C674" s="46"/>
      <c r="D674" s="24"/>
      <c r="E674" s="70"/>
      <c r="F674" s="74"/>
      <c r="G674" s="68"/>
      <c r="H674" s="47">
        <f t="shared" si="70"/>
        <v>0</v>
      </c>
      <c r="I674" s="68"/>
      <c r="J674" s="68"/>
      <c r="K674" s="48">
        <f t="shared" si="71"/>
        <v>0</v>
      </c>
      <c r="L674" s="49">
        <f t="shared" si="72"/>
        <v>0</v>
      </c>
      <c r="M674" s="47">
        <f t="shared" si="73"/>
        <v>0</v>
      </c>
      <c r="N674" s="47">
        <f t="shared" si="74"/>
        <v>0</v>
      </c>
      <c r="O674" s="47">
        <f t="shared" si="75"/>
        <v>0</v>
      </c>
      <c r="P674" s="48">
        <f t="shared" si="76"/>
        <v>0</v>
      </c>
    </row>
    <row r="675" spans="1:16" ht="12" hidden="1" thickBot="1" x14ac:dyDescent="0.25">
      <c r="A675" s="38"/>
      <c r="B675" s="39"/>
      <c r="C675" s="46"/>
      <c r="D675" s="24"/>
      <c r="E675" s="70"/>
      <c r="F675" s="74"/>
      <c r="G675" s="68"/>
      <c r="H675" s="47">
        <f t="shared" si="70"/>
        <v>0</v>
      </c>
      <c r="I675" s="68"/>
      <c r="J675" s="68"/>
      <c r="K675" s="48">
        <f t="shared" si="71"/>
        <v>0</v>
      </c>
      <c r="L675" s="49">
        <f t="shared" si="72"/>
        <v>0</v>
      </c>
      <c r="M675" s="47">
        <f t="shared" si="73"/>
        <v>0</v>
      </c>
      <c r="N675" s="47">
        <f t="shared" si="74"/>
        <v>0</v>
      </c>
      <c r="O675" s="47">
        <f t="shared" si="75"/>
        <v>0</v>
      </c>
      <c r="P675" s="48">
        <f t="shared" si="76"/>
        <v>0</v>
      </c>
    </row>
    <row r="676" spans="1:16" ht="12" hidden="1" thickBot="1" x14ac:dyDescent="0.25">
      <c r="A676" s="38"/>
      <c r="B676" s="39"/>
      <c r="C676" s="46"/>
      <c r="D676" s="24"/>
      <c r="E676" s="70"/>
      <c r="F676" s="74"/>
      <c r="G676" s="68"/>
      <c r="H676" s="47">
        <f t="shared" si="70"/>
        <v>0</v>
      </c>
      <c r="I676" s="68"/>
      <c r="J676" s="68"/>
      <c r="K676" s="48">
        <f t="shared" si="71"/>
        <v>0</v>
      </c>
      <c r="L676" s="49">
        <f t="shared" si="72"/>
        <v>0</v>
      </c>
      <c r="M676" s="47">
        <f t="shared" si="73"/>
        <v>0</v>
      </c>
      <c r="N676" s="47">
        <f t="shared" si="74"/>
        <v>0</v>
      </c>
      <c r="O676" s="47">
        <f t="shared" si="75"/>
        <v>0</v>
      </c>
      <c r="P676" s="48">
        <f t="shared" si="76"/>
        <v>0</v>
      </c>
    </row>
    <row r="677" spans="1:16" ht="12" hidden="1" thickBot="1" x14ac:dyDescent="0.25">
      <c r="A677" s="38"/>
      <c r="B677" s="39"/>
      <c r="C677" s="46"/>
      <c r="D677" s="24"/>
      <c r="E677" s="70"/>
      <c r="F677" s="74"/>
      <c r="G677" s="68"/>
      <c r="H677" s="47">
        <f t="shared" si="70"/>
        <v>0</v>
      </c>
      <c r="I677" s="68"/>
      <c r="J677" s="68"/>
      <c r="K677" s="48">
        <f t="shared" si="71"/>
        <v>0</v>
      </c>
      <c r="L677" s="49">
        <f t="shared" si="72"/>
        <v>0</v>
      </c>
      <c r="M677" s="47">
        <f t="shared" si="73"/>
        <v>0</v>
      </c>
      <c r="N677" s="47">
        <f t="shared" si="74"/>
        <v>0</v>
      </c>
      <c r="O677" s="47">
        <f t="shared" si="75"/>
        <v>0</v>
      </c>
      <c r="P677" s="48">
        <f t="shared" si="76"/>
        <v>0</v>
      </c>
    </row>
    <row r="678" spans="1:16" ht="12" hidden="1" thickBot="1" x14ac:dyDescent="0.25">
      <c r="A678" s="38"/>
      <c r="B678" s="39"/>
      <c r="C678" s="46"/>
      <c r="D678" s="24"/>
      <c r="E678" s="70"/>
      <c r="F678" s="74"/>
      <c r="G678" s="68"/>
      <c r="H678" s="47">
        <f t="shared" si="70"/>
        <v>0</v>
      </c>
      <c r="I678" s="68"/>
      <c r="J678" s="68"/>
      <c r="K678" s="48">
        <f t="shared" si="71"/>
        <v>0</v>
      </c>
      <c r="L678" s="49">
        <f t="shared" si="72"/>
        <v>0</v>
      </c>
      <c r="M678" s="47">
        <f t="shared" si="73"/>
        <v>0</v>
      </c>
      <c r="N678" s="47">
        <f t="shared" si="74"/>
        <v>0</v>
      </c>
      <c r="O678" s="47">
        <f t="shared" si="75"/>
        <v>0</v>
      </c>
      <c r="P678" s="48">
        <f t="shared" si="76"/>
        <v>0</v>
      </c>
    </row>
    <row r="679" spans="1:16" ht="12" hidden="1" thickBot="1" x14ac:dyDescent="0.25">
      <c r="A679" s="38"/>
      <c r="B679" s="39"/>
      <c r="C679" s="46"/>
      <c r="D679" s="24"/>
      <c r="E679" s="70"/>
      <c r="F679" s="74"/>
      <c r="G679" s="68"/>
      <c r="H679" s="47">
        <f t="shared" si="70"/>
        <v>0</v>
      </c>
      <c r="I679" s="68"/>
      <c r="J679" s="68"/>
      <c r="K679" s="48">
        <f t="shared" si="71"/>
        <v>0</v>
      </c>
      <c r="L679" s="49">
        <f t="shared" si="72"/>
        <v>0</v>
      </c>
      <c r="M679" s="47">
        <f t="shared" si="73"/>
        <v>0</v>
      </c>
      <c r="N679" s="47">
        <f t="shared" si="74"/>
        <v>0</v>
      </c>
      <c r="O679" s="47">
        <f t="shared" si="75"/>
        <v>0</v>
      </c>
      <c r="P679" s="48">
        <f t="shared" si="76"/>
        <v>0</v>
      </c>
    </row>
    <row r="680" spans="1:16" ht="12" hidden="1" thickBot="1" x14ac:dyDescent="0.25">
      <c r="A680" s="38"/>
      <c r="B680" s="39"/>
      <c r="C680" s="46"/>
      <c r="D680" s="24"/>
      <c r="E680" s="70"/>
      <c r="F680" s="74"/>
      <c r="G680" s="68"/>
      <c r="H680" s="47">
        <f t="shared" si="70"/>
        <v>0</v>
      </c>
      <c r="I680" s="68"/>
      <c r="J680" s="68"/>
      <c r="K680" s="48">
        <f t="shared" si="71"/>
        <v>0</v>
      </c>
      <c r="L680" s="49">
        <f t="shared" si="72"/>
        <v>0</v>
      </c>
      <c r="M680" s="47">
        <f t="shared" si="73"/>
        <v>0</v>
      </c>
      <c r="N680" s="47">
        <f t="shared" si="74"/>
        <v>0</v>
      </c>
      <c r="O680" s="47">
        <f t="shared" si="75"/>
        <v>0</v>
      </c>
      <c r="P680" s="48">
        <f t="shared" si="76"/>
        <v>0</v>
      </c>
    </row>
    <row r="681" spans="1:16" ht="12" hidden="1" thickBot="1" x14ac:dyDescent="0.25">
      <c r="A681" s="38"/>
      <c r="B681" s="39"/>
      <c r="C681" s="46"/>
      <c r="D681" s="24"/>
      <c r="E681" s="70"/>
      <c r="F681" s="74"/>
      <c r="G681" s="68"/>
      <c r="H681" s="47">
        <f t="shared" si="70"/>
        <v>0</v>
      </c>
      <c r="I681" s="68"/>
      <c r="J681" s="68"/>
      <c r="K681" s="48">
        <f t="shared" si="71"/>
        <v>0</v>
      </c>
      <c r="L681" s="49">
        <f t="shared" si="72"/>
        <v>0</v>
      </c>
      <c r="M681" s="47">
        <f t="shared" si="73"/>
        <v>0</v>
      </c>
      <c r="N681" s="47">
        <f t="shared" si="74"/>
        <v>0</v>
      </c>
      <c r="O681" s="47">
        <f t="shared" si="75"/>
        <v>0</v>
      </c>
      <c r="P681" s="48">
        <f t="shared" si="76"/>
        <v>0</v>
      </c>
    </row>
    <row r="682" spans="1:16" ht="12" hidden="1" thickBot="1" x14ac:dyDescent="0.25">
      <c r="A682" s="38"/>
      <c r="B682" s="39"/>
      <c r="C682" s="46"/>
      <c r="D682" s="24"/>
      <c r="E682" s="70"/>
      <c r="F682" s="74"/>
      <c r="G682" s="68"/>
      <c r="H682" s="47">
        <f t="shared" si="70"/>
        <v>0</v>
      </c>
      <c r="I682" s="68"/>
      <c r="J682" s="68"/>
      <c r="K682" s="48">
        <f t="shared" si="71"/>
        <v>0</v>
      </c>
      <c r="L682" s="49">
        <f t="shared" si="72"/>
        <v>0</v>
      </c>
      <c r="M682" s="47">
        <f t="shared" si="73"/>
        <v>0</v>
      </c>
      <c r="N682" s="47">
        <f t="shared" si="74"/>
        <v>0</v>
      </c>
      <c r="O682" s="47">
        <f t="shared" si="75"/>
        <v>0</v>
      </c>
      <c r="P682" s="48">
        <f t="shared" si="76"/>
        <v>0</v>
      </c>
    </row>
    <row r="683" spans="1:16" ht="12" hidden="1" thickBot="1" x14ac:dyDescent="0.25">
      <c r="A683" s="38"/>
      <c r="B683" s="39"/>
      <c r="C683" s="46"/>
      <c r="D683" s="24"/>
      <c r="E683" s="70"/>
      <c r="F683" s="74"/>
      <c r="G683" s="68"/>
      <c r="H683" s="47">
        <f t="shared" si="70"/>
        <v>0</v>
      </c>
      <c r="I683" s="68"/>
      <c r="J683" s="68"/>
      <c r="K683" s="48">
        <f t="shared" si="71"/>
        <v>0</v>
      </c>
      <c r="L683" s="49">
        <f t="shared" si="72"/>
        <v>0</v>
      </c>
      <c r="M683" s="47">
        <f t="shared" si="73"/>
        <v>0</v>
      </c>
      <c r="N683" s="47">
        <f t="shared" si="74"/>
        <v>0</v>
      </c>
      <c r="O683" s="47">
        <f t="shared" si="75"/>
        <v>0</v>
      </c>
      <c r="P683" s="48">
        <f t="shared" si="76"/>
        <v>0</v>
      </c>
    </row>
    <row r="684" spans="1:16" ht="12" hidden="1" thickBot="1" x14ac:dyDescent="0.25">
      <c r="A684" s="38"/>
      <c r="B684" s="39"/>
      <c r="C684" s="46"/>
      <c r="D684" s="24"/>
      <c r="E684" s="70"/>
      <c r="F684" s="74"/>
      <c r="G684" s="68"/>
      <c r="H684" s="47">
        <f t="shared" si="70"/>
        <v>0</v>
      </c>
      <c r="I684" s="68"/>
      <c r="J684" s="68"/>
      <c r="K684" s="48">
        <f t="shared" si="71"/>
        <v>0</v>
      </c>
      <c r="L684" s="49">
        <f t="shared" si="72"/>
        <v>0</v>
      </c>
      <c r="M684" s="47">
        <f t="shared" si="73"/>
        <v>0</v>
      </c>
      <c r="N684" s="47">
        <f t="shared" si="74"/>
        <v>0</v>
      </c>
      <c r="O684" s="47">
        <f t="shared" si="75"/>
        <v>0</v>
      </c>
      <c r="P684" s="48">
        <f t="shared" si="76"/>
        <v>0</v>
      </c>
    </row>
    <row r="685" spans="1:16" ht="12" hidden="1" thickBot="1" x14ac:dyDescent="0.25">
      <c r="A685" s="38"/>
      <c r="B685" s="39"/>
      <c r="C685" s="46"/>
      <c r="D685" s="24"/>
      <c r="E685" s="70"/>
      <c r="F685" s="74"/>
      <c r="G685" s="68"/>
      <c r="H685" s="47">
        <f t="shared" si="70"/>
        <v>0</v>
      </c>
      <c r="I685" s="68"/>
      <c r="J685" s="68"/>
      <c r="K685" s="48">
        <f t="shared" si="71"/>
        <v>0</v>
      </c>
      <c r="L685" s="49">
        <f t="shared" si="72"/>
        <v>0</v>
      </c>
      <c r="M685" s="47">
        <f t="shared" si="73"/>
        <v>0</v>
      </c>
      <c r="N685" s="47">
        <f t="shared" si="74"/>
        <v>0</v>
      </c>
      <c r="O685" s="47">
        <f t="shared" si="75"/>
        <v>0</v>
      </c>
      <c r="P685" s="48">
        <f t="shared" si="76"/>
        <v>0</v>
      </c>
    </row>
    <row r="686" spans="1:16" ht="12" hidden="1" thickBot="1" x14ac:dyDescent="0.25">
      <c r="A686" s="38"/>
      <c r="B686" s="39"/>
      <c r="C686" s="46"/>
      <c r="D686" s="24"/>
      <c r="E686" s="70"/>
      <c r="F686" s="74"/>
      <c r="G686" s="68"/>
      <c r="H686" s="47">
        <f t="shared" si="70"/>
        <v>0</v>
      </c>
      <c r="I686" s="68"/>
      <c r="J686" s="68"/>
      <c r="K686" s="48">
        <f t="shared" si="71"/>
        <v>0</v>
      </c>
      <c r="L686" s="49">
        <f t="shared" si="72"/>
        <v>0</v>
      </c>
      <c r="M686" s="47">
        <f t="shared" si="73"/>
        <v>0</v>
      </c>
      <c r="N686" s="47">
        <f t="shared" si="74"/>
        <v>0</v>
      </c>
      <c r="O686" s="47">
        <f t="shared" si="75"/>
        <v>0</v>
      </c>
      <c r="P686" s="48">
        <f t="shared" si="76"/>
        <v>0</v>
      </c>
    </row>
    <row r="687" spans="1:16" ht="12" hidden="1" thickBot="1" x14ac:dyDescent="0.25">
      <c r="A687" s="38"/>
      <c r="B687" s="39"/>
      <c r="C687" s="46"/>
      <c r="D687" s="24"/>
      <c r="E687" s="70"/>
      <c r="F687" s="74"/>
      <c r="G687" s="68"/>
      <c r="H687" s="47">
        <f t="shared" si="70"/>
        <v>0</v>
      </c>
      <c r="I687" s="68"/>
      <c r="J687" s="68"/>
      <c r="K687" s="48">
        <f t="shared" si="71"/>
        <v>0</v>
      </c>
      <c r="L687" s="49">
        <f t="shared" si="72"/>
        <v>0</v>
      </c>
      <c r="M687" s="47">
        <f t="shared" si="73"/>
        <v>0</v>
      </c>
      <c r="N687" s="47">
        <f t="shared" si="74"/>
        <v>0</v>
      </c>
      <c r="O687" s="47">
        <f t="shared" si="75"/>
        <v>0</v>
      </c>
      <c r="P687" s="48">
        <f t="shared" si="76"/>
        <v>0</v>
      </c>
    </row>
    <row r="688" spans="1:16" ht="12" hidden="1" thickBot="1" x14ac:dyDescent="0.25">
      <c r="A688" s="38"/>
      <c r="B688" s="39"/>
      <c r="C688" s="46"/>
      <c r="D688" s="24"/>
      <c r="E688" s="70"/>
      <c r="F688" s="74"/>
      <c r="G688" s="68"/>
      <c r="H688" s="47">
        <f t="shared" si="70"/>
        <v>0</v>
      </c>
      <c r="I688" s="68"/>
      <c r="J688" s="68"/>
      <c r="K688" s="48">
        <f t="shared" si="71"/>
        <v>0</v>
      </c>
      <c r="L688" s="49">
        <f t="shared" si="72"/>
        <v>0</v>
      </c>
      <c r="M688" s="47">
        <f t="shared" si="73"/>
        <v>0</v>
      </c>
      <c r="N688" s="47">
        <f t="shared" si="74"/>
        <v>0</v>
      </c>
      <c r="O688" s="47">
        <f t="shared" si="75"/>
        <v>0</v>
      </c>
      <c r="P688" s="48">
        <f t="shared" si="76"/>
        <v>0</v>
      </c>
    </row>
    <row r="689" spans="1:16" ht="12" hidden="1" thickBot="1" x14ac:dyDescent="0.25">
      <c r="A689" s="38"/>
      <c r="B689" s="39"/>
      <c r="C689" s="46"/>
      <c r="D689" s="24"/>
      <c r="E689" s="70"/>
      <c r="F689" s="74"/>
      <c r="G689" s="68"/>
      <c r="H689" s="47">
        <f t="shared" si="70"/>
        <v>0</v>
      </c>
      <c r="I689" s="68"/>
      <c r="J689" s="68"/>
      <c r="K689" s="48">
        <f t="shared" si="71"/>
        <v>0</v>
      </c>
      <c r="L689" s="49">
        <f t="shared" si="72"/>
        <v>0</v>
      </c>
      <c r="M689" s="47">
        <f t="shared" si="73"/>
        <v>0</v>
      </c>
      <c r="N689" s="47">
        <f t="shared" si="74"/>
        <v>0</v>
      </c>
      <c r="O689" s="47">
        <f t="shared" si="75"/>
        <v>0</v>
      </c>
      <c r="P689" s="48">
        <f t="shared" si="76"/>
        <v>0</v>
      </c>
    </row>
    <row r="690" spans="1:16" ht="12" hidden="1" thickBot="1" x14ac:dyDescent="0.25">
      <c r="A690" s="38"/>
      <c r="B690" s="39"/>
      <c r="C690" s="46"/>
      <c r="D690" s="24"/>
      <c r="E690" s="70"/>
      <c r="F690" s="74"/>
      <c r="G690" s="68"/>
      <c r="H690" s="47">
        <f t="shared" si="70"/>
        <v>0</v>
      </c>
      <c r="I690" s="68"/>
      <c r="J690" s="68"/>
      <c r="K690" s="48">
        <f t="shared" si="71"/>
        <v>0</v>
      </c>
      <c r="L690" s="49">
        <f t="shared" si="72"/>
        <v>0</v>
      </c>
      <c r="M690" s="47">
        <f t="shared" si="73"/>
        <v>0</v>
      </c>
      <c r="N690" s="47">
        <f t="shared" si="74"/>
        <v>0</v>
      </c>
      <c r="O690" s="47">
        <f t="shared" si="75"/>
        <v>0</v>
      </c>
      <c r="P690" s="48">
        <f t="shared" si="76"/>
        <v>0</v>
      </c>
    </row>
    <row r="691" spans="1:16" ht="12" hidden="1" thickBot="1" x14ac:dyDescent="0.25">
      <c r="A691" s="38"/>
      <c r="B691" s="39"/>
      <c r="C691" s="46"/>
      <c r="D691" s="24"/>
      <c r="E691" s="70"/>
      <c r="F691" s="74"/>
      <c r="G691" s="68"/>
      <c r="H691" s="47">
        <f t="shared" si="70"/>
        <v>0</v>
      </c>
      <c r="I691" s="68"/>
      <c r="J691" s="68"/>
      <c r="K691" s="48">
        <f t="shared" si="71"/>
        <v>0</v>
      </c>
      <c r="L691" s="49">
        <f t="shared" si="72"/>
        <v>0</v>
      </c>
      <c r="M691" s="47">
        <f t="shared" si="73"/>
        <v>0</v>
      </c>
      <c r="N691" s="47">
        <f t="shared" si="74"/>
        <v>0</v>
      </c>
      <c r="O691" s="47">
        <f t="shared" si="75"/>
        <v>0</v>
      </c>
      <c r="P691" s="48">
        <f t="shared" si="76"/>
        <v>0</v>
      </c>
    </row>
    <row r="692" spans="1:16" ht="12" hidden="1" thickBot="1" x14ac:dyDescent="0.25">
      <c r="A692" s="38"/>
      <c r="B692" s="39"/>
      <c r="C692" s="46"/>
      <c r="D692" s="24"/>
      <c r="E692" s="70"/>
      <c r="F692" s="74"/>
      <c r="G692" s="68"/>
      <c r="H692" s="47">
        <f t="shared" si="70"/>
        <v>0</v>
      </c>
      <c r="I692" s="68"/>
      <c r="J692" s="68"/>
      <c r="K692" s="48">
        <f t="shared" si="71"/>
        <v>0</v>
      </c>
      <c r="L692" s="49">
        <f t="shared" si="72"/>
        <v>0</v>
      </c>
      <c r="M692" s="47">
        <f t="shared" si="73"/>
        <v>0</v>
      </c>
      <c r="N692" s="47">
        <f t="shared" si="74"/>
        <v>0</v>
      </c>
      <c r="O692" s="47">
        <f t="shared" si="75"/>
        <v>0</v>
      </c>
      <c r="P692" s="48">
        <f t="shared" si="76"/>
        <v>0</v>
      </c>
    </row>
    <row r="693" spans="1:16" ht="12" hidden="1" thickBot="1" x14ac:dyDescent="0.25">
      <c r="A693" s="38"/>
      <c r="B693" s="39"/>
      <c r="C693" s="46"/>
      <c r="D693" s="24"/>
      <c r="E693" s="70"/>
      <c r="F693" s="74"/>
      <c r="G693" s="68"/>
      <c r="H693" s="47">
        <f t="shared" si="70"/>
        <v>0</v>
      </c>
      <c r="I693" s="68"/>
      <c r="J693" s="68"/>
      <c r="K693" s="48">
        <f t="shared" si="71"/>
        <v>0</v>
      </c>
      <c r="L693" s="49">
        <f t="shared" si="72"/>
        <v>0</v>
      </c>
      <c r="M693" s="47">
        <f t="shared" si="73"/>
        <v>0</v>
      </c>
      <c r="N693" s="47">
        <f t="shared" si="74"/>
        <v>0</v>
      </c>
      <c r="O693" s="47">
        <f t="shared" si="75"/>
        <v>0</v>
      </c>
      <c r="P693" s="48">
        <f t="shared" si="76"/>
        <v>0</v>
      </c>
    </row>
    <row r="694" spans="1:16" ht="12" hidden="1" thickBot="1" x14ac:dyDescent="0.25">
      <c r="A694" s="38"/>
      <c r="B694" s="39"/>
      <c r="C694" s="46"/>
      <c r="D694" s="24"/>
      <c r="E694" s="70"/>
      <c r="F694" s="74"/>
      <c r="G694" s="68"/>
      <c r="H694" s="47">
        <f t="shared" si="70"/>
        <v>0</v>
      </c>
      <c r="I694" s="68"/>
      <c r="J694" s="68"/>
      <c r="K694" s="48">
        <f t="shared" si="71"/>
        <v>0</v>
      </c>
      <c r="L694" s="49">
        <f t="shared" si="72"/>
        <v>0</v>
      </c>
      <c r="M694" s="47">
        <f t="shared" si="73"/>
        <v>0</v>
      </c>
      <c r="N694" s="47">
        <f t="shared" si="74"/>
        <v>0</v>
      </c>
      <c r="O694" s="47">
        <f t="shared" si="75"/>
        <v>0</v>
      </c>
      <c r="P694" s="48">
        <f t="shared" si="76"/>
        <v>0</v>
      </c>
    </row>
    <row r="695" spans="1:16" ht="12" hidden="1" thickBot="1" x14ac:dyDescent="0.25">
      <c r="A695" s="38"/>
      <c r="B695" s="39"/>
      <c r="C695" s="46"/>
      <c r="D695" s="24"/>
      <c r="E695" s="70"/>
      <c r="F695" s="74"/>
      <c r="G695" s="68"/>
      <c r="H695" s="47">
        <f t="shared" si="70"/>
        <v>0</v>
      </c>
      <c r="I695" s="68"/>
      <c r="J695" s="68"/>
      <c r="K695" s="48">
        <f t="shared" si="71"/>
        <v>0</v>
      </c>
      <c r="L695" s="49">
        <f t="shared" si="72"/>
        <v>0</v>
      </c>
      <c r="M695" s="47">
        <f t="shared" si="73"/>
        <v>0</v>
      </c>
      <c r="N695" s="47">
        <f t="shared" si="74"/>
        <v>0</v>
      </c>
      <c r="O695" s="47">
        <f t="shared" si="75"/>
        <v>0</v>
      </c>
      <c r="P695" s="48">
        <f t="shared" si="76"/>
        <v>0</v>
      </c>
    </row>
    <row r="696" spans="1:16" ht="12" hidden="1" thickBot="1" x14ac:dyDescent="0.25">
      <c r="A696" s="38"/>
      <c r="B696" s="39"/>
      <c r="C696" s="46"/>
      <c r="D696" s="24"/>
      <c r="E696" s="70"/>
      <c r="F696" s="74"/>
      <c r="G696" s="68"/>
      <c r="H696" s="47">
        <f t="shared" si="70"/>
        <v>0</v>
      </c>
      <c r="I696" s="68"/>
      <c r="J696" s="68"/>
      <c r="K696" s="48">
        <f t="shared" si="71"/>
        <v>0</v>
      </c>
      <c r="L696" s="49">
        <f t="shared" si="72"/>
        <v>0</v>
      </c>
      <c r="M696" s="47">
        <f t="shared" si="73"/>
        <v>0</v>
      </c>
      <c r="N696" s="47">
        <f t="shared" si="74"/>
        <v>0</v>
      </c>
      <c r="O696" s="47">
        <f t="shared" si="75"/>
        <v>0</v>
      </c>
      <c r="P696" s="48">
        <f t="shared" si="76"/>
        <v>0</v>
      </c>
    </row>
    <row r="697" spans="1:16" ht="12" hidden="1" thickBot="1" x14ac:dyDescent="0.25">
      <c r="A697" s="38"/>
      <c r="B697" s="39"/>
      <c r="C697" s="46"/>
      <c r="D697" s="24"/>
      <c r="E697" s="70"/>
      <c r="F697" s="74"/>
      <c r="G697" s="68"/>
      <c r="H697" s="47">
        <f t="shared" si="70"/>
        <v>0</v>
      </c>
      <c r="I697" s="68"/>
      <c r="J697" s="68"/>
      <c r="K697" s="48">
        <f t="shared" si="71"/>
        <v>0</v>
      </c>
      <c r="L697" s="49">
        <f t="shared" si="72"/>
        <v>0</v>
      </c>
      <c r="M697" s="47">
        <f t="shared" si="73"/>
        <v>0</v>
      </c>
      <c r="N697" s="47">
        <f t="shared" si="74"/>
        <v>0</v>
      </c>
      <c r="O697" s="47">
        <f t="shared" si="75"/>
        <v>0</v>
      </c>
      <c r="P697" s="48">
        <f t="shared" si="76"/>
        <v>0</v>
      </c>
    </row>
    <row r="698" spans="1:16" ht="12" hidden="1" thickBot="1" x14ac:dyDescent="0.25">
      <c r="A698" s="38"/>
      <c r="B698" s="39"/>
      <c r="C698" s="46"/>
      <c r="D698" s="24"/>
      <c r="E698" s="70"/>
      <c r="F698" s="74"/>
      <c r="G698" s="68"/>
      <c r="H698" s="47">
        <f t="shared" si="70"/>
        <v>0</v>
      </c>
      <c r="I698" s="68"/>
      <c r="J698" s="68"/>
      <c r="K698" s="48">
        <f t="shared" si="71"/>
        <v>0</v>
      </c>
      <c r="L698" s="49">
        <f t="shared" si="72"/>
        <v>0</v>
      </c>
      <c r="M698" s="47">
        <f t="shared" si="73"/>
        <v>0</v>
      </c>
      <c r="N698" s="47">
        <f t="shared" si="74"/>
        <v>0</v>
      </c>
      <c r="O698" s="47">
        <f t="shared" si="75"/>
        <v>0</v>
      </c>
      <c r="P698" s="48">
        <f t="shared" si="76"/>
        <v>0</v>
      </c>
    </row>
    <row r="699" spans="1:16" ht="12" hidden="1" thickBot="1" x14ac:dyDescent="0.25">
      <c r="A699" s="38"/>
      <c r="B699" s="39"/>
      <c r="C699" s="46"/>
      <c r="D699" s="24"/>
      <c r="E699" s="70"/>
      <c r="F699" s="74"/>
      <c r="G699" s="68"/>
      <c r="H699" s="47">
        <f t="shared" si="70"/>
        <v>0</v>
      </c>
      <c r="I699" s="68"/>
      <c r="J699" s="68"/>
      <c r="K699" s="48">
        <f t="shared" si="71"/>
        <v>0</v>
      </c>
      <c r="L699" s="49">
        <f t="shared" si="72"/>
        <v>0</v>
      </c>
      <c r="M699" s="47">
        <f t="shared" si="73"/>
        <v>0</v>
      </c>
      <c r="N699" s="47">
        <f t="shared" si="74"/>
        <v>0</v>
      </c>
      <c r="O699" s="47">
        <f t="shared" si="75"/>
        <v>0</v>
      </c>
      <c r="P699" s="48">
        <f t="shared" si="76"/>
        <v>0</v>
      </c>
    </row>
    <row r="700" spans="1:16" ht="12" hidden="1" thickBot="1" x14ac:dyDescent="0.25">
      <c r="A700" s="38"/>
      <c r="B700" s="39"/>
      <c r="C700" s="46"/>
      <c r="D700" s="24"/>
      <c r="E700" s="70"/>
      <c r="F700" s="74"/>
      <c r="G700" s="68"/>
      <c r="H700" s="47">
        <f t="shared" si="70"/>
        <v>0</v>
      </c>
      <c r="I700" s="68"/>
      <c r="J700" s="68"/>
      <c r="K700" s="48">
        <f t="shared" si="71"/>
        <v>0</v>
      </c>
      <c r="L700" s="49">
        <f t="shared" si="72"/>
        <v>0</v>
      </c>
      <c r="M700" s="47">
        <f t="shared" si="73"/>
        <v>0</v>
      </c>
      <c r="N700" s="47">
        <f t="shared" si="74"/>
        <v>0</v>
      </c>
      <c r="O700" s="47">
        <f t="shared" si="75"/>
        <v>0</v>
      </c>
      <c r="P700" s="48">
        <f t="shared" si="76"/>
        <v>0</v>
      </c>
    </row>
    <row r="701" spans="1:16" ht="12" hidden="1" thickBot="1" x14ac:dyDescent="0.25">
      <c r="A701" s="38"/>
      <c r="B701" s="39"/>
      <c r="C701" s="46"/>
      <c r="D701" s="24"/>
      <c r="E701" s="70"/>
      <c r="F701" s="74"/>
      <c r="G701" s="68"/>
      <c r="H701" s="47">
        <f t="shared" si="70"/>
        <v>0</v>
      </c>
      <c r="I701" s="68"/>
      <c r="J701" s="68"/>
      <c r="K701" s="48">
        <f t="shared" si="71"/>
        <v>0</v>
      </c>
      <c r="L701" s="49">
        <f t="shared" si="72"/>
        <v>0</v>
      </c>
      <c r="M701" s="47">
        <f t="shared" si="73"/>
        <v>0</v>
      </c>
      <c r="N701" s="47">
        <f t="shared" si="74"/>
        <v>0</v>
      </c>
      <c r="O701" s="47">
        <f t="shared" si="75"/>
        <v>0</v>
      </c>
      <c r="P701" s="48">
        <f t="shared" si="76"/>
        <v>0</v>
      </c>
    </row>
    <row r="702" spans="1:16" ht="12" hidden="1" thickBot="1" x14ac:dyDescent="0.25">
      <c r="A702" s="38"/>
      <c r="B702" s="39"/>
      <c r="C702" s="46"/>
      <c r="D702" s="24"/>
      <c r="E702" s="70"/>
      <c r="F702" s="74"/>
      <c r="G702" s="68"/>
      <c r="H702" s="47">
        <f t="shared" si="70"/>
        <v>0</v>
      </c>
      <c r="I702" s="68"/>
      <c r="J702" s="68"/>
      <c r="K702" s="48">
        <f t="shared" si="71"/>
        <v>0</v>
      </c>
      <c r="L702" s="49">
        <f t="shared" si="72"/>
        <v>0</v>
      </c>
      <c r="M702" s="47">
        <f t="shared" si="73"/>
        <v>0</v>
      </c>
      <c r="N702" s="47">
        <f t="shared" si="74"/>
        <v>0</v>
      </c>
      <c r="O702" s="47">
        <f t="shared" si="75"/>
        <v>0</v>
      </c>
      <c r="P702" s="48">
        <f t="shared" si="76"/>
        <v>0</v>
      </c>
    </row>
    <row r="703" spans="1:16" ht="12" hidden="1" thickBot="1" x14ac:dyDescent="0.25">
      <c r="A703" s="38"/>
      <c r="B703" s="39"/>
      <c r="C703" s="46"/>
      <c r="D703" s="24"/>
      <c r="E703" s="70"/>
      <c r="F703" s="74"/>
      <c r="G703" s="68"/>
      <c r="H703" s="47">
        <f t="shared" si="70"/>
        <v>0</v>
      </c>
      <c r="I703" s="68"/>
      <c r="J703" s="68"/>
      <c r="K703" s="48">
        <f t="shared" si="71"/>
        <v>0</v>
      </c>
      <c r="L703" s="49">
        <f t="shared" si="72"/>
        <v>0</v>
      </c>
      <c r="M703" s="47">
        <f t="shared" si="73"/>
        <v>0</v>
      </c>
      <c r="N703" s="47">
        <f t="shared" si="74"/>
        <v>0</v>
      </c>
      <c r="O703" s="47">
        <f t="shared" si="75"/>
        <v>0</v>
      </c>
      <c r="P703" s="48">
        <f t="shared" si="76"/>
        <v>0</v>
      </c>
    </row>
    <row r="704" spans="1:16" ht="12" hidden="1" thickBot="1" x14ac:dyDescent="0.25">
      <c r="A704" s="38"/>
      <c r="B704" s="39"/>
      <c r="C704" s="46"/>
      <c r="D704" s="24"/>
      <c r="E704" s="70"/>
      <c r="F704" s="74"/>
      <c r="G704" s="68"/>
      <c r="H704" s="47">
        <f t="shared" si="70"/>
        <v>0</v>
      </c>
      <c r="I704" s="68"/>
      <c r="J704" s="68"/>
      <c r="K704" s="48">
        <f t="shared" si="71"/>
        <v>0</v>
      </c>
      <c r="L704" s="49">
        <f t="shared" si="72"/>
        <v>0</v>
      </c>
      <c r="M704" s="47">
        <f t="shared" si="73"/>
        <v>0</v>
      </c>
      <c r="N704" s="47">
        <f t="shared" si="74"/>
        <v>0</v>
      </c>
      <c r="O704" s="47">
        <f t="shared" si="75"/>
        <v>0</v>
      </c>
      <c r="P704" s="48">
        <f t="shared" si="76"/>
        <v>0</v>
      </c>
    </row>
    <row r="705" spans="1:16" ht="12" hidden="1" thickBot="1" x14ac:dyDescent="0.25">
      <c r="A705" s="38"/>
      <c r="B705" s="39"/>
      <c r="C705" s="46"/>
      <c r="D705" s="24"/>
      <c r="E705" s="70"/>
      <c r="F705" s="74"/>
      <c r="G705" s="68"/>
      <c r="H705" s="47">
        <f t="shared" si="70"/>
        <v>0</v>
      </c>
      <c r="I705" s="68"/>
      <c r="J705" s="68"/>
      <c r="K705" s="48">
        <f t="shared" si="71"/>
        <v>0</v>
      </c>
      <c r="L705" s="49">
        <f t="shared" si="72"/>
        <v>0</v>
      </c>
      <c r="M705" s="47">
        <f t="shared" si="73"/>
        <v>0</v>
      </c>
      <c r="N705" s="47">
        <f t="shared" si="74"/>
        <v>0</v>
      </c>
      <c r="O705" s="47">
        <f t="shared" si="75"/>
        <v>0</v>
      </c>
      <c r="P705" s="48">
        <f t="shared" si="76"/>
        <v>0</v>
      </c>
    </row>
    <row r="706" spans="1:16" ht="12" hidden="1" thickBot="1" x14ac:dyDescent="0.25">
      <c r="A706" s="38"/>
      <c r="B706" s="39"/>
      <c r="C706" s="46"/>
      <c r="D706" s="24"/>
      <c r="E706" s="70"/>
      <c r="F706" s="74"/>
      <c r="G706" s="68"/>
      <c r="H706" s="47">
        <f t="shared" si="70"/>
        <v>0</v>
      </c>
      <c r="I706" s="68"/>
      <c r="J706" s="68"/>
      <c r="K706" s="48">
        <f t="shared" si="71"/>
        <v>0</v>
      </c>
      <c r="L706" s="49">
        <f t="shared" si="72"/>
        <v>0</v>
      </c>
      <c r="M706" s="47">
        <f t="shared" si="73"/>
        <v>0</v>
      </c>
      <c r="N706" s="47">
        <f t="shared" si="74"/>
        <v>0</v>
      </c>
      <c r="O706" s="47">
        <f t="shared" si="75"/>
        <v>0</v>
      </c>
      <c r="P706" s="48">
        <f t="shared" si="76"/>
        <v>0</v>
      </c>
    </row>
    <row r="707" spans="1:16" ht="12" hidden="1" thickBot="1" x14ac:dyDescent="0.25">
      <c r="A707" s="38"/>
      <c r="B707" s="39"/>
      <c r="C707" s="46"/>
      <c r="D707" s="24"/>
      <c r="E707" s="70"/>
      <c r="F707" s="74"/>
      <c r="G707" s="68"/>
      <c r="H707" s="47">
        <f t="shared" si="70"/>
        <v>0</v>
      </c>
      <c r="I707" s="68"/>
      <c r="J707" s="68"/>
      <c r="K707" s="48">
        <f t="shared" si="71"/>
        <v>0</v>
      </c>
      <c r="L707" s="49">
        <f t="shared" si="72"/>
        <v>0</v>
      </c>
      <c r="M707" s="47">
        <f t="shared" si="73"/>
        <v>0</v>
      </c>
      <c r="N707" s="47">
        <f t="shared" si="74"/>
        <v>0</v>
      </c>
      <c r="O707" s="47">
        <f t="shared" si="75"/>
        <v>0</v>
      </c>
      <c r="P707" s="48">
        <f t="shared" si="76"/>
        <v>0</v>
      </c>
    </row>
    <row r="708" spans="1:16" ht="12" hidden="1" thickBot="1" x14ac:dyDescent="0.25">
      <c r="A708" s="38"/>
      <c r="B708" s="39"/>
      <c r="C708" s="46"/>
      <c r="D708" s="24"/>
      <c r="E708" s="70"/>
      <c r="F708" s="74"/>
      <c r="G708" s="68"/>
      <c r="H708" s="47">
        <f t="shared" si="70"/>
        <v>0</v>
      </c>
      <c r="I708" s="68"/>
      <c r="J708" s="68"/>
      <c r="K708" s="48">
        <f t="shared" si="71"/>
        <v>0</v>
      </c>
      <c r="L708" s="49">
        <f t="shared" si="72"/>
        <v>0</v>
      </c>
      <c r="M708" s="47">
        <f t="shared" si="73"/>
        <v>0</v>
      </c>
      <c r="N708" s="47">
        <f t="shared" si="74"/>
        <v>0</v>
      </c>
      <c r="O708" s="47">
        <f t="shared" si="75"/>
        <v>0</v>
      </c>
      <c r="P708" s="48">
        <f t="shared" si="76"/>
        <v>0</v>
      </c>
    </row>
    <row r="709" spans="1:16" ht="12" hidden="1" thickBot="1" x14ac:dyDescent="0.25">
      <c r="A709" s="38"/>
      <c r="B709" s="39"/>
      <c r="C709" s="46"/>
      <c r="D709" s="24"/>
      <c r="E709" s="70"/>
      <c r="F709" s="74"/>
      <c r="G709" s="68"/>
      <c r="H709" s="47">
        <f t="shared" si="70"/>
        <v>0</v>
      </c>
      <c r="I709" s="68"/>
      <c r="J709" s="68"/>
      <c r="K709" s="48">
        <f t="shared" si="71"/>
        <v>0</v>
      </c>
      <c r="L709" s="49">
        <f t="shared" si="72"/>
        <v>0</v>
      </c>
      <c r="M709" s="47">
        <f t="shared" si="73"/>
        <v>0</v>
      </c>
      <c r="N709" s="47">
        <f t="shared" si="74"/>
        <v>0</v>
      </c>
      <c r="O709" s="47">
        <f t="shared" si="75"/>
        <v>0</v>
      </c>
      <c r="P709" s="48">
        <f t="shared" si="76"/>
        <v>0</v>
      </c>
    </row>
    <row r="710" spans="1:16" ht="12" hidden="1" thickBot="1" x14ac:dyDescent="0.25">
      <c r="A710" s="38"/>
      <c r="B710" s="39"/>
      <c r="C710" s="46"/>
      <c r="D710" s="24"/>
      <c r="E710" s="70"/>
      <c r="F710" s="74"/>
      <c r="G710" s="68"/>
      <c r="H710" s="47">
        <f t="shared" si="70"/>
        <v>0</v>
      </c>
      <c r="I710" s="68"/>
      <c r="J710" s="68"/>
      <c r="K710" s="48">
        <f t="shared" si="71"/>
        <v>0</v>
      </c>
      <c r="L710" s="49">
        <f t="shared" si="72"/>
        <v>0</v>
      </c>
      <c r="M710" s="47">
        <f t="shared" si="73"/>
        <v>0</v>
      </c>
      <c r="N710" s="47">
        <f t="shared" si="74"/>
        <v>0</v>
      </c>
      <c r="O710" s="47">
        <f t="shared" si="75"/>
        <v>0</v>
      </c>
      <c r="P710" s="48">
        <f t="shared" si="76"/>
        <v>0</v>
      </c>
    </row>
    <row r="711" spans="1:16" ht="12" hidden="1" thickBot="1" x14ac:dyDescent="0.25">
      <c r="A711" s="38"/>
      <c r="B711" s="39"/>
      <c r="C711" s="46"/>
      <c r="D711" s="24"/>
      <c r="E711" s="70"/>
      <c r="F711" s="74"/>
      <c r="G711" s="68"/>
      <c r="H711" s="47">
        <f t="shared" si="70"/>
        <v>0</v>
      </c>
      <c r="I711" s="68"/>
      <c r="J711" s="68"/>
      <c r="K711" s="48">
        <f t="shared" si="71"/>
        <v>0</v>
      </c>
      <c r="L711" s="49">
        <f t="shared" si="72"/>
        <v>0</v>
      </c>
      <c r="M711" s="47">
        <f t="shared" si="73"/>
        <v>0</v>
      </c>
      <c r="N711" s="47">
        <f t="shared" si="74"/>
        <v>0</v>
      </c>
      <c r="O711" s="47">
        <f t="shared" si="75"/>
        <v>0</v>
      </c>
      <c r="P711" s="48">
        <f t="shared" si="76"/>
        <v>0</v>
      </c>
    </row>
    <row r="712" spans="1:16" ht="12" hidden="1" thickBot="1" x14ac:dyDescent="0.25">
      <c r="A712" s="38"/>
      <c r="B712" s="39"/>
      <c r="C712" s="46"/>
      <c r="D712" s="24"/>
      <c r="E712" s="70"/>
      <c r="F712" s="74"/>
      <c r="G712" s="68"/>
      <c r="H712" s="47">
        <f t="shared" si="70"/>
        <v>0</v>
      </c>
      <c r="I712" s="68"/>
      <c r="J712" s="68"/>
      <c r="K712" s="48">
        <f t="shared" si="71"/>
        <v>0</v>
      </c>
      <c r="L712" s="49">
        <f t="shared" si="72"/>
        <v>0</v>
      </c>
      <c r="M712" s="47">
        <f t="shared" si="73"/>
        <v>0</v>
      </c>
      <c r="N712" s="47">
        <f t="shared" si="74"/>
        <v>0</v>
      </c>
      <c r="O712" s="47">
        <f t="shared" si="75"/>
        <v>0</v>
      </c>
      <c r="P712" s="48">
        <f t="shared" si="76"/>
        <v>0</v>
      </c>
    </row>
    <row r="713" spans="1:16" ht="12" hidden="1" thickBot="1" x14ac:dyDescent="0.25">
      <c r="A713" s="38"/>
      <c r="B713" s="39"/>
      <c r="C713" s="46"/>
      <c r="D713" s="24"/>
      <c r="E713" s="70"/>
      <c r="F713" s="74"/>
      <c r="G713" s="68"/>
      <c r="H713" s="47">
        <f t="shared" si="70"/>
        <v>0</v>
      </c>
      <c r="I713" s="68"/>
      <c r="J713" s="68"/>
      <c r="K713" s="48">
        <f t="shared" si="71"/>
        <v>0</v>
      </c>
      <c r="L713" s="49">
        <f t="shared" si="72"/>
        <v>0</v>
      </c>
      <c r="M713" s="47">
        <f t="shared" si="73"/>
        <v>0</v>
      </c>
      <c r="N713" s="47">
        <f t="shared" si="74"/>
        <v>0</v>
      </c>
      <c r="O713" s="47">
        <f t="shared" si="75"/>
        <v>0</v>
      </c>
      <c r="P713" s="48">
        <f t="shared" si="76"/>
        <v>0</v>
      </c>
    </row>
    <row r="714" spans="1:16" ht="12" hidden="1" thickBot="1" x14ac:dyDescent="0.25">
      <c r="A714" s="38"/>
      <c r="B714" s="39"/>
      <c r="C714" s="46"/>
      <c r="D714" s="24"/>
      <c r="E714" s="70"/>
      <c r="F714" s="74"/>
      <c r="G714" s="68"/>
      <c r="H714" s="47">
        <f t="shared" si="70"/>
        <v>0</v>
      </c>
      <c r="I714" s="68"/>
      <c r="J714" s="68"/>
      <c r="K714" s="48">
        <f t="shared" si="71"/>
        <v>0</v>
      </c>
      <c r="L714" s="49">
        <f t="shared" si="72"/>
        <v>0</v>
      </c>
      <c r="M714" s="47">
        <f t="shared" si="73"/>
        <v>0</v>
      </c>
      <c r="N714" s="47">
        <f t="shared" si="74"/>
        <v>0</v>
      </c>
      <c r="O714" s="47">
        <f t="shared" si="75"/>
        <v>0</v>
      </c>
      <c r="P714" s="48">
        <f t="shared" si="76"/>
        <v>0</v>
      </c>
    </row>
    <row r="715" spans="1:16" ht="12" hidden="1" thickBot="1" x14ac:dyDescent="0.25">
      <c r="A715" s="38"/>
      <c r="B715" s="39"/>
      <c r="C715" s="46"/>
      <c r="D715" s="24"/>
      <c r="E715" s="70"/>
      <c r="F715" s="74"/>
      <c r="G715" s="68"/>
      <c r="H715" s="47">
        <f t="shared" si="70"/>
        <v>0</v>
      </c>
      <c r="I715" s="68"/>
      <c r="J715" s="68"/>
      <c r="K715" s="48">
        <f t="shared" si="71"/>
        <v>0</v>
      </c>
      <c r="L715" s="49">
        <f t="shared" si="72"/>
        <v>0</v>
      </c>
      <c r="M715" s="47">
        <f t="shared" si="73"/>
        <v>0</v>
      </c>
      <c r="N715" s="47">
        <f t="shared" si="74"/>
        <v>0</v>
      </c>
      <c r="O715" s="47">
        <f t="shared" si="75"/>
        <v>0</v>
      </c>
      <c r="P715" s="48">
        <f t="shared" si="76"/>
        <v>0</v>
      </c>
    </row>
    <row r="716" spans="1:16" ht="12" hidden="1" thickBot="1" x14ac:dyDescent="0.25">
      <c r="A716" s="38"/>
      <c r="B716" s="39"/>
      <c r="C716" s="46"/>
      <c r="D716" s="24"/>
      <c r="E716" s="70"/>
      <c r="F716" s="74"/>
      <c r="G716" s="68"/>
      <c r="H716" s="47">
        <f t="shared" si="70"/>
        <v>0</v>
      </c>
      <c r="I716" s="68"/>
      <c r="J716" s="68"/>
      <c r="K716" s="48">
        <f t="shared" si="71"/>
        <v>0</v>
      </c>
      <c r="L716" s="49">
        <f t="shared" si="72"/>
        <v>0</v>
      </c>
      <c r="M716" s="47">
        <f t="shared" si="73"/>
        <v>0</v>
      </c>
      <c r="N716" s="47">
        <f t="shared" si="74"/>
        <v>0</v>
      </c>
      <c r="O716" s="47">
        <f t="shared" si="75"/>
        <v>0</v>
      </c>
      <c r="P716" s="48">
        <f t="shared" si="76"/>
        <v>0</v>
      </c>
    </row>
    <row r="717" spans="1:16" ht="12" hidden="1" thickBot="1" x14ac:dyDescent="0.25">
      <c r="A717" s="38"/>
      <c r="B717" s="39"/>
      <c r="C717" s="46"/>
      <c r="D717" s="24"/>
      <c r="E717" s="70"/>
      <c r="F717" s="74"/>
      <c r="G717" s="68"/>
      <c r="H717" s="47">
        <f t="shared" si="70"/>
        <v>0</v>
      </c>
      <c r="I717" s="68"/>
      <c r="J717" s="68"/>
      <c r="K717" s="48">
        <f t="shared" si="71"/>
        <v>0</v>
      </c>
      <c r="L717" s="49">
        <f t="shared" si="72"/>
        <v>0</v>
      </c>
      <c r="M717" s="47">
        <f t="shared" si="73"/>
        <v>0</v>
      </c>
      <c r="N717" s="47">
        <f t="shared" si="74"/>
        <v>0</v>
      </c>
      <c r="O717" s="47">
        <f t="shared" si="75"/>
        <v>0</v>
      </c>
      <c r="P717" s="48">
        <f t="shared" si="76"/>
        <v>0</v>
      </c>
    </row>
    <row r="718" spans="1:16" ht="12" hidden="1" thickBot="1" x14ac:dyDescent="0.25">
      <c r="A718" s="38"/>
      <c r="B718" s="39"/>
      <c r="C718" s="46"/>
      <c r="D718" s="24"/>
      <c r="E718" s="70"/>
      <c r="F718" s="74"/>
      <c r="G718" s="68"/>
      <c r="H718" s="47">
        <f t="shared" ref="H718:H781" si="77">ROUND(F718*G718,2)</f>
        <v>0</v>
      </c>
      <c r="I718" s="68"/>
      <c r="J718" s="68"/>
      <c r="K718" s="48">
        <f t="shared" ref="K718:K781" si="78">SUM(H718:J718)</f>
        <v>0</v>
      </c>
      <c r="L718" s="49">
        <f t="shared" ref="L718:L781" si="79">ROUND(E718*F718,2)</f>
        <v>0</v>
      </c>
      <c r="M718" s="47">
        <f t="shared" ref="M718:M781" si="80">ROUND(H718*E718,2)</f>
        <v>0</v>
      </c>
      <c r="N718" s="47">
        <f t="shared" ref="N718:N781" si="81">ROUND(I718*E718,2)</f>
        <v>0</v>
      </c>
      <c r="O718" s="47">
        <f t="shared" ref="O718:O781" si="82">ROUND(J718*E718,2)</f>
        <v>0</v>
      </c>
      <c r="P718" s="48">
        <f t="shared" ref="P718:P781" si="83">SUM(M718:O718)</f>
        <v>0</v>
      </c>
    </row>
    <row r="719" spans="1:16" ht="12" hidden="1" thickBot="1" x14ac:dyDescent="0.25">
      <c r="A719" s="38"/>
      <c r="B719" s="39"/>
      <c r="C719" s="46"/>
      <c r="D719" s="24"/>
      <c r="E719" s="70"/>
      <c r="F719" s="74"/>
      <c r="G719" s="68"/>
      <c r="H719" s="47">
        <f t="shared" si="77"/>
        <v>0</v>
      </c>
      <c r="I719" s="68"/>
      <c r="J719" s="68"/>
      <c r="K719" s="48">
        <f t="shared" si="78"/>
        <v>0</v>
      </c>
      <c r="L719" s="49">
        <f t="shared" si="79"/>
        <v>0</v>
      </c>
      <c r="M719" s="47">
        <f t="shared" si="80"/>
        <v>0</v>
      </c>
      <c r="N719" s="47">
        <f t="shared" si="81"/>
        <v>0</v>
      </c>
      <c r="O719" s="47">
        <f t="shared" si="82"/>
        <v>0</v>
      </c>
      <c r="P719" s="48">
        <f t="shared" si="83"/>
        <v>0</v>
      </c>
    </row>
    <row r="720" spans="1:16" ht="12" hidden="1" thickBot="1" x14ac:dyDescent="0.25">
      <c r="A720" s="38"/>
      <c r="B720" s="39"/>
      <c r="C720" s="46"/>
      <c r="D720" s="24"/>
      <c r="E720" s="70"/>
      <c r="F720" s="74"/>
      <c r="G720" s="68"/>
      <c r="H720" s="47">
        <f t="shared" si="77"/>
        <v>0</v>
      </c>
      <c r="I720" s="68"/>
      <c r="J720" s="68"/>
      <c r="K720" s="48">
        <f t="shared" si="78"/>
        <v>0</v>
      </c>
      <c r="L720" s="49">
        <f t="shared" si="79"/>
        <v>0</v>
      </c>
      <c r="M720" s="47">
        <f t="shared" si="80"/>
        <v>0</v>
      </c>
      <c r="N720" s="47">
        <f t="shared" si="81"/>
        <v>0</v>
      </c>
      <c r="O720" s="47">
        <f t="shared" si="82"/>
        <v>0</v>
      </c>
      <c r="P720" s="48">
        <f t="shared" si="83"/>
        <v>0</v>
      </c>
    </row>
    <row r="721" spans="1:16" ht="12" hidden="1" thickBot="1" x14ac:dyDescent="0.25">
      <c r="A721" s="38"/>
      <c r="B721" s="39"/>
      <c r="C721" s="46"/>
      <c r="D721" s="24"/>
      <c r="E721" s="70"/>
      <c r="F721" s="74"/>
      <c r="G721" s="68"/>
      <c r="H721" s="47">
        <f t="shared" si="77"/>
        <v>0</v>
      </c>
      <c r="I721" s="68"/>
      <c r="J721" s="68"/>
      <c r="K721" s="48">
        <f t="shared" si="78"/>
        <v>0</v>
      </c>
      <c r="L721" s="49">
        <f t="shared" si="79"/>
        <v>0</v>
      </c>
      <c r="M721" s="47">
        <f t="shared" si="80"/>
        <v>0</v>
      </c>
      <c r="N721" s="47">
        <f t="shared" si="81"/>
        <v>0</v>
      </c>
      <c r="O721" s="47">
        <f t="shared" si="82"/>
        <v>0</v>
      </c>
      <c r="P721" s="48">
        <f t="shared" si="83"/>
        <v>0</v>
      </c>
    </row>
    <row r="722" spans="1:16" ht="12" hidden="1" thickBot="1" x14ac:dyDescent="0.25">
      <c r="A722" s="38"/>
      <c r="B722" s="39"/>
      <c r="C722" s="46"/>
      <c r="D722" s="24"/>
      <c r="E722" s="70"/>
      <c r="F722" s="74"/>
      <c r="G722" s="68"/>
      <c r="H722" s="47">
        <f t="shared" si="77"/>
        <v>0</v>
      </c>
      <c r="I722" s="68"/>
      <c r="J722" s="68"/>
      <c r="K722" s="48">
        <f t="shared" si="78"/>
        <v>0</v>
      </c>
      <c r="L722" s="49">
        <f t="shared" si="79"/>
        <v>0</v>
      </c>
      <c r="M722" s="47">
        <f t="shared" si="80"/>
        <v>0</v>
      </c>
      <c r="N722" s="47">
        <f t="shared" si="81"/>
        <v>0</v>
      </c>
      <c r="O722" s="47">
        <f t="shared" si="82"/>
        <v>0</v>
      </c>
      <c r="P722" s="48">
        <f t="shared" si="83"/>
        <v>0</v>
      </c>
    </row>
    <row r="723" spans="1:16" ht="12" hidden="1" thickBot="1" x14ac:dyDescent="0.25">
      <c r="A723" s="38"/>
      <c r="B723" s="39"/>
      <c r="C723" s="46"/>
      <c r="D723" s="24"/>
      <c r="E723" s="70"/>
      <c r="F723" s="74"/>
      <c r="G723" s="68"/>
      <c r="H723" s="47">
        <f t="shared" si="77"/>
        <v>0</v>
      </c>
      <c r="I723" s="68"/>
      <c r="J723" s="68"/>
      <c r="K723" s="48">
        <f t="shared" si="78"/>
        <v>0</v>
      </c>
      <c r="L723" s="49">
        <f t="shared" si="79"/>
        <v>0</v>
      </c>
      <c r="M723" s="47">
        <f t="shared" si="80"/>
        <v>0</v>
      </c>
      <c r="N723" s="47">
        <f t="shared" si="81"/>
        <v>0</v>
      </c>
      <c r="O723" s="47">
        <f t="shared" si="82"/>
        <v>0</v>
      </c>
      <c r="P723" s="48">
        <f t="shared" si="83"/>
        <v>0</v>
      </c>
    </row>
    <row r="724" spans="1:16" ht="12" hidden="1" thickBot="1" x14ac:dyDescent="0.25">
      <c r="A724" s="38"/>
      <c r="B724" s="39"/>
      <c r="C724" s="46"/>
      <c r="D724" s="24"/>
      <c r="E724" s="70"/>
      <c r="F724" s="74"/>
      <c r="G724" s="68"/>
      <c r="H724" s="47">
        <f t="shared" si="77"/>
        <v>0</v>
      </c>
      <c r="I724" s="68"/>
      <c r="J724" s="68"/>
      <c r="K724" s="48">
        <f t="shared" si="78"/>
        <v>0</v>
      </c>
      <c r="L724" s="49">
        <f t="shared" si="79"/>
        <v>0</v>
      </c>
      <c r="M724" s="47">
        <f t="shared" si="80"/>
        <v>0</v>
      </c>
      <c r="N724" s="47">
        <f t="shared" si="81"/>
        <v>0</v>
      </c>
      <c r="O724" s="47">
        <f t="shared" si="82"/>
        <v>0</v>
      </c>
      <c r="P724" s="48">
        <f t="shared" si="83"/>
        <v>0</v>
      </c>
    </row>
    <row r="725" spans="1:16" ht="12" hidden="1" thickBot="1" x14ac:dyDescent="0.25">
      <c r="A725" s="38"/>
      <c r="B725" s="39"/>
      <c r="C725" s="46"/>
      <c r="D725" s="24"/>
      <c r="E725" s="70"/>
      <c r="F725" s="74"/>
      <c r="G725" s="68"/>
      <c r="H725" s="47">
        <f t="shared" si="77"/>
        <v>0</v>
      </c>
      <c r="I725" s="68"/>
      <c r="J725" s="68"/>
      <c r="K725" s="48">
        <f t="shared" si="78"/>
        <v>0</v>
      </c>
      <c r="L725" s="49">
        <f t="shared" si="79"/>
        <v>0</v>
      </c>
      <c r="M725" s="47">
        <f t="shared" si="80"/>
        <v>0</v>
      </c>
      <c r="N725" s="47">
        <f t="shared" si="81"/>
        <v>0</v>
      </c>
      <c r="O725" s="47">
        <f t="shared" si="82"/>
        <v>0</v>
      </c>
      <c r="P725" s="48">
        <f t="shared" si="83"/>
        <v>0</v>
      </c>
    </row>
    <row r="726" spans="1:16" ht="12" hidden="1" thickBot="1" x14ac:dyDescent="0.25">
      <c r="A726" s="38"/>
      <c r="B726" s="39"/>
      <c r="C726" s="46"/>
      <c r="D726" s="24"/>
      <c r="E726" s="70"/>
      <c r="F726" s="74"/>
      <c r="G726" s="68"/>
      <c r="H726" s="47">
        <f t="shared" si="77"/>
        <v>0</v>
      </c>
      <c r="I726" s="68"/>
      <c r="J726" s="68"/>
      <c r="K726" s="48">
        <f t="shared" si="78"/>
        <v>0</v>
      </c>
      <c r="L726" s="49">
        <f t="shared" si="79"/>
        <v>0</v>
      </c>
      <c r="M726" s="47">
        <f t="shared" si="80"/>
        <v>0</v>
      </c>
      <c r="N726" s="47">
        <f t="shared" si="81"/>
        <v>0</v>
      </c>
      <c r="O726" s="47">
        <f t="shared" si="82"/>
        <v>0</v>
      </c>
      <c r="P726" s="48">
        <f t="shared" si="83"/>
        <v>0</v>
      </c>
    </row>
    <row r="727" spans="1:16" ht="12" hidden="1" thickBot="1" x14ac:dyDescent="0.25">
      <c r="A727" s="38"/>
      <c r="B727" s="39"/>
      <c r="C727" s="46"/>
      <c r="D727" s="24"/>
      <c r="E727" s="70"/>
      <c r="F727" s="74"/>
      <c r="G727" s="68"/>
      <c r="H727" s="47">
        <f t="shared" si="77"/>
        <v>0</v>
      </c>
      <c r="I727" s="68"/>
      <c r="J727" s="68"/>
      <c r="K727" s="48">
        <f t="shared" si="78"/>
        <v>0</v>
      </c>
      <c r="L727" s="49">
        <f t="shared" si="79"/>
        <v>0</v>
      </c>
      <c r="M727" s="47">
        <f t="shared" si="80"/>
        <v>0</v>
      </c>
      <c r="N727" s="47">
        <f t="shared" si="81"/>
        <v>0</v>
      </c>
      <c r="O727" s="47">
        <f t="shared" si="82"/>
        <v>0</v>
      </c>
      <c r="P727" s="48">
        <f t="shared" si="83"/>
        <v>0</v>
      </c>
    </row>
    <row r="728" spans="1:16" ht="12" hidden="1" thickBot="1" x14ac:dyDescent="0.25">
      <c r="A728" s="38"/>
      <c r="B728" s="39"/>
      <c r="C728" s="46"/>
      <c r="D728" s="24"/>
      <c r="E728" s="70"/>
      <c r="F728" s="74"/>
      <c r="G728" s="68"/>
      <c r="H728" s="47">
        <f t="shared" si="77"/>
        <v>0</v>
      </c>
      <c r="I728" s="68"/>
      <c r="J728" s="68"/>
      <c r="K728" s="48">
        <f t="shared" si="78"/>
        <v>0</v>
      </c>
      <c r="L728" s="49">
        <f t="shared" si="79"/>
        <v>0</v>
      </c>
      <c r="M728" s="47">
        <f t="shared" si="80"/>
        <v>0</v>
      </c>
      <c r="N728" s="47">
        <f t="shared" si="81"/>
        <v>0</v>
      </c>
      <c r="O728" s="47">
        <f t="shared" si="82"/>
        <v>0</v>
      </c>
      <c r="P728" s="48">
        <f t="shared" si="83"/>
        <v>0</v>
      </c>
    </row>
    <row r="729" spans="1:16" ht="12" hidden="1" thickBot="1" x14ac:dyDescent="0.25">
      <c r="A729" s="38"/>
      <c r="B729" s="39"/>
      <c r="C729" s="46"/>
      <c r="D729" s="24"/>
      <c r="E729" s="70"/>
      <c r="F729" s="74"/>
      <c r="G729" s="68"/>
      <c r="H729" s="47">
        <f t="shared" si="77"/>
        <v>0</v>
      </c>
      <c r="I729" s="68"/>
      <c r="J729" s="68"/>
      <c r="K729" s="48">
        <f t="shared" si="78"/>
        <v>0</v>
      </c>
      <c r="L729" s="49">
        <f t="shared" si="79"/>
        <v>0</v>
      </c>
      <c r="M729" s="47">
        <f t="shared" si="80"/>
        <v>0</v>
      </c>
      <c r="N729" s="47">
        <f t="shared" si="81"/>
        <v>0</v>
      </c>
      <c r="O729" s="47">
        <f t="shared" si="82"/>
        <v>0</v>
      </c>
      <c r="P729" s="48">
        <f t="shared" si="83"/>
        <v>0</v>
      </c>
    </row>
    <row r="730" spans="1:16" ht="12" hidden="1" thickBot="1" x14ac:dyDescent="0.25">
      <c r="A730" s="38"/>
      <c r="B730" s="39"/>
      <c r="C730" s="46"/>
      <c r="D730" s="24"/>
      <c r="E730" s="70"/>
      <c r="F730" s="74"/>
      <c r="G730" s="68"/>
      <c r="H730" s="47">
        <f t="shared" si="77"/>
        <v>0</v>
      </c>
      <c r="I730" s="68"/>
      <c r="J730" s="68"/>
      <c r="K730" s="48">
        <f t="shared" si="78"/>
        <v>0</v>
      </c>
      <c r="L730" s="49">
        <f t="shared" si="79"/>
        <v>0</v>
      </c>
      <c r="M730" s="47">
        <f t="shared" si="80"/>
        <v>0</v>
      </c>
      <c r="N730" s="47">
        <f t="shared" si="81"/>
        <v>0</v>
      </c>
      <c r="O730" s="47">
        <f t="shared" si="82"/>
        <v>0</v>
      </c>
      <c r="P730" s="48">
        <f t="shared" si="83"/>
        <v>0</v>
      </c>
    </row>
    <row r="731" spans="1:16" ht="12" hidden="1" thickBot="1" x14ac:dyDescent="0.25">
      <c r="A731" s="38"/>
      <c r="B731" s="39"/>
      <c r="C731" s="46"/>
      <c r="D731" s="24"/>
      <c r="E731" s="70"/>
      <c r="F731" s="74"/>
      <c r="G731" s="68"/>
      <c r="H731" s="47">
        <f t="shared" si="77"/>
        <v>0</v>
      </c>
      <c r="I731" s="68"/>
      <c r="J731" s="68"/>
      <c r="K731" s="48">
        <f t="shared" si="78"/>
        <v>0</v>
      </c>
      <c r="L731" s="49">
        <f t="shared" si="79"/>
        <v>0</v>
      </c>
      <c r="M731" s="47">
        <f t="shared" si="80"/>
        <v>0</v>
      </c>
      <c r="N731" s="47">
        <f t="shared" si="81"/>
        <v>0</v>
      </c>
      <c r="O731" s="47">
        <f t="shared" si="82"/>
        <v>0</v>
      </c>
      <c r="P731" s="48">
        <f t="shared" si="83"/>
        <v>0</v>
      </c>
    </row>
    <row r="732" spans="1:16" ht="12" hidden="1" thickBot="1" x14ac:dyDescent="0.25">
      <c r="A732" s="38"/>
      <c r="B732" s="39"/>
      <c r="C732" s="46"/>
      <c r="D732" s="24"/>
      <c r="E732" s="70"/>
      <c r="F732" s="74"/>
      <c r="G732" s="68"/>
      <c r="H732" s="47">
        <f t="shared" si="77"/>
        <v>0</v>
      </c>
      <c r="I732" s="68"/>
      <c r="J732" s="68"/>
      <c r="K732" s="48">
        <f t="shared" si="78"/>
        <v>0</v>
      </c>
      <c r="L732" s="49">
        <f t="shared" si="79"/>
        <v>0</v>
      </c>
      <c r="M732" s="47">
        <f t="shared" si="80"/>
        <v>0</v>
      </c>
      <c r="N732" s="47">
        <f t="shared" si="81"/>
        <v>0</v>
      </c>
      <c r="O732" s="47">
        <f t="shared" si="82"/>
        <v>0</v>
      </c>
      <c r="P732" s="48">
        <f t="shared" si="83"/>
        <v>0</v>
      </c>
    </row>
    <row r="733" spans="1:16" ht="12" hidden="1" thickBot="1" x14ac:dyDescent="0.25">
      <c r="A733" s="38"/>
      <c r="B733" s="39"/>
      <c r="C733" s="46"/>
      <c r="D733" s="24"/>
      <c r="E733" s="70"/>
      <c r="F733" s="74"/>
      <c r="G733" s="68"/>
      <c r="H733" s="47">
        <f t="shared" si="77"/>
        <v>0</v>
      </c>
      <c r="I733" s="68"/>
      <c r="J733" s="68"/>
      <c r="K733" s="48">
        <f t="shared" si="78"/>
        <v>0</v>
      </c>
      <c r="L733" s="49">
        <f t="shared" si="79"/>
        <v>0</v>
      </c>
      <c r="M733" s="47">
        <f t="shared" si="80"/>
        <v>0</v>
      </c>
      <c r="N733" s="47">
        <f t="shared" si="81"/>
        <v>0</v>
      </c>
      <c r="O733" s="47">
        <f t="shared" si="82"/>
        <v>0</v>
      </c>
      <c r="P733" s="48">
        <f t="shared" si="83"/>
        <v>0</v>
      </c>
    </row>
    <row r="734" spans="1:16" ht="12" hidden="1" thickBot="1" x14ac:dyDescent="0.25">
      <c r="A734" s="38"/>
      <c r="B734" s="39"/>
      <c r="C734" s="46"/>
      <c r="D734" s="24"/>
      <c r="E734" s="70"/>
      <c r="F734" s="74"/>
      <c r="G734" s="68"/>
      <c r="H734" s="47">
        <f t="shared" si="77"/>
        <v>0</v>
      </c>
      <c r="I734" s="68"/>
      <c r="J734" s="68"/>
      <c r="K734" s="48">
        <f t="shared" si="78"/>
        <v>0</v>
      </c>
      <c r="L734" s="49">
        <f t="shared" si="79"/>
        <v>0</v>
      </c>
      <c r="M734" s="47">
        <f t="shared" si="80"/>
        <v>0</v>
      </c>
      <c r="N734" s="47">
        <f t="shared" si="81"/>
        <v>0</v>
      </c>
      <c r="O734" s="47">
        <f t="shared" si="82"/>
        <v>0</v>
      </c>
      <c r="P734" s="48">
        <f t="shared" si="83"/>
        <v>0</v>
      </c>
    </row>
    <row r="735" spans="1:16" ht="12" hidden="1" thickBot="1" x14ac:dyDescent="0.25">
      <c r="A735" s="38"/>
      <c r="B735" s="39"/>
      <c r="C735" s="46"/>
      <c r="D735" s="24"/>
      <c r="E735" s="70"/>
      <c r="F735" s="74"/>
      <c r="G735" s="68"/>
      <c r="H735" s="47">
        <f t="shared" si="77"/>
        <v>0</v>
      </c>
      <c r="I735" s="68"/>
      <c r="J735" s="68"/>
      <c r="K735" s="48">
        <f t="shared" si="78"/>
        <v>0</v>
      </c>
      <c r="L735" s="49">
        <f t="shared" si="79"/>
        <v>0</v>
      </c>
      <c r="M735" s="47">
        <f t="shared" si="80"/>
        <v>0</v>
      </c>
      <c r="N735" s="47">
        <f t="shared" si="81"/>
        <v>0</v>
      </c>
      <c r="O735" s="47">
        <f t="shared" si="82"/>
        <v>0</v>
      </c>
      <c r="P735" s="48">
        <f t="shared" si="83"/>
        <v>0</v>
      </c>
    </row>
    <row r="736" spans="1:16" ht="12" hidden="1" thickBot="1" x14ac:dyDescent="0.25">
      <c r="A736" s="38"/>
      <c r="B736" s="39"/>
      <c r="C736" s="46"/>
      <c r="D736" s="24"/>
      <c r="E736" s="70"/>
      <c r="F736" s="74"/>
      <c r="G736" s="68"/>
      <c r="H736" s="47">
        <f t="shared" si="77"/>
        <v>0</v>
      </c>
      <c r="I736" s="68"/>
      <c r="J736" s="68"/>
      <c r="K736" s="48">
        <f t="shared" si="78"/>
        <v>0</v>
      </c>
      <c r="L736" s="49">
        <f t="shared" si="79"/>
        <v>0</v>
      </c>
      <c r="M736" s="47">
        <f t="shared" si="80"/>
        <v>0</v>
      </c>
      <c r="N736" s="47">
        <f t="shared" si="81"/>
        <v>0</v>
      </c>
      <c r="O736" s="47">
        <f t="shared" si="82"/>
        <v>0</v>
      </c>
      <c r="P736" s="48">
        <f t="shared" si="83"/>
        <v>0</v>
      </c>
    </row>
    <row r="737" spans="1:16" ht="12" hidden="1" thickBot="1" x14ac:dyDescent="0.25">
      <c r="A737" s="38"/>
      <c r="B737" s="39"/>
      <c r="C737" s="46"/>
      <c r="D737" s="24"/>
      <c r="E737" s="70"/>
      <c r="F737" s="74"/>
      <c r="G737" s="68"/>
      <c r="H737" s="47">
        <f t="shared" si="77"/>
        <v>0</v>
      </c>
      <c r="I737" s="68"/>
      <c r="J737" s="68"/>
      <c r="K737" s="48">
        <f t="shared" si="78"/>
        <v>0</v>
      </c>
      <c r="L737" s="49">
        <f t="shared" si="79"/>
        <v>0</v>
      </c>
      <c r="M737" s="47">
        <f t="shared" si="80"/>
        <v>0</v>
      </c>
      <c r="N737" s="47">
        <f t="shared" si="81"/>
        <v>0</v>
      </c>
      <c r="O737" s="47">
        <f t="shared" si="82"/>
        <v>0</v>
      </c>
      <c r="P737" s="48">
        <f t="shared" si="83"/>
        <v>0</v>
      </c>
    </row>
    <row r="738" spans="1:16" ht="12" hidden="1" thickBot="1" x14ac:dyDescent="0.25">
      <c r="A738" s="38"/>
      <c r="B738" s="39"/>
      <c r="C738" s="46"/>
      <c r="D738" s="24"/>
      <c r="E738" s="70"/>
      <c r="F738" s="74"/>
      <c r="G738" s="68"/>
      <c r="H738" s="47">
        <f t="shared" si="77"/>
        <v>0</v>
      </c>
      <c r="I738" s="68"/>
      <c r="J738" s="68"/>
      <c r="K738" s="48">
        <f t="shared" si="78"/>
        <v>0</v>
      </c>
      <c r="L738" s="49">
        <f t="shared" si="79"/>
        <v>0</v>
      </c>
      <c r="M738" s="47">
        <f t="shared" si="80"/>
        <v>0</v>
      </c>
      <c r="N738" s="47">
        <f t="shared" si="81"/>
        <v>0</v>
      </c>
      <c r="O738" s="47">
        <f t="shared" si="82"/>
        <v>0</v>
      </c>
      <c r="P738" s="48">
        <f t="shared" si="83"/>
        <v>0</v>
      </c>
    </row>
    <row r="739" spans="1:16" ht="12" hidden="1" thickBot="1" x14ac:dyDescent="0.25">
      <c r="A739" s="38"/>
      <c r="B739" s="39"/>
      <c r="C739" s="46"/>
      <c r="D739" s="24"/>
      <c r="E739" s="70"/>
      <c r="F739" s="74"/>
      <c r="G739" s="68"/>
      <c r="H739" s="47">
        <f t="shared" si="77"/>
        <v>0</v>
      </c>
      <c r="I739" s="68"/>
      <c r="J739" s="68"/>
      <c r="K739" s="48">
        <f t="shared" si="78"/>
        <v>0</v>
      </c>
      <c r="L739" s="49">
        <f t="shared" si="79"/>
        <v>0</v>
      </c>
      <c r="M739" s="47">
        <f t="shared" si="80"/>
        <v>0</v>
      </c>
      <c r="N739" s="47">
        <f t="shared" si="81"/>
        <v>0</v>
      </c>
      <c r="O739" s="47">
        <f t="shared" si="82"/>
        <v>0</v>
      </c>
      <c r="P739" s="48">
        <f t="shared" si="83"/>
        <v>0</v>
      </c>
    </row>
    <row r="740" spans="1:16" ht="12" hidden="1" thickBot="1" x14ac:dyDescent="0.25">
      <c r="A740" s="38"/>
      <c r="B740" s="39"/>
      <c r="C740" s="46"/>
      <c r="D740" s="24"/>
      <c r="E740" s="70"/>
      <c r="F740" s="74"/>
      <c r="G740" s="68"/>
      <c r="H740" s="47">
        <f t="shared" si="77"/>
        <v>0</v>
      </c>
      <c r="I740" s="68"/>
      <c r="J740" s="68"/>
      <c r="K740" s="48">
        <f t="shared" si="78"/>
        <v>0</v>
      </c>
      <c r="L740" s="49">
        <f t="shared" si="79"/>
        <v>0</v>
      </c>
      <c r="M740" s="47">
        <f t="shared" si="80"/>
        <v>0</v>
      </c>
      <c r="N740" s="47">
        <f t="shared" si="81"/>
        <v>0</v>
      </c>
      <c r="O740" s="47">
        <f t="shared" si="82"/>
        <v>0</v>
      </c>
      <c r="P740" s="48">
        <f t="shared" si="83"/>
        <v>0</v>
      </c>
    </row>
    <row r="741" spans="1:16" ht="12" hidden="1" thickBot="1" x14ac:dyDescent="0.25">
      <c r="A741" s="38"/>
      <c r="B741" s="39"/>
      <c r="C741" s="46"/>
      <c r="D741" s="24"/>
      <c r="E741" s="70"/>
      <c r="F741" s="74"/>
      <c r="G741" s="68"/>
      <c r="H741" s="47">
        <f t="shared" si="77"/>
        <v>0</v>
      </c>
      <c r="I741" s="68"/>
      <c r="J741" s="68"/>
      <c r="K741" s="48">
        <f t="shared" si="78"/>
        <v>0</v>
      </c>
      <c r="L741" s="49">
        <f t="shared" si="79"/>
        <v>0</v>
      </c>
      <c r="M741" s="47">
        <f t="shared" si="80"/>
        <v>0</v>
      </c>
      <c r="N741" s="47">
        <f t="shared" si="81"/>
        <v>0</v>
      </c>
      <c r="O741" s="47">
        <f t="shared" si="82"/>
        <v>0</v>
      </c>
      <c r="P741" s="48">
        <f t="shared" si="83"/>
        <v>0</v>
      </c>
    </row>
    <row r="742" spans="1:16" ht="12" hidden="1" thickBot="1" x14ac:dyDescent="0.25">
      <c r="A742" s="38"/>
      <c r="B742" s="39"/>
      <c r="C742" s="46"/>
      <c r="D742" s="24"/>
      <c r="E742" s="70"/>
      <c r="F742" s="74"/>
      <c r="G742" s="68"/>
      <c r="H742" s="47">
        <f t="shared" si="77"/>
        <v>0</v>
      </c>
      <c r="I742" s="68"/>
      <c r="J742" s="68"/>
      <c r="K742" s="48">
        <f t="shared" si="78"/>
        <v>0</v>
      </c>
      <c r="L742" s="49">
        <f t="shared" si="79"/>
        <v>0</v>
      </c>
      <c r="M742" s="47">
        <f t="shared" si="80"/>
        <v>0</v>
      </c>
      <c r="N742" s="47">
        <f t="shared" si="81"/>
        <v>0</v>
      </c>
      <c r="O742" s="47">
        <f t="shared" si="82"/>
        <v>0</v>
      </c>
      <c r="P742" s="48">
        <f t="shared" si="83"/>
        <v>0</v>
      </c>
    </row>
    <row r="743" spans="1:16" ht="12" hidden="1" thickBot="1" x14ac:dyDescent="0.25">
      <c r="A743" s="38"/>
      <c r="B743" s="39"/>
      <c r="C743" s="46"/>
      <c r="D743" s="24"/>
      <c r="E743" s="70"/>
      <c r="F743" s="74"/>
      <c r="G743" s="68"/>
      <c r="H743" s="47">
        <f t="shared" si="77"/>
        <v>0</v>
      </c>
      <c r="I743" s="68"/>
      <c r="J743" s="68"/>
      <c r="K743" s="48">
        <f t="shared" si="78"/>
        <v>0</v>
      </c>
      <c r="L743" s="49">
        <f t="shared" si="79"/>
        <v>0</v>
      </c>
      <c r="M743" s="47">
        <f t="shared" si="80"/>
        <v>0</v>
      </c>
      <c r="N743" s="47">
        <f t="shared" si="81"/>
        <v>0</v>
      </c>
      <c r="O743" s="47">
        <f t="shared" si="82"/>
        <v>0</v>
      </c>
      <c r="P743" s="48">
        <f t="shared" si="83"/>
        <v>0</v>
      </c>
    </row>
    <row r="744" spans="1:16" ht="12" hidden="1" thickBot="1" x14ac:dyDescent="0.25">
      <c r="A744" s="38"/>
      <c r="B744" s="39"/>
      <c r="C744" s="46"/>
      <c r="D744" s="24"/>
      <c r="E744" s="70"/>
      <c r="F744" s="74"/>
      <c r="G744" s="68"/>
      <c r="H744" s="47">
        <f t="shared" si="77"/>
        <v>0</v>
      </c>
      <c r="I744" s="68"/>
      <c r="J744" s="68"/>
      <c r="K744" s="48">
        <f t="shared" si="78"/>
        <v>0</v>
      </c>
      <c r="L744" s="49">
        <f t="shared" si="79"/>
        <v>0</v>
      </c>
      <c r="M744" s="47">
        <f t="shared" si="80"/>
        <v>0</v>
      </c>
      <c r="N744" s="47">
        <f t="shared" si="81"/>
        <v>0</v>
      </c>
      <c r="O744" s="47">
        <f t="shared" si="82"/>
        <v>0</v>
      </c>
      <c r="P744" s="48">
        <f t="shared" si="83"/>
        <v>0</v>
      </c>
    </row>
    <row r="745" spans="1:16" ht="12" hidden="1" thickBot="1" x14ac:dyDescent="0.25">
      <c r="A745" s="38"/>
      <c r="B745" s="39"/>
      <c r="C745" s="46"/>
      <c r="D745" s="24"/>
      <c r="E745" s="70"/>
      <c r="F745" s="74"/>
      <c r="G745" s="68"/>
      <c r="H745" s="47">
        <f t="shared" si="77"/>
        <v>0</v>
      </c>
      <c r="I745" s="68"/>
      <c r="J745" s="68"/>
      <c r="K745" s="48">
        <f t="shared" si="78"/>
        <v>0</v>
      </c>
      <c r="L745" s="49">
        <f t="shared" si="79"/>
        <v>0</v>
      </c>
      <c r="M745" s="47">
        <f t="shared" si="80"/>
        <v>0</v>
      </c>
      <c r="N745" s="47">
        <f t="shared" si="81"/>
        <v>0</v>
      </c>
      <c r="O745" s="47">
        <f t="shared" si="82"/>
        <v>0</v>
      </c>
      <c r="P745" s="48">
        <f t="shared" si="83"/>
        <v>0</v>
      </c>
    </row>
    <row r="746" spans="1:16" ht="12" hidden="1" thickBot="1" x14ac:dyDescent="0.25">
      <c r="A746" s="38"/>
      <c r="B746" s="39"/>
      <c r="C746" s="46"/>
      <c r="D746" s="24"/>
      <c r="E746" s="70"/>
      <c r="F746" s="74"/>
      <c r="G746" s="68"/>
      <c r="H746" s="47">
        <f t="shared" si="77"/>
        <v>0</v>
      </c>
      <c r="I746" s="68"/>
      <c r="J746" s="68"/>
      <c r="K746" s="48">
        <f t="shared" si="78"/>
        <v>0</v>
      </c>
      <c r="L746" s="49">
        <f t="shared" si="79"/>
        <v>0</v>
      </c>
      <c r="M746" s="47">
        <f t="shared" si="80"/>
        <v>0</v>
      </c>
      <c r="N746" s="47">
        <f t="shared" si="81"/>
        <v>0</v>
      </c>
      <c r="O746" s="47">
        <f t="shared" si="82"/>
        <v>0</v>
      </c>
      <c r="P746" s="48">
        <f t="shared" si="83"/>
        <v>0</v>
      </c>
    </row>
    <row r="747" spans="1:16" ht="12" hidden="1" thickBot="1" x14ac:dyDescent="0.25">
      <c r="A747" s="38"/>
      <c r="B747" s="39"/>
      <c r="C747" s="46"/>
      <c r="D747" s="24"/>
      <c r="E747" s="70"/>
      <c r="F747" s="74"/>
      <c r="G747" s="68"/>
      <c r="H747" s="47">
        <f t="shared" si="77"/>
        <v>0</v>
      </c>
      <c r="I747" s="68"/>
      <c r="J747" s="68"/>
      <c r="K747" s="48">
        <f t="shared" si="78"/>
        <v>0</v>
      </c>
      <c r="L747" s="49">
        <f t="shared" si="79"/>
        <v>0</v>
      </c>
      <c r="M747" s="47">
        <f t="shared" si="80"/>
        <v>0</v>
      </c>
      <c r="N747" s="47">
        <f t="shared" si="81"/>
        <v>0</v>
      </c>
      <c r="O747" s="47">
        <f t="shared" si="82"/>
        <v>0</v>
      </c>
      <c r="P747" s="48">
        <f t="shared" si="83"/>
        <v>0</v>
      </c>
    </row>
    <row r="748" spans="1:16" ht="12" hidden="1" thickBot="1" x14ac:dyDescent="0.25">
      <c r="A748" s="38"/>
      <c r="B748" s="39"/>
      <c r="C748" s="46"/>
      <c r="D748" s="24"/>
      <c r="E748" s="70"/>
      <c r="F748" s="74"/>
      <c r="G748" s="68"/>
      <c r="H748" s="47">
        <f t="shared" si="77"/>
        <v>0</v>
      </c>
      <c r="I748" s="68"/>
      <c r="J748" s="68"/>
      <c r="K748" s="48">
        <f t="shared" si="78"/>
        <v>0</v>
      </c>
      <c r="L748" s="49">
        <f t="shared" si="79"/>
        <v>0</v>
      </c>
      <c r="M748" s="47">
        <f t="shared" si="80"/>
        <v>0</v>
      </c>
      <c r="N748" s="47">
        <f t="shared" si="81"/>
        <v>0</v>
      </c>
      <c r="O748" s="47">
        <f t="shared" si="82"/>
        <v>0</v>
      </c>
      <c r="P748" s="48">
        <f t="shared" si="83"/>
        <v>0</v>
      </c>
    </row>
    <row r="749" spans="1:16" ht="12" hidden="1" thickBot="1" x14ac:dyDescent="0.25">
      <c r="A749" s="38"/>
      <c r="B749" s="39"/>
      <c r="C749" s="46"/>
      <c r="D749" s="24"/>
      <c r="E749" s="70"/>
      <c r="F749" s="74"/>
      <c r="G749" s="68"/>
      <c r="H749" s="47">
        <f t="shared" si="77"/>
        <v>0</v>
      </c>
      <c r="I749" s="68"/>
      <c r="J749" s="68"/>
      <c r="K749" s="48">
        <f t="shared" si="78"/>
        <v>0</v>
      </c>
      <c r="L749" s="49">
        <f t="shared" si="79"/>
        <v>0</v>
      </c>
      <c r="M749" s="47">
        <f t="shared" si="80"/>
        <v>0</v>
      </c>
      <c r="N749" s="47">
        <f t="shared" si="81"/>
        <v>0</v>
      </c>
      <c r="O749" s="47">
        <f t="shared" si="82"/>
        <v>0</v>
      </c>
      <c r="P749" s="48">
        <f t="shared" si="83"/>
        <v>0</v>
      </c>
    </row>
    <row r="750" spans="1:16" ht="12" hidden="1" thickBot="1" x14ac:dyDescent="0.25">
      <c r="A750" s="38"/>
      <c r="B750" s="39"/>
      <c r="C750" s="46"/>
      <c r="D750" s="24"/>
      <c r="E750" s="70"/>
      <c r="F750" s="74"/>
      <c r="G750" s="68"/>
      <c r="H750" s="47">
        <f t="shared" si="77"/>
        <v>0</v>
      </c>
      <c r="I750" s="68"/>
      <c r="J750" s="68"/>
      <c r="K750" s="48">
        <f t="shared" si="78"/>
        <v>0</v>
      </c>
      <c r="L750" s="49">
        <f t="shared" si="79"/>
        <v>0</v>
      </c>
      <c r="M750" s="47">
        <f t="shared" si="80"/>
        <v>0</v>
      </c>
      <c r="N750" s="47">
        <f t="shared" si="81"/>
        <v>0</v>
      </c>
      <c r="O750" s="47">
        <f t="shared" si="82"/>
        <v>0</v>
      </c>
      <c r="P750" s="48">
        <f t="shared" si="83"/>
        <v>0</v>
      </c>
    </row>
    <row r="751" spans="1:16" ht="12" hidden="1" thickBot="1" x14ac:dyDescent="0.25">
      <c r="A751" s="38"/>
      <c r="B751" s="39"/>
      <c r="C751" s="46"/>
      <c r="D751" s="24"/>
      <c r="E751" s="70"/>
      <c r="F751" s="74"/>
      <c r="G751" s="68"/>
      <c r="H751" s="47">
        <f t="shared" si="77"/>
        <v>0</v>
      </c>
      <c r="I751" s="68"/>
      <c r="J751" s="68"/>
      <c r="K751" s="48">
        <f t="shared" si="78"/>
        <v>0</v>
      </c>
      <c r="L751" s="49">
        <f t="shared" si="79"/>
        <v>0</v>
      </c>
      <c r="M751" s="47">
        <f t="shared" si="80"/>
        <v>0</v>
      </c>
      <c r="N751" s="47">
        <f t="shared" si="81"/>
        <v>0</v>
      </c>
      <c r="O751" s="47">
        <f t="shared" si="82"/>
        <v>0</v>
      </c>
      <c r="P751" s="48">
        <f t="shared" si="83"/>
        <v>0</v>
      </c>
    </row>
    <row r="752" spans="1:16" ht="12" hidden="1" thickBot="1" x14ac:dyDescent="0.25">
      <c r="A752" s="38"/>
      <c r="B752" s="39"/>
      <c r="C752" s="46"/>
      <c r="D752" s="24"/>
      <c r="E752" s="70"/>
      <c r="F752" s="74"/>
      <c r="G752" s="68"/>
      <c r="H752" s="47">
        <f t="shared" si="77"/>
        <v>0</v>
      </c>
      <c r="I752" s="68"/>
      <c r="J752" s="68"/>
      <c r="K752" s="48">
        <f t="shared" si="78"/>
        <v>0</v>
      </c>
      <c r="L752" s="49">
        <f t="shared" si="79"/>
        <v>0</v>
      </c>
      <c r="M752" s="47">
        <f t="shared" si="80"/>
        <v>0</v>
      </c>
      <c r="N752" s="47">
        <f t="shared" si="81"/>
        <v>0</v>
      </c>
      <c r="O752" s="47">
        <f t="shared" si="82"/>
        <v>0</v>
      </c>
      <c r="P752" s="48">
        <f t="shared" si="83"/>
        <v>0</v>
      </c>
    </row>
    <row r="753" spans="1:16" ht="12" hidden="1" thickBot="1" x14ac:dyDescent="0.25">
      <c r="A753" s="38"/>
      <c r="B753" s="39"/>
      <c r="C753" s="46"/>
      <c r="D753" s="24"/>
      <c r="E753" s="70"/>
      <c r="F753" s="74"/>
      <c r="G753" s="68"/>
      <c r="H753" s="47">
        <f t="shared" si="77"/>
        <v>0</v>
      </c>
      <c r="I753" s="68"/>
      <c r="J753" s="68"/>
      <c r="K753" s="48">
        <f t="shared" si="78"/>
        <v>0</v>
      </c>
      <c r="L753" s="49">
        <f t="shared" si="79"/>
        <v>0</v>
      </c>
      <c r="M753" s="47">
        <f t="shared" si="80"/>
        <v>0</v>
      </c>
      <c r="N753" s="47">
        <f t="shared" si="81"/>
        <v>0</v>
      </c>
      <c r="O753" s="47">
        <f t="shared" si="82"/>
        <v>0</v>
      </c>
      <c r="P753" s="48">
        <f t="shared" si="83"/>
        <v>0</v>
      </c>
    </row>
    <row r="754" spans="1:16" ht="12" hidden="1" thickBot="1" x14ac:dyDescent="0.25">
      <c r="A754" s="38"/>
      <c r="B754" s="39"/>
      <c r="C754" s="46"/>
      <c r="D754" s="24"/>
      <c r="E754" s="70"/>
      <c r="F754" s="74"/>
      <c r="G754" s="68"/>
      <c r="H754" s="47">
        <f t="shared" si="77"/>
        <v>0</v>
      </c>
      <c r="I754" s="68"/>
      <c r="J754" s="68"/>
      <c r="K754" s="48">
        <f t="shared" si="78"/>
        <v>0</v>
      </c>
      <c r="L754" s="49">
        <f t="shared" si="79"/>
        <v>0</v>
      </c>
      <c r="M754" s="47">
        <f t="shared" si="80"/>
        <v>0</v>
      </c>
      <c r="N754" s="47">
        <f t="shared" si="81"/>
        <v>0</v>
      </c>
      <c r="O754" s="47">
        <f t="shared" si="82"/>
        <v>0</v>
      </c>
      <c r="P754" s="48">
        <f t="shared" si="83"/>
        <v>0</v>
      </c>
    </row>
    <row r="755" spans="1:16" ht="12" hidden="1" thickBot="1" x14ac:dyDescent="0.25">
      <c r="A755" s="38"/>
      <c r="B755" s="39"/>
      <c r="C755" s="46"/>
      <c r="D755" s="24"/>
      <c r="E755" s="70"/>
      <c r="F755" s="74"/>
      <c r="G755" s="68"/>
      <c r="H755" s="47">
        <f t="shared" si="77"/>
        <v>0</v>
      </c>
      <c r="I755" s="68"/>
      <c r="J755" s="68"/>
      <c r="K755" s="48">
        <f t="shared" si="78"/>
        <v>0</v>
      </c>
      <c r="L755" s="49">
        <f t="shared" si="79"/>
        <v>0</v>
      </c>
      <c r="M755" s="47">
        <f t="shared" si="80"/>
        <v>0</v>
      </c>
      <c r="N755" s="47">
        <f t="shared" si="81"/>
        <v>0</v>
      </c>
      <c r="O755" s="47">
        <f t="shared" si="82"/>
        <v>0</v>
      </c>
      <c r="P755" s="48">
        <f t="shared" si="83"/>
        <v>0</v>
      </c>
    </row>
    <row r="756" spans="1:16" ht="12" hidden="1" thickBot="1" x14ac:dyDescent="0.25">
      <c r="A756" s="38"/>
      <c r="B756" s="39"/>
      <c r="C756" s="46"/>
      <c r="D756" s="24"/>
      <c r="E756" s="70"/>
      <c r="F756" s="74"/>
      <c r="G756" s="68"/>
      <c r="H756" s="47">
        <f t="shared" si="77"/>
        <v>0</v>
      </c>
      <c r="I756" s="68"/>
      <c r="J756" s="68"/>
      <c r="K756" s="48">
        <f t="shared" si="78"/>
        <v>0</v>
      </c>
      <c r="L756" s="49">
        <f t="shared" si="79"/>
        <v>0</v>
      </c>
      <c r="M756" s="47">
        <f t="shared" si="80"/>
        <v>0</v>
      </c>
      <c r="N756" s="47">
        <f t="shared" si="81"/>
        <v>0</v>
      </c>
      <c r="O756" s="47">
        <f t="shared" si="82"/>
        <v>0</v>
      </c>
      <c r="P756" s="48">
        <f t="shared" si="83"/>
        <v>0</v>
      </c>
    </row>
    <row r="757" spans="1:16" ht="12" hidden="1" thickBot="1" x14ac:dyDescent="0.25">
      <c r="A757" s="38"/>
      <c r="B757" s="39"/>
      <c r="C757" s="46"/>
      <c r="D757" s="24"/>
      <c r="E757" s="70"/>
      <c r="F757" s="74"/>
      <c r="G757" s="68"/>
      <c r="H757" s="47">
        <f t="shared" si="77"/>
        <v>0</v>
      </c>
      <c r="I757" s="68"/>
      <c r="J757" s="68"/>
      <c r="K757" s="48">
        <f t="shared" si="78"/>
        <v>0</v>
      </c>
      <c r="L757" s="49">
        <f t="shared" si="79"/>
        <v>0</v>
      </c>
      <c r="M757" s="47">
        <f t="shared" si="80"/>
        <v>0</v>
      </c>
      <c r="N757" s="47">
        <f t="shared" si="81"/>
        <v>0</v>
      </c>
      <c r="O757" s="47">
        <f t="shared" si="82"/>
        <v>0</v>
      </c>
      <c r="P757" s="48">
        <f t="shared" si="83"/>
        <v>0</v>
      </c>
    </row>
    <row r="758" spans="1:16" ht="12" hidden="1" thickBot="1" x14ac:dyDescent="0.25">
      <c r="A758" s="38"/>
      <c r="B758" s="39"/>
      <c r="C758" s="46"/>
      <c r="D758" s="24"/>
      <c r="E758" s="70"/>
      <c r="F758" s="74"/>
      <c r="G758" s="68"/>
      <c r="H758" s="47">
        <f t="shared" si="77"/>
        <v>0</v>
      </c>
      <c r="I758" s="68"/>
      <c r="J758" s="68"/>
      <c r="K758" s="48">
        <f t="shared" si="78"/>
        <v>0</v>
      </c>
      <c r="L758" s="49">
        <f t="shared" si="79"/>
        <v>0</v>
      </c>
      <c r="M758" s="47">
        <f t="shared" si="80"/>
        <v>0</v>
      </c>
      <c r="N758" s="47">
        <f t="shared" si="81"/>
        <v>0</v>
      </c>
      <c r="O758" s="47">
        <f t="shared" si="82"/>
        <v>0</v>
      </c>
      <c r="P758" s="48">
        <f t="shared" si="83"/>
        <v>0</v>
      </c>
    </row>
    <row r="759" spans="1:16" ht="12" hidden="1" thickBot="1" x14ac:dyDescent="0.25">
      <c r="A759" s="38"/>
      <c r="B759" s="39"/>
      <c r="C759" s="46"/>
      <c r="D759" s="24"/>
      <c r="E759" s="70"/>
      <c r="F759" s="74"/>
      <c r="G759" s="68"/>
      <c r="H759" s="47">
        <f t="shared" si="77"/>
        <v>0</v>
      </c>
      <c r="I759" s="68"/>
      <c r="J759" s="68"/>
      <c r="K759" s="48">
        <f t="shared" si="78"/>
        <v>0</v>
      </c>
      <c r="L759" s="49">
        <f t="shared" si="79"/>
        <v>0</v>
      </c>
      <c r="M759" s="47">
        <f t="shared" si="80"/>
        <v>0</v>
      </c>
      <c r="N759" s="47">
        <f t="shared" si="81"/>
        <v>0</v>
      </c>
      <c r="O759" s="47">
        <f t="shared" si="82"/>
        <v>0</v>
      </c>
      <c r="P759" s="48">
        <f t="shared" si="83"/>
        <v>0</v>
      </c>
    </row>
    <row r="760" spans="1:16" ht="12" hidden="1" thickBot="1" x14ac:dyDescent="0.25">
      <c r="A760" s="38"/>
      <c r="B760" s="39"/>
      <c r="C760" s="46"/>
      <c r="D760" s="24"/>
      <c r="E760" s="70"/>
      <c r="F760" s="74"/>
      <c r="G760" s="68"/>
      <c r="H760" s="47">
        <f t="shared" si="77"/>
        <v>0</v>
      </c>
      <c r="I760" s="68"/>
      <c r="J760" s="68"/>
      <c r="K760" s="48">
        <f t="shared" si="78"/>
        <v>0</v>
      </c>
      <c r="L760" s="49">
        <f t="shared" si="79"/>
        <v>0</v>
      </c>
      <c r="M760" s="47">
        <f t="shared" si="80"/>
        <v>0</v>
      </c>
      <c r="N760" s="47">
        <f t="shared" si="81"/>
        <v>0</v>
      </c>
      <c r="O760" s="47">
        <f t="shared" si="82"/>
        <v>0</v>
      </c>
      <c r="P760" s="48">
        <f t="shared" si="83"/>
        <v>0</v>
      </c>
    </row>
    <row r="761" spans="1:16" ht="12" hidden="1" thickBot="1" x14ac:dyDescent="0.25">
      <c r="A761" s="38"/>
      <c r="B761" s="39"/>
      <c r="C761" s="46"/>
      <c r="D761" s="24"/>
      <c r="E761" s="70"/>
      <c r="F761" s="74"/>
      <c r="G761" s="68"/>
      <c r="H761" s="47">
        <f t="shared" si="77"/>
        <v>0</v>
      </c>
      <c r="I761" s="68"/>
      <c r="J761" s="68"/>
      <c r="K761" s="48">
        <f t="shared" si="78"/>
        <v>0</v>
      </c>
      <c r="L761" s="49">
        <f t="shared" si="79"/>
        <v>0</v>
      </c>
      <c r="M761" s="47">
        <f t="shared" si="80"/>
        <v>0</v>
      </c>
      <c r="N761" s="47">
        <f t="shared" si="81"/>
        <v>0</v>
      </c>
      <c r="O761" s="47">
        <f t="shared" si="82"/>
        <v>0</v>
      </c>
      <c r="P761" s="48">
        <f t="shared" si="83"/>
        <v>0</v>
      </c>
    </row>
    <row r="762" spans="1:16" ht="12" hidden="1" thickBot="1" x14ac:dyDescent="0.25">
      <c r="A762" s="38"/>
      <c r="B762" s="39"/>
      <c r="C762" s="46"/>
      <c r="D762" s="24"/>
      <c r="E762" s="70"/>
      <c r="F762" s="74"/>
      <c r="G762" s="68"/>
      <c r="H762" s="47">
        <f t="shared" si="77"/>
        <v>0</v>
      </c>
      <c r="I762" s="68"/>
      <c r="J762" s="68"/>
      <c r="K762" s="48">
        <f t="shared" si="78"/>
        <v>0</v>
      </c>
      <c r="L762" s="49">
        <f t="shared" si="79"/>
        <v>0</v>
      </c>
      <c r="M762" s="47">
        <f t="shared" si="80"/>
        <v>0</v>
      </c>
      <c r="N762" s="47">
        <f t="shared" si="81"/>
        <v>0</v>
      </c>
      <c r="O762" s="47">
        <f t="shared" si="82"/>
        <v>0</v>
      </c>
      <c r="P762" s="48">
        <f t="shared" si="83"/>
        <v>0</v>
      </c>
    </row>
    <row r="763" spans="1:16" ht="12" hidden="1" thickBot="1" x14ac:dyDescent="0.25">
      <c r="A763" s="38"/>
      <c r="B763" s="39"/>
      <c r="C763" s="46"/>
      <c r="D763" s="24"/>
      <c r="E763" s="70"/>
      <c r="F763" s="74"/>
      <c r="G763" s="68"/>
      <c r="H763" s="47">
        <f t="shared" si="77"/>
        <v>0</v>
      </c>
      <c r="I763" s="68"/>
      <c r="J763" s="68"/>
      <c r="K763" s="48">
        <f t="shared" si="78"/>
        <v>0</v>
      </c>
      <c r="L763" s="49">
        <f t="shared" si="79"/>
        <v>0</v>
      </c>
      <c r="M763" s="47">
        <f t="shared" si="80"/>
        <v>0</v>
      </c>
      <c r="N763" s="47">
        <f t="shared" si="81"/>
        <v>0</v>
      </c>
      <c r="O763" s="47">
        <f t="shared" si="82"/>
        <v>0</v>
      </c>
      <c r="P763" s="48">
        <f t="shared" si="83"/>
        <v>0</v>
      </c>
    </row>
    <row r="764" spans="1:16" ht="12" hidden="1" thickBot="1" x14ac:dyDescent="0.25">
      <c r="A764" s="38"/>
      <c r="B764" s="39"/>
      <c r="C764" s="46"/>
      <c r="D764" s="24"/>
      <c r="E764" s="70"/>
      <c r="F764" s="74"/>
      <c r="G764" s="68"/>
      <c r="H764" s="47">
        <f t="shared" si="77"/>
        <v>0</v>
      </c>
      <c r="I764" s="68"/>
      <c r="J764" s="68"/>
      <c r="K764" s="48">
        <f t="shared" si="78"/>
        <v>0</v>
      </c>
      <c r="L764" s="49">
        <f t="shared" si="79"/>
        <v>0</v>
      </c>
      <c r="M764" s="47">
        <f t="shared" si="80"/>
        <v>0</v>
      </c>
      <c r="N764" s="47">
        <f t="shared" si="81"/>
        <v>0</v>
      </c>
      <c r="O764" s="47">
        <f t="shared" si="82"/>
        <v>0</v>
      </c>
      <c r="P764" s="48">
        <f t="shared" si="83"/>
        <v>0</v>
      </c>
    </row>
    <row r="765" spans="1:16" ht="12" hidden="1" thickBot="1" x14ac:dyDescent="0.25">
      <c r="A765" s="38"/>
      <c r="B765" s="39"/>
      <c r="C765" s="46"/>
      <c r="D765" s="24"/>
      <c r="E765" s="70"/>
      <c r="F765" s="74"/>
      <c r="G765" s="68"/>
      <c r="H765" s="47">
        <f t="shared" si="77"/>
        <v>0</v>
      </c>
      <c r="I765" s="68"/>
      <c r="J765" s="68"/>
      <c r="K765" s="48">
        <f t="shared" si="78"/>
        <v>0</v>
      </c>
      <c r="L765" s="49">
        <f t="shared" si="79"/>
        <v>0</v>
      </c>
      <c r="M765" s="47">
        <f t="shared" si="80"/>
        <v>0</v>
      </c>
      <c r="N765" s="47">
        <f t="shared" si="81"/>
        <v>0</v>
      </c>
      <c r="O765" s="47">
        <f t="shared" si="82"/>
        <v>0</v>
      </c>
      <c r="P765" s="48">
        <f t="shared" si="83"/>
        <v>0</v>
      </c>
    </row>
    <row r="766" spans="1:16" ht="12" hidden="1" thickBot="1" x14ac:dyDescent="0.25">
      <c r="A766" s="38"/>
      <c r="B766" s="39"/>
      <c r="C766" s="46"/>
      <c r="D766" s="24"/>
      <c r="E766" s="70"/>
      <c r="F766" s="74"/>
      <c r="G766" s="68"/>
      <c r="H766" s="47">
        <f t="shared" si="77"/>
        <v>0</v>
      </c>
      <c r="I766" s="68"/>
      <c r="J766" s="68"/>
      <c r="K766" s="48">
        <f t="shared" si="78"/>
        <v>0</v>
      </c>
      <c r="L766" s="49">
        <f t="shared" si="79"/>
        <v>0</v>
      </c>
      <c r="M766" s="47">
        <f t="shared" si="80"/>
        <v>0</v>
      </c>
      <c r="N766" s="47">
        <f t="shared" si="81"/>
        <v>0</v>
      </c>
      <c r="O766" s="47">
        <f t="shared" si="82"/>
        <v>0</v>
      </c>
      <c r="P766" s="48">
        <f t="shared" si="83"/>
        <v>0</v>
      </c>
    </row>
    <row r="767" spans="1:16" ht="12" hidden="1" thickBot="1" x14ac:dyDescent="0.25">
      <c r="A767" s="38"/>
      <c r="B767" s="39"/>
      <c r="C767" s="46"/>
      <c r="D767" s="24"/>
      <c r="E767" s="70"/>
      <c r="F767" s="74"/>
      <c r="G767" s="68"/>
      <c r="H767" s="47">
        <f t="shared" si="77"/>
        <v>0</v>
      </c>
      <c r="I767" s="68"/>
      <c r="J767" s="68"/>
      <c r="K767" s="48">
        <f t="shared" si="78"/>
        <v>0</v>
      </c>
      <c r="L767" s="49">
        <f t="shared" si="79"/>
        <v>0</v>
      </c>
      <c r="M767" s="47">
        <f t="shared" si="80"/>
        <v>0</v>
      </c>
      <c r="N767" s="47">
        <f t="shared" si="81"/>
        <v>0</v>
      </c>
      <c r="O767" s="47">
        <f t="shared" si="82"/>
        <v>0</v>
      </c>
      <c r="P767" s="48">
        <f t="shared" si="83"/>
        <v>0</v>
      </c>
    </row>
    <row r="768" spans="1:16" ht="12" hidden="1" thickBot="1" x14ac:dyDescent="0.25">
      <c r="A768" s="38"/>
      <c r="B768" s="39"/>
      <c r="C768" s="46"/>
      <c r="D768" s="24"/>
      <c r="E768" s="70"/>
      <c r="F768" s="74"/>
      <c r="G768" s="68"/>
      <c r="H768" s="47">
        <f t="shared" si="77"/>
        <v>0</v>
      </c>
      <c r="I768" s="68"/>
      <c r="J768" s="68"/>
      <c r="K768" s="48">
        <f t="shared" si="78"/>
        <v>0</v>
      </c>
      <c r="L768" s="49">
        <f t="shared" si="79"/>
        <v>0</v>
      </c>
      <c r="M768" s="47">
        <f t="shared" si="80"/>
        <v>0</v>
      </c>
      <c r="N768" s="47">
        <f t="shared" si="81"/>
        <v>0</v>
      </c>
      <c r="O768" s="47">
        <f t="shared" si="82"/>
        <v>0</v>
      </c>
      <c r="P768" s="48">
        <f t="shared" si="83"/>
        <v>0</v>
      </c>
    </row>
    <row r="769" spans="1:16" ht="12" hidden="1" thickBot="1" x14ac:dyDescent="0.25">
      <c r="A769" s="38"/>
      <c r="B769" s="39"/>
      <c r="C769" s="46"/>
      <c r="D769" s="24"/>
      <c r="E769" s="70"/>
      <c r="F769" s="74"/>
      <c r="G769" s="68"/>
      <c r="H769" s="47">
        <f t="shared" si="77"/>
        <v>0</v>
      </c>
      <c r="I769" s="68"/>
      <c r="J769" s="68"/>
      <c r="K769" s="48">
        <f t="shared" si="78"/>
        <v>0</v>
      </c>
      <c r="L769" s="49">
        <f t="shared" si="79"/>
        <v>0</v>
      </c>
      <c r="M769" s="47">
        <f t="shared" si="80"/>
        <v>0</v>
      </c>
      <c r="N769" s="47">
        <f t="shared" si="81"/>
        <v>0</v>
      </c>
      <c r="O769" s="47">
        <f t="shared" si="82"/>
        <v>0</v>
      </c>
      <c r="P769" s="48">
        <f t="shared" si="83"/>
        <v>0</v>
      </c>
    </row>
    <row r="770" spans="1:16" ht="12" hidden="1" thickBot="1" x14ac:dyDescent="0.25">
      <c r="A770" s="38"/>
      <c r="B770" s="39"/>
      <c r="C770" s="46"/>
      <c r="D770" s="24"/>
      <c r="E770" s="70"/>
      <c r="F770" s="74"/>
      <c r="G770" s="68"/>
      <c r="H770" s="47">
        <f t="shared" si="77"/>
        <v>0</v>
      </c>
      <c r="I770" s="68"/>
      <c r="J770" s="68"/>
      <c r="K770" s="48">
        <f t="shared" si="78"/>
        <v>0</v>
      </c>
      <c r="L770" s="49">
        <f t="shared" si="79"/>
        <v>0</v>
      </c>
      <c r="M770" s="47">
        <f t="shared" si="80"/>
        <v>0</v>
      </c>
      <c r="N770" s="47">
        <f t="shared" si="81"/>
        <v>0</v>
      </c>
      <c r="O770" s="47">
        <f t="shared" si="82"/>
        <v>0</v>
      </c>
      <c r="P770" s="48">
        <f t="shared" si="83"/>
        <v>0</v>
      </c>
    </row>
    <row r="771" spans="1:16" ht="12" hidden="1" thickBot="1" x14ac:dyDescent="0.25">
      <c r="A771" s="38"/>
      <c r="B771" s="39"/>
      <c r="C771" s="46"/>
      <c r="D771" s="24"/>
      <c r="E771" s="70"/>
      <c r="F771" s="74"/>
      <c r="G771" s="68"/>
      <c r="H771" s="47">
        <f t="shared" si="77"/>
        <v>0</v>
      </c>
      <c r="I771" s="68"/>
      <c r="J771" s="68"/>
      <c r="K771" s="48">
        <f t="shared" si="78"/>
        <v>0</v>
      </c>
      <c r="L771" s="49">
        <f t="shared" si="79"/>
        <v>0</v>
      </c>
      <c r="M771" s="47">
        <f t="shared" si="80"/>
        <v>0</v>
      </c>
      <c r="N771" s="47">
        <f t="shared" si="81"/>
        <v>0</v>
      </c>
      <c r="O771" s="47">
        <f t="shared" si="82"/>
        <v>0</v>
      </c>
      <c r="P771" s="48">
        <f t="shared" si="83"/>
        <v>0</v>
      </c>
    </row>
    <row r="772" spans="1:16" ht="12" hidden="1" thickBot="1" x14ac:dyDescent="0.25">
      <c r="A772" s="38"/>
      <c r="B772" s="39"/>
      <c r="C772" s="46"/>
      <c r="D772" s="24"/>
      <c r="E772" s="70"/>
      <c r="F772" s="74"/>
      <c r="G772" s="68"/>
      <c r="H772" s="47">
        <f t="shared" si="77"/>
        <v>0</v>
      </c>
      <c r="I772" s="68"/>
      <c r="J772" s="68"/>
      <c r="K772" s="48">
        <f t="shared" si="78"/>
        <v>0</v>
      </c>
      <c r="L772" s="49">
        <f t="shared" si="79"/>
        <v>0</v>
      </c>
      <c r="M772" s="47">
        <f t="shared" si="80"/>
        <v>0</v>
      </c>
      <c r="N772" s="47">
        <f t="shared" si="81"/>
        <v>0</v>
      </c>
      <c r="O772" s="47">
        <f t="shared" si="82"/>
        <v>0</v>
      </c>
      <c r="P772" s="48">
        <f t="shared" si="83"/>
        <v>0</v>
      </c>
    </row>
    <row r="773" spans="1:16" ht="12" hidden="1" thickBot="1" x14ac:dyDescent="0.25">
      <c r="A773" s="38"/>
      <c r="B773" s="39"/>
      <c r="C773" s="46"/>
      <c r="D773" s="24"/>
      <c r="E773" s="70"/>
      <c r="F773" s="74"/>
      <c r="G773" s="68"/>
      <c r="H773" s="47">
        <f t="shared" si="77"/>
        <v>0</v>
      </c>
      <c r="I773" s="68"/>
      <c r="J773" s="68"/>
      <c r="K773" s="48">
        <f t="shared" si="78"/>
        <v>0</v>
      </c>
      <c r="L773" s="49">
        <f t="shared" si="79"/>
        <v>0</v>
      </c>
      <c r="M773" s="47">
        <f t="shared" si="80"/>
        <v>0</v>
      </c>
      <c r="N773" s="47">
        <f t="shared" si="81"/>
        <v>0</v>
      </c>
      <c r="O773" s="47">
        <f t="shared" si="82"/>
        <v>0</v>
      </c>
      <c r="P773" s="48">
        <f t="shared" si="83"/>
        <v>0</v>
      </c>
    </row>
    <row r="774" spans="1:16" ht="12" hidden="1" thickBot="1" x14ac:dyDescent="0.25">
      <c r="A774" s="38"/>
      <c r="B774" s="39"/>
      <c r="C774" s="46"/>
      <c r="D774" s="24"/>
      <c r="E774" s="70"/>
      <c r="F774" s="74"/>
      <c r="G774" s="68"/>
      <c r="H774" s="47">
        <f t="shared" si="77"/>
        <v>0</v>
      </c>
      <c r="I774" s="68"/>
      <c r="J774" s="68"/>
      <c r="K774" s="48">
        <f t="shared" si="78"/>
        <v>0</v>
      </c>
      <c r="L774" s="49">
        <f t="shared" si="79"/>
        <v>0</v>
      </c>
      <c r="M774" s="47">
        <f t="shared" si="80"/>
        <v>0</v>
      </c>
      <c r="N774" s="47">
        <f t="shared" si="81"/>
        <v>0</v>
      </c>
      <c r="O774" s="47">
        <f t="shared" si="82"/>
        <v>0</v>
      </c>
      <c r="P774" s="48">
        <f t="shared" si="83"/>
        <v>0</v>
      </c>
    </row>
    <row r="775" spans="1:16" ht="12" hidden="1" thickBot="1" x14ac:dyDescent="0.25">
      <c r="A775" s="38"/>
      <c r="B775" s="39"/>
      <c r="C775" s="46"/>
      <c r="D775" s="24"/>
      <c r="E775" s="70"/>
      <c r="F775" s="74"/>
      <c r="G775" s="68"/>
      <c r="H775" s="47">
        <f t="shared" si="77"/>
        <v>0</v>
      </c>
      <c r="I775" s="68"/>
      <c r="J775" s="68"/>
      <c r="K775" s="48">
        <f t="shared" si="78"/>
        <v>0</v>
      </c>
      <c r="L775" s="49">
        <f t="shared" si="79"/>
        <v>0</v>
      </c>
      <c r="M775" s="47">
        <f t="shared" si="80"/>
        <v>0</v>
      </c>
      <c r="N775" s="47">
        <f t="shared" si="81"/>
        <v>0</v>
      </c>
      <c r="O775" s="47">
        <f t="shared" si="82"/>
        <v>0</v>
      </c>
      <c r="P775" s="48">
        <f t="shared" si="83"/>
        <v>0</v>
      </c>
    </row>
    <row r="776" spans="1:16" ht="12" hidden="1" thickBot="1" x14ac:dyDescent="0.25">
      <c r="A776" s="38"/>
      <c r="B776" s="39"/>
      <c r="C776" s="46"/>
      <c r="D776" s="24"/>
      <c r="E776" s="70"/>
      <c r="F776" s="74"/>
      <c r="G776" s="68"/>
      <c r="H776" s="47">
        <f t="shared" si="77"/>
        <v>0</v>
      </c>
      <c r="I776" s="68"/>
      <c r="J776" s="68"/>
      <c r="K776" s="48">
        <f t="shared" si="78"/>
        <v>0</v>
      </c>
      <c r="L776" s="49">
        <f t="shared" si="79"/>
        <v>0</v>
      </c>
      <c r="M776" s="47">
        <f t="shared" si="80"/>
        <v>0</v>
      </c>
      <c r="N776" s="47">
        <f t="shared" si="81"/>
        <v>0</v>
      </c>
      <c r="O776" s="47">
        <f t="shared" si="82"/>
        <v>0</v>
      </c>
      <c r="P776" s="48">
        <f t="shared" si="83"/>
        <v>0</v>
      </c>
    </row>
    <row r="777" spans="1:16" ht="12" hidden="1" thickBot="1" x14ac:dyDescent="0.25">
      <c r="A777" s="38"/>
      <c r="B777" s="39"/>
      <c r="C777" s="46"/>
      <c r="D777" s="24"/>
      <c r="E777" s="70"/>
      <c r="F777" s="74"/>
      <c r="G777" s="68"/>
      <c r="H777" s="47">
        <f t="shared" si="77"/>
        <v>0</v>
      </c>
      <c r="I777" s="68"/>
      <c r="J777" s="68"/>
      <c r="K777" s="48">
        <f t="shared" si="78"/>
        <v>0</v>
      </c>
      <c r="L777" s="49">
        <f t="shared" si="79"/>
        <v>0</v>
      </c>
      <c r="M777" s="47">
        <f t="shared" si="80"/>
        <v>0</v>
      </c>
      <c r="N777" s="47">
        <f t="shared" si="81"/>
        <v>0</v>
      </c>
      <c r="O777" s="47">
        <f t="shared" si="82"/>
        <v>0</v>
      </c>
      <c r="P777" s="48">
        <f t="shared" si="83"/>
        <v>0</v>
      </c>
    </row>
    <row r="778" spans="1:16" ht="12" hidden="1" thickBot="1" x14ac:dyDescent="0.25">
      <c r="A778" s="38"/>
      <c r="B778" s="39"/>
      <c r="C778" s="46"/>
      <c r="D778" s="24"/>
      <c r="E778" s="70"/>
      <c r="F778" s="74"/>
      <c r="G778" s="68"/>
      <c r="H778" s="47">
        <f t="shared" si="77"/>
        <v>0</v>
      </c>
      <c r="I778" s="68"/>
      <c r="J778" s="68"/>
      <c r="K778" s="48">
        <f t="shared" si="78"/>
        <v>0</v>
      </c>
      <c r="L778" s="49">
        <f t="shared" si="79"/>
        <v>0</v>
      </c>
      <c r="M778" s="47">
        <f t="shared" si="80"/>
        <v>0</v>
      </c>
      <c r="N778" s="47">
        <f t="shared" si="81"/>
        <v>0</v>
      </c>
      <c r="O778" s="47">
        <f t="shared" si="82"/>
        <v>0</v>
      </c>
      <c r="P778" s="48">
        <f t="shared" si="83"/>
        <v>0</v>
      </c>
    </row>
    <row r="779" spans="1:16" ht="12" hidden="1" thickBot="1" x14ac:dyDescent="0.25">
      <c r="A779" s="38"/>
      <c r="B779" s="39"/>
      <c r="C779" s="46"/>
      <c r="D779" s="24"/>
      <c r="E779" s="70"/>
      <c r="F779" s="74"/>
      <c r="G779" s="68"/>
      <c r="H779" s="47">
        <f t="shared" si="77"/>
        <v>0</v>
      </c>
      <c r="I779" s="68"/>
      <c r="J779" s="68"/>
      <c r="K779" s="48">
        <f t="shared" si="78"/>
        <v>0</v>
      </c>
      <c r="L779" s="49">
        <f t="shared" si="79"/>
        <v>0</v>
      </c>
      <c r="M779" s="47">
        <f t="shared" si="80"/>
        <v>0</v>
      </c>
      <c r="N779" s="47">
        <f t="shared" si="81"/>
        <v>0</v>
      </c>
      <c r="O779" s="47">
        <f t="shared" si="82"/>
        <v>0</v>
      </c>
      <c r="P779" s="48">
        <f t="shared" si="83"/>
        <v>0</v>
      </c>
    </row>
    <row r="780" spans="1:16" ht="12" hidden="1" thickBot="1" x14ac:dyDescent="0.25">
      <c r="A780" s="38"/>
      <c r="B780" s="39"/>
      <c r="C780" s="46"/>
      <c r="D780" s="24"/>
      <c r="E780" s="70"/>
      <c r="F780" s="74"/>
      <c r="G780" s="68"/>
      <c r="H780" s="47">
        <f t="shared" si="77"/>
        <v>0</v>
      </c>
      <c r="I780" s="68"/>
      <c r="J780" s="68"/>
      <c r="K780" s="48">
        <f t="shared" si="78"/>
        <v>0</v>
      </c>
      <c r="L780" s="49">
        <f t="shared" si="79"/>
        <v>0</v>
      </c>
      <c r="M780" s="47">
        <f t="shared" si="80"/>
        <v>0</v>
      </c>
      <c r="N780" s="47">
        <f t="shared" si="81"/>
        <v>0</v>
      </c>
      <c r="O780" s="47">
        <f t="shared" si="82"/>
        <v>0</v>
      </c>
      <c r="P780" s="48">
        <f t="shared" si="83"/>
        <v>0</v>
      </c>
    </row>
    <row r="781" spans="1:16" ht="12" hidden="1" thickBot="1" x14ac:dyDescent="0.25">
      <c r="A781" s="38"/>
      <c r="B781" s="39"/>
      <c r="C781" s="46"/>
      <c r="D781" s="24"/>
      <c r="E781" s="70"/>
      <c r="F781" s="74"/>
      <c r="G781" s="68"/>
      <c r="H781" s="47">
        <f t="shared" si="77"/>
        <v>0</v>
      </c>
      <c r="I781" s="68"/>
      <c r="J781" s="68"/>
      <c r="K781" s="48">
        <f t="shared" si="78"/>
        <v>0</v>
      </c>
      <c r="L781" s="49">
        <f t="shared" si="79"/>
        <v>0</v>
      </c>
      <c r="M781" s="47">
        <f t="shared" si="80"/>
        <v>0</v>
      </c>
      <c r="N781" s="47">
        <f t="shared" si="81"/>
        <v>0</v>
      </c>
      <c r="O781" s="47">
        <f t="shared" si="82"/>
        <v>0</v>
      </c>
      <c r="P781" s="48">
        <f t="shared" si="83"/>
        <v>0</v>
      </c>
    </row>
    <row r="782" spans="1:16" ht="12" hidden="1" thickBot="1" x14ac:dyDescent="0.25">
      <c r="A782" s="38"/>
      <c r="B782" s="39"/>
      <c r="C782" s="46"/>
      <c r="D782" s="24"/>
      <c r="E782" s="70"/>
      <c r="F782" s="74"/>
      <c r="G782" s="68"/>
      <c r="H782" s="47">
        <f t="shared" ref="H782:H845" si="84">ROUND(F782*G782,2)</f>
        <v>0</v>
      </c>
      <c r="I782" s="68"/>
      <c r="J782" s="68"/>
      <c r="K782" s="48">
        <f t="shared" ref="K782:K845" si="85">SUM(H782:J782)</f>
        <v>0</v>
      </c>
      <c r="L782" s="49">
        <f t="shared" ref="L782:L845" si="86">ROUND(E782*F782,2)</f>
        <v>0</v>
      </c>
      <c r="M782" s="47">
        <f t="shared" ref="M782:M845" si="87">ROUND(H782*E782,2)</f>
        <v>0</v>
      </c>
      <c r="N782" s="47">
        <f t="shared" ref="N782:N845" si="88">ROUND(I782*E782,2)</f>
        <v>0</v>
      </c>
      <c r="O782" s="47">
        <f t="shared" ref="O782:O845" si="89">ROUND(J782*E782,2)</f>
        <v>0</v>
      </c>
      <c r="P782" s="48">
        <f t="shared" ref="P782:P845" si="90">SUM(M782:O782)</f>
        <v>0</v>
      </c>
    </row>
    <row r="783" spans="1:16" ht="12" hidden="1" thickBot="1" x14ac:dyDescent="0.25">
      <c r="A783" s="38"/>
      <c r="B783" s="39"/>
      <c r="C783" s="46"/>
      <c r="D783" s="24"/>
      <c r="E783" s="70"/>
      <c r="F783" s="74"/>
      <c r="G783" s="68"/>
      <c r="H783" s="47">
        <f t="shared" si="84"/>
        <v>0</v>
      </c>
      <c r="I783" s="68"/>
      <c r="J783" s="68"/>
      <c r="K783" s="48">
        <f t="shared" si="85"/>
        <v>0</v>
      </c>
      <c r="L783" s="49">
        <f t="shared" si="86"/>
        <v>0</v>
      </c>
      <c r="M783" s="47">
        <f t="shared" si="87"/>
        <v>0</v>
      </c>
      <c r="N783" s="47">
        <f t="shared" si="88"/>
        <v>0</v>
      </c>
      <c r="O783" s="47">
        <f t="shared" si="89"/>
        <v>0</v>
      </c>
      <c r="P783" s="48">
        <f t="shared" si="90"/>
        <v>0</v>
      </c>
    </row>
    <row r="784" spans="1:16" ht="12" hidden="1" thickBot="1" x14ac:dyDescent="0.25">
      <c r="A784" s="38"/>
      <c r="B784" s="39"/>
      <c r="C784" s="46"/>
      <c r="D784" s="24"/>
      <c r="E784" s="70"/>
      <c r="F784" s="74"/>
      <c r="G784" s="68"/>
      <c r="H784" s="47">
        <f t="shared" si="84"/>
        <v>0</v>
      </c>
      <c r="I784" s="68"/>
      <c r="J784" s="68"/>
      <c r="K784" s="48">
        <f t="shared" si="85"/>
        <v>0</v>
      </c>
      <c r="L784" s="49">
        <f t="shared" si="86"/>
        <v>0</v>
      </c>
      <c r="M784" s="47">
        <f t="shared" si="87"/>
        <v>0</v>
      </c>
      <c r="N784" s="47">
        <f t="shared" si="88"/>
        <v>0</v>
      </c>
      <c r="O784" s="47">
        <f t="shared" si="89"/>
        <v>0</v>
      </c>
      <c r="P784" s="48">
        <f t="shared" si="90"/>
        <v>0</v>
      </c>
    </row>
    <row r="785" spans="1:16" ht="12" hidden="1" thickBot="1" x14ac:dyDescent="0.25">
      <c r="A785" s="38"/>
      <c r="B785" s="39"/>
      <c r="C785" s="46"/>
      <c r="D785" s="24"/>
      <c r="E785" s="70"/>
      <c r="F785" s="74"/>
      <c r="G785" s="68"/>
      <c r="H785" s="47">
        <f t="shared" si="84"/>
        <v>0</v>
      </c>
      <c r="I785" s="68"/>
      <c r="J785" s="68"/>
      <c r="K785" s="48">
        <f t="shared" si="85"/>
        <v>0</v>
      </c>
      <c r="L785" s="49">
        <f t="shared" si="86"/>
        <v>0</v>
      </c>
      <c r="M785" s="47">
        <f t="shared" si="87"/>
        <v>0</v>
      </c>
      <c r="N785" s="47">
        <f t="shared" si="88"/>
        <v>0</v>
      </c>
      <c r="O785" s="47">
        <f t="shared" si="89"/>
        <v>0</v>
      </c>
      <c r="P785" s="48">
        <f t="shared" si="90"/>
        <v>0</v>
      </c>
    </row>
    <row r="786" spans="1:16" ht="12" hidden="1" thickBot="1" x14ac:dyDescent="0.25">
      <c r="A786" s="38"/>
      <c r="B786" s="39"/>
      <c r="C786" s="46"/>
      <c r="D786" s="24"/>
      <c r="E786" s="70"/>
      <c r="F786" s="74"/>
      <c r="G786" s="68"/>
      <c r="H786" s="47">
        <f t="shared" si="84"/>
        <v>0</v>
      </c>
      <c r="I786" s="68"/>
      <c r="J786" s="68"/>
      <c r="K786" s="48">
        <f t="shared" si="85"/>
        <v>0</v>
      </c>
      <c r="L786" s="49">
        <f t="shared" si="86"/>
        <v>0</v>
      </c>
      <c r="M786" s="47">
        <f t="shared" si="87"/>
        <v>0</v>
      </c>
      <c r="N786" s="47">
        <f t="shared" si="88"/>
        <v>0</v>
      </c>
      <c r="O786" s="47">
        <f t="shared" si="89"/>
        <v>0</v>
      </c>
      <c r="P786" s="48">
        <f t="shared" si="90"/>
        <v>0</v>
      </c>
    </row>
    <row r="787" spans="1:16" ht="12" hidden="1" thickBot="1" x14ac:dyDescent="0.25">
      <c r="A787" s="38"/>
      <c r="B787" s="39"/>
      <c r="C787" s="46"/>
      <c r="D787" s="24"/>
      <c r="E787" s="70"/>
      <c r="F787" s="74"/>
      <c r="G787" s="68"/>
      <c r="H787" s="47">
        <f t="shared" si="84"/>
        <v>0</v>
      </c>
      <c r="I787" s="68"/>
      <c r="J787" s="68"/>
      <c r="K787" s="48">
        <f t="shared" si="85"/>
        <v>0</v>
      </c>
      <c r="L787" s="49">
        <f t="shared" si="86"/>
        <v>0</v>
      </c>
      <c r="M787" s="47">
        <f t="shared" si="87"/>
        <v>0</v>
      </c>
      <c r="N787" s="47">
        <f t="shared" si="88"/>
        <v>0</v>
      </c>
      <c r="O787" s="47">
        <f t="shared" si="89"/>
        <v>0</v>
      </c>
      <c r="P787" s="48">
        <f t="shared" si="90"/>
        <v>0</v>
      </c>
    </row>
    <row r="788" spans="1:16" ht="12" hidden="1" thickBot="1" x14ac:dyDescent="0.25">
      <c r="A788" s="38"/>
      <c r="B788" s="39"/>
      <c r="C788" s="46"/>
      <c r="D788" s="24"/>
      <c r="E788" s="70"/>
      <c r="F788" s="74"/>
      <c r="G788" s="68"/>
      <c r="H788" s="47">
        <f t="shared" si="84"/>
        <v>0</v>
      </c>
      <c r="I788" s="68"/>
      <c r="J788" s="68"/>
      <c r="K788" s="48">
        <f t="shared" si="85"/>
        <v>0</v>
      </c>
      <c r="L788" s="49">
        <f t="shared" si="86"/>
        <v>0</v>
      </c>
      <c r="M788" s="47">
        <f t="shared" si="87"/>
        <v>0</v>
      </c>
      <c r="N788" s="47">
        <f t="shared" si="88"/>
        <v>0</v>
      </c>
      <c r="O788" s="47">
        <f t="shared" si="89"/>
        <v>0</v>
      </c>
      <c r="P788" s="48">
        <f t="shared" si="90"/>
        <v>0</v>
      </c>
    </row>
    <row r="789" spans="1:16" ht="12" hidden="1" thickBot="1" x14ac:dyDescent="0.25">
      <c r="A789" s="38"/>
      <c r="B789" s="39"/>
      <c r="C789" s="46"/>
      <c r="D789" s="24"/>
      <c r="E789" s="70"/>
      <c r="F789" s="74"/>
      <c r="G789" s="68"/>
      <c r="H789" s="47">
        <f t="shared" si="84"/>
        <v>0</v>
      </c>
      <c r="I789" s="68"/>
      <c r="J789" s="68"/>
      <c r="K789" s="48">
        <f t="shared" si="85"/>
        <v>0</v>
      </c>
      <c r="L789" s="49">
        <f t="shared" si="86"/>
        <v>0</v>
      </c>
      <c r="M789" s="47">
        <f t="shared" si="87"/>
        <v>0</v>
      </c>
      <c r="N789" s="47">
        <f t="shared" si="88"/>
        <v>0</v>
      </c>
      <c r="O789" s="47">
        <f t="shared" si="89"/>
        <v>0</v>
      </c>
      <c r="P789" s="48">
        <f t="shared" si="90"/>
        <v>0</v>
      </c>
    </row>
    <row r="790" spans="1:16" ht="12" hidden="1" thickBot="1" x14ac:dyDescent="0.25">
      <c r="A790" s="38"/>
      <c r="B790" s="39"/>
      <c r="C790" s="46"/>
      <c r="D790" s="24"/>
      <c r="E790" s="70"/>
      <c r="F790" s="74"/>
      <c r="G790" s="68"/>
      <c r="H790" s="47">
        <f t="shared" si="84"/>
        <v>0</v>
      </c>
      <c r="I790" s="68"/>
      <c r="J790" s="68"/>
      <c r="K790" s="48">
        <f t="shared" si="85"/>
        <v>0</v>
      </c>
      <c r="L790" s="49">
        <f t="shared" si="86"/>
        <v>0</v>
      </c>
      <c r="M790" s="47">
        <f t="shared" si="87"/>
        <v>0</v>
      </c>
      <c r="N790" s="47">
        <f t="shared" si="88"/>
        <v>0</v>
      </c>
      <c r="O790" s="47">
        <f t="shared" si="89"/>
        <v>0</v>
      </c>
      <c r="P790" s="48">
        <f t="shared" si="90"/>
        <v>0</v>
      </c>
    </row>
    <row r="791" spans="1:16" ht="12" hidden="1" thickBot="1" x14ac:dyDescent="0.25">
      <c r="A791" s="38"/>
      <c r="B791" s="39"/>
      <c r="C791" s="46"/>
      <c r="D791" s="24"/>
      <c r="E791" s="70"/>
      <c r="F791" s="74"/>
      <c r="G791" s="68"/>
      <c r="H791" s="47">
        <f t="shared" si="84"/>
        <v>0</v>
      </c>
      <c r="I791" s="68"/>
      <c r="J791" s="68"/>
      <c r="K791" s="48">
        <f t="shared" si="85"/>
        <v>0</v>
      </c>
      <c r="L791" s="49">
        <f t="shared" si="86"/>
        <v>0</v>
      </c>
      <c r="M791" s="47">
        <f t="shared" si="87"/>
        <v>0</v>
      </c>
      <c r="N791" s="47">
        <f t="shared" si="88"/>
        <v>0</v>
      </c>
      <c r="O791" s="47">
        <f t="shared" si="89"/>
        <v>0</v>
      </c>
      <c r="P791" s="48">
        <f t="shared" si="90"/>
        <v>0</v>
      </c>
    </row>
    <row r="792" spans="1:16" ht="12" hidden="1" thickBot="1" x14ac:dyDescent="0.25">
      <c r="A792" s="38"/>
      <c r="B792" s="39"/>
      <c r="C792" s="46"/>
      <c r="D792" s="24"/>
      <c r="E792" s="70"/>
      <c r="F792" s="74"/>
      <c r="G792" s="68"/>
      <c r="H792" s="47">
        <f t="shared" si="84"/>
        <v>0</v>
      </c>
      <c r="I792" s="68"/>
      <c r="J792" s="68"/>
      <c r="K792" s="48">
        <f t="shared" si="85"/>
        <v>0</v>
      </c>
      <c r="L792" s="49">
        <f t="shared" si="86"/>
        <v>0</v>
      </c>
      <c r="M792" s="47">
        <f t="shared" si="87"/>
        <v>0</v>
      </c>
      <c r="N792" s="47">
        <f t="shared" si="88"/>
        <v>0</v>
      </c>
      <c r="O792" s="47">
        <f t="shared" si="89"/>
        <v>0</v>
      </c>
      <c r="P792" s="48">
        <f t="shared" si="90"/>
        <v>0</v>
      </c>
    </row>
    <row r="793" spans="1:16" ht="12" hidden="1" thickBot="1" x14ac:dyDescent="0.25">
      <c r="A793" s="38"/>
      <c r="B793" s="39"/>
      <c r="C793" s="46"/>
      <c r="D793" s="24"/>
      <c r="E793" s="70"/>
      <c r="F793" s="74"/>
      <c r="G793" s="68"/>
      <c r="H793" s="47">
        <f t="shared" si="84"/>
        <v>0</v>
      </c>
      <c r="I793" s="68"/>
      <c r="J793" s="68"/>
      <c r="K793" s="48">
        <f t="shared" si="85"/>
        <v>0</v>
      </c>
      <c r="L793" s="49">
        <f t="shared" si="86"/>
        <v>0</v>
      </c>
      <c r="M793" s="47">
        <f t="shared" si="87"/>
        <v>0</v>
      </c>
      <c r="N793" s="47">
        <f t="shared" si="88"/>
        <v>0</v>
      </c>
      <c r="O793" s="47">
        <f t="shared" si="89"/>
        <v>0</v>
      </c>
      <c r="P793" s="48">
        <f t="shared" si="90"/>
        <v>0</v>
      </c>
    </row>
    <row r="794" spans="1:16" ht="12" hidden="1" thickBot="1" x14ac:dyDescent="0.25">
      <c r="A794" s="38"/>
      <c r="B794" s="39"/>
      <c r="C794" s="46"/>
      <c r="D794" s="24"/>
      <c r="E794" s="70"/>
      <c r="F794" s="74"/>
      <c r="G794" s="68"/>
      <c r="H794" s="47">
        <f t="shared" si="84"/>
        <v>0</v>
      </c>
      <c r="I794" s="68"/>
      <c r="J794" s="68"/>
      <c r="K794" s="48">
        <f t="shared" si="85"/>
        <v>0</v>
      </c>
      <c r="L794" s="49">
        <f t="shared" si="86"/>
        <v>0</v>
      </c>
      <c r="M794" s="47">
        <f t="shared" si="87"/>
        <v>0</v>
      </c>
      <c r="N794" s="47">
        <f t="shared" si="88"/>
        <v>0</v>
      </c>
      <c r="O794" s="47">
        <f t="shared" si="89"/>
        <v>0</v>
      </c>
      <c r="P794" s="48">
        <f t="shared" si="90"/>
        <v>0</v>
      </c>
    </row>
    <row r="795" spans="1:16" ht="12" hidden="1" thickBot="1" x14ac:dyDescent="0.25">
      <c r="A795" s="38"/>
      <c r="B795" s="39"/>
      <c r="C795" s="46"/>
      <c r="D795" s="24"/>
      <c r="E795" s="70"/>
      <c r="F795" s="74"/>
      <c r="G795" s="68"/>
      <c r="H795" s="47">
        <f t="shared" si="84"/>
        <v>0</v>
      </c>
      <c r="I795" s="68"/>
      <c r="J795" s="68"/>
      <c r="K795" s="48">
        <f t="shared" si="85"/>
        <v>0</v>
      </c>
      <c r="L795" s="49">
        <f t="shared" si="86"/>
        <v>0</v>
      </c>
      <c r="M795" s="47">
        <f t="shared" si="87"/>
        <v>0</v>
      </c>
      <c r="N795" s="47">
        <f t="shared" si="88"/>
        <v>0</v>
      </c>
      <c r="O795" s="47">
        <f t="shared" si="89"/>
        <v>0</v>
      </c>
      <c r="P795" s="48">
        <f t="shared" si="90"/>
        <v>0</v>
      </c>
    </row>
    <row r="796" spans="1:16" ht="12" hidden="1" thickBot="1" x14ac:dyDescent="0.25">
      <c r="A796" s="38"/>
      <c r="B796" s="39"/>
      <c r="C796" s="46"/>
      <c r="D796" s="24"/>
      <c r="E796" s="70"/>
      <c r="F796" s="74"/>
      <c r="G796" s="68"/>
      <c r="H796" s="47">
        <f t="shared" si="84"/>
        <v>0</v>
      </c>
      <c r="I796" s="68"/>
      <c r="J796" s="68"/>
      <c r="K796" s="48">
        <f t="shared" si="85"/>
        <v>0</v>
      </c>
      <c r="L796" s="49">
        <f t="shared" si="86"/>
        <v>0</v>
      </c>
      <c r="M796" s="47">
        <f t="shared" si="87"/>
        <v>0</v>
      </c>
      <c r="N796" s="47">
        <f t="shared" si="88"/>
        <v>0</v>
      </c>
      <c r="O796" s="47">
        <f t="shared" si="89"/>
        <v>0</v>
      </c>
      <c r="P796" s="48">
        <f t="shared" si="90"/>
        <v>0</v>
      </c>
    </row>
    <row r="797" spans="1:16" ht="12" hidden="1" thickBot="1" x14ac:dyDescent="0.25">
      <c r="A797" s="38"/>
      <c r="B797" s="39"/>
      <c r="C797" s="46"/>
      <c r="D797" s="24"/>
      <c r="E797" s="70"/>
      <c r="F797" s="74"/>
      <c r="G797" s="68"/>
      <c r="H797" s="47">
        <f t="shared" si="84"/>
        <v>0</v>
      </c>
      <c r="I797" s="68"/>
      <c r="J797" s="68"/>
      <c r="K797" s="48">
        <f t="shared" si="85"/>
        <v>0</v>
      </c>
      <c r="L797" s="49">
        <f t="shared" si="86"/>
        <v>0</v>
      </c>
      <c r="M797" s="47">
        <f t="shared" si="87"/>
        <v>0</v>
      </c>
      <c r="N797" s="47">
        <f t="shared" si="88"/>
        <v>0</v>
      </c>
      <c r="O797" s="47">
        <f t="shared" si="89"/>
        <v>0</v>
      </c>
      <c r="P797" s="48">
        <f t="shared" si="90"/>
        <v>0</v>
      </c>
    </row>
    <row r="798" spans="1:16" ht="12" hidden="1" thickBot="1" x14ac:dyDescent="0.25">
      <c r="A798" s="38"/>
      <c r="B798" s="39"/>
      <c r="C798" s="46"/>
      <c r="D798" s="24"/>
      <c r="E798" s="70"/>
      <c r="F798" s="74"/>
      <c r="G798" s="68"/>
      <c r="H798" s="47">
        <f t="shared" si="84"/>
        <v>0</v>
      </c>
      <c r="I798" s="68"/>
      <c r="J798" s="68"/>
      <c r="K798" s="48">
        <f t="shared" si="85"/>
        <v>0</v>
      </c>
      <c r="L798" s="49">
        <f t="shared" si="86"/>
        <v>0</v>
      </c>
      <c r="M798" s="47">
        <f t="shared" si="87"/>
        <v>0</v>
      </c>
      <c r="N798" s="47">
        <f t="shared" si="88"/>
        <v>0</v>
      </c>
      <c r="O798" s="47">
        <f t="shared" si="89"/>
        <v>0</v>
      </c>
      <c r="P798" s="48">
        <f t="shared" si="90"/>
        <v>0</v>
      </c>
    </row>
    <row r="799" spans="1:16" ht="12" hidden="1" thickBot="1" x14ac:dyDescent="0.25">
      <c r="A799" s="38"/>
      <c r="B799" s="39"/>
      <c r="C799" s="46"/>
      <c r="D799" s="24"/>
      <c r="E799" s="70"/>
      <c r="F799" s="74"/>
      <c r="G799" s="68"/>
      <c r="H799" s="47">
        <f t="shared" si="84"/>
        <v>0</v>
      </c>
      <c r="I799" s="68"/>
      <c r="J799" s="68"/>
      <c r="K799" s="48">
        <f t="shared" si="85"/>
        <v>0</v>
      </c>
      <c r="L799" s="49">
        <f t="shared" si="86"/>
        <v>0</v>
      </c>
      <c r="M799" s="47">
        <f t="shared" si="87"/>
        <v>0</v>
      </c>
      <c r="N799" s="47">
        <f t="shared" si="88"/>
        <v>0</v>
      </c>
      <c r="O799" s="47">
        <f t="shared" si="89"/>
        <v>0</v>
      </c>
      <c r="P799" s="48">
        <f t="shared" si="90"/>
        <v>0</v>
      </c>
    </row>
    <row r="800" spans="1:16" ht="12" hidden="1" thickBot="1" x14ac:dyDescent="0.25">
      <c r="A800" s="38"/>
      <c r="B800" s="39"/>
      <c r="C800" s="46"/>
      <c r="D800" s="24"/>
      <c r="E800" s="70"/>
      <c r="F800" s="74"/>
      <c r="G800" s="68"/>
      <c r="H800" s="47">
        <f t="shared" si="84"/>
        <v>0</v>
      </c>
      <c r="I800" s="68"/>
      <c r="J800" s="68"/>
      <c r="K800" s="48">
        <f t="shared" si="85"/>
        <v>0</v>
      </c>
      <c r="L800" s="49">
        <f t="shared" si="86"/>
        <v>0</v>
      </c>
      <c r="M800" s="47">
        <f t="shared" si="87"/>
        <v>0</v>
      </c>
      <c r="N800" s="47">
        <f t="shared" si="88"/>
        <v>0</v>
      </c>
      <c r="O800" s="47">
        <f t="shared" si="89"/>
        <v>0</v>
      </c>
      <c r="P800" s="48">
        <f t="shared" si="90"/>
        <v>0</v>
      </c>
    </row>
    <row r="801" spans="1:16" ht="12" hidden="1" thickBot="1" x14ac:dyDescent="0.25">
      <c r="A801" s="38"/>
      <c r="B801" s="39"/>
      <c r="C801" s="46"/>
      <c r="D801" s="24"/>
      <c r="E801" s="70"/>
      <c r="F801" s="74"/>
      <c r="G801" s="68"/>
      <c r="H801" s="47">
        <f t="shared" si="84"/>
        <v>0</v>
      </c>
      <c r="I801" s="68"/>
      <c r="J801" s="68"/>
      <c r="K801" s="48">
        <f t="shared" si="85"/>
        <v>0</v>
      </c>
      <c r="L801" s="49">
        <f t="shared" si="86"/>
        <v>0</v>
      </c>
      <c r="M801" s="47">
        <f t="shared" si="87"/>
        <v>0</v>
      </c>
      <c r="N801" s="47">
        <f t="shared" si="88"/>
        <v>0</v>
      </c>
      <c r="O801" s="47">
        <f t="shared" si="89"/>
        <v>0</v>
      </c>
      <c r="P801" s="48">
        <f t="shared" si="90"/>
        <v>0</v>
      </c>
    </row>
    <row r="802" spans="1:16" ht="12" hidden="1" thickBot="1" x14ac:dyDescent="0.25">
      <c r="A802" s="38"/>
      <c r="B802" s="39"/>
      <c r="C802" s="46"/>
      <c r="D802" s="24"/>
      <c r="E802" s="70"/>
      <c r="F802" s="74"/>
      <c r="G802" s="68"/>
      <c r="H802" s="47">
        <f t="shared" si="84"/>
        <v>0</v>
      </c>
      <c r="I802" s="68"/>
      <c r="J802" s="68"/>
      <c r="K802" s="48">
        <f t="shared" si="85"/>
        <v>0</v>
      </c>
      <c r="L802" s="49">
        <f t="shared" si="86"/>
        <v>0</v>
      </c>
      <c r="M802" s="47">
        <f t="shared" si="87"/>
        <v>0</v>
      </c>
      <c r="N802" s="47">
        <f t="shared" si="88"/>
        <v>0</v>
      </c>
      <c r="O802" s="47">
        <f t="shared" si="89"/>
        <v>0</v>
      </c>
      <c r="P802" s="48">
        <f t="shared" si="90"/>
        <v>0</v>
      </c>
    </row>
    <row r="803" spans="1:16" ht="12" hidden="1" thickBot="1" x14ac:dyDescent="0.25">
      <c r="A803" s="38"/>
      <c r="B803" s="39"/>
      <c r="C803" s="46"/>
      <c r="D803" s="24"/>
      <c r="E803" s="70"/>
      <c r="F803" s="74"/>
      <c r="G803" s="68"/>
      <c r="H803" s="47">
        <f t="shared" si="84"/>
        <v>0</v>
      </c>
      <c r="I803" s="68"/>
      <c r="J803" s="68"/>
      <c r="K803" s="48">
        <f t="shared" si="85"/>
        <v>0</v>
      </c>
      <c r="L803" s="49">
        <f t="shared" si="86"/>
        <v>0</v>
      </c>
      <c r="M803" s="47">
        <f t="shared" si="87"/>
        <v>0</v>
      </c>
      <c r="N803" s="47">
        <f t="shared" si="88"/>
        <v>0</v>
      </c>
      <c r="O803" s="47">
        <f t="shared" si="89"/>
        <v>0</v>
      </c>
      <c r="P803" s="48">
        <f t="shared" si="90"/>
        <v>0</v>
      </c>
    </row>
    <row r="804" spans="1:16" ht="12" hidden="1" thickBot="1" x14ac:dyDescent="0.25">
      <c r="A804" s="38"/>
      <c r="B804" s="39"/>
      <c r="C804" s="46"/>
      <c r="D804" s="24"/>
      <c r="E804" s="70"/>
      <c r="F804" s="74"/>
      <c r="G804" s="68"/>
      <c r="H804" s="47">
        <f t="shared" si="84"/>
        <v>0</v>
      </c>
      <c r="I804" s="68"/>
      <c r="J804" s="68"/>
      <c r="K804" s="48">
        <f t="shared" si="85"/>
        <v>0</v>
      </c>
      <c r="L804" s="49">
        <f t="shared" si="86"/>
        <v>0</v>
      </c>
      <c r="M804" s="47">
        <f t="shared" si="87"/>
        <v>0</v>
      </c>
      <c r="N804" s="47">
        <f t="shared" si="88"/>
        <v>0</v>
      </c>
      <c r="O804" s="47">
        <f t="shared" si="89"/>
        <v>0</v>
      </c>
      <c r="P804" s="48">
        <f t="shared" si="90"/>
        <v>0</v>
      </c>
    </row>
    <row r="805" spans="1:16" ht="12" hidden="1" thickBot="1" x14ac:dyDescent="0.25">
      <c r="A805" s="38"/>
      <c r="B805" s="39"/>
      <c r="C805" s="46"/>
      <c r="D805" s="24"/>
      <c r="E805" s="70"/>
      <c r="F805" s="74"/>
      <c r="G805" s="68"/>
      <c r="H805" s="47">
        <f t="shared" si="84"/>
        <v>0</v>
      </c>
      <c r="I805" s="68"/>
      <c r="J805" s="68"/>
      <c r="K805" s="48">
        <f t="shared" si="85"/>
        <v>0</v>
      </c>
      <c r="L805" s="49">
        <f t="shared" si="86"/>
        <v>0</v>
      </c>
      <c r="M805" s="47">
        <f t="shared" si="87"/>
        <v>0</v>
      </c>
      <c r="N805" s="47">
        <f t="shared" si="88"/>
        <v>0</v>
      </c>
      <c r="O805" s="47">
        <f t="shared" si="89"/>
        <v>0</v>
      </c>
      <c r="P805" s="48">
        <f t="shared" si="90"/>
        <v>0</v>
      </c>
    </row>
    <row r="806" spans="1:16" ht="12" hidden="1" thickBot="1" x14ac:dyDescent="0.25">
      <c r="A806" s="38"/>
      <c r="B806" s="39"/>
      <c r="C806" s="46"/>
      <c r="D806" s="24"/>
      <c r="E806" s="70"/>
      <c r="F806" s="74"/>
      <c r="G806" s="68"/>
      <c r="H806" s="47">
        <f t="shared" si="84"/>
        <v>0</v>
      </c>
      <c r="I806" s="68"/>
      <c r="J806" s="68"/>
      <c r="K806" s="48">
        <f t="shared" si="85"/>
        <v>0</v>
      </c>
      <c r="L806" s="49">
        <f t="shared" si="86"/>
        <v>0</v>
      </c>
      <c r="M806" s="47">
        <f t="shared" si="87"/>
        <v>0</v>
      </c>
      <c r="N806" s="47">
        <f t="shared" si="88"/>
        <v>0</v>
      </c>
      <c r="O806" s="47">
        <f t="shared" si="89"/>
        <v>0</v>
      </c>
      <c r="P806" s="48">
        <f t="shared" si="90"/>
        <v>0</v>
      </c>
    </row>
    <row r="807" spans="1:16" ht="12" hidden="1" thickBot="1" x14ac:dyDescent="0.25">
      <c r="A807" s="38"/>
      <c r="B807" s="39"/>
      <c r="C807" s="46"/>
      <c r="D807" s="24"/>
      <c r="E807" s="70"/>
      <c r="F807" s="74"/>
      <c r="G807" s="68"/>
      <c r="H807" s="47">
        <f t="shared" si="84"/>
        <v>0</v>
      </c>
      <c r="I807" s="68"/>
      <c r="J807" s="68"/>
      <c r="K807" s="48">
        <f t="shared" si="85"/>
        <v>0</v>
      </c>
      <c r="L807" s="49">
        <f t="shared" si="86"/>
        <v>0</v>
      </c>
      <c r="M807" s="47">
        <f t="shared" si="87"/>
        <v>0</v>
      </c>
      <c r="N807" s="47">
        <f t="shared" si="88"/>
        <v>0</v>
      </c>
      <c r="O807" s="47">
        <f t="shared" si="89"/>
        <v>0</v>
      </c>
      <c r="P807" s="48">
        <f t="shared" si="90"/>
        <v>0</v>
      </c>
    </row>
    <row r="808" spans="1:16" ht="12" hidden="1" thickBot="1" x14ac:dyDescent="0.25">
      <c r="A808" s="38"/>
      <c r="B808" s="39"/>
      <c r="C808" s="46"/>
      <c r="D808" s="24"/>
      <c r="E808" s="70"/>
      <c r="F808" s="74"/>
      <c r="G808" s="68"/>
      <c r="H808" s="47">
        <f t="shared" si="84"/>
        <v>0</v>
      </c>
      <c r="I808" s="68"/>
      <c r="J808" s="68"/>
      <c r="K808" s="48">
        <f t="shared" si="85"/>
        <v>0</v>
      </c>
      <c r="L808" s="49">
        <f t="shared" si="86"/>
        <v>0</v>
      </c>
      <c r="M808" s="47">
        <f t="shared" si="87"/>
        <v>0</v>
      </c>
      <c r="N808" s="47">
        <f t="shared" si="88"/>
        <v>0</v>
      </c>
      <c r="O808" s="47">
        <f t="shared" si="89"/>
        <v>0</v>
      </c>
      <c r="P808" s="48">
        <f t="shared" si="90"/>
        <v>0</v>
      </c>
    </row>
    <row r="809" spans="1:16" ht="12" hidden="1" thickBot="1" x14ac:dyDescent="0.25">
      <c r="A809" s="38"/>
      <c r="B809" s="39"/>
      <c r="C809" s="46"/>
      <c r="D809" s="24"/>
      <c r="E809" s="70"/>
      <c r="F809" s="74"/>
      <c r="G809" s="68"/>
      <c r="H809" s="47">
        <f t="shared" si="84"/>
        <v>0</v>
      </c>
      <c r="I809" s="68"/>
      <c r="J809" s="68"/>
      <c r="K809" s="48">
        <f t="shared" si="85"/>
        <v>0</v>
      </c>
      <c r="L809" s="49">
        <f t="shared" si="86"/>
        <v>0</v>
      </c>
      <c r="M809" s="47">
        <f t="shared" si="87"/>
        <v>0</v>
      </c>
      <c r="N809" s="47">
        <f t="shared" si="88"/>
        <v>0</v>
      </c>
      <c r="O809" s="47">
        <f t="shared" si="89"/>
        <v>0</v>
      </c>
      <c r="P809" s="48">
        <f t="shared" si="90"/>
        <v>0</v>
      </c>
    </row>
    <row r="810" spans="1:16" ht="12" hidden="1" thickBot="1" x14ac:dyDescent="0.25">
      <c r="A810" s="38"/>
      <c r="B810" s="39"/>
      <c r="C810" s="46"/>
      <c r="D810" s="24"/>
      <c r="E810" s="70"/>
      <c r="F810" s="74"/>
      <c r="G810" s="68"/>
      <c r="H810" s="47">
        <f t="shared" si="84"/>
        <v>0</v>
      </c>
      <c r="I810" s="68"/>
      <c r="J810" s="68"/>
      <c r="K810" s="48">
        <f t="shared" si="85"/>
        <v>0</v>
      </c>
      <c r="L810" s="49">
        <f t="shared" si="86"/>
        <v>0</v>
      </c>
      <c r="M810" s="47">
        <f t="shared" si="87"/>
        <v>0</v>
      </c>
      <c r="N810" s="47">
        <f t="shared" si="88"/>
        <v>0</v>
      </c>
      <c r="O810" s="47">
        <f t="shared" si="89"/>
        <v>0</v>
      </c>
      <c r="P810" s="48">
        <f t="shared" si="90"/>
        <v>0</v>
      </c>
    </row>
    <row r="811" spans="1:16" ht="12" hidden="1" thickBot="1" x14ac:dyDescent="0.25">
      <c r="A811" s="38"/>
      <c r="B811" s="39"/>
      <c r="C811" s="46"/>
      <c r="D811" s="24"/>
      <c r="E811" s="70"/>
      <c r="F811" s="74"/>
      <c r="G811" s="68"/>
      <c r="H811" s="47">
        <f t="shared" si="84"/>
        <v>0</v>
      </c>
      <c r="I811" s="68"/>
      <c r="J811" s="68"/>
      <c r="K811" s="48">
        <f t="shared" si="85"/>
        <v>0</v>
      </c>
      <c r="L811" s="49">
        <f t="shared" si="86"/>
        <v>0</v>
      </c>
      <c r="M811" s="47">
        <f t="shared" si="87"/>
        <v>0</v>
      </c>
      <c r="N811" s="47">
        <f t="shared" si="88"/>
        <v>0</v>
      </c>
      <c r="O811" s="47">
        <f t="shared" si="89"/>
        <v>0</v>
      </c>
      <c r="P811" s="48">
        <f t="shared" si="90"/>
        <v>0</v>
      </c>
    </row>
    <row r="812" spans="1:16" ht="12" hidden="1" thickBot="1" x14ac:dyDescent="0.25">
      <c r="A812" s="38"/>
      <c r="B812" s="39"/>
      <c r="C812" s="46"/>
      <c r="D812" s="24"/>
      <c r="E812" s="70"/>
      <c r="F812" s="74"/>
      <c r="G812" s="68"/>
      <c r="H812" s="47">
        <f t="shared" si="84"/>
        <v>0</v>
      </c>
      <c r="I812" s="68"/>
      <c r="J812" s="68"/>
      <c r="K812" s="48">
        <f t="shared" si="85"/>
        <v>0</v>
      </c>
      <c r="L812" s="49">
        <f t="shared" si="86"/>
        <v>0</v>
      </c>
      <c r="M812" s="47">
        <f t="shared" si="87"/>
        <v>0</v>
      </c>
      <c r="N812" s="47">
        <f t="shared" si="88"/>
        <v>0</v>
      </c>
      <c r="O812" s="47">
        <f t="shared" si="89"/>
        <v>0</v>
      </c>
      <c r="P812" s="48">
        <f t="shared" si="90"/>
        <v>0</v>
      </c>
    </row>
    <row r="813" spans="1:16" ht="12" hidden="1" thickBot="1" x14ac:dyDescent="0.25">
      <c r="A813" s="38"/>
      <c r="B813" s="39"/>
      <c r="C813" s="46"/>
      <c r="D813" s="24"/>
      <c r="E813" s="70"/>
      <c r="F813" s="74"/>
      <c r="G813" s="68"/>
      <c r="H813" s="47">
        <f t="shared" si="84"/>
        <v>0</v>
      </c>
      <c r="I813" s="68"/>
      <c r="J813" s="68"/>
      <c r="K813" s="48">
        <f t="shared" si="85"/>
        <v>0</v>
      </c>
      <c r="L813" s="49">
        <f t="shared" si="86"/>
        <v>0</v>
      </c>
      <c r="M813" s="47">
        <f t="shared" si="87"/>
        <v>0</v>
      </c>
      <c r="N813" s="47">
        <f t="shared" si="88"/>
        <v>0</v>
      </c>
      <c r="O813" s="47">
        <f t="shared" si="89"/>
        <v>0</v>
      </c>
      <c r="P813" s="48">
        <f t="shared" si="90"/>
        <v>0</v>
      </c>
    </row>
    <row r="814" spans="1:16" ht="12" hidden="1" thickBot="1" x14ac:dyDescent="0.25">
      <c r="A814" s="38"/>
      <c r="B814" s="39"/>
      <c r="C814" s="46"/>
      <c r="D814" s="24"/>
      <c r="E814" s="70"/>
      <c r="F814" s="74"/>
      <c r="G814" s="68"/>
      <c r="H814" s="47">
        <f t="shared" si="84"/>
        <v>0</v>
      </c>
      <c r="I814" s="68"/>
      <c r="J814" s="68"/>
      <c r="K814" s="48">
        <f t="shared" si="85"/>
        <v>0</v>
      </c>
      <c r="L814" s="49">
        <f t="shared" si="86"/>
        <v>0</v>
      </c>
      <c r="M814" s="47">
        <f t="shared" si="87"/>
        <v>0</v>
      </c>
      <c r="N814" s="47">
        <f t="shared" si="88"/>
        <v>0</v>
      </c>
      <c r="O814" s="47">
        <f t="shared" si="89"/>
        <v>0</v>
      </c>
      <c r="P814" s="48">
        <f t="shared" si="90"/>
        <v>0</v>
      </c>
    </row>
    <row r="815" spans="1:16" ht="12" hidden="1" thickBot="1" x14ac:dyDescent="0.25">
      <c r="A815" s="38"/>
      <c r="B815" s="39"/>
      <c r="C815" s="46"/>
      <c r="D815" s="24"/>
      <c r="E815" s="70"/>
      <c r="F815" s="74"/>
      <c r="G815" s="68"/>
      <c r="H815" s="47">
        <f t="shared" si="84"/>
        <v>0</v>
      </c>
      <c r="I815" s="68"/>
      <c r="J815" s="68"/>
      <c r="K815" s="48">
        <f t="shared" si="85"/>
        <v>0</v>
      </c>
      <c r="L815" s="49">
        <f t="shared" si="86"/>
        <v>0</v>
      </c>
      <c r="M815" s="47">
        <f t="shared" si="87"/>
        <v>0</v>
      </c>
      <c r="N815" s="47">
        <f t="shared" si="88"/>
        <v>0</v>
      </c>
      <c r="O815" s="47">
        <f t="shared" si="89"/>
        <v>0</v>
      </c>
      <c r="P815" s="48">
        <f t="shared" si="90"/>
        <v>0</v>
      </c>
    </row>
    <row r="816" spans="1:16" ht="12" hidden="1" thickBot="1" x14ac:dyDescent="0.25">
      <c r="A816" s="38"/>
      <c r="B816" s="39"/>
      <c r="C816" s="46"/>
      <c r="D816" s="24"/>
      <c r="E816" s="70"/>
      <c r="F816" s="74"/>
      <c r="G816" s="68"/>
      <c r="H816" s="47">
        <f t="shared" si="84"/>
        <v>0</v>
      </c>
      <c r="I816" s="68"/>
      <c r="J816" s="68"/>
      <c r="K816" s="48">
        <f t="shared" si="85"/>
        <v>0</v>
      </c>
      <c r="L816" s="49">
        <f t="shared" si="86"/>
        <v>0</v>
      </c>
      <c r="M816" s="47">
        <f t="shared" si="87"/>
        <v>0</v>
      </c>
      <c r="N816" s="47">
        <f t="shared" si="88"/>
        <v>0</v>
      </c>
      <c r="O816" s="47">
        <f t="shared" si="89"/>
        <v>0</v>
      </c>
      <c r="P816" s="48">
        <f t="shared" si="90"/>
        <v>0</v>
      </c>
    </row>
    <row r="817" spans="1:16" ht="12" hidden="1" thickBot="1" x14ac:dyDescent="0.25">
      <c r="A817" s="38"/>
      <c r="B817" s="39"/>
      <c r="C817" s="46"/>
      <c r="D817" s="24"/>
      <c r="E817" s="70"/>
      <c r="F817" s="74"/>
      <c r="G817" s="68"/>
      <c r="H817" s="47">
        <f t="shared" si="84"/>
        <v>0</v>
      </c>
      <c r="I817" s="68"/>
      <c r="J817" s="68"/>
      <c r="K817" s="48">
        <f t="shared" si="85"/>
        <v>0</v>
      </c>
      <c r="L817" s="49">
        <f t="shared" si="86"/>
        <v>0</v>
      </c>
      <c r="M817" s="47">
        <f t="shared" si="87"/>
        <v>0</v>
      </c>
      <c r="N817" s="47">
        <f t="shared" si="88"/>
        <v>0</v>
      </c>
      <c r="O817" s="47">
        <f t="shared" si="89"/>
        <v>0</v>
      </c>
      <c r="P817" s="48">
        <f t="shared" si="90"/>
        <v>0</v>
      </c>
    </row>
    <row r="818" spans="1:16" ht="12" hidden="1" thickBot="1" x14ac:dyDescent="0.25">
      <c r="A818" s="38"/>
      <c r="B818" s="39"/>
      <c r="C818" s="46"/>
      <c r="D818" s="24"/>
      <c r="E818" s="70"/>
      <c r="F818" s="74"/>
      <c r="G818" s="68"/>
      <c r="H818" s="47">
        <f t="shared" si="84"/>
        <v>0</v>
      </c>
      <c r="I818" s="68"/>
      <c r="J818" s="68"/>
      <c r="K818" s="48">
        <f t="shared" si="85"/>
        <v>0</v>
      </c>
      <c r="L818" s="49">
        <f t="shared" si="86"/>
        <v>0</v>
      </c>
      <c r="M818" s="47">
        <f t="shared" si="87"/>
        <v>0</v>
      </c>
      <c r="N818" s="47">
        <f t="shared" si="88"/>
        <v>0</v>
      </c>
      <c r="O818" s="47">
        <f t="shared" si="89"/>
        <v>0</v>
      </c>
      <c r="P818" s="48">
        <f t="shared" si="90"/>
        <v>0</v>
      </c>
    </row>
    <row r="819" spans="1:16" ht="12" hidden="1" thickBot="1" x14ac:dyDescent="0.25">
      <c r="A819" s="38"/>
      <c r="B819" s="39"/>
      <c r="C819" s="46"/>
      <c r="D819" s="24"/>
      <c r="E819" s="70"/>
      <c r="F819" s="74"/>
      <c r="G819" s="68"/>
      <c r="H819" s="47">
        <f t="shared" si="84"/>
        <v>0</v>
      </c>
      <c r="I819" s="68"/>
      <c r="J819" s="68"/>
      <c r="K819" s="48">
        <f t="shared" si="85"/>
        <v>0</v>
      </c>
      <c r="L819" s="49">
        <f t="shared" si="86"/>
        <v>0</v>
      </c>
      <c r="M819" s="47">
        <f t="shared" si="87"/>
        <v>0</v>
      </c>
      <c r="N819" s="47">
        <f t="shared" si="88"/>
        <v>0</v>
      </c>
      <c r="O819" s="47">
        <f t="shared" si="89"/>
        <v>0</v>
      </c>
      <c r="P819" s="48">
        <f t="shared" si="90"/>
        <v>0</v>
      </c>
    </row>
    <row r="820" spans="1:16" ht="12" hidden="1" thickBot="1" x14ac:dyDescent="0.25">
      <c r="A820" s="38"/>
      <c r="B820" s="39"/>
      <c r="C820" s="46"/>
      <c r="D820" s="24"/>
      <c r="E820" s="70"/>
      <c r="F820" s="74"/>
      <c r="G820" s="68"/>
      <c r="H820" s="47">
        <f t="shared" si="84"/>
        <v>0</v>
      </c>
      <c r="I820" s="68"/>
      <c r="J820" s="68"/>
      <c r="K820" s="48">
        <f t="shared" si="85"/>
        <v>0</v>
      </c>
      <c r="L820" s="49">
        <f t="shared" si="86"/>
        <v>0</v>
      </c>
      <c r="M820" s="47">
        <f t="shared" si="87"/>
        <v>0</v>
      </c>
      <c r="N820" s="47">
        <f t="shared" si="88"/>
        <v>0</v>
      </c>
      <c r="O820" s="47">
        <f t="shared" si="89"/>
        <v>0</v>
      </c>
      <c r="P820" s="48">
        <f t="shared" si="90"/>
        <v>0</v>
      </c>
    </row>
    <row r="821" spans="1:16" ht="12" hidden="1" thickBot="1" x14ac:dyDescent="0.25">
      <c r="A821" s="38"/>
      <c r="B821" s="39"/>
      <c r="C821" s="46"/>
      <c r="D821" s="24"/>
      <c r="E821" s="70"/>
      <c r="F821" s="74"/>
      <c r="G821" s="68"/>
      <c r="H821" s="47">
        <f t="shared" si="84"/>
        <v>0</v>
      </c>
      <c r="I821" s="68"/>
      <c r="J821" s="68"/>
      <c r="K821" s="48">
        <f t="shared" si="85"/>
        <v>0</v>
      </c>
      <c r="L821" s="49">
        <f t="shared" si="86"/>
        <v>0</v>
      </c>
      <c r="M821" s="47">
        <f t="shared" si="87"/>
        <v>0</v>
      </c>
      <c r="N821" s="47">
        <f t="shared" si="88"/>
        <v>0</v>
      </c>
      <c r="O821" s="47">
        <f t="shared" si="89"/>
        <v>0</v>
      </c>
      <c r="P821" s="48">
        <f t="shared" si="90"/>
        <v>0</v>
      </c>
    </row>
    <row r="822" spans="1:16" ht="12" hidden="1" thickBot="1" x14ac:dyDescent="0.25">
      <c r="A822" s="38"/>
      <c r="B822" s="39"/>
      <c r="C822" s="46"/>
      <c r="D822" s="24"/>
      <c r="E822" s="70"/>
      <c r="F822" s="74"/>
      <c r="G822" s="68"/>
      <c r="H822" s="47">
        <f t="shared" si="84"/>
        <v>0</v>
      </c>
      <c r="I822" s="68"/>
      <c r="J822" s="68"/>
      <c r="K822" s="48">
        <f t="shared" si="85"/>
        <v>0</v>
      </c>
      <c r="L822" s="49">
        <f t="shared" si="86"/>
        <v>0</v>
      </c>
      <c r="M822" s="47">
        <f t="shared" si="87"/>
        <v>0</v>
      </c>
      <c r="N822" s="47">
        <f t="shared" si="88"/>
        <v>0</v>
      </c>
      <c r="O822" s="47">
        <f t="shared" si="89"/>
        <v>0</v>
      </c>
      <c r="P822" s="48">
        <f t="shared" si="90"/>
        <v>0</v>
      </c>
    </row>
    <row r="823" spans="1:16" ht="12" hidden="1" thickBot="1" x14ac:dyDescent="0.25">
      <c r="A823" s="38"/>
      <c r="B823" s="39"/>
      <c r="C823" s="46"/>
      <c r="D823" s="24"/>
      <c r="E823" s="70"/>
      <c r="F823" s="74"/>
      <c r="G823" s="68"/>
      <c r="H823" s="47">
        <f t="shared" si="84"/>
        <v>0</v>
      </c>
      <c r="I823" s="68"/>
      <c r="J823" s="68"/>
      <c r="K823" s="48">
        <f t="shared" si="85"/>
        <v>0</v>
      </c>
      <c r="L823" s="49">
        <f t="shared" si="86"/>
        <v>0</v>
      </c>
      <c r="M823" s="47">
        <f t="shared" si="87"/>
        <v>0</v>
      </c>
      <c r="N823" s="47">
        <f t="shared" si="88"/>
        <v>0</v>
      </c>
      <c r="O823" s="47">
        <f t="shared" si="89"/>
        <v>0</v>
      </c>
      <c r="P823" s="48">
        <f t="shared" si="90"/>
        <v>0</v>
      </c>
    </row>
    <row r="824" spans="1:16" ht="12" hidden="1" thickBot="1" x14ac:dyDescent="0.25">
      <c r="A824" s="38"/>
      <c r="B824" s="39"/>
      <c r="C824" s="46"/>
      <c r="D824" s="24"/>
      <c r="E824" s="70"/>
      <c r="F824" s="74"/>
      <c r="G824" s="68"/>
      <c r="H824" s="47">
        <f t="shared" si="84"/>
        <v>0</v>
      </c>
      <c r="I824" s="68"/>
      <c r="J824" s="68"/>
      <c r="K824" s="48">
        <f t="shared" si="85"/>
        <v>0</v>
      </c>
      <c r="L824" s="49">
        <f t="shared" si="86"/>
        <v>0</v>
      </c>
      <c r="M824" s="47">
        <f t="shared" si="87"/>
        <v>0</v>
      </c>
      <c r="N824" s="47">
        <f t="shared" si="88"/>
        <v>0</v>
      </c>
      <c r="O824" s="47">
        <f t="shared" si="89"/>
        <v>0</v>
      </c>
      <c r="P824" s="48">
        <f t="shared" si="90"/>
        <v>0</v>
      </c>
    </row>
    <row r="825" spans="1:16" ht="12" hidden="1" thickBot="1" x14ac:dyDescent="0.25">
      <c r="A825" s="38"/>
      <c r="B825" s="39"/>
      <c r="C825" s="46"/>
      <c r="D825" s="24"/>
      <c r="E825" s="70"/>
      <c r="F825" s="74"/>
      <c r="G825" s="68"/>
      <c r="H825" s="47">
        <f t="shared" si="84"/>
        <v>0</v>
      </c>
      <c r="I825" s="68"/>
      <c r="J825" s="68"/>
      <c r="K825" s="48">
        <f t="shared" si="85"/>
        <v>0</v>
      </c>
      <c r="L825" s="49">
        <f t="shared" si="86"/>
        <v>0</v>
      </c>
      <c r="M825" s="47">
        <f t="shared" si="87"/>
        <v>0</v>
      </c>
      <c r="N825" s="47">
        <f t="shared" si="88"/>
        <v>0</v>
      </c>
      <c r="O825" s="47">
        <f t="shared" si="89"/>
        <v>0</v>
      </c>
      <c r="P825" s="48">
        <f t="shared" si="90"/>
        <v>0</v>
      </c>
    </row>
    <row r="826" spans="1:16" ht="12" hidden="1" thickBot="1" x14ac:dyDescent="0.25">
      <c r="A826" s="38"/>
      <c r="B826" s="39"/>
      <c r="C826" s="46"/>
      <c r="D826" s="24"/>
      <c r="E826" s="70"/>
      <c r="F826" s="74"/>
      <c r="G826" s="68"/>
      <c r="H826" s="47">
        <f t="shared" si="84"/>
        <v>0</v>
      </c>
      <c r="I826" s="68"/>
      <c r="J826" s="68"/>
      <c r="K826" s="48">
        <f t="shared" si="85"/>
        <v>0</v>
      </c>
      <c r="L826" s="49">
        <f t="shared" si="86"/>
        <v>0</v>
      </c>
      <c r="M826" s="47">
        <f t="shared" si="87"/>
        <v>0</v>
      </c>
      <c r="N826" s="47">
        <f t="shared" si="88"/>
        <v>0</v>
      </c>
      <c r="O826" s="47">
        <f t="shared" si="89"/>
        <v>0</v>
      </c>
      <c r="P826" s="48">
        <f t="shared" si="90"/>
        <v>0</v>
      </c>
    </row>
    <row r="827" spans="1:16" ht="12" hidden="1" thickBot="1" x14ac:dyDescent="0.25">
      <c r="A827" s="38"/>
      <c r="B827" s="39"/>
      <c r="C827" s="46"/>
      <c r="D827" s="24"/>
      <c r="E827" s="70"/>
      <c r="F827" s="74"/>
      <c r="G827" s="68"/>
      <c r="H827" s="47">
        <f t="shared" si="84"/>
        <v>0</v>
      </c>
      <c r="I827" s="68"/>
      <c r="J827" s="68"/>
      <c r="K827" s="48">
        <f t="shared" si="85"/>
        <v>0</v>
      </c>
      <c r="L827" s="49">
        <f t="shared" si="86"/>
        <v>0</v>
      </c>
      <c r="M827" s="47">
        <f t="shared" si="87"/>
        <v>0</v>
      </c>
      <c r="N827" s="47">
        <f t="shared" si="88"/>
        <v>0</v>
      </c>
      <c r="O827" s="47">
        <f t="shared" si="89"/>
        <v>0</v>
      </c>
      <c r="P827" s="48">
        <f t="shared" si="90"/>
        <v>0</v>
      </c>
    </row>
    <row r="828" spans="1:16" ht="12" hidden="1" thickBot="1" x14ac:dyDescent="0.25">
      <c r="A828" s="38"/>
      <c r="B828" s="39"/>
      <c r="C828" s="46"/>
      <c r="D828" s="24"/>
      <c r="E828" s="70"/>
      <c r="F828" s="74"/>
      <c r="G828" s="68"/>
      <c r="H828" s="47">
        <f t="shared" si="84"/>
        <v>0</v>
      </c>
      <c r="I828" s="68"/>
      <c r="J828" s="68"/>
      <c r="K828" s="48">
        <f t="shared" si="85"/>
        <v>0</v>
      </c>
      <c r="L828" s="49">
        <f t="shared" si="86"/>
        <v>0</v>
      </c>
      <c r="M828" s="47">
        <f t="shared" si="87"/>
        <v>0</v>
      </c>
      <c r="N828" s="47">
        <f t="shared" si="88"/>
        <v>0</v>
      </c>
      <c r="O828" s="47">
        <f t="shared" si="89"/>
        <v>0</v>
      </c>
      <c r="P828" s="48">
        <f t="shared" si="90"/>
        <v>0</v>
      </c>
    </row>
    <row r="829" spans="1:16" ht="12" hidden="1" thickBot="1" x14ac:dyDescent="0.25">
      <c r="A829" s="38"/>
      <c r="B829" s="39"/>
      <c r="C829" s="46"/>
      <c r="D829" s="24"/>
      <c r="E829" s="70"/>
      <c r="F829" s="74"/>
      <c r="G829" s="68"/>
      <c r="H829" s="47">
        <f t="shared" si="84"/>
        <v>0</v>
      </c>
      <c r="I829" s="68"/>
      <c r="J829" s="68"/>
      <c r="K829" s="48">
        <f t="shared" si="85"/>
        <v>0</v>
      </c>
      <c r="L829" s="49">
        <f t="shared" si="86"/>
        <v>0</v>
      </c>
      <c r="M829" s="47">
        <f t="shared" si="87"/>
        <v>0</v>
      </c>
      <c r="N829" s="47">
        <f t="shared" si="88"/>
        <v>0</v>
      </c>
      <c r="O829" s="47">
        <f t="shared" si="89"/>
        <v>0</v>
      </c>
      <c r="P829" s="48">
        <f t="shared" si="90"/>
        <v>0</v>
      </c>
    </row>
    <row r="830" spans="1:16" ht="12" hidden="1" thickBot="1" x14ac:dyDescent="0.25">
      <c r="A830" s="38"/>
      <c r="B830" s="39"/>
      <c r="C830" s="46"/>
      <c r="D830" s="24"/>
      <c r="E830" s="70"/>
      <c r="F830" s="74"/>
      <c r="G830" s="68"/>
      <c r="H830" s="47">
        <f t="shared" si="84"/>
        <v>0</v>
      </c>
      <c r="I830" s="68"/>
      <c r="J830" s="68"/>
      <c r="K830" s="48">
        <f t="shared" si="85"/>
        <v>0</v>
      </c>
      <c r="L830" s="49">
        <f t="shared" si="86"/>
        <v>0</v>
      </c>
      <c r="M830" s="47">
        <f t="shared" si="87"/>
        <v>0</v>
      </c>
      <c r="N830" s="47">
        <f t="shared" si="88"/>
        <v>0</v>
      </c>
      <c r="O830" s="47">
        <f t="shared" si="89"/>
        <v>0</v>
      </c>
      <c r="P830" s="48">
        <f t="shared" si="90"/>
        <v>0</v>
      </c>
    </row>
    <row r="831" spans="1:16" ht="12" hidden="1" thickBot="1" x14ac:dyDescent="0.25">
      <c r="A831" s="38"/>
      <c r="B831" s="39"/>
      <c r="C831" s="46"/>
      <c r="D831" s="24"/>
      <c r="E831" s="70"/>
      <c r="F831" s="74"/>
      <c r="G831" s="68"/>
      <c r="H831" s="47">
        <f t="shared" si="84"/>
        <v>0</v>
      </c>
      <c r="I831" s="68"/>
      <c r="J831" s="68"/>
      <c r="K831" s="48">
        <f t="shared" si="85"/>
        <v>0</v>
      </c>
      <c r="L831" s="49">
        <f t="shared" si="86"/>
        <v>0</v>
      </c>
      <c r="M831" s="47">
        <f t="shared" si="87"/>
        <v>0</v>
      </c>
      <c r="N831" s="47">
        <f t="shared" si="88"/>
        <v>0</v>
      </c>
      <c r="O831" s="47">
        <f t="shared" si="89"/>
        <v>0</v>
      </c>
      <c r="P831" s="48">
        <f t="shared" si="90"/>
        <v>0</v>
      </c>
    </row>
    <row r="832" spans="1:16" ht="12" hidden="1" thickBot="1" x14ac:dyDescent="0.25">
      <c r="A832" s="38"/>
      <c r="B832" s="39"/>
      <c r="C832" s="46"/>
      <c r="D832" s="24"/>
      <c r="E832" s="70"/>
      <c r="F832" s="74"/>
      <c r="G832" s="68"/>
      <c r="H832" s="47">
        <f t="shared" si="84"/>
        <v>0</v>
      </c>
      <c r="I832" s="68"/>
      <c r="J832" s="68"/>
      <c r="K832" s="48">
        <f t="shared" si="85"/>
        <v>0</v>
      </c>
      <c r="L832" s="49">
        <f t="shared" si="86"/>
        <v>0</v>
      </c>
      <c r="M832" s="47">
        <f t="shared" si="87"/>
        <v>0</v>
      </c>
      <c r="N832" s="47">
        <f t="shared" si="88"/>
        <v>0</v>
      </c>
      <c r="O832" s="47">
        <f t="shared" si="89"/>
        <v>0</v>
      </c>
      <c r="P832" s="48">
        <f t="shared" si="90"/>
        <v>0</v>
      </c>
    </row>
    <row r="833" spans="1:16" ht="12" hidden="1" thickBot="1" x14ac:dyDescent="0.25">
      <c r="A833" s="38"/>
      <c r="B833" s="39"/>
      <c r="C833" s="46"/>
      <c r="D833" s="24"/>
      <c r="E833" s="70"/>
      <c r="F833" s="74"/>
      <c r="G833" s="68"/>
      <c r="H833" s="47">
        <f t="shared" si="84"/>
        <v>0</v>
      </c>
      <c r="I833" s="68"/>
      <c r="J833" s="68"/>
      <c r="K833" s="48">
        <f t="shared" si="85"/>
        <v>0</v>
      </c>
      <c r="L833" s="49">
        <f t="shared" si="86"/>
        <v>0</v>
      </c>
      <c r="M833" s="47">
        <f t="shared" si="87"/>
        <v>0</v>
      </c>
      <c r="N833" s="47">
        <f t="shared" si="88"/>
        <v>0</v>
      </c>
      <c r="O833" s="47">
        <f t="shared" si="89"/>
        <v>0</v>
      </c>
      <c r="P833" s="48">
        <f t="shared" si="90"/>
        <v>0</v>
      </c>
    </row>
    <row r="834" spans="1:16" ht="12" hidden="1" thickBot="1" x14ac:dyDescent="0.25">
      <c r="A834" s="38"/>
      <c r="B834" s="39"/>
      <c r="C834" s="46"/>
      <c r="D834" s="24"/>
      <c r="E834" s="70"/>
      <c r="F834" s="74"/>
      <c r="G834" s="68"/>
      <c r="H834" s="47">
        <f t="shared" si="84"/>
        <v>0</v>
      </c>
      <c r="I834" s="68"/>
      <c r="J834" s="68"/>
      <c r="K834" s="48">
        <f t="shared" si="85"/>
        <v>0</v>
      </c>
      <c r="L834" s="49">
        <f t="shared" si="86"/>
        <v>0</v>
      </c>
      <c r="M834" s="47">
        <f t="shared" si="87"/>
        <v>0</v>
      </c>
      <c r="N834" s="47">
        <f t="shared" si="88"/>
        <v>0</v>
      </c>
      <c r="O834" s="47">
        <f t="shared" si="89"/>
        <v>0</v>
      </c>
      <c r="P834" s="48">
        <f t="shared" si="90"/>
        <v>0</v>
      </c>
    </row>
    <row r="835" spans="1:16" ht="12" hidden="1" thickBot="1" x14ac:dyDescent="0.25">
      <c r="A835" s="38"/>
      <c r="B835" s="39"/>
      <c r="C835" s="46"/>
      <c r="D835" s="24"/>
      <c r="E835" s="70"/>
      <c r="F835" s="74"/>
      <c r="G835" s="68"/>
      <c r="H835" s="47">
        <f t="shared" si="84"/>
        <v>0</v>
      </c>
      <c r="I835" s="68"/>
      <c r="J835" s="68"/>
      <c r="K835" s="48">
        <f t="shared" si="85"/>
        <v>0</v>
      </c>
      <c r="L835" s="49">
        <f t="shared" si="86"/>
        <v>0</v>
      </c>
      <c r="M835" s="47">
        <f t="shared" si="87"/>
        <v>0</v>
      </c>
      <c r="N835" s="47">
        <f t="shared" si="88"/>
        <v>0</v>
      </c>
      <c r="O835" s="47">
        <f t="shared" si="89"/>
        <v>0</v>
      </c>
      <c r="P835" s="48">
        <f t="shared" si="90"/>
        <v>0</v>
      </c>
    </row>
    <row r="836" spans="1:16" ht="12" hidden="1" thickBot="1" x14ac:dyDescent="0.25">
      <c r="A836" s="38"/>
      <c r="B836" s="39"/>
      <c r="C836" s="46"/>
      <c r="D836" s="24"/>
      <c r="E836" s="70"/>
      <c r="F836" s="74"/>
      <c r="G836" s="68"/>
      <c r="H836" s="47">
        <f t="shared" si="84"/>
        <v>0</v>
      </c>
      <c r="I836" s="68"/>
      <c r="J836" s="68"/>
      <c r="K836" s="48">
        <f t="shared" si="85"/>
        <v>0</v>
      </c>
      <c r="L836" s="49">
        <f t="shared" si="86"/>
        <v>0</v>
      </c>
      <c r="M836" s="47">
        <f t="shared" si="87"/>
        <v>0</v>
      </c>
      <c r="N836" s="47">
        <f t="shared" si="88"/>
        <v>0</v>
      </c>
      <c r="O836" s="47">
        <f t="shared" si="89"/>
        <v>0</v>
      </c>
      <c r="P836" s="48">
        <f t="shared" si="90"/>
        <v>0</v>
      </c>
    </row>
    <row r="837" spans="1:16" ht="12" hidden="1" thickBot="1" x14ac:dyDescent="0.25">
      <c r="A837" s="38"/>
      <c r="B837" s="39"/>
      <c r="C837" s="46"/>
      <c r="D837" s="24"/>
      <c r="E837" s="70"/>
      <c r="F837" s="74"/>
      <c r="G837" s="68"/>
      <c r="H837" s="47">
        <f t="shared" si="84"/>
        <v>0</v>
      </c>
      <c r="I837" s="68"/>
      <c r="J837" s="68"/>
      <c r="K837" s="48">
        <f t="shared" si="85"/>
        <v>0</v>
      </c>
      <c r="L837" s="49">
        <f t="shared" si="86"/>
        <v>0</v>
      </c>
      <c r="M837" s="47">
        <f t="shared" si="87"/>
        <v>0</v>
      </c>
      <c r="N837" s="47">
        <f t="shared" si="88"/>
        <v>0</v>
      </c>
      <c r="O837" s="47">
        <f t="shared" si="89"/>
        <v>0</v>
      </c>
      <c r="P837" s="48">
        <f t="shared" si="90"/>
        <v>0</v>
      </c>
    </row>
    <row r="838" spans="1:16" ht="12" hidden="1" thickBot="1" x14ac:dyDescent="0.25">
      <c r="A838" s="38"/>
      <c r="B838" s="39"/>
      <c r="C838" s="46"/>
      <c r="D838" s="24"/>
      <c r="E838" s="70"/>
      <c r="F838" s="74"/>
      <c r="G838" s="68"/>
      <c r="H838" s="47">
        <f t="shared" si="84"/>
        <v>0</v>
      </c>
      <c r="I838" s="68"/>
      <c r="J838" s="68"/>
      <c r="K838" s="48">
        <f t="shared" si="85"/>
        <v>0</v>
      </c>
      <c r="L838" s="49">
        <f t="shared" si="86"/>
        <v>0</v>
      </c>
      <c r="M838" s="47">
        <f t="shared" si="87"/>
        <v>0</v>
      </c>
      <c r="N838" s="47">
        <f t="shared" si="88"/>
        <v>0</v>
      </c>
      <c r="O838" s="47">
        <f t="shared" si="89"/>
        <v>0</v>
      </c>
      <c r="P838" s="48">
        <f t="shared" si="90"/>
        <v>0</v>
      </c>
    </row>
    <row r="839" spans="1:16" ht="12" hidden="1" thickBot="1" x14ac:dyDescent="0.25">
      <c r="A839" s="38"/>
      <c r="B839" s="39"/>
      <c r="C839" s="46"/>
      <c r="D839" s="24"/>
      <c r="E839" s="70"/>
      <c r="F839" s="74"/>
      <c r="G839" s="68"/>
      <c r="H839" s="47">
        <f t="shared" si="84"/>
        <v>0</v>
      </c>
      <c r="I839" s="68"/>
      <c r="J839" s="68"/>
      <c r="K839" s="48">
        <f t="shared" si="85"/>
        <v>0</v>
      </c>
      <c r="L839" s="49">
        <f t="shared" si="86"/>
        <v>0</v>
      </c>
      <c r="M839" s="47">
        <f t="shared" si="87"/>
        <v>0</v>
      </c>
      <c r="N839" s="47">
        <f t="shared" si="88"/>
        <v>0</v>
      </c>
      <c r="O839" s="47">
        <f t="shared" si="89"/>
        <v>0</v>
      </c>
      <c r="P839" s="48">
        <f t="shared" si="90"/>
        <v>0</v>
      </c>
    </row>
    <row r="840" spans="1:16" ht="12" hidden="1" thickBot="1" x14ac:dyDescent="0.25">
      <c r="A840" s="38"/>
      <c r="B840" s="39"/>
      <c r="C840" s="46"/>
      <c r="D840" s="24"/>
      <c r="E840" s="70"/>
      <c r="F840" s="74"/>
      <c r="G840" s="68"/>
      <c r="H840" s="47">
        <f t="shared" si="84"/>
        <v>0</v>
      </c>
      <c r="I840" s="68"/>
      <c r="J840" s="68"/>
      <c r="K840" s="48">
        <f t="shared" si="85"/>
        <v>0</v>
      </c>
      <c r="L840" s="49">
        <f t="shared" si="86"/>
        <v>0</v>
      </c>
      <c r="M840" s="47">
        <f t="shared" si="87"/>
        <v>0</v>
      </c>
      <c r="N840" s="47">
        <f t="shared" si="88"/>
        <v>0</v>
      </c>
      <c r="O840" s="47">
        <f t="shared" si="89"/>
        <v>0</v>
      </c>
      <c r="P840" s="48">
        <f t="shared" si="90"/>
        <v>0</v>
      </c>
    </row>
    <row r="841" spans="1:16" ht="12" hidden="1" thickBot="1" x14ac:dyDescent="0.25">
      <c r="A841" s="38"/>
      <c r="B841" s="39"/>
      <c r="C841" s="46"/>
      <c r="D841" s="24"/>
      <c r="E841" s="70"/>
      <c r="F841" s="74"/>
      <c r="G841" s="68"/>
      <c r="H841" s="47">
        <f t="shared" si="84"/>
        <v>0</v>
      </c>
      <c r="I841" s="68"/>
      <c r="J841" s="68"/>
      <c r="K841" s="48">
        <f t="shared" si="85"/>
        <v>0</v>
      </c>
      <c r="L841" s="49">
        <f t="shared" si="86"/>
        <v>0</v>
      </c>
      <c r="M841" s="47">
        <f t="shared" si="87"/>
        <v>0</v>
      </c>
      <c r="N841" s="47">
        <f t="shared" si="88"/>
        <v>0</v>
      </c>
      <c r="O841" s="47">
        <f t="shared" si="89"/>
        <v>0</v>
      </c>
      <c r="P841" s="48">
        <f t="shared" si="90"/>
        <v>0</v>
      </c>
    </row>
    <row r="842" spans="1:16" ht="12" hidden="1" thickBot="1" x14ac:dyDescent="0.25">
      <c r="A842" s="38"/>
      <c r="B842" s="39"/>
      <c r="C842" s="46"/>
      <c r="D842" s="24"/>
      <c r="E842" s="70"/>
      <c r="F842" s="74"/>
      <c r="G842" s="68"/>
      <c r="H842" s="47">
        <f t="shared" si="84"/>
        <v>0</v>
      </c>
      <c r="I842" s="68"/>
      <c r="J842" s="68"/>
      <c r="K842" s="48">
        <f t="shared" si="85"/>
        <v>0</v>
      </c>
      <c r="L842" s="49">
        <f t="shared" si="86"/>
        <v>0</v>
      </c>
      <c r="M842" s="47">
        <f t="shared" si="87"/>
        <v>0</v>
      </c>
      <c r="N842" s="47">
        <f t="shared" si="88"/>
        <v>0</v>
      </c>
      <c r="O842" s="47">
        <f t="shared" si="89"/>
        <v>0</v>
      </c>
      <c r="P842" s="48">
        <f t="shared" si="90"/>
        <v>0</v>
      </c>
    </row>
    <row r="843" spans="1:16" ht="12" hidden="1" thickBot="1" x14ac:dyDescent="0.25">
      <c r="A843" s="38"/>
      <c r="B843" s="39"/>
      <c r="C843" s="46"/>
      <c r="D843" s="24"/>
      <c r="E843" s="70"/>
      <c r="F843" s="74"/>
      <c r="G843" s="68"/>
      <c r="H843" s="47">
        <f t="shared" si="84"/>
        <v>0</v>
      </c>
      <c r="I843" s="68"/>
      <c r="J843" s="68"/>
      <c r="K843" s="48">
        <f t="shared" si="85"/>
        <v>0</v>
      </c>
      <c r="L843" s="49">
        <f t="shared" si="86"/>
        <v>0</v>
      </c>
      <c r="M843" s="47">
        <f t="shared" si="87"/>
        <v>0</v>
      </c>
      <c r="N843" s="47">
        <f t="shared" si="88"/>
        <v>0</v>
      </c>
      <c r="O843" s="47">
        <f t="shared" si="89"/>
        <v>0</v>
      </c>
      <c r="P843" s="48">
        <f t="shared" si="90"/>
        <v>0</v>
      </c>
    </row>
    <row r="844" spans="1:16" ht="12" hidden="1" thickBot="1" x14ac:dyDescent="0.25">
      <c r="A844" s="38"/>
      <c r="B844" s="39"/>
      <c r="C844" s="46"/>
      <c r="D844" s="24"/>
      <c r="E844" s="70"/>
      <c r="F844" s="74"/>
      <c r="G844" s="68"/>
      <c r="H844" s="47">
        <f t="shared" si="84"/>
        <v>0</v>
      </c>
      <c r="I844" s="68"/>
      <c r="J844" s="68"/>
      <c r="K844" s="48">
        <f t="shared" si="85"/>
        <v>0</v>
      </c>
      <c r="L844" s="49">
        <f t="shared" si="86"/>
        <v>0</v>
      </c>
      <c r="M844" s="47">
        <f t="shared" si="87"/>
        <v>0</v>
      </c>
      <c r="N844" s="47">
        <f t="shared" si="88"/>
        <v>0</v>
      </c>
      <c r="O844" s="47">
        <f t="shared" si="89"/>
        <v>0</v>
      </c>
      <c r="P844" s="48">
        <f t="shared" si="90"/>
        <v>0</v>
      </c>
    </row>
    <row r="845" spans="1:16" ht="12" hidden="1" thickBot="1" x14ac:dyDescent="0.25">
      <c r="A845" s="38"/>
      <c r="B845" s="39"/>
      <c r="C845" s="46"/>
      <c r="D845" s="24"/>
      <c r="E845" s="70"/>
      <c r="F845" s="74"/>
      <c r="G845" s="68"/>
      <c r="H845" s="47">
        <f t="shared" si="84"/>
        <v>0</v>
      </c>
      <c r="I845" s="68"/>
      <c r="J845" s="68"/>
      <c r="K845" s="48">
        <f t="shared" si="85"/>
        <v>0</v>
      </c>
      <c r="L845" s="49">
        <f t="shared" si="86"/>
        <v>0</v>
      </c>
      <c r="M845" s="47">
        <f t="shared" si="87"/>
        <v>0</v>
      </c>
      <c r="N845" s="47">
        <f t="shared" si="88"/>
        <v>0</v>
      </c>
      <c r="O845" s="47">
        <f t="shared" si="89"/>
        <v>0</v>
      </c>
      <c r="P845" s="48">
        <f t="shared" si="90"/>
        <v>0</v>
      </c>
    </row>
    <row r="846" spans="1:16" ht="12" hidden="1" thickBot="1" x14ac:dyDescent="0.25">
      <c r="A846" s="38"/>
      <c r="B846" s="39"/>
      <c r="C846" s="46"/>
      <c r="D846" s="24"/>
      <c r="E846" s="70"/>
      <c r="F846" s="74"/>
      <c r="G846" s="68"/>
      <c r="H846" s="47">
        <f t="shared" ref="H846:H909" si="91">ROUND(F846*G846,2)</f>
        <v>0</v>
      </c>
      <c r="I846" s="68"/>
      <c r="J846" s="68"/>
      <c r="K846" s="48">
        <f t="shared" ref="K846:K909" si="92">SUM(H846:J846)</f>
        <v>0</v>
      </c>
      <c r="L846" s="49">
        <f t="shared" ref="L846:L909" si="93">ROUND(E846*F846,2)</f>
        <v>0</v>
      </c>
      <c r="M846" s="47">
        <f t="shared" ref="M846:M909" si="94">ROUND(H846*E846,2)</f>
        <v>0</v>
      </c>
      <c r="N846" s="47">
        <f t="shared" ref="N846:N909" si="95">ROUND(I846*E846,2)</f>
        <v>0</v>
      </c>
      <c r="O846" s="47">
        <f t="shared" ref="O846:O909" si="96">ROUND(J846*E846,2)</f>
        <v>0</v>
      </c>
      <c r="P846" s="48">
        <f t="shared" ref="P846:P909" si="97">SUM(M846:O846)</f>
        <v>0</v>
      </c>
    </row>
    <row r="847" spans="1:16" ht="12" hidden="1" thickBot="1" x14ac:dyDescent="0.25">
      <c r="A847" s="38"/>
      <c r="B847" s="39"/>
      <c r="C847" s="46"/>
      <c r="D847" s="24"/>
      <c r="E847" s="70"/>
      <c r="F847" s="74"/>
      <c r="G847" s="68"/>
      <c r="H847" s="47">
        <f t="shared" si="91"/>
        <v>0</v>
      </c>
      <c r="I847" s="68"/>
      <c r="J847" s="68"/>
      <c r="K847" s="48">
        <f t="shared" si="92"/>
        <v>0</v>
      </c>
      <c r="L847" s="49">
        <f t="shared" si="93"/>
        <v>0</v>
      </c>
      <c r="M847" s="47">
        <f t="shared" si="94"/>
        <v>0</v>
      </c>
      <c r="N847" s="47">
        <f t="shared" si="95"/>
        <v>0</v>
      </c>
      <c r="O847" s="47">
        <f t="shared" si="96"/>
        <v>0</v>
      </c>
      <c r="P847" s="48">
        <f t="shared" si="97"/>
        <v>0</v>
      </c>
    </row>
    <row r="848" spans="1:16" ht="12" hidden="1" thickBot="1" x14ac:dyDescent="0.25">
      <c r="A848" s="38"/>
      <c r="B848" s="39"/>
      <c r="C848" s="46"/>
      <c r="D848" s="24"/>
      <c r="E848" s="70"/>
      <c r="F848" s="74"/>
      <c r="G848" s="68"/>
      <c r="H848" s="47">
        <f t="shared" si="91"/>
        <v>0</v>
      </c>
      <c r="I848" s="68"/>
      <c r="J848" s="68"/>
      <c r="K848" s="48">
        <f t="shared" si="92"/>
        <v>0</v>
      </c>
      <c r="L848" s="49">
        <f t="shared" si="93"/>
        <v>0</v>
      </c>
      <c r="M848" s="47">
        <f t="shared" si="94"/>
        <v>0</v>
      </c>
      <c r="N848" s="47">
        <f t="shared" si="95"/>
        <v>0</v>
      </c>
      <c r="O848" s="47">
        <f t="shared" si="96"/>
        <v>0</v>
      </c>
      <c r="P848" s="48">
        <f t="shared" si="97"/>
        <v>0</v>
      </c>
    </row>
    <row r="849" spans="1:16" ht="12" hidden="1" thickBot="1" x14ac:dyDescent="0.25">
      <c r="A849" s="38"/>
      <c r="B849" s="39"/>
      <c r="C849" s="46"/>
      <c r="D849" s="24"/>
      <c r="E849" s="70"/>
      <c r="F849" s="74"/>
      <c r="G849" s="68"/>
      <c r="H849" s="47">
        <f t="shared" si="91"/>
        <v>0</v>
      </c>
      <c r="I849" s="68"/>
      <c r="J849" s="68"/>
      <c r="K849" s="48">
        <f t="shared" si="92"/>
        <v>0</v>
      </c>
      <c r="L849" s="49">
        <f t="shared" si="93"/>
        <v>0</v>
      </c>
      <c r="M849" s="47">
        <f t="shared" si="94"/>
        <v>0</v>
      </c>
      <c r="N849" s="47">
        <f t="shared" si="95"/>
        <v>0</v>
      </c>
      <c r="O849" s="47">
        <f t="shared" si="96"/>
        <v>0</v>
      </c>
      <c r="P849" s="48">
        <f t="shared" si="97"/>
        <v>0</v>
      </c>
    </row>
    <row r="850" spans="1:16" ht="12" hidden="1" thickBot="1" x14ac:dyDescent="0.25">
      <c r="A850" s="38"/>
      <c r="B850" s="39"/>
      <c r="C850" s="46"/>
      <c r="D850" s="24"/>
      <c r="E850" s="70"/>
      <c r="F850" s="74"/>
      <c r="G850" s="68"/>
      <c r="H850" s="47">
        <f t="shared" si="91"/>
        <v>0</v>
      </c>
      <c r="I850" s="68"/>
      <c r="J850" s="68"/>
      <c r="K850" s="48">
        <f t="shared" si="92"/>
        <v>0</v>
      </c>
      <c r="L850" s="49">
        <f t="shared" si="93"/>
        <v>0</v>
      </c>
      <c r="M850" s="47">
        <f t="shared" si="94"/>
        <v>0</v>
      </c>
      <c r="N850" s="47">
        <f t="shared" si="95"/>
        <v>0</v>
      </c>
      <c r="O850" s="47">
        <f t="shared" si="96"/>
        <v>0</v>
      </c>
      <c r="P850" s="48">
        <f t="shared" si="97"/>
        <v>0</v>
      </c>
    </row>
    <row r="851" spans="1:16" ht="12" hidden="1" thickBot="1" x14ac:dyDescent="0.25">
      <c r="A851" s="38"/>
      <c r="B851" s="39"/>
      <c r="C851" s="46"/>
      <c r="D851" s="24"/>
      <c r="E851" s="70"/>
      <c r="F851" s="74"/>
      <c r="G851" s="68"/>
      <c r="H851" s="47">
        <f t="shared" si="91"/>
        <v>0</v>
      </c>
      <c r="I851" s="68"/>
      <c r="J851" s="68"/>
      <c r="K851" s="48">
        <f t="shared" si="92"/>
        <v>0</v>
      </c>
      <c r="L851" s="49">
        <f t="shared" si="93"/>
        <v>0</v>
      </c>
      <c r="M851" s="47">
        <f t="shared" si="94"/>
        <v>0</v>
      </c>
      <c r="N851" s="47">
        <f t="shared" si="95"/>
        <v>0</v>
      </c>
      <c r="O851" s="47">
        <f t="shared" si="96"/>
        <v>0</v>
      </c>
      <c r="P851" s="48">
        <f t="shared" si="97"/>
        <v>0</v>
      </c>
    </row>
    <row r="852" spans="1:16" ht="12" hidden="1" thickBot="1" x14ac:dyDescent="0.25">
      <c r="A852" s="38"/>
      <c r="B852" s="39"/>
      <c r="C852" s="46"/>
      <c r="D852" s="24"/>
      <c r="E852" s="70"/>
      <c r="F852" s="74"/>
      <c r="G852" s="68"/>
      <c r="H852" s="47">
        <f t="shared" si="91"/>
        <v>0</v>
      </c>
      <c r="I852" s="68"/>
      <c r="J852" s="68"/>
      <c r="K852" s="48">
        <f t="shared" si="92"/>
        <v>0</v>
      </c>
      <c r="L852" s="49">
        <f t="shared" si="93"/>
        <v>0</v>
      </c>
      <c r="M852" s="47">
        <f t="shared" si="94"/>
        <v>0</v>
      </c>
      <c r="N852" s="47">
        <f t="shared" si="95"/>
        <v>0</v>
      </c>
      <c r="O852" s="47">
        <f t="shared" si="96"/>
        <v>0</v>
      </c>
      <c r="P852" s="48">
        <f t="shared" si="97"/>
        <v>0</v>
      </c>
    </row>
    <row r="853" spans="1:16" ht="12" hidden="1" thickBot="1" x14ac:dyDescent="0.25">
      <c r="A853" s="38"/>
      <c r="B853" s="39"/>
      <c r="C853" s="46"/>
      <c r="D853" s="24"/>
      <c r="E853" s="70"/>
      <c r="F853" s="74"/>
      <c r="G853" s="68"/>
      <c r="H853" s="47">
        <f t="shared" si="91"/>
        <v>0</v>
      </c>
      <c r="I853" s="68"/>
      <c r="J853" s="68"/>
      <c r="K853" s="48">
        <f t="shared" si="92"/>
        <v>0</v>
      </c>
      <c r="L853" s="49">
        <f t="shared" si="93"/>
        <v>0</v>
      </c>
      <c r="M853" s="47">
        <f t="shared" si="94"/>
        <v>0</v>
      </c>
      <c r="N853" s="47">
        <f t="shared" si="95"/>
        <v>0</v>
      </c>
      <c r="O853" s="47">
        <f t="shared" si="96"/>
        <v>0</v>
      </c>
      <c r="P853" s="48">
        <f t="shared" si="97"/>
        <v>0</v>
      </c>
    </row>
    <row r="854" spans="1:16" ht="12" hidden="1" thickBot="1" x14ac:dyDescent="0.25">
      <c r="A854" s="38"/>
      <c r="B854" s="39"/>
      <c r="C854" s="46"/>
      <c r="D854" s="24"/>
      <c r="E854" s="70"/>
      <c r="F854" s="74"/>
      <c r="G854" s="68"/>
      <c r="H854" s="47">
        <f t="shared" si="91"/>
        <v>0</v>
      </c>
      <c r="I854" s="68"/>
      <c r="J854" s="68"/>
      <c r="K854" s="48">
        <f t="shared" si="92"/>
        <v>0</v>
      </c>
      <c r="L854" s="49">
        <f t="shared" si="93"/>
        <v>0</v>
      </c>
      <c r="M854" s="47">
        <f t="shared" si="94"/>
        <v>0</v>
      </c>
      <c r="N854" s="47">
        <f t="shared" si="95"/>
        <v>0</v>
      </c>
      <c r="O854" s="47">
        <f t="shared" si="96"/>
        <v>0</v>
      </c>
      <c r="P854" s="48">
        <f t="shared" si="97"/>
        <v>0</v>
      </c>
    </row>
    <row r="855" spans="1:16" ht="12" hidden="1" thickBot="1" x14ac:dyDescent="0.25">
      <c r="A855" s="38"/>
      <c r="B855" s="39"/>
      <c r="C855" s="46"/>
      <c r="D855" s="24"/>
      <c r="E855" s="70"/>
      <c r="F855" s="74"/>
      <c r="G855" s="68"/>
      <c r="H855" s="47">
        <f t="shared" si="91"/>
        <v>0</v>
      </c>
      <c r="I855" s="68"/>
      <c r="J855" s="68"/>
      <c r="K855" s="48">
        <f t="shared" si="92"/>
        <v>0</v>
      </c>
      <c r="L855" s="49">
        <f t="shared" si="93"/>
        <v>0</v>
      </c>
      <c r="M855" s="47">
        <f t="shared" si="94"/>
        <v>0</v>
      </c>
      <c r="N855" s="47">
        <f t="shared" si="95"/>
        <v>0</v>
      </c>
      <c r="O855" s="47">
        <f t="shared" si="96"/>
        <v>0</v>
      </c>
      <c r="P855" s="48">
        <f t="shared" si="97"/>
        <v>0</v>
      </c>
    </row>
    <row r="856" spans="1:16" ht="12" hidden="1" thickBot="1" x14ac:dyDescent="0.25">
      <c r="A856" s="38"/>
      <c r="B856" s="39"/>
      <c r="C856" s="46"/>
      <c r="D856" s="24"/>
      <c r="E856" s="70"/>
      <c r="F856" s="74"/>
      <c r="G856" s="68"/>
      <c r="H856" s="47">
        <f t="shared" si="91"/>
        <v>0</v>
      </c>
      <c r="I856" s="68"/>
      <c r="J856" s="68"/>
      <c r="K856" s="48">
        <f t="shared" si="92"/>
        <v>0</v>
      </c>
      <c r="L856" s="49">
        <f t="shared" si="93"/>
        <v>0</v>
      </c>
      <c r="M856" s="47">
        <f t="shared" si="94"/>
        <v>0</v>
      </c>
      <c r="N856" s="47">
        <f t="shared" si="95"/>
        <v>0</v>
      </c>
      <c r="O856" s="47">
        <f t="shared" si="96"/>
        <v>0</v>
      </c>
      <c r="P856" s="48">
        <f t="shared" si="97"/>
        <v>0</v>
      </c>
    </row>
    <row r="857" spans="1:16" ht="12" hidden="1" thickBot="1" x14ac:dyDescent="0.25">
      <c r="A857" s="38"/>
      <c r="B857" s="39"/>
      <c r="C857" s="46"/>
      <c r="D857" s="24"/>
      <c r="E857" s="70"/>
      <c r="F857" s="74"/>
      <c r="G857" s="68"/>
      <c r="H857" s="47">
        <f t="shared" si="91"/>
        <v>0</v>
      </c>
      <c r="I857" s="68"/>
      <c r="J857" s="68"/>
      <c r="K857" s="48">
        <f t="shared" si="92"/>
        <v>0</v>
      </c>
      <c r="L857" s="49">
        <f t="shared" si="93"/>
        <v>0</v>
      </c>
      <c r="M857" s="47">
        <f t="shared" si="94"/>
        <v>0</v>
      </c>
      <c r="N857" s="47">
        <f t="shared" si="95"/>
        <v>0</v>
      </c>
      <c r="O857" s="47">
        <f t="shared" si="96"/>
        <v>0</v>
      </c>
      <c r="P857" s="48">
        <f t="shared" si="97"/>
        <v>0</v>
      </c>
    </row>
    <row r="858" spans="1:16" ht="12" hidden="1" thickBot="1" x14ac:dyDescent="0.25">
      <c r="A858" s="38"/>
      <c r="B858" s="39"/>
      <c r="C858" s="46"/>
      <c r="D858" s="24"/>
      <c r="E858" s="70"/>
      <c r="F858" s="74"/>
      <c r="G858" s="68"/>
      <c r="H858" s="47">
        <f t="shared" si="91"/>
        <v>0</v>
      </c>
      <c r="I858" s="68"/>
      <c r="J858" s="68"/>
      <c r="K858" s="48">
        <f t="shared" si="92"/>
        <v>0</v>
      </c>
      <c r="L858" s="49">
        <f t="shared" si="93"/>
        <v>0</v>
      </c>
      <c r="M858" s="47">
        <f t="shared" si="94"/>
        <v>0</v>
      </c>
      <c r="N858" s="47">
        <f t="shared" si="95"/>
        <v>0</v>
      </c>
      <c r="O858" s="47">
        <f t="shared" si="96"/>
        <v>0</v>
      </c>
      <c r="P858" s="48">
        <f t="shared" si="97"/>
        <v>0</v>
      </c>
    </row>
    <row r="859" spans="1:16" ht="12" hidden="1" thickBot="1" x14ac:dyDescent="0.25">
      <c r="A859" s="38"/>
      <c r="B859" s="39"/>
      <c r="C859" s="46"/>
      <c r="D859" s="24"/>
      <c r="E859" s="70"/>
      <c r="F859" s="74"/>
      <c r="G859" s="68"/>
      <c r="H859" s="47">
        <f t="shared" si="91"/>
        <v>0</v>
      </c>
      <c r="I859" s="68"/>
      <c r="J859" s="68"/>
      <c r="K859" s="48">
        <f t="shared" si="92"/>
        <v>0</v>
      </c>
      <c r="L859" s="49">
        <f t="shared" si="93"/>
        <v>0</v>
      </c>
      <c r="M859" s="47">
        <f t="shared" si="94"/>
        <v>0</v>
      </c>
      <c r="N859" s="47">
        <f t="shared" si="95"/>
        <v>0</v>
      </c>
      <c r="O859" s="47">
        <f t="shared" si="96"/>
        <v>0</v>
      </c>
      <c r="P859" s="48">
        <f t="shared" si="97"/>
        <v>0</v>
      </c>
    </row>
    <row r="860" spans="1:16" ht="12" hidden="1" thickBot="1" x14ac:dyDescent="0.25">
      <c r="A860" s="38"/>
      <c r="B860" s="39"/>
      <c r="C860" s="46"/>
      <c r="D860" s="24"/>
      <c r="E860" s="70"/>
      <c r="F860" s="74"/>
      <c r="G860" s="68"/>
      <c r="H860" s="47">
        <f t="shared" si="91"/>
        <v>0</v>
      </c>
      <c r="I860" s="68"/>
      <c r="J860" s="68"/>
      <c r="K860" s="48">
        <f t="shared" si="92"/>
        <v>0</v>
      </c>
      <c r="L860" s="49">
        <f t="shared" si="93"/>
        <v>0</v>
      </c>
      <c r="M860" s="47">
        <f t="shared" si="94"/>
        <v>0</v>
      </c>
      <c r="N860" s="47">
        <f t="shared" si="95"/>
        <v>0</v>
      </c>
      <c r="O860" s="47">
        <f t="shared" si="96"/>
        <v>0</v>
      </c>
      <c r="P860" s="48">
        <f t="shared" si="97"/>
        <v>0</v>
      </c>
    </row>
    <row r="861" spans="1:16" ht="12" hidden="1" thickBot="1" x14ac:dyDescent="0.25">
      <c r="A861" s="38"/>
      <c r="B861" s="39"/>
      <c r="C861" s="46"/>
      <c r="D861" s="24"/>
      <c r="E861" s="70"/>
      <c r="F861" s="74"/>
      <c r="G861" s="68"/>
      <c r="H861" s="47">
        <f t="shared" si="91"/>
        <v>0</v>
      </c>
      <c r="I861" s="68"/>
      <c r="J861" s="68"/>
      <c r="K861" s="48">
        <f t="shared" si="92"/>
        <v>0</v>
      </c>
      <c r="L861" s="49">
        <f t="shared" si="93"/>
        <v>0</v>
      </c>
      <c r="M861" s="47">
        <f t="shared" si="94"/>
        <v>0</v>
      </c>
      <c r="N861" s="47">
        <f t="shared" si="95"/>
        <v>0</v>
      </c>
      <c r="O861" s="47">
        <f t="shared" si="96"/>
        <v>0</v>
      </c>
      <c r="P861" s="48">
        <f t="shared" si="97"/>
        <v>0</v>
      </c>
    </row>
    <row r="862" spans="1:16" ht="12" hidden="1" thickBot="1" x14ac:dyDescent="0.25">
      <c r="A862" s="38"/>
      <c r="B862" s="39"/>
      <c r="C862" s="46"/>
      <c r="D862" s="24"/>
      <c r="E862" s="70"/>
      <c r="F862" s="74"/>
      <c r="G862" s="68"/>
      <c r="H862" s="47">
        <f t="shared" si="91"/>
        <v>0</v>
      </c>
      <c r="I862" s="68"/>
      <c r="J862" s="68"/>
      <c r="K862" s="48">
        <f t="shared" si="92"/>
        <v>0</v>
      </c>
      <c r="L862" s="49">
        <f t="shared" si="93"/>
        <v>0</v>
      </c>
      <c r="M862" s="47">
        <f t="shared" si="94"/>
        <v>0</v>
      </c>
      <c r="N862" s="47">
        <f t="shared" si="95"/>
        <v>0</v>
      </c>
      <c r="O862" s="47">
        <f t="shared" si="96"/>
        <v>0</v>
      </c>
      <c r="P862" s="48">
        <f t="shared" si="97"/>
        <v>0</v>
      </c>
    </row>
    <row r="863" spans="1:16" ht="12" hidden="1" thickBot="1" x14ac:dyDescent="0.25">
      <c r="A863" s="38"/>
      <c r="B863" s="39"/>
      <c r="C863" s="46"/>
      <c r="D863" s="24"/>
      <c r="E863" s="70"/>
      <c r="F863" s="74"/>
      <c r="G863" s="68"/>
      <c r="H863" s="47">
        <f t="shared" si="91"/>
        <v>0</v>
      </c>
      <c r="I863" s="68"/>
      <c r="J863" s="68"/>
      <c r="K863" s="48">
        <f t="shared" si="92"/>
        <v>0</v>
      </c>
      <c r="L863" s="49">
        <f t="shared" si="93"/>
        <v>0</v>
      </c>
      <c r="M863" s="47">
        <f t="shared" si="94"/>
        <v>0</v>
      </c>
      <c r="N863" s="47">
        <f t="shared" si="95"/>
        <v>0</v>
      </c>
      <c r="O863" s="47">
        <f t="shared" si="96"/>
        <v>0</v>
      </c>
      <c r="P863" s="48">
        <f t="shared" si="97"/>
        <v>0</v>
      </c>
    </row>
    <row r="864" spans="1:16" ht="12" hidden="1" thickBot="1" x14ac:dyDescent="0.25">
      <c r="A864" s="38"/>
      <c r="B864" s="39"/>
      <c r="C864" s="46"/>
      <c r="D864" s="24"/>
      <c r="E864" s="70"/>
      <c r="F864" s="74"/>
      <c r="G864" s="68"/>
      <c r="H864" s="47">
        <f t="shared" si="91"/>
        <v>0</v>
      </c>
      <c r="I864" s="68"/>
      <c r="J864" s="68"/>
      <c r="K864" s="48">
        <f t="shared" si="92"/>
        <v>0</v>
      </c>
      <c r="L864" s="49">
        <f t="shared" si="93"/>
        <v>0</v>
      </c>
      <c r="M864" s="47">
        <f t="shared" si="94"/>
        <v>0</v>
      </c>
      <c r="N864" s="47">
        <f t="shared" si="95"/>
        <v>0</v>
      </c>
      <c r="O864" s="47">
        <f t="shared" si="96"/>
        <v>0</v>
      </c>
      <c r="P864" s="48">
        <f t="shared" si="97"/>
        <v>0</v>
      </c>
    </row>
    <row r="865" spans="1:16" ht="12" hidden="1" thickBot="1" x14ac:dyDescent="0.25">
      <c r="A865" s="38"/>
      <c r="B865" s="39"/>
      <c r="C865" s="46"/>
      <c r="D865" s="24"/>
      <c r="E865" s="70"/>
      <c r="F865" s="74"/>
      <c r="G865" s="68"/>
      <c r="H865" s="47">
        <f t="shared" si="91"/>
        <v>0</v>
      </c>
      <c r="I865" s="68"/>
      <c r="J865" s="68"/>
      <c r="K865" s="48">
        <f t="shared" si="92"/>
        <v>0</v>
      </c>
      <c r="L865" s="49">
        <f t="shared" si="93"/>
        <v>0</v>
      </c>
      <c r="M865" s="47">
        <f t="shared" si="94"/>
        <v>0</v>
      </c>
      <c r="N865" s="47">
        <f t="shared" si="95"/>
        <v>0</v>
      </c>
      <c r="O865" s="47">
        <f t="shared" si="96"/>
        <v>0</v>
      </c>
      <c r="P865" s="48">
        <f t="shared" si="97"/>
        <v>0</v>
      </c>
    </row>
    <row r="866" spans="1:16" ht="12" hidden="1" thickBot="1" x14ac:dyDescent="0.25">
      <c r="A866" s="38"/>
      <c r="B866" s="39"/>
      <c r="C866" s="46"/>
      <c r="D866" s="24"/>
      <c r="E866" s="70"/>
      <c r="F866" s="74"/>
      <c r="G866" s="68"/>
      <c r="H866" s="47">
        <f t="shared" si="91"/>
        <v>0</v>
      </c>
      <c r="I866" s="68"/>
      <c r="J866" s="68"/>
      <c r="K866" s="48">
        <f t="shared" si="92"/>
        <v>0</v>
      </c>
      <c r="L866" s="49">
        <f t="shared" si="93"/>
        <v>0</v>
      </c>
      <c r="M866" s="47">
        <f t="shared" si="94"/>
        <v>0</v>
      </c>
      <c r="N866" s="47">
        <f t="shared" si="95"/>
        <v>0</v>
      </c>
      <c r="O866" s="47">
        <f t="shared" si="96"/>
        <v>0</v>
      </c>
      <c r="P866" s="48">
        <f t="shared" si="97"/>
        <v>0</v>
      </c>
    </row>
    <row r="867" spans="1:16" ht="12" hidden="1" thickBot="1" x14ac:dyDescent="0.25">
      <c r="A867" s="38"/>
      <c r="B867" s="39"/>
      <c r="C867" s="46"/>
      <c r="D867" s="24"/>
      <c r="E867" s="70"/>
      <c r="F867" s="74"/>
      <c r="G867" s="68"/>
      <c r="H867" s="47">
        <f t="shared" si="91"/>
        <v>0</v>
      </c>
      <c r="I867" s="68"/>
      <c r="J867" s="68"/>
      <c r="K867" s="48">
        <f t="shared" si="92"/>
        <v>0</v>
      </c>
      <c r="L867" s="49">
        <f t="shared" si="93"/>
        <v>0</v>
      </c>
      <c r="M867" s="47">
        <f t="shared" si="94"/>
        <v>0</v>
      </c>
      <c r="N867" s="47">
        <f t="shared" si="95"/>
        <v>0</v>
      </c>
      <c r="O867" s="47">
        <f t="shared" si="96"/>
        <v>0</v>
      </c>
      <c r="P867" s="48">
        <f t="shared" si="97"/>
        <v>0</v>
      </c>
    </row>
    <row r="868" spans="1:16" ht="12" hidden="1" thickBot="1" x14ac:dyDescent="0.25">
      <c r="A868" s="38"/>
      <c r="B868" s="39"/>
      <c r="C868" s="46"/>
      <c r="D868" s="24"/>
      <c r="E868" s="70"/>
      <c r="F868" s="74"/>
      <c r="G868" s="68"/>
      <c r="H868" s="47">
        <f t="shared" si="91"/>
        <v>0</v>
      </c>
      <c r="I868" s="68"/>
      <c r="J868" s="68"/>
      <c r="K868" s="48">
        <f t="shared" si="92"/>
        <v>0</v>
      </c>
      <c r="L868" s="49">
        <f t="shared" si="93"/>
        <v>0</v>
      </c>
      <c r="M868" s="47">
        <f t="shared" si="94"/>
        <v>0</v>
      </c>
      <c r="N868" s="47">
        <f t="shared" si="95"/>
        <v>0</v>
      </c>
      <c r="O868" s="47">
        <f t="shared" si="96"/>
        <v>0</v>
      </c>
      <c r="P868" s="48">
        <f t="shared" si="97"/>
        <v>0</v>
      </c>
    </row>
    <row r="869" spans="1:16" ht="12" hidden="1" thickBot="1" x14ac:dyDescent="0.25">
      <c r="A869" s="38"/>
      <c r="B869" s="39"/>
      <c r="C869" s="46"/>
      <c r="D869" s="24"/>
      <c r="E869" s="70"/>
      <c r="F869" s="74"/>
      <c r="G869" s="68"/>
      <c r="H869" s="47">
        <f t="shared" si="91"/>
        <v>0</v>
      </c>
      <c r="I869" s="68"/>
      <c r="J869" s="68"/>
      <c r="K869" s="48">
        <f t="shared" si="92"/>
        <v>0</v>
      </c>
      <c r="L869" s="49">
        <f t="shared" si="93"/>
        <v>0</v>
      </c>
      <c r="M869" s="47">
        <f t="shared" si="94"/>
        <v>0</v>
      </c>
      <c r="N869" s="47">
        <f t="shared" si="95"/>
        <v>0</v>
      </c>
      <c r="O869" s="47">
        <f t="shared" si="96"/>
        <v>0</v>
      </c>
      <c r="P869" s="48">
        <f t="shared" si="97"/>
        <v>0</v>
      </c>
    </row>
    <row r="870" spans="1:16" ht="12" hidden="1" thickBot="1" x14ac:dyDescent="0.25">
      <c r="A870" s="38"/>
      <c r="B870" s="39"/>
      <c r="C870" s="46"/>
      <c r="D870" s="24"/>
      <c r="E870" s="70"/>
      <c r="F870" s="74"/>
      <c r="G870" s="68"/>
      <c r="H870" s="47">
        <f t="shared" si="91"/>
        <v>0</v>
      </c>
      <c r="I870" s="68"/>
      <c r="J870" s="68"/>
      <c r="K870" s="48">
        <f t="shared" si="92"/>
        <v>0</v>
      </c>
      <c r="L870" s="49">
        <f t="shared" si="93"/>
        <v>0</v>
      </c>
      <c r="M870" s="47">
        <f t="shared" si="94"/>
        <v>0</v>
      </c>
      <c r="N870" s="47">
        <f t="shared" si="95"/>
        <v>0</v>
      </c>
      <c r="O870" s="47">
        <f t="shared" si="96"/>
        <v>0</v>
      </c>
      <c r="P870" s="48">
        <f t="shared" si="97"/>
        <v>0</v>
      </c>
    </row>
    <row r="871" spans="1:16" ht="12" hidden="1" thickBot="1" x14ac:dyDescent="0.25">
      <c r="A871" s="38"/>
      <c r="B871" s="39"/>
      <c r="C871" s="46"/>
      <c r="D871" s="24"/>
      <c r="E871" s="70"/>
      <c r="F871" s="74"/>
      <c r="G871" s="68"/>
      <c r="H871" s="47">
        <f t="shared" si="91"/>
        <v>0</v>
      </c>
      <c r="I871" s="68"/>
      <c r="J871" s="68"/>
      <c r="K871" s="48">
        <f t="shared" si="92"/>
        <v>0</v>
      </c>
      <c r="L871" s="49">
        <f t="shared" si="93"/>
        <v>0</v>
      </c>
      <c r="M871" s="47">
        <f t="shared" si="94"/>
        <v>0</v>
      </c>
      <c r="N871" s="47">
        <f t="shared" si="95"/>
        <v>0</v>
      </c>
      <c r="O871" s="47">
        <f t="shared" si="96"/>
        <v>0</v>
      </c>
      <c r="P871" s="48">
        <f t="shared" si="97"/>
        <v>0</v>
      </c>
    </row>
    <row r="872" spans="1:16" ht="12" hidden="1" thickBot="1" x14ac:dyDescent="0.25">
      <c r="A872" s="38"/>
      <c r="B872" s="39"/>
      <c r="C872" s="46"/>
      <c r="D872" s="24"/>
      <c r="E872" s="70"/>
      <c r="F872" s="74"/>
      <c r="G872" s="68"/>
      <c r="H872" s="47">
        <f t="shared" si="91"/>
        <v>0</v>
      </c>
      <c r="I872" s="68"/>
      <c r="J872" s="68"/>
      <c r="K872" s="48">
        <f t="shared" si="92"/>
        <v>0</v>
      </c>
      <c r="L872" s="49">
        <f t="shared" si="93"/>
        <v>0</v>
      </c>
      <c r="M872" s="47">
        <f t="shared" si="94"/>
        <v>0</v>
      </c>
      <c r="N872" s="47">
        <f t="shared" si="95"/>
        <v>0</v>
      </c>
      <c r="O872" s="47">
        <f t="shared" si="96"/>
        <v>0</v>
      </c>
      <c r="P872" s="48">
        <f t="shared" si="97"/>
        <v>0</v>
      </c>
    </row>
    <row r="873" spans="1:16" ht="12" hidden="1" thickBot="1" x14ac:dyDescent="0.25">
      <c r="A873" s="38"/>
      <c r="B873" s="39"/>
      <c r="C873" s="46"/>
      <c r="D873" s="24"/>
      <c r="E873" s="70"/>
      <c r="F873" s="74"/>
      <c r="G873" s="68"/>
      <c r="H873" s="47">
        <f t="shared" si="91"/>
        <v>0</v>
      </c>
      <c r="I873" s="68"/>
      <c r="J873" s="68"/>
      <c r="K873" s="48">
        <f t="shared" si="92"/>
        <v>0</v>
      </c>
      <c r="L873" s="49">
        <f t="shared" si="93"/>
        <v>0</v>
      </c>
      <c r="M873" s="47">
        <f t="shared" si="94"/>
        <v>0</v>
      </c>
      <c r="N873" s="47">
        <f t="shared" si="95"/>
        <v>0</v>
      </c>
      <c r="O873" s="47">
        <f t="shared" si="96"/>
        <v>0</v>
      </c>
      <c r="P873" s="48">
        <f t="shared" si="97"/>
        <v>0</v>
      </c>
    </row>
    <row r="874" spans="1:16" ht="12" hidden="1" thickBot="1" x14ac:dyDescent="0.25">
      <c r="A874" s="38"/>
      <c r="B874" s="39"/>
      <c r="C874" s="46"/>
      <c r="D874" s="24"/>
      <c r="E874" s="70"/>
      <c r="F874" s="74"/>
      <c r="G874" s="68"/>
      <c r="H874" s="47">
        <f t="shared" si="91"/>
        <v>0</v>
      </c>
      <c r="I874" s="68"/>
      <c r="J874" s="68"/>
      <c r="K874" s="48">
        <f t="shared" si="92"/>
        <v>0</v>
      </c>
      <c r="L874" s="49">
        <f t="shared" si="93"/>
        <v>0</v>
      </c>
      <c r="M874" s="47">
        <f t="shared" si="94"/>
        <v>0</v>
      </c>
      <c r="N874" s="47">
        <f t="shared" si="95"/>
        <v>0</v>
      </c>
      <c r="O874" s="47">
        <f t="shared" si="96"/>
        <v>0</v>
      </c>
      <c r="P874" s="48">
        <f t="shared" si="97"/>
        <v>0</v>
      </c>
    </row>
    <row r="875" spans="1:16" ht="12" hidden="1" thickBot="1" x14ac:dyDescent="0.25">
      <c r="A875" s="38"/>
      <c r="B875" s="39"/>
      <c r="C875" s="46"/>
      <c r="D875" s="24"/>
      <c r="E875" s="70"/>
      <c r="F875" s="74"/>
      <c r="G875" s="68"/>
      <c r="H875" s="47">
        <f t="shared" si="91"/>
        <v>0</v>
      </c>
      <c r="I875" s="68"/>
      <c r="J875" s="68"/>
      <c r="K875" s="48">
        <f t="shared" si="92"/>
        <v>0</v>
      </c>
      <c r="L875" s="49">
        <f t="shared" si="93"/>
        <v>0</v>
      </c>
      <c r="M875" s="47">
        <f t="shared" si="94"/>
        <v>0</v>
      </c>
      <c r="N875" s="47">
        <f t="shared" si="95"/>
        <v>0</v>
      </c>
      <c r="O875" s="47">
        <f t="shared" si="96"/>
        <v>0</v>
      </c>
      <c r="P875" s="48">
        <f t="shared" si="97"/>
        <v>0</v>
      </c>
    </row>
    <row r="876" spans="1:16" ht="12" hidden="1" thickBot="1" x14ac:dyDescent="0.25">
      <c r="A876" s="38"/>
      <c r="B876" s="39"/>
      <c r="C876" s="46"/>
      <c r="D876" s="24"/>
      <c r="E876" s="70"/>
      <c r="F876" s="74"/>
      <c r="G876" s="68"/>
      <c r="H876" s="47">
        <f t="shared" si="91"/>
        <v>0</v>
      </c>
      <c r="I876" s="68"/>
      <c r="J876" s="68"/>
      <c r="K876" s="48">
        <f t="shared" si="92"/>
        <v>0</v>
      </c>
      <c r="L876" s="49">
        <f t="shared" si="93"/>
        <v>0</v>
      </c>
      <c r="M876" s="47">
        <f t="shared" si="94"/>
        <v>0</v>
      </c>
      <c r="N876" s="47">
        <f t="shared" si="95"/>
        <v>0</v>
      </c>
      <c r="O876" s="47">
        <f t="shared" si="96"/>
        <v>0</v>
      </c>
      <c r="P876" s="48">
        <f t="shared" si="97"/>
        <v>0</v>
      </c>
    </row>
    <row r="877" spans="1:16" ht="12" hidden="1" thickBot="1" x14ac:dyDescent="0.25">
      <c r="A877" s="38"/>
      <c r="B877" s="39"/>
      <c r="C877" s="46"/>
      <c r="D877" s="24"/>
      <c r="E877" s="70"/>
      <c r="F877" s="74"/>
      <c r="G877" s="68"/>
      <c r="H877" s="47">
        <f t="shared" si="91"/>
        <v>0</v>
      </c>
      <c r="I877" s="68"/>
      <c r="J877" s="68"/>
      <c r="K877" s="48">
        <f t="shared" si="92"/>
        <v>0</v>
      </c>
      <c r="L877" s="49">
        <f t="shared" si="93"/>
        <v>0</v>
      </c>
      <c r="M877" s="47">
        <f t="shared" si="94"/>
        <v>0</v>
      </c>
      <c r="N877" s="47">
        <f t="shared" si="95"/>
        <v>0</v>
      </c>
      <c r="O877" s="47">
        <f t="shared" si="96"/>
        <v>0</v>
      </c>
      <c r="P877" s="48">
        <f t="shared" si="97"/>
        <v>0</v>
      </c>
    </row>
    <row r="878" spans="1:16" ht="12" hidden="1" thickBot="1" x14ac:dyDescent="0.25">
      <c r="A878" s="38"/>
      <c r="B878" s="39"/>
      <c r="C878" s="46"/>
      <c r="D878" s="24"/>
      <c r="E878" s="70"/>
      <c r="F878" s="74"/>
      <c r="G878" s="68"/>
      <c r="H878" s="47">
        <f t="shared" si="91"/>
        <v>0</v>
      </c>
      <c r="I878" s="68"/>
      <c r="J878" s="68"/>
      <c r="K878" s="48">
        <f t="shared" si="92"/>
        <v>0</v>
      </c>
      <c r="L878" s="49">
        <f t="shared" si="93"/>
        <v>0</v>
      </c>
      <c r="M878" s="47">
        <f t="shared" si="94"/>
        <v>0</v>
      </c>
      <c r="N878" s="47">
        <f t="shared" si="95"/>
        <v>0</v>
      </c>
      <c r="O878" s="47">
        <f t="shared" si="96"/>
        <v>0</v>
      </c>
      <c r="P878" s="48">
        <f t="shared" si="97"/>
        <v>0</v>
      </c>
    </row>
    <row r="879" spans="1:16" ht="12" hidden="1" thickBot="1" x14ac:dyDescent="0.25">
      <c r="A879" s="38"/>
      <c r="B879" s="39"/>
      <c r="C879" s="46"/>
      <c r="D879" s="24"/>
      <c r="E879" s="70"/>
      <c r="F879" s="74"/>
      <c r="G879" s="68"/>
      <c r="H879" s="47">
        <f t="shared" si="91"/>
        <v>0</v>
      </c>
      <c r="I879" s="68"/>
      <c r="J879" s="68"/>
      <c r="K879" s="48">
        <f t="shared" si="92"/>
        <v>0</v>
      </c>
      <c r="L879" s="49">
        <f t="shared" si="93"/>
        <v>0</v>
      </c>
      <c r="M879" s="47">
        <f t="shared" si="94"/>
        <v>0</v>
      </c>
      <c r="N879" s="47">
        <f t="shared" si="95"/>
        <v>0</v>
      </c>
      <c r="O879" s="47">
        <f t="shared" si="96"/>
        <v>0</v>
      </c>
      <c r="P879" s="48">
        <f t="shared" si="97"/>
        <v>0</v>
      </c>
    </row>
    <row r="880" spans="1:16" ht="12" hidden="1" thickBot="1" x14ac:dyDescent="0.25">
      <c r="A880" s="38"/>
      <c r="B880" s="39"/>
      <c r="C880" s="46"/>
      <c r="D880" s="24"/>
      <c r="E880" s="70"/>
      <c r="F880" s="74"/>
      <c r="G880" s="68"/>
      <c r="H880" s="47">
        <f t="shared" si="91"/>
        <v>0</v>
      </c>
      <c r="I880" s="68"/>
      <c r="J880" s="68"/>
      <c r="K880" s="48">
        <f t="shared" si="92"/>
        <v>0</v>
      </c>
      <c r="L880" s="49">
        <f t="shared" si="93"/>
        <v>0</v>
      </c>
      <c r="M880" s="47">
        <f t="shared" si="94"/>
        <v>0</v>
      </c>
      <c r="N880" s="47">
        <f t="shared" si="95"/>
        <v>0</v>
      </c>
      <c r="O880" s="47">
        <f t="shared" si="96"/>
        <v>0</v>
      </c>
      <c r="P880" s="48">
        <f t="shared" si="97"/>
        <v>0</v>
      </c>
    </row>
    <row r="881" spans="1:16" ht="12" hidden="1" thickBot="1" x14ac:dyDescent="0.25">
      <c r="A881" s="38"/>
      <c r="B881" s="39"/>
      <c r="C881" s="46"/>
      <c r="D881" s="24"/>
      <c r="E881" s="70"/>
      <c r="F881" s="74"/>
      <c r="G881" s="68"/>
      <c r="H881" s="47">
        <f t="shared" si="91"/>
        <v>0</v>
      </c>
      <c r="I881" s="68"/>
      <c r="J881" s="68"/>
      <c r="K881" s="48">
        <f t="shared" si="92"/>
        <v>0</v>
      </c>
      <c r="L881" s="49">
        <f t="shared" si="93"/>
        <v>0</v>
      </c>
      <c r="M881" s="47">
        <f t="shared" si="94"/>
        <v>0</v>
      </c>
      <c r="N881" s="47">
        <f t="shared" si="95"/>
        <v>0</v>
      </c>
      <c r="O881" s="47">
        <f t="shared" si="96"/>
        <v>0</v>
      </c>
      <c r="P881" s="48">
        <f t="shared" si="97"/>
        <v>0</v>
      </c>
    </row>
    <row r="882" spans="1:16" ht="12" hidden="1" thickBot="1" x14ac:dyDescent="0.25">
      <c r="A882" s="38"/>
      <c r="B882" s="39"/>
      <c r="C882" s="46"/>
      <c r="D882" s="24"/>
      <c r="E882" s="70"/>
      <c r="F882" s="74"/>
      <c r="G882" s="68"/>
      <c r="H882" s="47">
        <f t="shared" si="91"/>
        <v>0</v>
      </c>
      <c r="I882" s="68"/>
      <c r="J882" s="68"/>
      <c r="K882" s="48">
        <f t="shared" si="92"/>
        <v>0</v>
      </c>
      <c r="L882" s="49">
        <f t="shared" si="93"/>
        <v>0</v>
      </c>
      <c r="M882" s="47">
        <f t="shared" si="94"/>
        <v>0</v>
      </c>
      <c r="N882" s="47">
        <f t="shared" si="95"/>
        <v>0</v>
      </c>
      <c r="O882" s="47">
        <f t="shared" si="96"/>
        <v>0</v>
      </c>
      <c r="P882" s="48">
        <f t="shared" si="97"/>
        <v>0</v>
      </c>
    </row>
    <row r="883" spans="1:16" ht="12" hidden="1" thickBot="1" x14ac:dyDescent="0.25">
      <c r="A883" s="38"/>
      <c r="B883" s="39"/>
      <c r="C883" s="46"/>
      <c r="D883" s="24"/>
      <c r="E883" s="70"/>
      <c r="F883" s="74"/>
      <c r="G883" s="68"/>
      <c r="H883" s="47">
        <f t="shared" si="91"/>
        <v>0</v>
      </c>
      <c r="I883" s="68"/>
      <c r="J883" s="68"/>
      <c r="K883" s="48">
        <f t="shared" si="92"/>
        <v>0</v>
      </c>
      <c r="L883" s="49">
        <f t="shared" si="93"/>
        <v>0</v>
      </c>
      <c r="M883" s="47">
        <f t="shared" si="94"/>
        <v>0</v>
      </c>
      <c r="N883" s="47">
        <f t="shared" si="95"/>
        <v>0</v>
      </c>
      <c r="O883" s="47">
        <f t="shared" si="96"/>
        <v>0</v>
      </c>
      <c r="P883" s="48">
        <f t="shared" si="97"/>
        <v>0</v>
      </c>
    </row>
    <row r="884" spans="1:16" ht="12" hidden="1" thickBot="1" x14ac:dyDescent="0.25">
      <c r="A884" s="38"/>
      <c r="B884" s="39"/>
      <c r="C884" s="46"/>
      <c r="D884" s="24"/>
      <c r="E884" s="70"/>
      <c r="F884" s="74"/>
      <c r="G884" s="68"/>
      <c r="H884" s="47">
        <f t="shared" si="91"/>
        <v>0</v>
      </c>
      <c r="I884" s="68"/>
      <c r="J884" s="68"/>
      <c r="K884" s="48">
        <f t="shared" si="92"/>
        <v>0</v>
      </c>
      <c r="L884" s="49">
        <f t="shared" si="93"/>
        <v>0</v>
      </c>
      <c r="M884" s="47">
        <f t="shared" si="94"/>
        <v>0</v>
      </c>
      <c r="N884" s="47">
        <f t="shared" si="95"/>
        <v>0</v>
      </c>
      <c r="O884" s="47">
        <f t="shared" si="96"/>
        <v>0</v>
      </c>
      <c r="P884" s="48">
        <f t="shared" si="97"/>
        <v>0</v>
      </c>
    </row>
    <row r="885" spans="1:16" ht="12" hidden="1" thickBot="1" x14ac:dyDescent="0.25">
      <c r="A885" s="38"/>
      <c r="B885" s="39"/>
      <c r="C885" s="46"/>
      <c r="D885" s="24"/>
      <c r="E885" s="70"/>
      <c r="F885" s="74"/>
      <c r="G885" s="68"/>
      <c r="H885" s="47">
        <f t="shared" si="91"/>
        <v>0</v>
      </c>
      <c r="I885" s="68"/>
      <c r="J885" s="68"/>
      <c r="K885" s="48">
        <f t="shared" si="92"/>
        <v>0</v>
      </c>
      <c r="L885" s="49">
        <f t="shared" si="93"/>
        <v>0</v>
      </c>
      <c r="M885" s="47">
        <f t="shared" si="94"/>
        <v>0</v>
      </c>
      <c r="N885" s="47">
        <f t="shared" si="95"/>
        <v>0</v>
      </c>
      <c r="O885" s="47">
        <f t="shared" si="96"/>
        <v>0</v>
      </c>
      <c r="P885" s="48">
        <f t="shared" si="97"/>
        <v>0</v>
      </c>
    </row>
    <row r="886" spans="1:16" ht="12" hidden="1" thickBot="1" x14ac:dyDescent="0.25">
      <c r="A886" s="38"/>
      <c r="B886" s="39"/>
      <c r="C886" s="46"/>
      <c r="D886" s="24"/>
      <c r="E886" s="70"/>
      <c r="F886" s="74"/>
      <c r="G886" s="68"/>
      <c r="H886" s="47">
        <f t="shared" si="91"/>
        <v>0</v>
      </c>
      <c r="I886" s="68"/>
      <c r="J886" s="68"/>
      <c r="K886" s="48">
        <f t="shared" si="92"/>
        <v>0</v>
      </c>
      <c r="L886" s="49">
        <f t="shared" si="93"/>
        <v>0</v>
      </c>
      <c r="M886" s="47">
        <f t="shared" si="94"/>
        <v>0</v>
      </c>
      <c r="N886" s="47">
        <f t="shared" si="95"/>
        <v>0</v>
      </c>
      <c r="O886" s="47">
        <f t="shared" si="96"/>
        <v>0</v>
      </c>
      <c r="P886" s="48">
        <f t="shared" si="97"/>
        <v>0</v>
      </c>
    </row>
    <row r="887" spans="1:16" ht="12" hidden="1" thickBot="1" x14ac:dyDescent="0.25">
      <c r="A887" s="38"/>
      <c r="B887" s="39"/>
      <c r="C887" s="46"/>
      <c r="D887" s="24"/>
      <c r="E887" s="70"/>
      <c r="F887" s="74"/>
      <c r="G887" s="68"/>
      <c r="H887" s="47">
        <f t="shared" si="91"/>
        <v>0</v>
      </c>
      <c r="I887" s="68"/>
      <c r="J887" s="68"/>
      <c r="K887" s="48">
        <f t="shared" si="92"/>
        <v>0</v>
      </c>
      <c r="L887" s="49">
        <f t="shared" si="93"/>
        <v>0</v>
      </c>
      <c r="M887" s="47">
        <f t="shared" si="94"/>
        <v>0</v>
      </c>
      <c r="N887" s="47">
        <f t="shared" si="95"/>
        <v>0</v>
      </c>
      <c r="O887" s="47">
        <f t="shared" si="96"/>
        <v>0</v>
      </c>
      <c r="P887" s="48">
        <f t="shared" si="97"/>
        <v>0</v>
      </c>
    </row>
    <row r="888" spans="1:16" ht="12" hidden="1" thickBot="1" x14ac:dyDescent="0.25">
      <c r="A888" s="38"/>
      <c r="B888" s="39"/>
      <c r="C888" s="46"/>
      <c r="D888" s="24"/>
      <c r="E888" s="70"/>
      <c r="F888" s="74"/>
      <c r="G888" s="68"/>
      <c r="H888" s="47">
        <f t="shared" si="91"/>
        <v>0</v>
      </c>
      <c r="I888" s="68"/>
      <c r="J888" s="68"/>
      <c r="K888" s="48">
        <f t="shared" si="92"/>
        <v>0</v>
      </c>
      <c r="L888" s="49">
        <f t="shared" si="93"/>
        <v>0</v>
      </c>
      <c r="M888" s="47">
        <f t="shared" si="94"/>
        <v>0</v>
      </c>
      <c r="N888" s="47">
        <f t="shared" si="95"/>
        <v>0</v>
      </c>
      <c r="O888" s="47">
        <f t="shared" si="96"/>
        <v>0</v>
      </c>
      <c r="P888" s="48">
        <f t="shared" si="97"/>
        <v>0</v>
      </c>
    </row>
    <row r="889" spans="1:16" ht="12" hidden="1" thickBot="1" x14ac:dyDescent="0.25">
      <c r="A889" s="38"/>
      <c r="B889" s="39"/>
      <c r="C889" s="46"/>
      <c r="D889" s="24"/>
      <c r="E889" s="70"/>
      <c r="F889" s="74"/>
      <c r="G889" s="68"/>
      <c r="H889" s="47">
        <f t="shared" si="91"/>
        <v>0</v>
      </c>
      <c r="I889" s="68"/>
      <c r="J889" s="68"/>
      <c r="K889" s="48">
        <f t="shared" si="92"/>
        <v>0</v>
      </c>
      <c r="L889" s="49">
        <f t="shared" si="93"/>
        <v>0</v>
      </c>
      <c r="M889" s="47">
        <f t="shared" si="94"/>
        <v>0</v>
      </c>
      <c r="N889" s="47">
        <f t="shared" si="95"/>
        <v>0</v>
      </c>
      <c r="O889" s="47">
        <f t="shared" si="96"/>
        <v>0</v>
      </c>
      <c r="P889" s="48">
        <f t="shared" si="97"/>
        <v>0</v>
      </c>
    </row>
    <row r="890" spans="1:16" ht="12" hidden="1" thickBot="1" x14ac:dyDescent="0.25">
      <c r="A890" s="38"/>
      <c r="B890" s="39"/>
      <c r="C890" s="46"/>
      <c r="D890" s="24"/>
      <c r="E890" s="70"/>
      <c r="F890" s="74"/>
      <c r="G890" s="68"/>
      <c r="H890" s="47">
        <f t="shared" si="91"/>
        <v>0</v>
      </c>
      <c r="I890" s="68"/>
      <c r="J890" s="68"/>
      <c r="K890" s="48">
        <f t="shared" si="92"/>
        <v>0</v>
      </c>
      <c r="L890" s="49">
        <f t="shared" si="93"/>
        <v>0</v>
      </c>
      <c r="M890" s="47">
        <f t="shared" si="94"/>
        <v>0</v>
      </c>
      <c r="N890" s="47">
        <f t="shared" si="95"/>
        <v>0</v>
      </c>
      <c r="O890" s="47">
        <f t="shared" si="96"/>
        <v>0</v>
      </c>
      <c r="P890" s="48">
        <f t="shared" si="97"/>
        <v>0</v>
      </c>
    </row>
    <row r="891" spans="1:16" ht="12" hidden="1" thickBot="1" x14ac:dyDescent="0.25">
      <c r="A891" s="38"/>
      <c r="B891" s="39"/>
      <c r="C891" s="46"/>
      <c r="D891" s="24"/>
      <c r="E891" s="70"/>
      <c r="F891" s="74"/>
      <c r="G891" s="68"/>
      <c r="H891" s="47">
        <f t="shared" si="91"/>
        <v>0</v>
      </c>
      <c r="I891" s="68"/>
      <c r="J891" s="68"/>
      <c r="K891" s="48">
        <f t="shared" si="92"/>
        <v>0</v>
      </c>
      <c r="L891" s="49">
        <f t="shared" si="93"/>
        <v>0</v>
      </c>
      <c r="M891" s="47">
        <f t="shared" si="94"/>
        <v>0</v>
      </c>
      <c r="N891" s="47">
        <f t="shared" si="95"/>
        <v>0</v>
      </c>
      <c r="O891" s="47">
        <f t="shared" si="96"/>
        <v>0</v>
      </c>
      <c r="P891" s="48">
        <f t="shared" si="97"/>
        <v>0</v>
      </c>
    </row>
    <row r="892" spans="1:16" ht="12" hidden="1" thickBot="1" x14ac:dyDescent="0.25">
      <c r="A892" s="38"/>
      <c r="B892" s="39"/>
      <c r="C892" s="46"/>
      <c r="D892" s="24"/>
      <c r="E892" s="70"/>
      <c r="F892" s="74"/>
      <c r="G892" s="68"/>
      <c r="H892" s="47">
        <f t="shared" si="91"/>
        <v>0</v>
      </c>
      <c r="I892" s="68"/>
      <c r="J892" s="68"/>
      <c r="K892" s="48">
        <f t="shared" si="92"/>
        <v>0</v>
      </c>
      <c r="L892" s="49">
        <f t="shared" si="93"/>
        <v>0</v>
      </c>
      <c r="M892" s="47">
        <f t="shared" si="94"/>
        <v>0</v>
      </c>
      <c r="N892" s="47">
        <f t="shared" si="95"/>
        <v>0</v>
      </c>
      <c r="O892" s="47">
        <f t="shared" si="96"/>
        <v>0</v>
      </c>
      <c r="P892" s="48">
        <f t="shared" si="97"/>
        <v>0</v>
      </c>
    </row>
    <row r="893" spans="1:16" ht="12" hidden="1" thickBot="1" x14ac:dyDescent="0.25">
      <c r="A893" s="38"/>
      <c r="B893" s="39"/>
      <c r="C893" s="46"/>
      <c r="D893" s="24"/>
      <c r="E893" s="70"/>
      <c r="F893" s="74"/>
      <c r="G893" s="68"/>
      <c r="H893" s="47">
        <f t="shared" si="91"/>
        <v>0</v>
      </c>
      <c r="I893" s="68"/>
      <c r="J893" s="68"/>
      <c r="K893" s="48">
        <f t="shared" si="92"/>
        <v>0</v>
      </c>
      <c r="L893" s="49">
        <f t="shared" si="93"/>
        <v>0</v>
      </c>
      <c r="M893" s="47">
        <f t="shared" si="94"/>
        <v>0</v>
      </c>
      <c r="N893" s="47">
        <f t="shared" si="95"/>
        <v>0</v>
      </c>
      <c r="O893" s="47">
        <f t="shared" si="96"/>
        <v>0</v>
      </c>
      <c r="P893" s="48">
        <f t="shared" si="97"/>
        <v>0</v>
      </c>
    </row>
    <row r="894" spans="1:16" ht="12" hidden="1" thickBot="1" x14ac:dyDescent="0.25">
      <c r="A894" s="38"/>
      <c r="B894" s="39"/>
      <c r="C894" s="46"/>
      <c r="D894" s="24"/>
      <c r="E894" s="70"/>
      <c r="F894" s="74"/>
      <c r="G894" s="68"/>
      <c r="H894" s="47">
        <f t="shared" si="91"/>
        <v>0</v>
      </c>
      <c r="I894" s="68"/>
      <c r="J894" s="68"/>
      <c r="K894" s="48">
        <f t="shared" si="92"/>
        <v>0</v>
      </c>
      <c r="L894" s="49">
        <f t="shared" si="93"/>
        <v>0</v>
      </c>
      <c r="M894" s="47">
        <f t="shared" si="94"/>
        <v>0</v>
      </c>
      <c r="N894" s="47">
        <f t="shared" si="95"/>
        <v>0</v>
      </c>
      <c r="O894" s="47">
        <f t="shared" si="96"/>
        <v>0</v>
      </c>
      <c r="P894" s="48">
        <f t="shared" si="97"/>
        <v>0</v>
      </c>
    </row>
    <row r="895" spans="1:16" ht="12" hidden="1" thickBot="1" x14ac:dyDescent="0.25">
      <c r="A895" s="38"/>
      <c r="B895" s="39"/>
      <c r="C895" s="46"/>
      <c r="D895" s="24"/>
      <c r="E895" s="70"/>
      <c r="F895" s="74"/>
      <c r="G895" s="68"/>
      <c r="H895" s="47">
        <f t="shared" si="91"/>
        <v>0</v>
      </c>
      <c r="I895" s="68"/>
      <c r="J895" s="68"/>
      <c r="K895" s="48">
        <f t="shared" si="92"/>
        <v>0</v>
      </c>
      <c r="L895" s="49">
        <f t="shared" si="93"/>
        <v>0</v>
      </c>
      <c r="M895" s="47">
        <f t="shared" si="94"/>
        <v>0</v>
      </c>
      <c r="N895" s="47">
        <f t="shared" si="95"/>
        <v>0</v>
      </c>
      <c r="O895" s="47">
        <f t="shared" si="96"/>
        <v>0</v>
      </c>
      <c r="P895" s="48">
        <f t="shared" si="97"/>
        <v>0</v>
      </c>
    </row>
    <row r="896" spans="1:16" ht="12" hidden="1" thickBot="1" x14ac:dyDescent="0.25">
      <c r="A896" s="38"/>
      <c r="B896" s="39"/>
      <c r="C896" s="46"/>
      <c r="D896" s="24"/>
      <c r="E896" s="70"/>
      <c r="F896" s="74"/>
      <c r="G896" s="68"/>
      <c r="H896" s="47">
        <f t="shared" si="91"/>
        <v>0</v>
      </c>
      <c r="I896" s="68"/>
      <c r="J896" s="68"/>
      <c r="K896" s="48">
        <f t="shared" si="92"/>
        <v>0</v>
      </c>
      <c r="L896" s="49">
        <f t="shared" si="93"/>
        <v>0</v>
      </c>
      <c r="M896" s="47">
        <f t="shared" si="94"/>
        <v>0</v>
      </c>
      <c r="N896" s="47">
        <f t="shared" si="95"/>
        <v>0</v>
      </c>
      <c r="O896" s="47">
        <f t="shared" si="96"/>
        <v>0</v>
      </c>
      <c r="P896" s="48">
        <f t="shared" si="97"/>
        <v>0</v>
      </c>
    </row>
    <row r="897" spans="1:16" ht="12" hidden="1" thickBot="1" x14ac:dyDescent="0.25">
      <c r="A897" s="38"/>
      <c r="B897" s="39"/>
      <c r="C897" s="46"/>
      <c r="D897" s="24"/>
      <c r="E897" s="70"/>
      <c r="F897" s="74"/>
      <c r="G897" s="68"/>
      <c r="H897" s="47">
        <f t="shared" si="91"/>
        <v>0</v>
      </c>
      <c r="I897" s="68"/>
      <c r="J897" s="68"/>
      <c r="K897" s="48">
        <f t="shared" si="92"/>
        <v>0</v>
      </c>
      <c r="L897" s="49">
        <f t="shared" si="93"/>
        <v>0</v>
      </c>
      <c r="M897" s="47">
        <f t="shared" si="94"/>
        <v>0</v>
      </c>
      <c r="N897" s="47">
        <f t="shared" si="95"/>
        <v>0</v>
      </c>
      <c r="O897" s="47">
        <f t="shared" si="96"/>
        <v>0</v>
      </c>
      <c r="P897" s="48">
        <f t="shared" si="97"/>
        <v>0</v>
      </c>
    </row>
    <row r="898" spans="1:16" ht="12" hidden="1" thickBot="1" x14ac:dyDescent="0.25">
      <c r="A898" s="38"/>
      <c r="B898" s="39"/>
      <c r="C898" s="46"/>
      <c r="D898" s="24"/>
      <c r="E898" s="70"/>
      <c r="F898" s="74"/>
      <c r="G898" s="68"/>
      <c r="H898" s="47">
        <f t="shared" si="91"/>
        <v>0</v>
      </c>
      <c r="I898" s="68"/>
      <c r="J898" s="68"/>
      <c r="K898" s="48">
        <f t="shared" si="92"/>
        <v>0</v>
      </c>
      <c r="L898" s="49">
        <f t="shared" si="93"/>
        <v>0</v>
      </c>
      <c r="M898" s="47">
        <f t="shared" si="94"/>
        <v>0</v>
      </c>
      <c r="N898" s="47">
        <f t="shared" si="95"/>
        <v>0</v>
      </c>
      <c r="O898" s="47">
        <f t="shared" si="96"/>
        <v>0</v>
      </c>
      <c r="P898" s="48">
        <f t="shared" si="97"/>
        <v>0</v>
      </c>
    </row>
    <row r="899" spans="1:16" ht="12" hidden="1" thickBot="1" x14ac:dyDescent="0.25">
      <c r="A899" s="38"/>
      <c r="B899" s="39"/>
      <c r="C899" s="46"/>
      <c r="D899" s="24"/>
      <c r="E899" s="70"/>
      <c r="F899" s="74"/>
      <c r="G899" s="68"/>
      <c r="H899" s="47">
        <f t="shared" si="91"/>
        <v>0</v>
      </c>
      <c r="I899" s="68"/>
      <c r="J899" s="68"/>
      <c r="K899" s="48">
        <f t="shared" si="92"/>
        <v>0</v>
      </c>
      <c r="L899" s="49">
        <f t="shared" si="93"/>
        <v>0</v>
      </c>
      <c r="M899" s="47">
        <f t="shared" si="94"/>
        <v>0</v>
      </c>
      <c r="N899" s="47">
        <f t="shared" si="95"/>
        <v>0</v>
      </c>
      <c r="O899" s="47">
        <f t="shared" si="96"/>
        <v>0</v>
      </c>
      <c r="P899" s="48">
        <f t="shared" si="97"/>
        <v>0</v>
      </c>
    </row>
    <row r="900" spans="1:16" ht="12" hidden="1" thickBot="1" x14ac:dyDescent="0.25">
      <c r="A900" s="38"/>
      <c r="B900" s="39"/>
      <c r="C900" s="46"/>
      <c r="D900" s="24"/>
      <c r="E900" s="70"/>
      <c r="F900" s="74"/>
      <c r="G900" s="68"/>
      <c r="H900" s="47">
        <f t="shared" si="91"/>
        <v>0</v>
      </c>
      <c r="I900" s="68"/>
      <c r="J900" s="68"/>
      <c r="K900" s="48">
        <f t="shared" si="92"/>
        <v>0</v>
      </c>
      <c r="L900" s="49">
        <f t="shared" si="93"/>
        <v>0</v>
      </c>
      <c r="M900" s="47">
        <f t="shared" si="94"/>
        <v>0</v>
      </c>
      <c r="N900" s="47">
        <f t="shared" si="95"/>
        <v>0</v>
      </c>
      <c r="O900" s="47">
        <f t="shared" si="96"/>
        <v>0</v>
      </c>
      <c r="P900" s="48">
        <f t="shared" si="97"/>
        <v>0</v>
      </c>
    </row>
    <row r="901" spans="1:16" ht="12" hidden="1" thickBot="1" x14ac:dyDescent="0.25">
      <c r="A901" s="38"/>
      <c r="B901" s="39"/>
      <c r="C901" s="46"/>
      <c r="D901" s="24"/>
      <c r="E901" s="70"/>
      <c r="F901" s="74"/>
      <c r="G901" s="68"/>
      <c r="H901" s="47">
        <f t="shared" si="91"/>
        <v>0</v>
      </c>
      <c r="I901" s="68"/>
      <c r="J901" s="68"/>
      <c r="K901" s="48">
        <f t="shared" si="92"/>
        <v>0</v>
      </c>
      <c r="L901" s="49">
        <f t="shared" si="93"/>
        <v>0</v>
      </c>
      <c r="M901" s="47">
        <f t="shared" si="94"/>
        <v>0</v>
      </c>
      <c r="N901" s="47">
        <f t="shared" si="95"/>
        <v>0</v>
      </c>
      <c r="O901" s="47">
        <f t="shared" si="96"/>
        <v>0</v>
      </c>
      <c r="P901" s="48">
        <f t="shared" si="97"/>
        <v>0</v>
      </c>
    </row>
    <row r="902" spans="1:16" ht="12" hidden="1" thickBot="1" x14ac:dyDescent="0.25">
      <c r="A902" s="38"/>
      <c r="B902" s="39"/>
      <c r="C902" s="46"/>
      <c r="D902" s="24"/>
      <c r="E902" s="70"/>
      <c r="F902" s="74"/>
      <c r="G902" s="68"/>
      <c r="H902" s="47">
        <f t="shared" si="91"/>
        <v>0</v>
      </c>
      <c r="I902" s="68"/>
      <c r="J902" s="68"/>
      <c r="K902" s="48">
        <f t="shared" si="92"/>
        <v>0</v>
      </c>
      <c r="L902" s="49">
        <f t="shared" si="93"/>
        <v>0</v>
      </c>
      <c r="M902" s="47">
        <f t="shared" si="94"/>
        <v>0</v>
      </c>
      <c r="N902" s="47">
        <f t="shared" si="95"/>
        <v>0</v>
      </c>
      <c r="O902" s="47">
        <f t="shared" si="96"/>
        <v>0</v>
      </c>
      <c r="P902" s="48">
        <f t="shared" si="97"/>
        <v>0</v>
      </c>
    </row>
    <row r="903" spans="1:16" ht="12" hidden="1" thickBot="1" x14ac:dyDescent="0.25">
      <c r="A903" s="38"/>
      <c r="B903" s="39"/>
      <c r="C903" s="46"/>
      <c r="D903" s="24"/>
      <c r="E903" s="70"/>
      <c r="F903" s="74"/>
      <c r="G903" s="68"/>
      <c r="H903" s="47">
        <f t="shared" si="91"/>
        <v>0</v>
      </c>
      <c r="I903" s="68"/>
      <c r="J903" s="68"/>
      <c r="K903" s="48">
        <f t="shared" si="92"/>
        <v>0</v>
      </c>
      <c r="L903" s="49">
        <f t="shared" si="93"/>
        <v>0</v>
      </c>
      <c r="M903" s="47">
        <f t="shared" si="94"/>
        <v>0</v>
      </c>
      <c r="N903" s="47">
        <f t="shared" si="95"/>
        <v>0</v>
      </c>
      <c r="O903" s="47">
        <f t="shared" si="96"/>
        <v>0</v>
      </c>
      <c r="P903" s="48">
        <f t="shared" si="97"/>
        <v>0</v>
      </c>
    </row>
    <row r="904" spans="1:16" ht="12" hidden="1" thickBot="1" x14ac:dyDescent="0.25">
      <c r="A904" s="38"/>
      <c r="B904" s="39"/>
      <c r="C904" s="46"/>
      <c r="D904" s="24"/>
      <c r="E904" s="70"/>
      <c r="F904" s="74"/>
      <c r="G904" s="68"/>
      <c r="H904" s="47">
        <f t="shared" si="91"/>
        <v>0</v>
      </c>
      <c r="I904" s="68"/>
      <c r="J904" s="68"/>
      <c r="K904" s="48">
        <f t="shared" si="92"/>
        <v>0</v>
      </c>
      <c r="L904" s="49">
        <f t="shared" si="93"/>
        <v>0</v>
      </c>
      <c r="M904" s="47">
        <f t="shared" si="94"/>
        <v>0</v>
      </c>
      <c r="N904" s="47">
        <f t="shared" si="95"/>
        <v>0</v>
      </c>
      <c r="O904" s="47">
        <f t="shared" si="96"/>
        <v>0</v>
      </c>
      <c r="P904" s="48">
        <f t="shared" si="97"/>
        <v>0</v>
      </c>
    </row>
    <row r="905" spans="1:16" ht="12" hidden="1" thickBot="1" x14ac:dyDescent="0.25">
      <c r="A905" s="38"/>
      <c r="B905" s="39"/>
      <c r="C905" s="46"/>
      <c r="D905" s="24"/>
      <c r="E905" s="70"/>
      <c r="F905" s="74"/>
      <c r="G905" s="68"/>
      <c r="H905" s="47">
        <f t="shared" si="91"/>
        <v>0</v>
      </c>
      <c r="I905" s="68"/>
      <c r="J905" s="68"/>
      <c r="K905" s="48">
        <f t="shared" si="92"/>
        <v>0</v>
      </c>
      <c r="L905" s="49">
        <f t="shared" si="93"/>
        <v>0</v>
      </c>
      <c r="M905" s="47">
        <f t="shared" si="94"/>
        <v>0</v>
      </c>
      <c r="N905" s="47">
        <f t="shared" si="95"/>
        <v>0</v>
      </c>
      <c r="O905" s="47">
        <f t="shared" si="96"/>
        <v>0</v>
      </c>
      <c r="P905" s="48">
        <f t="shared" si="97"/>
        <v>0</v>
      </c>
    </row>
    <row r="906" spans="1:16" ht="12" hidden="1" thickBot="1" x14ac:dyDescent="0.25">
      <c r="A906" s="38"/>
      <c r="B906" s="39"/>
      <c r="C906" s="46"/>
      <c r="D906" s="24"/>
      <c r="E906" s="70"/>
      <c r="F906" s="74"/>
      <c r="G906" s="68"/>
      <c r="H906" s="47">
        <f t="shared" si="91"/>
        <v>0</v>
      </c>
      <c r="I906" s="68"/>
      <c r="J906" s="68"/>
      <c r="K906" s="48">
        <f t="shared" si="92"/>
        <v>0</v>
      </c>
      <c r="L906" s="49">
        <f t="shared" si="93"/>
        <v>0</v>
      </c>
      <c r="M906" s="47">
        <f t="shared" si="94"/>
        <v>0</v>
      </c>
      <c r="N906" s="47">
        <f t="shared" si="95"/>
        <v>0</v>
      </c>
      <c r="O906" s="47">
        <f t="shared" si="96"/>
        <v>0</v>
      </c>
      <c r="P906" s="48">
        <f t="shared" si="97"/>
        <v>0</v>
      </c>
    </row>
    <row r="907" spans="1:16" ht="12" hidden="1" thickBot="1" x14ac:dyDescent="0.25">
      <c r="A907" s="38"/>
      <c r="B907" s="39"/>
      <c r="C907" s="46"/>
      <c r="D907" s="24"/>
      <c r="E907" s="70"/>
      <c r="F907" s="74"/>
      <c r="G907" s="68"/>
      <c r="H907" s="47">
        <f t="shared" si="91"/>
        <v>0</v>
      </c>
      <c r="I907" s="68"/>
      <c r="J907" s="68"/>
      <c r="K907" s="48">
        <f t="shared" si="92"/>
        <v>0</v>
      </c>
      <c r="L907" s="49">
        <f t="shared" si="93"/>
        <v>0</v>
      </c>
      <c r="M907" s="47">
        <f t="shared" si="94"/>
        <v>0</v>
      </c>
      <c r="N907" s="47">
        <f t="shared" si="95"/>
        <v>0</v>
      </c>
      <c r="O907" s="47">
        <f t="shared" si="96"/>
        <v>0</v>
      </c>
      <c r="P907" s="48">
        <f t="shared" si="97"/>
        <v>0</v>
      </c>
    </row>
    <row r="908" spans="1:16" ht="12" hidden="1" thickBot="1" x14ac:dyDescent="0.25">
      <c r="A908" s="38"/>
      <c r="B908" s="39"/>
      <c r="C908" s="46"/>
      <c r="D908" s="24"/>
      <c r="E908" s="70"/>
      <c r="F908" s="74"/>
      <c r="G908" s="68"/>
      <c r="H908" s="47">
        <f t="shared" si="91"/>
        <v>0</v>
      </c>
      <c r="I908" s="68"/>
      <c r="J908" s="68"/>
      <c r="K908" s="48">
        <f t="shared" si="92"/>
        <v>0</v>
      </c>
      <c r="L908" s="49">
        <f t="shared" si="93"/>
        <v>0</v>
      </c>
      <c r="M908" s="47">
        <f t="shared" si="94"/>
        <v>0</v>
      </c>
      <c r="N908" s="47">
        <f t="shared" si="95"/>
        <v>0</v>
      </c>
      <c r="O908" s="47">
        <f t="shared" si="96"/>
        <v>0</v>
      </c>
      <c r="P908" s="48">
        <f t="shared" si="97"/>
        <v>0</v>
      </c>
    </row>
    <row r="909" spans="1:16" ht="12" hidden="1" thickBot="1" x14ac:dyDescent="0.25">
      <c r="A909" s="38"/>
      <c r="B909" s="39"/>
      <c r="C909" s="46"/>
      <c r="D909" s="24"/>
      <c r="E909" s="70"/>
      <c r="F909" s="74"/>
      <c r="G909" s="68"/>
      <c r="H909" s="47">
        <f t="shared" si="91"/>
        <v>0</v>
      </c>
      <c r="I909" s="68"/>
      <c r="J909" s="68"/>
      <c r="K909" s="48">
        <f t="shared" si="92"/>
        <v>0</v>
      </c>
      <c r="L909" s="49">
        <f t="shared" si="93"/>
        <v>0</v>
      </c>
      <c r="M909" s="47">
        <f t="shared" si="94"/>
        <v>0</v>
      </c>
      <c r="N909" s="47">
        <f t="shared" si="95"/>
        <v>0</v>
      </c>
      <c r="O909" s="47">
        <f t="shared" si="96"/>
        <v>0</v>
      </c>
      <c r="P909" s="48">
        <f t="shared" si="97"/>
        <v>0</v>
      </c>
    </row>
    <row r="910" spans="1:16" ht="12" hidden="1" thickBot="1" x14ac:dyDescent="0.25">
      <c r="A910" s="38"/>
      <c r="B910" s="39"/>
      <c r="C910" s="46"/>
      <c r="D910" s="24"/>
      <c r="E910" s="70"/>
      <c r="F910" s="74"/>
      <c r="G910" s="68"/>
      <c r="H910" s="47">
        <f t="shared" ref="H910:H973" si="98">ROUND(F910*G910,2)</f>
        <v>0</v>
      </c>
      <c r="I910" s="68"/>
      <c r="J910" s="68"/>
      <c r="K910" s="48">
        <f t="shared" ref="K910:K973" si="99">SUM(H910:J910)</f>
        <v>0</v>
      </c>
      <c r="L910" s="49">
        <f t="shared" ref="L910:L973" si="100">ROUND(E910*F910,2)</f>
        <v>0</v>
      </c>
      <c r="M910" s="47">
        <f t="shared" ref="M910:M973" si="101">ROUND(H910*E910,2)</f>
        <v>0</v>
      </c>
      <c r="N910" s="47">
        <f t="shared" ref="N910:N973" si="102">ROUND(I910*E910,2)</f>
        <v>0</v>
      </c>
      <c r="O910" s="47">
        <f t="shared" ref="O910:O973" si="103">ROUND(J910*E910,2)</f>
        <v>0</v>
      </c>
      <c r="P910" s="48">
        <f t="shared" ref="P910:P973" si="104">SUM(M910:O910)</f>
        <v>0</v>
      </c>
    </row>
    <row r="911" spans="1:16" ht="12" hidden="1" thickBot="1" x14ac:dyDescent="0.25">
      <c r="A911" s="38"/>
      <c r="B911" s="39"/>
      <c r="C911" s="46"/>
      <c r="D911" s="24"/>
      <c r="E911" s="70"/>
      <c r="F911" s="74"/>
      <c r="G911" s="68"/>
      <c r="H911" s="47">
        <f t="shared" si="98"/>
        <v>0</v>
      </c>
      <c r="I911" s="68"/>
      <c r="J911" s="68"/>
      <c r="K911" s="48">
        <f t="shared" si="99"/>
        <v>0</v>
      </c>
      <c r="L911" s="49">
        <f t="shared" si="100"/>
        <v>0</v>
      </c>
      <c r="M911" s="47">
        <f t="shared" si="101"/>
        <v>0</v>
      </c>
      <c r="N911" s="47">
        <f t="shared" si="102"/>
        <v>0</v>
      </c>
      <c r="O911" s="47">
        <f t="shared" si="103"/>
        <v>0</v>
      </c>
      <c r="P911" s="48">
        <f t="shared" si="104"/>
        <v>0</v>
      </c>
    </row>
    <row r="912" spans="1:16" ht="12" hidden="1" thickBot="1" x14ac:dyDescent="0.25">
      <c r="A912" s="38"/>
      <c r="B912" s="39"/>
      <c r="C912" s="46"/>
      <c r="D912" s="24"/>
      <c r="E912" s="70"/>
      <c r="F912" s="74"/>
      <c r="G912" s="68"/>
      <c r="H912" s="47">
        <f t="shared" si="98"/>
        <v>0</v>
      </c>
      <c r="I912" s="68"/>
      <c r="J912" s="68"/>
      <c r="K912" s="48">
        <f t="shared" si="99"/>
        <v>0</v>
      </c>
      <c r="L912" s="49">
        <f t="shared" si="100"/>
        <v>0</v>
      </c>
      <c r="M912" s="47">
        <f t="shared" si="101"/>
        <v>0</v>
      </c>
      <c r="N912" s="47">
        <f t="shared" si="102"/>
        <v>0</v>
      </c>
      <c r="O912" s="47">
        <f t="shared" si="103"/>
        <v>0</v>
      </c>
      <c r="P912" s="48">
        <f t="shared" si="104"/>
        <v>0</v>
      </c>
    </row>
    <row r="913" spans="1:16" ht="12" hidden="1" thickBot="1" x14ac:dyDescent="0.25">
      <c r="A913" s="38"/>
      <c r="B913" s="39"/>
      <c r="C913" s="46"/>
      <c r="D913" s="24"/>
      <c r="E913" s="70"/>
      <c r="F913" s="74"/>
      <c r="G913" s="68"/>
      <c r="H913" s="47">
        <f t="shared" si="98"/>
        <v>0</v>
      </c>
      <c r="I913" s="68"/>
      <c r="J913" s="68"/>
      <c r="K913" s="48">
        <f t="shared" si="99"/>
        <v>0</v>
      </c>
      <c r="L913" s="49">
        <f t="shared" si="100"/>
        <v>0</v>
      </c>
      <c r="M913" s="47">
        <f t="shared" si="101"/>
        <v>0</v>
      </c>
      <c r="N913" s="47">
        <f t="shared" si="102"/>
        <v>0</v>
      </c>
      <c r="O913" s="47">
        <f t="shared" si="103"/>
        <v>0</v>
      </c>
      <c r="P913" s="48">
        <f t="shared" si="104"/>
        <v>0</v>
      </c>
    </row>
    <row r="914" spans="1:16" ht="12" hidden="1" thickBot="1" x14ac:dyDescent="0.25">
      <c r="A914" s="38"/>
      <c r="B914" s="39"/>
      <c r="C914" s="46"/>
      <c r="D914" s="24"/>
      <c r="E914" s="70"/>
      <c r="F914" s="74"/>
      <c r="G914" s="68"/>
      <c r="H914" s="47">
        <f t="shared" si="98"/>
        <v>0</v>
      </c>
      <c r="I914" s="68"/>
      <c r="J914" s="68"/>
      <c r="K914" s="48">
        <f t="shared" si="99"/>
        <v>0</v>
      </c>
      <c r="L914" s="49">
        <f t="shared" si="100"/>
        <v>0</v>
      </c>
      <c r="M914" s="47">
        <f t="shared" si="101"/>
        <v>0</v>
      </c>
      <c r="N914" s="47">
        <f t="shared" si="102"/>
        <v>0</v>
      </c>
      <c r="O914" s="47">
        <f t="shared" si="103"/>
        <v>0</v>
      </c>
      <c r="P914" s="48">
        <f t="shared" si="104"/>
        <v>0</v>
      </c>
    </row>
    <row r="915" spans="1:16" ht="12" hidden="1" thickBot="1" x14ac:dyDescent="0.25">
      <c r="A915" s="38"/>
      <c r="B915" s="39"/>
      <c r="C915" s="46"/>
      <c r="D915" s="24"/>
      <c r="E915" s="70"/>
      <c r="F915" s="74"/>
      <c r="G915" s="68"/>
      <c r="H915" s="47">
        <f t="shared" si="98"/>
        <v>0</v>
      </c>
      <c r="I915" s="68"/>
      <c r="J915" s="68"/>
      <c r="K915" s="48">
        <f t="shared" si="99"/>
        <v>0</v>
      </c>
      <c r="L915" s="49">
        <f t="shared" si="100"/>
        <v>0</v>
      </c>
      <c r="M915" s="47">
        <f t="shared" si="101"/>
        <v>0</v>
      </c>
      <c r="N915" s="47">
        <f t="shared" si="102"/>
        <v>0</v>
      </c>
      <c r="O915" s="47">
        <f t="shared" si="103"/>
        <v>0</v>
      </c>
      <c r="P915" s="48">
        <f t="shared" si="104"/>
        <v>0</v>
      </c>
    </row>
    <row r="916" spans="1:16" ht="12" hidden="1" thickBot="1" x14ac:dyDescent="0.25">
      <c r="A916" s="38"/>
      <c r="B916" s="39"/>
      <c r="C916" s="46"/>
      <c r="D916" s="24"/>
      <c r="E916" s="70"/>
      <c r="F916" s="74"/>
      <c r="G916" s="68"/>
      <c r="H916" s="47">
        <f t="shared" si="98"/>
        <v>0</v>
      </c>
      <c r="I916" s="68"/>
      <c r="J916" s="68"/>
      <c r="K916" s="48">
        <f t="shared" si="99"/>
        <v>0</v>
      </c>
      <c r="L916" s="49">
        <f t="shared" si="100"/>
        <v>0</v>
      </c>
      <c r="M916" s="47">
        <f t="shared" si="101"/>
        <v>0</v>
      </c>
      <c r="N916" s="47">
        <f t="shared" si="102"/>
        <v>0</v>
      </c>
      <c r="O916" s="47">
        <f t="shared" si="103"/>
        <v>0</v>
      </c>
      <c r="P916" s="48">
        <f t="shared" si="104"/>
        <v>0</v>
      </c>
    </row>
    <row r="917" spans="1:16" ht="12" hidden="1" thickBot="1" x14ac:dyDescent="0.25">
      <c r="A917" s="38"/>
      <c r="B917" s="39"/>
      <c r="C917" s="46"/>
      <c r="D917" s="24"/>
      <c r="E917" s="70"/>
      <c r="F917" s="74"/>
      <c r="G917" s="68"/>
      <c r="H917" s="47">
        <f t="shared" si="98"/>
        <v>0</v>
      </c>
      <c r="I917" s="68"/>
      <c r="J917" s="68"/>
      <c r="K917" s="48">
        <f t="shared" si="99"/>
        <v>0</v>
      </c>
      <c r="L917" s="49">
        <f t="shared" si="100"/>
        <v>0</v>
      </c>
      <c r="M917" s="47">
        <f t="shared" si="101"/>
        <v>0</v>
      </c>
      <c r="N917" s="47">
        <f t="shared" si="102"/>
        <v>0</v>
      </c>
      <c r="O917" s="47">
        <f t="shared" si="103"/>
        <v>0</v>
      </c>
      <c r="P917" s="48">
        <f t="shared" si="104"/>
        <v>0</v>
      </c>
    </row>
    <row r="918" spans="1:16" ht="12" hidden="1" thickBot="1" x14ac:dyDescent="0.25">
      <c r="A918" s="38"/>
      <c r="B918" s="39"/>
      <c r="C918" s="46"/>
      <c r="D918" s="24"/>
      <c r="E918" s="70"/>
      <c r="F918" s="74"/>
      <c r="G918" s="68"/>
      <c r="H918" s="47">
        <f t="shared" si="98"/>
        <v>0</v>
      </c>
      <c r="I918" s="68"/>
      <c r="J918" s="68"/>
      <c r="K918" s="48">
        <f t="shared" si="99"/>
        <v>0</v>
      </c>
      <c r="L918" s="49">
        <f t="shared" si="100"/>
        <v>0</v>
      </c>
      <c r="M918" s="47">
        <f t="shared" si="101"/>
        <v>0</v>
      </c>
      <c r="N918" s="47">
        <f t="shared" si="102"/>
        <v>0</v>
      </c>
      <c r="O918" s="47">
        <f t="shared" si="103"/>
        <v>0</v>
      </c>
      <c r="P918" s="48">
        <f t="shared" si="104"/>
        <v>0</v>
      </c>
    </row>
    <row r="919" spans="1:16" ht="12" hidden="1" thickBot="1" x14ac:dyDescent="0.25">
      <c r="A919" s="38"/>
      <c r="B919" s="39"/>
      <c r="C919" s="46"/>
      <c r="D919" s="24"/>
      <c r="E919" s="70"/>
      <c r="F919" s="74"/>
      <c r="G919" s="68"/>
      <c r="H919" s="47">
        <f t="shared" si="98"/>
        <v>0</v>
      </c>
      <c r="I919" s="68"/>
      <c r="J919" s="68"/>
      <c r="K919" s="48">
        <f t="shared" si="99"/>
        <v>0</v>
      </c>
      <c r="L919" s="49">
        <f t="shared" si="100"/>
        <v>0</v>
      </c>
      <c r="M919" s="47">
        <f t="shared" si="101"/>
        <v>0</v>
      </c>
      <c r="N919" s="47">
        <f t="shared" si="102"/>
        <v>0</v>
      </c>
      <c r="O919" s="47">
        <f t="shared" si="103"/>
        <v>0</v>
      </c>
      <c r="P919" s="48">
        <f t="shared" si="104"/>
        <v>0</v>
      </c>
    </row>
    <row r="920" spans="1:16" ht="12" hidden="1" thickBot="1" x14ac:dyDescent="0.25">
      <c r="A920" s="38"/>
      <c r="B920" s="39"/>
      <c r="C920" s="46"/>
      <c r="D920" s="24"/>
      <c r="E920" s="70"/>
      <c r="F920" s="74"/>
      <c r="G920" s="68"/>
      <c r="H920" s="47">
        <f t="shared" si="98"/>
        <v>0</v>
      </c>
      <c r="I920" s="68"/>
      <c r="J920" s="68"/>
      <c r="K920" s="48">
        <f t="shared" si="99"/>
        <v>0</v>
      </c>
      <c r="L920" s="49">
        <f t="shared" si="100"/>
        <v>0</v>
      </c>
      <c r="M920" s="47">
        <f t="shared" si="101"/>
        <v>0</v>
      </c>
      <c r="N920" s="47">
        <f t="shared" si="102"/>
        <v>0</v>
      </c>
      <c r="O920" s="47">
        <f t="shared" si="103"/>
        <v>0</v>
      </c>
      <c r="P920" s="48">
        <f t="shared" si="104"/>
        <v>0</v>
      </c>
    </row>
    <row r="921" spans="1:16" ht="12" hidden="1" thickBot="1" x14ac:dyDescent="0.25">
      <c r="A921" s="38"/>
      <c r="B921" s="39"/>
      <c r="C921" s="46"/>
      <c r="D921" s="24"/>
      <c r="E921" s="70"/>
      <c r="F921" s="74"/>
      <c r="G921" s="68"/>
      <c r="H921" s="47">
        <f t="shared" si="98"/>
        <v>0</v>
      </c>
      <c r="I921" s="68"/>
      <c r="J921" s="68"/>
      <c r="K921" s="48">
        <f t="shared" si="99"/>
        <v>0</v>
      </c>
      <c r="L921" s="49">
        <f t="shared" si="100"/>
        <v>0</v>
      </c>
      <c r="M921" s="47">
        <f t="shared" si="101"/>
        <v>0</v>
      </c>
      <c r="N921" s="47">
        <f t="shared" si="102"/>
        <v>0</v>
      </c>
      <c r="O921" s="47">
        <f t="shared" si="103"/>
        <v>0</v>
      </c>
      <c r="P921" s="48">
        <f t="shared" si="104"/>
        <v>0</v>
      </c>
    </row>
    <row r="922" spans="1:16" ht="12" hidden="1" thickBot="1" x14ac:dyDescent="0.25">
      <c r="A922" s="38"/>
      <c r="B922" s="39"/>
      <c r="C922" s="46"/>
      <c r="D922" s="24"/>
      <c r="E922" s="70"/>
      <c r="F922" s="74"/>
      <c r="G922" s="68"/>
      <c r="H922" s="47">
        <f t="shared" si="98"/>
        <v>0</v>
      </c>
      <c r="I922" s="68"/>
      <c r="J922" s="68"/>
      <c r="K922" s="48">
        <f t="shared" si="99"/>
        <v>0</v>
      </c>
      <c r="L922" s="49">
        <f t="shared" si="100"/>
        <v>0</v>
      </c>
      <c r="M922" s="47">
        <f t="shared" si="101"/>
        <v>0</v>
      </c>
      <c r="N922" s="47">
        <f t="shared" si="102"/>
        <v>0</v>
      </c>
      <c r="O922" s="47">
        <f t="shared" si="103"/>
        <v>0</v>
      </c>
      <c r="P922" s="48">
        <f t="shared" si="104"/>
        <v>0</v>
      </c>
    </row>
    <row r="923" spans="1:16" ht="12" hidden="1" thickBot="1" x14ac:dyDescent="0.25">
      <c r="A923" s="38"/>
      <c r="B923" s="39"/>
      <c r="C923" s="46"/>
      <c r="D923" s="24"/>
      <c r="E923" s="70"/>
      <c r="F923" s="74"/>
      <c r="G923" s="68"/>
      <c r="H923" s="47">
        <f t="shared" si="98"/>
        <v>0</v>
      </c>
      <c r="I923" s="68"/>
      <c r="J923" s="68"/>
      <c r="K923" s="48">
        <f t="shared" si="99"/>
        <v>0</v>
      </c>
      <c r="L923" s="49">
        <f t="shared" si="100"/>
        <v>0</v>
      </c>
      <c r="M923" s="47">
        <f t="shared" si="101"/>
        <v>0</v>
      </c>
      <c r="N923" s="47">
        <f t="shared" si="102"/>
        <v>0</v>
      </c>
      <c r="O923" s="47">
        <f t="shared" si="103"/>
        <v>0</v>
      </c>
      <c r="P923" s="48">
        <f t="shared" si="104"/>
        <v>0</v>
      </c>
    </row>
    <row r="924" spans="1:16" ht="12" hidden="1" thickBot="1" x14ac:dyDescent="0.25">
      <c r="A924" s="38"/>
      <c r="B924" s="39"/>
      <c r="C924" s="46"/>
      <c r="D924" s="24"/>
      <c r="E924" s="70"/>
      <c r="F924" s="74"/>
      <c r="G924" s="68"/>
      <c r="H924" s="47">
        <f t="shared" si="98"/>
        <v>0</v>
      </c>
      <c r="I924" s="68"/>
      <c r="J924" s="68"/>
      <c r="K924" s="48">
        <f t="shared" si="99"/>
        <v>0</v>
      </c>
      <c r="L924" s="49">
        <f t="shared" si="100"/>
        <v>0</v>
      </c>
      <c r="M924" s="47">
        <f t="shared" si="101"/>
        <v>0</v>
      </c>
      <c r="N924" s="47">
        <f t="shared" si="102"/>
        <v>0</v>
      </c>
      <c r="O924" s="47">
        <f t="shared" si="103"/>
        <v>0</v>
      </c>
      <c r="P924" s="48">
        <f t="shared" si="104"/>
        <v>0</v>
      </c>
    </row>
    <row r="925" spans="1:16" ht="12" hidden="1" thickBot="1" x14ac:dyDescent="0.25">
      <c r="A925" s="38"/>
      <c r="B925" s="39"/>
      <c r="C925" s="46"/>
      <c r="D925" s="24"/>
      <c r="E925" s="70"/>
      <c r="F925" s="74"/>
      <c r="G925" s="68"/>
      <c r="H925" s="47">
        <f t="shared" si="98"/>
        <v>0</v>
      </c>
      <c r="I925" s="68"/>
      <c r="J925" s="68"/>
      <c r="K925" s="48">
        <f t="shared" si="99"/>
        <v>0</v>
      </c>
      <c r="L925" s="49">
        <f t="shared" si="100"/>
        <v>0</v>
      </c>
      <c r="M925" s="47">
        <f t="shared" si="101"/>
        <v>0</v>
      </c>
      <c r="N925" s="47">
        <f t="shared" si="102"/>
        <v>0</v>
      </c>
      <c r="O925" s="47">
        <f t="shared" si="103"/>
        <v>0</v>
      </c>
      <c r="P925" s="48">
        <f t="shared" si="104"/>
        <v>0</v>
      </c>
    </row>
    <row r="926" spans="1:16" ht="12" hidden="1" thickBot="1" x14ac:dyDescent="0.25">
      <c r="A926" s="38"/>
      <c r="B926" s="39"/>
      <c r="C926" s="46"/>
      <c r="D926" s="24"/>
      <c r="E926" s="70"/>
      <c r="F926" s="74"/>
      <c r="G926" s="68"/>
      <c r="H926" s="47">
        <f t="shared" si="98"/>
        <v>0</v>
      </c>
      <c r="I926" s="68"/>
      <c r="J926" s="68"/>
      <c r="K926" s="48">
        <f t="shared" si="99"/>
        <v>0</v>
      </c>
      <c r="L926" s="49">
        <f t="shared" si="100"/>
        <v>0</v>
      </c>
      <c r="M926" s="47">
        <f t="shared" si="101"/>
        <v>0</v>
      </c>
      <c r="N926" s="47">
        <f t="shared" si="102"/>
        <v>0</v>
      </c>
      <c r="O926" s="47">
        <f t="shared" si="103"/>
        <v>0</v>
      </c>
      <c r="P926" s="48">
        <f t="shared" si="104"/>
        <v>0</v>
      </c>
    </row>
    <row r="927" spans="1:16" ht="12" hidden="1" thickBot="1" x14ac:dyDescent="0.25">
      <c r="A927" s="38"/>
      <c r="B927" s="39"/>
      <c r="C927" s="46"/>
      <c r="D927" s="24"/>
      <c r="E927" s="70"/>
      <c r="F927" s="74"/>
      <c r="G927" s="68"/>
      <c r="H927" s="47">
        <f t="shared" si="98"/>
        <v>0</v>
      </c>
      <c r="I927" s="68"/>
      <c r="J927" s="68"/>
      <c r="K927" s="48">
        <f t="shared" si="99"/>
        <v>0</v>
      </c>
      <c r="L927" s="49">
        <f t="shared" si="100"/>
        <v>0</v>
      </c>
      <c r="M927" s="47">
        <f t="shared" si="101"/>
        <v>0</v>
      </c>
      <c r="N927" s="47">
        <f t="shared" si="102"/>
        <v>0</v>
      </c>
      <c r="O927" s="47">
        <f t="shared" si="103"/>
        <v>0</v>
      </c>
      <c r="P927" s="48">
        <f t="shared" si="104"/>
        <v>0</v>
      </c>
    </row>
    <row r="928" spans="1:16" ht="12" hidden="1" thickBot="1" x14ac:dyDescent="0.25">
      <c r="A928" s="38"/>
      <c r="B928" s="39"/>
      <c r="C928" s="46"/>
      <c r="D928" s="24"/>
      <c r="E928" s="70"/>
      <c r="F928" s="74"/>
      <c r="G928" s="68"/>
      <c r="H928" s="47">
        <f t="shared" si="98"/>
        <v>0</v>
      </c>
      <c r="I928" s="68"/>
      <c r="J928" s="68"/>
      <c r="K928" s="48">
        <f t="shared" si="99"/>
        <v>0</v>
      </c>
      <c r="L928" s="49">
        <f t="shared" si="100"/>
        <v>0</v>
      </c>
      <c r="M928" s="47">
        <f t="shared" si="101"/>
        <v>0</v>
      </c>
      <c r="N928" s="47">
        <f t="shared" si="102"/>
        <v>0</v>
      </c>
      <c r="O928" s="47">
        <f t="shared" si="103"/>
        <v>0</v>
      </c>
      <c r="P928" s="48">
        <f t="shared" si="104"/>
        <v>0</v>
      </c>
    </row>
    <row r="929" spans="1:16" ht="12" hidden="1" thickBot="1" x14ac:dyDescent="0.25">
      <c r="A929" s="38"/>
      <c r="B929" s="39"/>
      <c r="C929" s="46"/>
      <c r="D929" s="24"/>
      <c r="E929" s="70"/>
      <c r="F929" s="74"/>
      <c r="G929" s="68"/>
      <c r="H929" s="47">
        <f t="shared" si="98"/>
        <v>0</v>
      </c>
      <c r="I929" s="68"/>
      <c r="J929" s="68"/>
      <c r="K929" s="48">
        <f t="shared" si="99"/>
        <v>0</v>
      </c>
      <c r="L929" s="49">
        <f t="shared" si="100"/>
        <v>0</v>
      </c>
      <c r="M929" s="47">
        <f t="shared" si="101"/>
        <v>0</v>
      </c>
      <c r="N929" s="47">
        <f t="shared" si="102"/>
        <v>0</v>
      </c>
      <c r="O929" s="47">
        <f t="shared" si="103"/>
        <v>0</v>
      </c>
      <c r="P929" s="48">
        <f t="shared" si="104"/>
        <v>0</v>
      </c>
    </row>
    <row r="930" spans="1:16" ht="12" hidden="1" thickBot="1" x14ac:dyDescent="0.25">
      <c r="A930" s="38"/>
      <c r="B930" s="39"/>
      <c r="C930" s="46"/>
      <c r="D930" s="24"/>
      <c r="E930" s="70"/>
      <c r="F930" s="74"/>
      <c r="G930" s="68"/>
      <c r="H930" s="47">
        <f t="shared" si="98"/>
        <v>0</v>
      </c>
      <c r="I930" s="68"/>
      <c r="J930" s="68"/>
      <c r="K930" s="48">
        <f t="shared" si="99"/>
        <v>0</v>
      </c>
      <c r="L930" s="49">
        <f t="shared" si="100"/>
        <v>0</v>
      </c>
      <c r="M930" s="47">
        <f t="shared" si="101"/>
        <v>0</v>
      </c>
      <c r="N930" s="47">
        <f t="shared" si="102"/>
        <v>0</v>
      </c>
      <c r="O930" s="47">
        <f t="shared" si="103"/>
        <v>0</v>
      </c>
      <c r="P930" s="48">
        <f t="shared" si="104"/>
        <v>0</v>
      </c>
    </row>
    <row r="931" spans="1:16" ht="12" hidden="1" thickBot="1" x14ac:dyDescent="0.25">
      <c r="A931" s="38"/>
      <c r="B931" s="39"/>
      <c r="C931" s="46"/>
      <c r="D931" s="24"/>
      <c r="E931" s="70"/>
      <c r="F931" s="74"/>
      <c r="G931" s="68"/>
      <c r="H931" s="47">
        <f t="shared" si="98"/>
        <v>0</v>
      </c>
      <c r="I931" s="68"/>
      <c r="J931" s="68"/>
      <c r="K931" s="48">
        <f t="shared" si="99"/>
        <v>0</v>
      </c>
      <c r="L931" s="49">
        <f t="shared" si="100"/>
        <v>0</v>
      </c>
      <c r="M931" s="47">
        <f t="shared" si="101"/>
        <v>0</v>
      </c>
      <c r="N931" s="47">
        <f t="shared" si="102"/>
        <v>0</v>
      </c>
      <c r="O931" s="47">
        <f t="shared" si="103"/>
        <v>0</v>
      </c>
      <c r="P931" s="48">
        <f t="shared" si="104"/>
        <v>0</v>
      </c>
    </row>
    <row r="932" spans="1:16" ht="12" hidden="1" thickBot="1" x14ac:dyDescent="0.25">
      <c r="A932" s="38"/>
      <c r="B932" s="39"/>
      <c r="C932" s="46"/>
      <c r="D932" s="24"/>
      <c r="E932" s="70"/>
      <c r="F932" s="74"/>
      <c r="G932" s="68"/>
      <c r="H932" s="47">
        <f t="shared" si="98"/>
        <v>0</v>
      </c>
      <c r="I932" s="68"/>
      <c r="J932" s="68"/>
      <c r="K932" s="48">
        <f t="shared" si="99"/>
        <v>0</v>
      </c>
      <c r="L932" s="49">
        <f t="shared" si="100"/>
        <v>0</v>
      </c>
      <c r="M932" s="47">
        <f t="shared" si="101"/>
        <v>0</v>
      </c>
      <c r="N932" s="47">
        <f t="shared" si="102"/>
        <v>0</v>
      </c>
      <c r="O932" s="47">
        <f t="shared" si="103"/>
        <v>0</v>
      </c>
      <c r="P932" s="48">
        <f t="shared" si="104"/>
        <v>0</v>
      </c>
    </row>
    <row r="933" spans="1:16" ht="12" hidden="1" thickBot="1" x14ac:dyDescent="0.25">
      <c r="A933" s="38"/>
      <c r="B933" s="39"/>
      <c r="C933" s="46"/>
      <c r="D933" s="24"/>
      <c r="E933" s="70"/>
      <c r="F933" s="74"/>
      <c r="G933" s="68"/>
      <c r="H933" s="47">
        <f t="shared" si="98"/>
        <v>0</v>
      </c>
      <c r="I933" s="68"/>
      <c r="J933" s="68"/>
      <c r="K933" s="48">
        <f t="shared" si="99"/>
        <v>0</v>
      </c>
      <c r="L933" s="49">
        <f t="shared" si="100"/>
        <v>0</v>
      </c>
      <c r="M933" s="47">
        <f t="shared" si="101"/>
        <v>0</v>
      </c>
      <c r="N933" s="47">
        <f t="shared" si="102"/>
        <v>0</v>
      </c>
      <c r="O933" s="47">
        <f t="shared" si="103"/>
        <v>0</v>
      </c>
      <c r="P933" s="48">
        <f t="shared" si="104"/>
        <v>0</v>
      </c>
    </row>
    <row r="934" spans="1:16" ht="12" hidden="1" thickBot="1" x14ac:dyDescent="0.25">
      <c r="A934" s="38"/>
      <c r="B934" s="39"/>
      <c r="C934" s="46"/>
      <c r="D934" s="24"/>
      <c r="E934" s="70"/>
      <c r="F934" s="74"/>
      <c r="G934" s="68"/>
      <c r="H934" s="47">
        <f t="shared" si="98"/>
        <v>0</v>
      </c>
      <c r="I934" s="68"/>
      <c r="J934" s="68"/>
      <c r="K934" s="48">
        <f t="shared" si="99"/>
        <v>0</v>
      </c>
      <c r="L934" s="49">
        <f t="shared" si="100"/>
        <v>0</v>
      </c>
      <c r="M934" s="47">
        <f t="shared" si="101"/>
        <v>0</v>
      </c>
      <c r="N934" s="47">
        <f t="shared" si="102"/>
        <v>0</v>
      </c>
      <c r="O934" s="47">
        <f t="shared" si="103"/>
        <v>0</v>
      </c>
      <c r="P934" s="48">
        <f t="shared" si="104"/>
        <v>0</v>
      </c>
    </row>
    <row r="935" spans="1:16" ht="12" hidden="1" thickBot="1" x14ac:dyDescent="0.25">
      <c r="A935" s="38"/>
      <c r="B935" s="39"/>
      <c r="C935" s="46"/>
      <c r="D935" s="24"/>
      <c r="E935" s="70"/>
      <c r="F935" s="74"/>
      <c r="G935" s="68"/>
      <c r="H935" s="47">
        <f t="shared" si="98"/>
        <v>0</v>
      </c>
      <c r="I935" s="68"/>
      <c r="J935" s="68"/>
      <c r="K935" s="48">
        <f t="shared" si="99"/>
        <v>0</v>
      </c>
      <c r="L935" s="49">
        <f t="shared" si="100"/>
        <v>0</v>
      </c>
      <c r="M935" s="47">
        <f t="shared" si="101"/>
        <v>0</v>
      </c>
      <c r="N935" s="47">
        <f t="shared" si="102"/>
        <v>0</v>
      </c>
      <c r="O935" s="47">
        <f t="shared" si="103"/>
        <v>0</v>
      </c>
      <c r="P935" s="48">
        <f t="shared" si="104"/>
        <v>0</v>
      </c>
    </row>
    <row r="936" spans="1:16" ht="12" hidden="1" thickBot="1" x14ac:dyDescent="0.25">
      <c r="A936" s="38"/>
      <c r="B936" s="39"/>
      <c r="C936" s="46"/>
      <c r="D936" s="24"/>
      <c r="E936" s="70"/>
      <c r="F936" s="74"/>
      <c r="G936" s="68"/>
      <c r="H936" s="47">
        <f t="shared" si="98"/>
        <v>0</v>
      </c>
      <c r="I936" s="68"/>
      <c r="J936" s="68"/>
      <c r="K936" s="48">
        <f t="shared" si="99"/>
        <v>0</v>
      </c>
      <c r="L936" s="49">
        <f t="shared" si="100"/>
        <v>0</v>
      </c>
      <c r="M936" s="47">
        <f t="shared" si="101"/>
        <v>0</v>
      </c>
      <c r="N936" s="47">
        <f t="shared" si="102"/>
        <v>0</v>
      </c>
      <c r="O936" s="47">
        <f t="shared" si="103"/>
        <v>0</v>
      </c>
      <c r="P936" s="48">
        <f t="shared" si="104"/>
        <v>0</v>
      </c>
    </row>
    <row r="937" spans="1:16" ht="12" hidden="1" thickBot="1" x14ac:dyDescent="0.25">
      <c r="A937" s="38"/>
      <c r="B937" s="39"/>
      <c r="C937" s="46"/>
      <c r="D937" s="24"/>
      <c r="E937" s="70"/>
      <c r="F937" s="74"/>
      <c r="G937" s="68"/>
      <c r="H937" s="47">
        <f t="shared" si="98"/>
        <v>0</v>
      </c>
      <c r="I937" s="68"/>
      <c r="J937" s="68"/>
      <c r="K937" s="48">
        <f t="shared" si="99"/>
        <v>0</v>
      </c>
      <c r="L937" s="49">
        <f t="shared" si="100"/>
        <v>0</v>
      </c>
      <c r="M937" s="47">
        <f t="shared" si="101"/>
        <v>0</v>
      </c>
      <c r="N937" s="47">
        <f t="shared" si="102"/>
        <v>0</v>
      </c>
      <c r="O937" s="47">
        <f t="shared" si="103"/>
        <v>0</v>
      </c>
      <c r="P937" s="48">
        <f t="shared" si="104"/>
        <v>0</v>
      </c>
    </row>
    <row r="938" spans="1:16" ht="12" hidden="1" thickBot="1" x14ac:dyDescent="0.25">
      <c r="A938" s="38"/>
      <c r="B938" s="39"/>
      <c r="C938" s="46"/>
      <c r="D938" s="24"/>
      <c r="E938" s="70"/>
      <c r="F938" s="74"/>
      <c r="G938" s="68"/>
      <c r="H938" s="47">
        <f t="shared" si="98"/>
        <v>0</v>
      </c>
      <c r="I938" s="68"/>
      <c r="J938" s="68"/>
      <c r="K938" s="48">
        <f t="shared" si="99"/>
        <v>0</v>
      </c>
      <c r="L938" s="49">
        <f t="shared" si="100"/>
        <v>0</v>
      </c>
      <c r="M938" s="47">
        <f t="shared" si="101"/>
        <v>0</v>
      </c>
      <c r="N938" s="47">
        <f t="shared" si="102"/>
        <v>0</v>
      </c>
      <c r="O938" s="47">
        <f t="shared" si="103"/>
        <v>0</v>
      </c>
      <c r="P938" s="48">
        <f t="shared" si="104"/>
        <v>0</v>
      </c>
    </row>
    <row r="939" spans="1:16" ht="12" hidden="1" thickBot="1" x14ac:dyDescent="0.25">
      <c r="A939" s="38"/>
      <c r="B939" s="39"/>
      <c r="C939" s="46"/>
      <c r="D939" s="24"/>
      <c r="E939" s="70"/>
      <c r="F939" s="74"/>
      <c r="G939" s="68"/>
      <c r="H939" s="47">
        <f t="shared" si="98"/>
        <v>0</v>
      </c>
      <c r="I939" s="68"/>
      <c r="J939" s="68"/>
      <c r="K939" s="48">
        <f t="shared" si="99"/>
        <v>0</v>
      </c>
      <c r="L939" s="49">
        <f t="shared" si="100"/>
        <v>0</v>
      </c>
      <c r="M939" s="47">
        <f t="shared" si="101"/>
        <v>0</v>
      </c>
      <c r="N939" s="47">
        <f t="shared" si="102"/>
        <v>0</v>
      </c>
      <c r="O939" s="47">
        <f t="shared" si="103"/>
        <v>0</v>
      </c>
      <c r="P939" s="48">
        <f t="shared" si="104"/>
        <v>0</v>
      </c>
    </row>
    <row r="940" spans="1:16" ht="12" hidden="1" thickBot="1" x14ac:dyDescent="0.25">
      <c r="A940" s="38"/>
      <c r="B940" s="39"/>
      <c r="C940" s="46"/>
      <c r="D940" s="24"/>
      <c r="E940" s="70"/>
      <c r="F940" s="74"/>
      <c r="G940" s="68"/>
      <c r="H940" s="47">
        <f t="shared" si="98"/>
        <v>0</v>
      </c>
      <c r="I940" s="68"/>
      <c r="J940" s="68"/>
      <c r="K940" s="48">
        <f t="shared" si="99"/>
        <v>0</v>
      </c>
      <c r="L940" s="49">
        <f t="shared" si="100"/>
        <v>0</v>
      </c>
      <c r="M940" s="47">
        <f t="shared" si="101"/>
        <v>0</v>
      </c>
      <c r="N940" s="47">
        <f t="shared" si="102"/>
        <v>0</v>
      </c>
      <c r="O940" s="47">
        <f t="shared" si="103"/>
        <v>0</v>
      </c>
      <c r="P940" s="48">
        <f t="shared" si="104"/>
        <v>0</v>
      </c>
    </row>
    <row r="941" spans="1:16" ht="12" hidden="1" thickBot="1" x14ac:dyDescent="0.25">
      <c r="A941" s="38"/>
      <c r="B941" s="39"/>
      <c r="C941" s="46"/>
      <c r="D941" s="24"/>
      <c r="E941" s="70"/>
      <c r="F941" s="74"/>
      <c r="G941" s="68"/>
      <c r="H941" s="47">
        <f t="shared" si="98"/>
        <v>0</v>
      </c>
      <c r="I941" s="68"/>
      <c r="J941" s="68"/>
      <c r="K941" s="48">
        <f t="shared" si="99"/>
        <v>0</v>
      </c>
      <c r="L941" s="49">
        <f t="shared" si="100"/>
        <v>0</v>
      </c>
      <c r="M941" s="47">
        <f t="shared" si="101"/>
        <v>0</v>
      </c>
      <c r="N941" s="47">
        <f t="shared" si="102"/>
        <v>0</v>
      </c>
      <c r="O941" s="47">
        <f t="shared" si="103"/>
        <v>0</v>
      </c>
      <c r="P941" s="48">
        <f t="shared" si="104"/>
        <v>0</v>
      </c>
    </row>
    <row r="942" spans="1:16" ht="12" hidden="1" thickBot="1" x14ac:dyDescent="0.25">
      <c r="A942" s="38"/>
      <c r="B942" s="39"/>
      <c r="C942" s="46"/>
      <c r="D942" s="24"/>
      <c r="E942" s="70"/>
      <c r="F942" s="74"/>
      <c r="G942" s="68"/>
      <c r="H942" s="47">
        <f t="shared" si="98"/>
        <v>0</v>
      </c>
      <c r="I942" s="68"/>
      <c r="J942" s="68"/>
      <c r="K942" s="48">
        <f t="shared" si="99"/>
        <v>0</v>
      </c>
      <c r="L942" s="49">
        <f t="shared" si="100"/>
        <v>0</v>
      </c>
      <c r="M942" s="47">
        <f t="shared" si="101"/>
        <v>0</v>
      </c>
      <c r="N942" s="47">
        <f t="shared" si="102"/>
        <v>0</v>
      </c>
      <c r="O942" s="47">
        <f t="shared" si="103"/>
        <v>0</v>
      </c>
      <c r="P942" s="48">
        <f t="shared" si="104"/>
        <v>0</v>
      </c>
    </row>
    <row r="943" spans="1:16" ht="12" hidden="1" thickBot="1" x14ac:dyDescent="0.25">
      <c r="A943" s="38"/>
      <c r="B943" s="39"/>
      <c r="C943" s="46"/>
      <c r="D943" s="24"/>
      <c r="E943" s="70"/>
      <c r="F943" s="74"/>
      <c r="G943" s="68"/>
      <c r="H943" s="47">
        <f t="shared" si="98"/>
        <v>0</v>
      </c>
      <c r="I943" s="68"/>
      <c r="J943" s="68"/>
      <c r="K943" s="48">
        <f t="shared" si="99"/>
        <v>0</v>
      </c>
      <c r="L943" s="49">
        <f t="shared" si="100"/>
        <v>0</v>
      </c>
      <c r="M943" s="47">
        <f t="shared" si="101"/>
        <v>0</v>
      </c>
      <c r="N943" s="47">
        <f t="shared" si="102"/>
        <v>0</v>
      </c>
      <c r="O943" s="47">
        <f t="shared" si="103"/>
        <v>0</v>
      </c>
      <c r="P943" s="48">
        <f t="shared" si="104"/>
        <v>0</v>
      </c>
    </row>
    <row r="944" spans="1:16" ht="12" hidden="1" thickBot="1" x14ac:dyDescent="0.25">
      <c r="A944" s="38"/>
      <c r="B944" s="39"/>
      <c r="C944" s="46"/>
      <c r="D944" s="24"/>
      <c r="E944" s="70"/>
      <c r="F944" s="74"/>
      <c r="G944" s="68"/>
      <c r="H944" s="47">
        <f t="shared" si="98"/>
        <v>0</v>
      </c>
      <c r="I944" s="68"/>
      <c r="J944" s="68"/>
      <c r="K944" s="48">
        <f t="shared" si="99"/>
        <v>0</v>
      </c>
      <c r="L944" s="49">
        <f t="shared" si="100"/>
        <v>0</v>
      </c>
      <c r="M944" s="47">
        <f t="shared" si="101"/>
        <v>0</v>
      </c>
      <c r="N944" s="47">
        <f t="shared" si="102"/>
        <v>0</v>
      </c>
      <c r="O944" s="47">
        <f t="shared" si="103"/>
        <v>0</v>
      </c>
      <c r="P944" s="48">
        <f t="shared" si="104"/>
        <v>0</v>
      </c>
    </row>
    <row r="945" spans="1:16" ht="12" hidden="1" thickBot="1" x14ac:dyDescent="0.25">
      <c r="A945" s="38"/>
      <c r="B945" s="39"/>
      <c r="C945" s="46"/>
      <c r="D945" s="24"/>
      <c r="E945" s="70"/>
      <c r="F945" s="74"/>
      <c r="G945" s="68"/>
      <c r="H945" s="47">
        <f t="shared" si="98"/>
        <v>0</v>
      </c>
      <c r="I945" s="68"/>
      <c r="J945" s="68"/>
      <c r="K945" s="48">
        <f t="shared" si="99"/>
        <v>0</v>
      </c>
      <c r="L945" s="49">
        <f t="shared" si="100"/>
        <v>0</v>
      </c>
      <c r="M945" s="47">
        <f t="shared" si="101"/>
        <v>0</v>
      </c>
      <c r="N945" s="47">
        <f t="shared" si="102"/>
        <v>0</v>
      </c>
      <c r="O945" s="47">
        <f t="shared" si="103"/>
        <v>0</v>
      </c>
      <c r="P945" s="48">
        <f t="shared" si="104"/>
        <v>0</v>
      </c>
    </row>
    <row r="946" spans="1:16" ht="12" hidden="1" thickBot="1" x14ac:dyDescent="0.25">
      <c r="A946" s="38"/>
      <c r="B946" s="39"/>
      <c r="C946" s="46"/>
      <c r="D946" s="24"/>
      <c r="E946" s="70"/>
      <c r="F946" s="74"/>
      <c r="G946" s="68"/>
      <c r="H946" s="47">
        <f t="shared" si="98"/>
        <v>0</v>
      </c>
      <c r="I946" s="68"/>
      <c r="J946" s="68"/>
      <c r="K946" s="48">
        <f t="shared" si="99"/>
        <v>0</v>
      </c>
      <c r="L946" s="49">
        <f t="shared" si="100"/>
        <v>0</v>
      </c>
      <c r="M946" s="47">
        <f t="shared" si="101"/>
        <v>0</v>
      </c>
      <c r="N946" s="47">
        <f t="shared" si="102"/>
        <v>0</v>
      </c>
      <c r="O946" s="47">
        <f t="shared" si="103"/>
        <v>0</v>
      </c>
      <c r="P946" s="48">
        <f t="shared" si="104"/>
        <v>0</v>
      </c>
    </row>
    <row r="947" spans="1:16" ht="12" hidden="1" thickBot="1" x14ac:dyDescent="0.25">
      <c r="A947" s="38"/>
      <c r="B947" s="39"/>
      <c r="C947" s="46"/>
      <c r="D947" s="24"/>
      <c r="E947" s="70"/>
      <c r="F947" s="74"/>
      <c r="G947" s="68"/>
      <c r="H947" s="47">
        <f t="shared" si="98"/>
        <v>0</v>
      </c>
      <c r="I947" s="68"/>
      <c r="J947" s="68"/>
      <c r="K947" s="48">
        <f t="shared" si="99"/>
        <v>0</v>
      </c>
      <c r="L947" s="49">
        <f t="shared" si="100"/>
        <v>0</v>
      </c>
      <c r="M947" s="47">
        <f t="shared" si="101"/>
        <v>0</v>
      </c>
      <c r="N947" s="47">
        <f t="shared" si="102"/>
        <v>0</v>
      </c>
      <c r="O947" s="47">
        <f t="shared" si="103"/>
        <v>0</v>
      </c>
      <c r="P947" s="48">
        <f t="shared" si="104"/>
        <v>0</v>
      </c>
    </row>
    <row r="948" spans="1:16" ht="12" hidden="1" thickBot="1" x14ac:dyDescent="0.25">
      <c r="A948" s="38"/>
      <c r="B948" s="39"/>
      <c r="C948" s="46"/>
      <c r="D948" s="24"/>
      <c r="E948" s="70"/>
      <c r="F948" s="74"/>
      <c r="G948" s="68"/>
      <c r="H948" s="47">
        <f t="shared" si="98"/>
        <v>0</v>
      </c>
      <c r="I948" s="68"/>
      <c r="J948" s="68"/>
      <c r="K948" s="48">
        <f t="shared" si="99"/>
        <v>0</v>
      </c>
      <c r="L948" s="49">
        <f t="shared" si="100"/>
        <v>0</v>
      </c>
      <c r="M948" s="47">
        <f t="shared" si="101"/>
        <v>0</v>
      </c>
      <c r="N948" s="47">
        <f t="shared" si="102"/>
        <v>0</v>
      </c>
      <c r="O948" s="47">
        <f t="shared" si="103"/>
        <v>0</v>
      </c>
      <c r="P948" s="48">
        <f t="shared" si="104"/>
        <v>0</v>
      </c>
    </row>
    <row r="949" spans="1:16" ht="12" hidden="1" thickBot="1" x14ac:dyDescent="0.25">
      <c r="A949" s="38"/>
      <c r="B949" s="39"/>
      <c r="C949" s="46"/>
      <c r="D949" s="24"/>
      <c r="E949" s="70"/>
      <c r="F949" s="74"/>
      <c r="G949" s="68"/>
      <c r="H949" s="47">
        <f t="shared" si="98"/>
        <v>0</v>
      </c>
      <c r="I949" s="68"/>
      <c r="J949" s="68"/>
      <c r="K949" s="48">
        <f t="shared" si="99"/>
        <v>0</v>
      </c>
      <c r="L949" s="49">
        <f t="shared" si="100"/>
        <v>0</v>
      </c>
      <c r="M949" s="47">
        <f t="shared" si="101"/>
        <v>0</v>
      </c>
      <c r="N949" s="47">
        <f t="shared" si="102"/>
        <v>0</v>
      </c>
      <c r="O949" s="47">
        <f t="shared" si="103"/>
        <v>0</v>
      </c>
      <c r="P949" s="48">
        <f t="shared" si="104"/>
        <v>0</v>
      </c>
    </row>
    <row r="950" spans="1:16" ht="12" hidden="1" thickBot="1" x14ac:dyDescent="0.25">
      <c r="A950" s="38"/>
      <c r="B950" s="39"/>
      <c r="C950" s="46"/>
      <c r="D950" s="24"/>
      <c r="E950" s="70"/>
      <c r="F950" s="74"/>
      <c r="G950" s="68"/>
      <c r="H950" s="47">
        <f t="shared" si="98"/>
        <v>0</v>
      </c>
      <c r="I950" s="68"/>
      <c r="J950" s="68"/>
      <c r="K950" s="48">
        <f t="shared" si="99"/>
        <v>0</v>
      </c>
      <c r="L950" s="49">
        <f t="shared" si="100"/>
        <v>0</v>
      </c>
      <c r="M950" s="47">
        <f t="shared" si="101"/>
        <v>0</v>
      </c>
      <c r="N950" s="47">
        <f t="shared" si="102"/>
        <v>0</v>
      </c>
      <c r="O950" s="47">
        <f t="shared" si="103"/>
        <v>0</v>
      </c>
      <c r="P950" s="48">
        <f t="shared" si="104"/>
        <v>0</v>
      </c>
    </row>
    <row r="951" spans="1:16" ht="12" hidden="1" thickBot="1" x14ac:dyDescent="0.25">
      <c r="A951" s="38"/>
      <c r="B951" s="39"/>
      <c r="C951" s="46"/>
      <c r="D951" s="24"/>
      <c r="E951" s="70"/>
      <c r="F951" s="74"/>
      <c r="G951" s="68"/>
      <c r="H951" s="47">
        <f t="shared" si="98"/>
        <v>0</v>
      </c>
      <c r="I951" s="68"/>
      <c r="J951" s="68"/>
      <c r="K951" s="48">
        <f t="shared" si="99"/>
        <v>0</v>
      </c>
      <c r="L951" s="49">
        <f t="shared" si="100"/>
        <v>0</v>
      </c>
      <c r="M951" s="47">
        <f t="shared" si="101"/>
        <v>0</v>
      </c>
      <c r="N951" s="47">
        <f t="shared" si="102"/>
        <v>0</v>
      </c>
      <c r="O951" s="47">
        <f t="shared" si="103"/>
        <v>0</v>
      </c>
      <c r="P951" s="48">
        <f t="shared" si="104"/>
        <v>0</v>
      </c>
    </row>
    <row r="952" spans="1:16" ht="12" hidden="1" thickBot="1" x14ac:dyDescent="0.25">
      <c r="A952" s="38"/>
      <c r="B952" s="39"/>
      <c r="C952" s="46"/>
      <c r="D952" s="24"/>
      <c r="E952" s="70"/>
      <c r="F952" s="74"/>
      <c r="G952" s="68"/>
      <c r="H952" s="47">
        <f t="shared" si="98"/>
        <v>0</v>
      </c>
      <c r="I952" s="68"/>
      <c r="J952" s="68"/>
      <c r="K952" s="48">
        <f t="shared" si="99"/>
        <v>0</v>
      </c>
      <c r="L952" s="49">
        <f t="shared" si="100"/>
        <v>0</v>
      </c>
      <c r="M952" s="47">
        <f t="shared" si="101"/>
        <v>0</v>
      </c>
      <c r="N952" s="47">
        <f t="shared" si="102"/>
        <v>0</v>
      </c>
      <c r="O952" s="47">
        <f t="shared" si="103"/>
        <v>0</v>
      </c>
      <c r="P952" s="48">
        <f t="shared" si="104"/>
        <v>0</v>
      </c>
    </row>
    <row r="953" spans="1:16" ht="12" hidden="1" thickBot="1" x14ac:dyDescent="0.25">
      <c r="A953" s="38"/>
      <c r="B953" s="39"/>
      <c r="C953" s="46"/>
      <c r="D953" s="24"/>
      <c r="E953" s="70"/>
      <c r="F953" s="74"/>
      <c r="G953" s="68"/>
      <c r="H953" s="47">
        <f t="shared" si="98"/>
        <v>0</v>
      </c>
      <c r="I953" s="68"/>
      <c r="J953" s="68"/>
      <c r="K953" s="48">
        <f t="shared" si="99"/>
        <v>0</v>
      </c>
      <c r="L953" s="49">
        <f t="shared" si="100"/>
        <v>0</v>
      </c>
      <c r="M953" s="47">
        <f t="shared" si="101"/>
        <v>0</v>
      </c>
      <c r="N953" s="47">
        <f t="shared" si="102"/>
        <v>0</v>
      </c>
      <c r="O953" s="47">
        <f t="shared" si="103"/>
        <v>0</v>
      </c>
      <c r="P953" s="48">
        <f t="shared" si="104"/>
        <v>0</v>
      </c>
    </row>
    <row r="954" spans="1:16" ht="12" hidden="1" thickBot="1" x14ac:dyDescent="0.25">
      <c r="A954" s="38"/>
      <c r="B954" s="39"/>
      <c r="C954" s="46"/>
      <c r="D954" s="24"/>
      <c r="E954" s="70"/>
      <c r="F954" s="74"/>
      <c r="G954" s="68"/>
      <c r="H954" s="47">
        <f t="shared" si="98"/>
        <v>0</v>
      </c>
      <c r="I954" s="68"/>
      <c r="J954" s="68"/>
      <c r="K954" s="48">
        <f t="shared" si="99"/>
        <v>0</v>
      </c>
      <c r="L954" s="49">
        <f t="shared" si="100"/>
        <v>0</v>
      </c>
      <c r="M954" s="47">
        <f t="shared" si="101"/>
        <v>0</v>
      </c>
      <c r="N954" s="47">
        <f t="shared" si="102"/>
        <v>0</v>
      </c>
      <c r="O954" s="47">
        <f t="shared" si="103"/>
        <v>0</v>
      </c>
      <c r="P954" s="48">
        <f t="shared" si="104"/>
        <v>0</v>
      </c>
    </row>
    <row r="955" spans="1:16" ht="12" hidden="1" thickBot="1" x14ac:dyDescent="0.25">
      <c r="A955" s="38"/>
      <c r="B955" s="39"/>
      <c r="C955" s="46"/>
      <c r="D955" s="24"/>
      <c r="E955" s="70"/>
      <c r="F955" s="74"/>
      <c r="G955" s="68"/>
      <c r="H955" s="47">
        <f t="shared" si="98"/>
        <v>0</v>
      </c>
      <c r="I955" s="68"/>
      <c r="J955" s="68"/>
      <c r="K955" s="48">
        <f t="shared" si="99"/>
        <v>0</v>
      </c>
      <c r="L955" s="49">
        <f t="shared" si="100"/>
        <v>0</v>
      </c>
      <c r="M955" s="47">
        <f t="shared" si="101"/>
        <v>0</v>
      </c>
      <c r="N955" s="47">
        <f t="shared" si="102"/>
        <v>0</v>
      </c>
      <c r="O955" s="47">
        <f t="shared" si="103"/>
        <v>0</v>
      </c>
      <c r="P955" s="48">
        <f t="shared" si="104"/>
        <v>0</v>
      </c>
    </row>
    <row r="956" spans="1:16" ht="12" hidden="1" thickBot="1" x14ac:dyDescent="0.25">
      <c r="A956" s="38"/>
      <c r="B956" s="39"/>
      <c r="C956" s="46"/>
      <c r="D956" s="24"/>
      <c r="E956" s="70"/>
      <c r="F956" s="74"/>
      <c r="G956" s="68"/>
      <c r="H956" s="47">
        <f t="shared" si="98"/>
        <v>0</v>
      </c>
      <c r="I956" s="68"/>
      <c r="J956" s="68"/>
      <c r="K956" s="48">
        <f t="shared" si="99"/>
        <v>0</v>
      </c>
      <c r="L956" s="49">
        <f t="shared" si="100"/>
        <v>0</v>
      </c>
      <c r="M956" s="47">
        <f t="shared" si="101"/>
        <v>0</v>
      </c>
      <c r="N956" s="47">
        <f t="shared" si="102"/>
        <v>0</v>
      </c>
      <c r="O956" s="47">
        <f t="shared" si="103"/>
        <v>0</v>
      </c>
      <c r="P956" s="48">
        <f t="shared" si="104"/>
        <v>0</v>
      </c>
    </row>
    <row r="957" spans="1:16" ht="12" hidden="1" thickBot="1" x14ac:dyDescent="0.25">
      <c r="A957" s="38"/>
      <c r="B957" s="39"/>
      <c r="C957" s="46"/>
      <c r="D957" s="24"/>
      <c r="E957" s="70"/>
      <c r="F957" s="74"/>
      <c r="G957" s="68"/>
      <c r="H957" s="47">
        <f t="shared" si="98"/>
        <v>0</v>
      </c>
      <c r="I957" s="68"/>
      <c r="J957" s="68"/>
      <c r="K957" s="48">
        <f t="shared" si="99"/>
        <v>0</v>
      </c>
      <c r="L957" s="49">
        <f t="shared" si="100"/>
        <v>0</v>
      </c>
      <c r="M957" s="47">
        <f t="shared" si="101"/>
        <v>0</v>
      </c>
      <c r="N957" s="47">
        <f t="shared" si="102"/>
        <v>0</v>
      </c>
      <c r="O957" s="47">
        <f t="shared" si="103"/>
        <v>0</v>
      </c>
      <c r="P957" s="48">
        <f t="shared" si="104"/>
        <v>0</v>
      </c>
    </row>
    <row r="958" spans="1:16" ht="12" hidden="1" thickBot="1" x14ac:dyDescent="0.25">
      <c r="A958" s="38"/>
      <c r="B958" s="39"/>
      <c r="C958" s="46"/>
      <c r="D958" s="24"/>
      <c r="E958" s="70"/>
      <c r="F958" s="74"/>
      <c r="G958" s="68"/>
      <c r="H958" s="47">
        <f t="shared" si="98"/>
        <v>0</v>
      </c>
      <c r="I958" s="68"/>
      <c r="J958" s="68"/>
      <c r="K958" s="48">
        <f t="shared" si="99"/>
        <v>0</v>
      </c>
      <c r="L958" s="49">
        <f t="shared" si="100"/>
        <v>0</v>
      </c>
      <c r="M958" s="47">
        <f t="shared" si="101"/>
        <v>0</v>
      </c>
      <c r="N958" s="47">
        <f t="shared" si="102"/>
        <v>0</v>
      </c>
      <c r="O958" s="47">
        <f t="shared" si="103"/>
        <v>0</v>
      </c>
      <c r="P958" s="48">
        <f t="shared" si="104"/>
        <v>0</v>
      </c>
    </row>
    <row r="959" spans="1:16" ht="12" hidden="1" thickBot="1" x14ac:dyDescent="0.25">
      <c r="A959" s="38"/>
      <c r="B959" s="39"/>
      <c r="C959" s="46"/>
      <c r="D959" s="24"/>
      <c r="E959" s="70"/>
      <c r="F959" s="74"/>
      <c r="G959" s="68"/>
      <c r="H959" s="47">
        <f t="shared" si="98"/>
        <v>0</v>
      </c>
      <c r="I959" s="68"/>
      <c r="J959" s="68"/>
      <c r="K959" s="48">
        <f t="shared" si="99"/>
        <v>0</v>
      </c>
      <c r="L959" s="49">
        <f t="shared" si="100"/>
        <v>0</v>
      </c>
      <c r="M959" s="47">
        <f t="shared" si="101"/>
        <v>0</v>
      </c>
      <c r="N959" s="47">
        <f t="shared" si="102"/>
        <v>0</v>
      </c>
      <c r="O959" s="47">
        <f t="shared" si="103"/>
        <v>0</v>
      </c>
      <c r="P959" s="48">
        <f t="shared" si="104"/>
        <v>0</v>
      </c>
    </row>
    <row r="960" spans="1:16" ht="12" hidden="1" thickBot="1" x14ac:dyDescent="0.25">
      <c r="A960" s="38"/>
      <c r="B960" s="39"/>
      <c r="C960" s="46"/>
      <c r="D960" s="24"/>
      <c r="E960" s="70"/>
      <c r="F960" s="74"/>
      <c r="G960" s="68"/>
      <c r="H960" s="47">
        <f t="shared" si="98"/>
        <v>0</v>
      </c>
      <c r="I960" s="68"/>
      <c r="J960" s="68"/>
      <c r="K960" s="48">
        <f t="shared" si="99"/>
        <v>0</v>
      </c>
      <c r="L960" s="49">
        <f t="shared" si="100"/>
        <v>0</v>
      </c>
      <c r="M960" s="47">
        <f t="shared" si="101"/>
        <v>0</v>
      </c>
      <c r="N960" s="47">
        <f t="shared" si="102"/>
        <v>0</v>
      </c>
      <c r="O960" s="47">
        <f t="shared" si="103"/>
        <v>0</v>
      </c>
      <c r="P960" s="48">
        <f t="shared" si="104"/>
        <v>0</v>
      </c>
    </row>
    <row r="961" spans="1:16" ht="12" hidden="1" thickBot="1" x14ac:dyDescent="0.25">
      <c r="A961" s="38"/>
      <c r="B961" s="39"/>
      <c r="C961" s="46"/>
      <c r="D961" s="24"/>
      <c r="E961" s="70"/>
      <c r="F961" s="74"/>
      <c r="G961" s="68"/>
      <c r="H961" s="47">
        <f t="shared" si="98"/>
        <v>0</v>
      </c>
      <c r="I961" s="68"/>
      <c r="J961" s="68"/>
      <c r="K961" s="48">
        <f t="shared" si="99"/>
        <v>0</v>
      </c>
      <c r="L961" s="49">
        <f t="shared" si="100"/>
        <v>0</v>
      </c>
      <c r="M961" s="47">
        <f t="shared" si="101"/>
        <v>0</v>
      </c>
      <c r="N961" s="47">
        <f t="shared" si="102"/>
        <v>0</v>
      </c>
      <c r="O961" s="47">
        <f t="shared" si="103"/>
        <v>0</v>
      </c>
      <c r="P961" s="48">
        <f t="shared" si="104"/>
        <v>0</v>
      </c>
    </row>
    <row r="962" spans="1:16" ht="12" hidden="1" thickBot="1" x14ac:dyDescent="0.25">
      <c r="A962" s="38"/>
      <c r="B962" s="39"/>
      <c r="C962" s="46"/>
      <c r="D962" s="24"/>
      <c r="E962" s="70"/>
      <c r="F962" s="74"/>
      <c r="G962" s="68"/>
      <c r="H962" s="47">
        <f t="shared" si="98"/>
        <v>0</v>
      </c>
      <c r="I962" s="68"/>
      <c r="J962" s="68"/>
      <c r="K962" s="48">
        <f t="shared" si="99"/>
        <v>0</v>
      </c>
      <c r="L962" s="49">
        <f t="shared" si="100"/>
        <v>0</v>
      </c>
      <c r="M962" s="47">
        <f t="shared" si="101"/>
        <v>0</v>
      </c>
      <c r="N962" s="47">
        <f t="shared" si="102"/>
        <v>0</v>
      </c>
      <c r="O962" s="47">
        <f t="shared" si="103"/>
        <v>0</v>
      </c>
      <c r="P962" s="48">
        <f t="shared" si="104"/>
        <v>0</v>
      </c>
    </row>
    <row r="963" spans="1:16" ht="12" hidden="1" thickBot="1" x14ac:dyDescent="0.25">
      <c r="A963" s="38"/>
      <c r="B963" s="39"/>
      <c r="C963" s="46"/>
      <c r="D963" s="24"/>
      <c r="E963" s="70"/>
      <c r="F963" s="74"/>
      <c r="G963" s="68"/>
      <c r="H963" s="47">
        <f t="shared" si="98"/>
        <v>0</v>
      </c>
      <c r="I963" s="68"/>
      <c r="J963" s="68"/>
      <c r="K963" s="48">
        <f t="shared" si="99"/>
        <v>0</v>
      </c>
      <c r="L963" s="49">
        <f t="shared" si="100"/>
        <v>0</v>
      </c>
      <c r="M963" s="47">
        <f t="shared" si="101"/>
        <v>0</v>
      </c>
      <c r="N963" s="47">
        <f t="shared" si="102"/>
        <v>0</v>
      </c>
      <c r="O963" s="47">
        <f t="shared" si="103"/>
        <v>0</v>
      </c>
      <c r="P963" s="48">
        <f t="shared" si="104"/>
        <v>0</v>
      </c>
    </row>
    <row r="964" spans="1:16" ht="12" hidden="1" thickBot="1" x14ac:dyDescent="0.25">
      <c r="A964" s="38"/>
      <c r="B964" s="39"/>
      <c r="C964" s="46"/>
      <c r="D964" s="24"/>
      <c r="E964" s="70"/>
      <c r="F964" s="74"/>
      <c r="G964" s="68"/>
      <c r="H964" s="47">
        <f t="shared" si="98"/>
        <v>0</v>
      </c>
      <c r="I964" s="68"/>
      <c r="J964" s="68"/>
      <c r="K964" s="48">
        <f t="shared" si="99"/>
        <v>0</v>
      </c>
      <c r="L964" s="49">
        <f t="shared" si="100"/>
        <v>0</v>
      </c>
      <c r="M964" s="47">
        <f t="shared" si="101"/>
        <v>0</v>
      </c>
      <c r="N964" s="47">
        <f t="shared" si="102"/>
        <v>0</v>
      </c>
      <c r="O964" s="47">
        <f t="shared" si="103"/>
        <v>0</v>
      </c>
      <c r="P964" s="48">
        <f t="shared" si="104"/>
        <v>0</v>
      </c>
    </row>
    <row r="965" spans="1:16" ht="12" hidden="1" thickBot="1" x14ac:dyDescent="0.25">
      <c r="A965" s="38"/>
      <c r="B965" s="39"/>
      <c r="C965" s="46"/>
      <c r="D965" s="24"/>
      <c r="E965" s="70"/>
      <c r="F965" s="74"/>
      <c r="G965" s="68"/>
      <c r="H965" s="47">
        <f t="shared" si="98"/>
        <v>0</v>
      </c>
      <c r="I965" s="68"/>
      <c r="J965" s="68"/>
      <c r="K965" s="48">
        <f t="shared" si="99"/>
        <v>0</v>
      </c>
      <c r="L965" s="49">
        <f t="shared" si="100"/>
        <v>0</v>
      </c>
      <c r="M965" s="47">
        <f t="shared" si="101"/>
        <v>0</v>
      </c>
      <c r="N965" s="47">
        <f t="shared" si="102"/>
        <v>0</v>
      </c>
      <c r="O965" s="47">
        <f t="shared" si="103"/>
        <v>0</v>
      </c>
      <c r="P965" s="48">
        <f t="shared" si="104"/>
        <v>0</v>
      </c>
    </row>
    <row r="966" spans="1:16" ht="12" hidden="1" thickBot="1" x14ac:dyDescent="0.25">
      <c r="A966" s="38"/>
      <c r="B966" s="39"/>
      <c r="C966" s="46"/>
      <c r="D966" s="24"/>
      <c r="E966" s="70"/>
      <c r="F966" s="74"/>
      <c r="G966" s="68"/>
      <c r="H966" s="47">
        <f t="shared" si="98"/>
        <v>0</v>
      </c>
      <c r="I966" s="68"/>
      <c r="J966" s="68"/>
      <c r="K966" s="48">
        <f t="shared" si="99"/>
        <v>0</v>
      </c>
      <c r="L966" s="49">
        <f t="shared" si="100"/>
        <v>0</v>
      </c>
      <c r="M966" s="47">
        <f t="shared" si="101"/>
        <v>0</v>
      </c>
      <c r="N966" s="47">
        <f t="shared" si="102"/>
        <v>0</v>
      </c>
      <c r="O966" s="47">
        <f t="shared" si="103"/>
        <v>0</v>
      </c>
      <c r="P966" s="48">
        <f t="shared" si="104"/>
        <v>0</v>
      </c>
    </row>
    <row r="967" spans="1:16" ht="12" hidden="1" thickBot="1" x14ac:dyDescent="0.25">
      <c r="A967" s="38"/>
      <c r="B967" s="39"/>
      <c r="C967" s="46"/>
      <c r="D967" s="24"/>
      <c r="E967" s="70"/>
      <c r="F967" s="74"/>
      <c r="G967" s="68"/>
      <c r="H967" s="47">
        <f t="shared" si="98"/>
        <v>0</v>
      </c>
      <c r="I967" s="68"/>
      <c r="J967" s="68"/>
      <c r="K967" s="48">
        <f t="shared" si="99"/>
        <v>0</v>
      </c>
      <c r="L967" s="49">
        <f t="shared" si="100"/>
        <v>0</v>
      </c>
      <c r="M967" s="47">
        <f t="shared" si="101"/>
        <v>0</v>
      </c>
      <c r="N967" s="47">
        <f t="shared" si="102"/>
        <v>0</v>
      </c>
      <c r="O967" s="47">
        <f t="shared" si="103"/>
        <v>0</v>
      </c>
      <c r="P967" s="48">
        <f t="shared" si="104"/>
        <v>0</v>
      </c>
    </row>
    <row r="968" spans="1:16" ht="12" hidden="1" thickBot="1" x14ac:dyDescent="0.25">
      <c r="A968" s="38"/>
      <c r="B968" s="39"/>
      <c r="C968" s="46"/>
      <c r="D968" s="24"/>
      <c r="E968" s="70"/>
      <c r="F968" s="74"/>
      <c r="G968" s="68"/>
      <c r="H968" s="47">
        <f t="shared" si="98"/>
        <v>0</v>
      </c>
      <c r="I968" s="68"/>
      <c r="J968" s="68"/>
      <c r="K968" s="48">
        <f t="shared" si="99"/>
        <v>0</v>
      </c>
      <c r="L968" s="49">
        <f t="shared" si="100"/>
        <v>0</v>
      </c>
      <c r="M968" s="47">
        <f t="shared" si="101"/>
        <v>0</v>
      </c>
      <c r="N968" s="47">
        <f t="shared" si="102"/>
        <v>0</v>
      </c>
      <c r="O968" s="47">
        <f t="shared" si="103"/>
        <v>0</v>
      </c>
      <c r="P968" s="48">
        <f t="shared" si="104"/>
        <v>0</v>
      </c>
    </row>
    <row r="969" spans="1:16" ht="12" hidden="1" thickBot="1" x14ac:dyDescent="0.25">
      <c r="A969" s="38"/>
      <c r="B969" s="39"/>
      <c r="C969" s="46"/>
      <c r="D969" s="24"/>
      <c r="E969" s="70"/>
      <c r="F969" s="74"/>
      <c r="G969" s="68"/>
      <c r="H969" s="47">
        <f t="shared" si="98"/>
        <v>0</v>
      </c>
      <c r="I969" s="68"/>
      <c r="J969" s="68"/>
      <c r="K969" s="48">
        <f t="shared" si="99"/>
        <v>0</v>
      </c>
      <c r="L969" s="49">
        <f t="shared" si="100"/>
        <v>0</v>
      </c>
      <c r="M969" s="47">
        <f t="shared" si="101"/>
        <v>0</v>
      </c>
      <c r="N969" s="47">
        <f t="shared" si="102"/>
        <v>0</v>
      </c>
      <c r="O969" s="47">
        <f t="shared" si="103"/>
        <v>0</v>
      </c>
      <c r="P969" s="48">
        <f t="shared" si="104"/>
        <v>0</v>
      </c>
    </row>
    <row r="970" spans="1:16" ht="12" hidden="1" thickBot="1" x14ac:dyDescent="0.25">
      <c r="A970" s="38"/>
      <c r="B970" s="39"/>
      <c r="C970" s="46"/>
      <c r="D970" s="24"/>
      <c r="E970" s="70"/>
      <c r="F970" s="74"/>
      <c r="G970" s="68"/>
      <c r="H970" s="47">
        <f t="shared" si="98"/>
        <v>0</v>
      </c>
      <c r="I970" s="68"/>
      <c r="J970" s="68"/>
      <c r="K970" s="48">
        <f t="shared" si="99"/>
        <v>0</v>
      </c>
      <c r="L970" s="49">
        <f t="shared" si="100"/>
        <v>0</v>
      </c>
      <c r="M970" s="47">
        <f t="shared" si="101"/>
        <v>0</v>
      </c>
      <c r="N970" s="47">
        <f t="shared" si="102"/>
        <v>0</v>
      </c>
      <c r="O970" s="47">
        <f t="shared" si="103"/>
        <v>0</v>
      </c>
      <c r="P970" s="48">
        <f t="shared" si="104"/>
        <v>0</v>
      </c>
    </row>
    <row r="971" spans="1:16" ht="12" hidden="1" thickBot="1" x14ac:dyDescent="0.25">
      <c r="A971" s="38"/>
      <c r="B971" s="39"/>
      <c r="C971" s="46"/>
      <c r="D971" s="24"/>
      <c r="E971" s="70"/>
      <c r="F971" s="74"/>
      <c r="G971" s="68"/>
      <c r="H971" s="47">
        <f t="shared" si="98"/>
        <v>0</v>
      </c>
      <c r="I971" s="68"/>
      <c r="J971" s="68"/>
      <c r="K971" s="48">
        <f t="shared" si="99"/>
        <v>0</v>
      </c>
      <c r="L971" s="49">
        <f t="shared" si="100"/>
        <v>0</v>
      </c>
      <c r="M971" s="47">
        <f t="shared" si="101"/>
        <v>0</v>
      </c>
      <c r="N971" s="47">
        <f t="shared" si="102"/>
        <v>0</v>
      </c>
      <c r="O971" s="47">
        <f t="shared" si="103"/>
        <v>0</v>
      </c>
      <c r="P971" s="48">
        <f t="shared" si="104"/>
        <v>0</v>
      </c>
    </row>
    <row r="972" spans="1:16" ht="12" hidden="1" thickBot="1" x14ac:dyDescent="0.25">
      <c r="A972" s="38"/>
      <c r="B972" s="39"/>
      <c r="C972" s="46"/>
      <c r="D972" s="24"/>
      <c r="E972" s="70"/>
      <c r="F972" s="74"/>
      <c r="G972" s="68"/>
      <c r="H972" s="47">
        <f t="shared" si="98"/>
        <v>0</v>
      </c>
      <c r="I972" s="68"/>
      <c r="J972" s="68"/>
      <c r="K972" s="48">
        <f t="shared" si="99"/>
        <v>0</v>
      </c>
      <c r="L972" s="49">
        <f t="shared" si="100"/>
        <v>0</v>
      </c>
      <c r="M972" s="47">
        <f t="shared" si="101"/>
        <v>0</v>
      </c>
      <c r="N972" s="47">
        <f t="shared" si="102"/>
        <v>0</v>
      </c>
      <c r="O972" s="47">
        <f t="shared" si="103"/>
        <v>0</v>
      </c>
      <c r="P972" s="48">
        <f t="shared" si="104"/>
        <v>0</v>
      </c>
    </row>
    <row r="973" spans="1:16" ht="12" hidden="1" thickBot="1" x14ac:dyDescent="0.25">
      <c r="A973" s="38"/>
      <c r="B973" s="39"/>
      <c r="C973" s="46"/>
      <c r="D973" s="24"/>
      <c r="E973" s="70"/>
      <c r="F973" s="74"/>
      <c r="G973" s="68"/>
      <c r="H973" s="47">
        <f t="shared" si="98"/>
        <v>0</v>
      </c>
      <c r="I973" s="68"/>
      <c r="J973" s="68"/>
      <c r="K973" s="48">
        <f t="shared" si="99"/>
        <v>0</v>
      </c>
      <c r="L973" s="49">
        <f t="shared" si="100"/>
        <v>0</v>
      </c>
      <c r="M973" s="47">
        <f t="shared" si="101"/>
        <v>0</v>
      </c>
      <c r="N973" s="47">
        <f t="shared" si="102"/>
        <v>0</v>
      </c>
      <c r="O973" s="47">
        <f t="shared" si="103"/>
        <v>0</v>
      </c>
      <c r="P973" s="48">
        <f t="shared" si="104"/>
        <v>0</v>
      </c>
    </row>
    <row r="974" spans="1:16" ht="12" hidden="1" thickBot="1" x14ac:dyDescent="0.25">
      <c r="A974" s="38"/>
      <c r="B974" s="39"/>
      <c r="C974" s="46"/>
      <c r="D974" s="24"/>
      <c r="E974" s="70"/>
      <c r="F974" s="74"/>
      <c r="G974" s="68"/>
      <c r="H974" s="47">
        <f t="shared" ref="H974:H1012" si="105">ROUND(F974*G974,2)</f>
        <v>0</v>
      </c>
      <c r="I974" s="68"/>
      <c r="J974" s="68"/>
      <c r="K974" s="48">
        <f t="shared" ref="K974:K1012" si="106">SUM(H974:J974)</f>
        <v>0</v>
      </c>
      <c r="L974" s="49">
        <f t="shared" ref="L974:L1012" si="107">ROUND(E974*F974,2)</f>
        <v>0</v>
      </c>
      <c r="M974" s="47">
        <f t="shared" ref="M974:M1012" si="108">ROUND(H974*E974,2)</f>
        <v>0</v>
      </c>
      <c r="N974" s="47">
        <f t="shared" ref="N974:N1012" si="109">ROUND(I974*E974,2)</f>
        <v>0</v>
      </c>
      <c r="O974" s="47">
        <f t="shared" ref="O974:O1012" si="110">ROUND(J974*E974,2)</f>
        <v>0</v>
      </c>
      <c r="P974" s="48">
        <f t="shared" ref="P974:P1012" si="111">SUM(M974:O974)</f>
        <v>0</v>
      </c>
    </row>
    <row r="975" spans="1:16" ht="12" hidden="1" thickBot="1" x14ac:dyDescent="0.25">
      <c r="A975" s="38"/>
      <c r="B975" s="39"/>
      <c r="C975" s="46"/>
      <c r="D975" s="24"/>
      <c r="E975" s="70"/>
      <c r="F975" s="74"/>
      <c r="G975" s="68"/>
      <c r="H975" s="47">
        <f t="shared" si="105"/>
        <v>0</v>
      </c>
      <c r="I975" s="68"/>
      <c r="J975" s="68"/>
      <c r="K975" s="48">
        <f t="shared" si="106"/>
        <v>0</v>
      </c>
      <c r="L975" s="49">
        <f t="shared" si="107"/>
        <v>0</v>
      </c>
      <c r="M975" s="47">
        <f t="shared" si="108"/>
        <v>0</v>
      </c>
      <c r="N975" s="47">
        <f t="shared" si="109"/>
        <v>0</v>
      </c>
      <c r="O975" s="47">
        <f t="shared" si="110"/>
        <v>0</v>
      </c>
      <c r="P975" s="48">
        <f t="shared" si="111"/>
        <v>0</v>
      </c>
    </row>
    <row r="976" spans="1:16" ht="12" hidden="1" thickBot="1" x14ac:dyDescent="0.25">
      <c r="A976" s="38"/>
      <c r="B976" s="39"/>
      <c r="C976" s="46"/>
      <c r="D976" s="24"/>
      <c r="E976" s="70"/>
      <c r="F976" s="74"/>
      <c r="G976" s="68"/>
      <c r="H976" s="47">
        <f t="shared" si="105"/>
        <v>0</v>
      </c>
      <c r="I976" s="68"/>
      <c r="J976" s="68"/>
      <c r="K976" s="48">
        <f t="shared" si="106"/>
        <v>0</v>
      </c>
      <c r="L976" s="49">
        <f t="shared" si="107"/>
        <v>0</v>
      </c>
      <c r="M976" s="47">
        <f t="shared" si="108"/>
        <v>0</v>
      </c>
      <c r="N976" s="47">
        <f t="shared" si="109"/>
        <v>0</v>
      </c>
      <c r="O976" s="47">
        <f t="shared" si="110"/>
        <v>0</v>
      </c>
      <c r="P976" s="48">
        <f t="shared" si="111"/>
        <v>0</v>
      </c>
    </row>
    <row r="977" spans="1:16" ht="12" hidden="1" thickBot="1" x14ac:dyDescent="0.25">
      <c r="A977" s="38"/>
      <c r="B977" s="39"/>
      <c r="C977" s="46"/>
      <c r="D977" s="24"/>
      <c r="E977" s="70"/>
      <c r="F977" s="74"/>
      <c r="G977" s="68"/>
      <c r="H977" s="47">
        <f t="shared" si="105"/>
        <v>0</v>
      </c>
      <c r="I977" s="68"/>
      <c r="J977" s="68"/>
      <c r="K977" s="48">
        <f t="shared" si="106"/>
        <v>0</v>
      </c>
      <c r="L977" s="49">
        <f t="shared" si="107"/>
        <v>0</v>
      </c>
      <c r="M977" s="47">
        <f t="shared" si="108"/>
        <v>0</v>
      </c>
      <c r="N977" s="47">
        <f t="shared" si="109"/>
        <v>0</v>
      </c>
      <c r="O977" s="47">
        <f t="shared" si="110"/>
        <v>0</v>
      </c>
      <c r="P977" s="48">
        <f t="shared" si="111"/>
        <v>0</v>
      </c>
    </row>
    <row r="978" spans="1:16" ht="12" hidden="1" thickBot="1" x14ac:dyDescent="0.25">
      <c r="A978" s="38"/>
      <c r="B978" s="39"/>
      <c r="C978" s="46"/>
      <c r="D978" s="24"/>
      <c r="E978" s="70"/>
      <c r="F978" s="74"/>
      <c r="G978" s="68"/>
      <c r="H978" s="47">
        <f t="shared" si="105"/>
        <v>0</v>
      </c>
      <c r="I978" s="68"/>
      <c r="J978" s="68"/>
      <c r="K978" s="48">
        <f t="shared" si="106"/>
        <v>0</v>
      </c>
      <c r="L978" s="49">
        <f t="shared" si="107"/>
        <v>0</v>
      </c>
      <c r="M978" s="47">
        <f t="shared" si="108"/>
        <v>0</v>
      </c>
      <c r="N978" s="47">
        <f t="shared" si="109"/>
        <v>0</v>
      </c>
      <c r="O978" s="47">
        <f t="shared" si="110"/>
        <v>0</v>
      </c>
      <c r="P978" s="48">
        <f t="shared" si="111"/>
        <v>0</v>
      </c>
    </row>
    <row r="979" spans="1:16" ht="12" hidden="1" thickBot="1" x14ac:dyDescent="0.25">
      <c r="A979" s="38"/>
      <c r="B979" s="39"/>
      <c r="C979" s="46"/>
      <c r="D979" s="24"/>
      <c r="E979" s="70"/>
      <c r="F979" s="74"/>
      <c r="G979" s="68"/>
      <c r="H979" s="47">
        <f t="shared" si="105"/>
        <v>0</v>
      </c>
      <c r="I979" s="68"/>
      <c r="J979" s="68"/>
      <c r="K979" s="48">
        <f t="shared" si="106"/>
        <v>0</v>
      </c>
      <c r="L979" s="49">
        <f t="shared" si="107"/>
        <v>0</v>
      </c>
      <c r="M979" s="47">
        <f t="shared" si="108"/>
        <v>0</v>
      </c>
      <c r="N979" s="47">
        <f t="shared" si="109"/>
        <v>0</v>
      </c>
      <c r="O979" s="47">
        <f t="shared" si="110"/>
        <v>0</v>
      </c>
      <c r="P979" s="48">
        <f t="shared" si="111"/>
        <v>0</v>
      </c>
    </row>
    <row r="980" spans="1:16" ht="12" hidden="1" thickBot="1" x14ac:dyDescent="0.25">
      <c r="A980" s="38"/>
      <c r="B980" s="39"/>
      <c r="C980" s="46"/>
      <c r="D980" s="24"/>
      <c r="E980" s="70"/>
      <c r="F980" s="74"/>
      <c r="G980" s="68"/>
      <c r="H980" s="47">
        <f t="shared" si="105"/>
        <v>0</v>
      </c>
      <c r="I980" s="68"/>
      <c r="J980" s="68"/>
      <c r="K980" s="48">
        <f t="shared" si="106"/>
        <v>0</v>
      </c>
      <c r="L980" s="49">
        <f t="shared" si="107"/>
        <v>0</v>
      </c>
      <c r="M980" s="47">
        <f t="shared" si="108"/>
        <v>0</v>
      </c>
      <c r="N980" s="47">
        <f t="shared" si="109"/>
        <v>0</v>
      </c>
      <c r="O980" s="47">
        <f t="shared" si="110"/>
        <v>0</v>
      </c>
      <c r="P980" s="48">
        <f t="shared" si="111"/>
        <v>0</v>
      </c>
    </row>
    <row r="981" spans="1:16" ht="12" hidden="1" thickBot="1" x14ac:dyDescent="0.25">
      <c r="A981" s="38"/>
      <c r="B981" s="39"/>
      <c r="C981" s="46"/>
      <c r="D981" s="24"/>
      <c r="E981" s="70"/>
      <c r="F981" s="74"/>
      <c r="G981" s="68"/>
      <c r="H981" s="47">
        <f t="shared" si="105"/>
        <v>0</v>
      </c>
      <c r="I981" s="68"/>
      <c r="J981" s="68"/>
      <c r="K981" s="48">
        <f t="shared" si="106"/>
        <v>0</v>
      </c>
      <c r="L981" s="49">
        <f t="shared" si="107"/>
        <v>0</v>
      </c>
      <c r="M981" s="47">
        <f t="shared" si="108"/>
        <v>0</v>
      </c>
      <c r="N981" s="47">
        <f t="shared" si="109"/>
        <v>0</v>
      </c>
      <c r="O981" s="47">
        <f t="shared" si="110"/>
        <v>0</v>
      </c>
      <c r="P981" s="48">
        <f t="shared" si="111"/>
        <v>0</v>
      </c>
    </row>
    <row r="982" spans="1:16" ht="12" hidden="1" thickBot="1" x14ac:dyDescent="0.25">
      <c r="A982" s="38"/>
      <c r="B982" s="39"/>
      <c r="C982" s="46"/>
      <c r="D982" s="24"/>
      <c r="E982" s="70"/>
      <c r="F982" s="74"/>
      <c r="G982" s="68"/>
      <c r="H982" s="47">
        <f t="shared" si="105"/>
        <v>0</v>
      </c>
      <c r="I982" s="68"/>
      <c r="J982" s="68"/>
      <c r="K982" s="48">
        <f t="shared" si="106"/>
        <v>0</v>
      </c>
      <c r="L982" s="49">
        <f t="shared" si="107"/>
        <v>0</v>
      </c>
      <c r="M982" s="47">
        <f t="shared" si="108"/>
        <v>0</v>
      </c>
      <c r="N982" s="47">
        <f t="shared" si="109"/>
        <v>0</v>
      </c>
      <c r="O982" s="47">
        <f t="shared" si="110"/>
        <v>0</v>
      </c>
      <c r="P982" s="48">
        <f t="shared" si="111"/>
        <v>0</v>
      </c>
    </row>
    <row r="983" spans="1:16" ht="12" hidden="1" thickBot="1" x14ac:dyDescent="0.25">
      <c r="A983" s="38"/>
      <c r="B983" s="39"/>
      <c r="C983" s="46"/>
      <c r="D983" s="24"/>
      <c r="E983" s="70"/>
      <c r="F983" s="74"/>
      <c r="G983" s="68"/>
      <c r="H983" s="47">
        <f t="shared" si="105"/>
        <v>0</v>
      </c>
      <c r="I983" s="68"/>
      <c r="J983" s="68"/>
      <c r="K983" s="48">
        <f t="shared" si="106"/>
        <v>0</v>
      </c>
      <c r="L983" s="49">
        <f t="shared" si="107"/>
        <v>0</v>
      </c>
      <c r="M983" s="47">
        <f t="shared" si="108"/>
        <v>0</v>
      </c>
      <c r="N983" s="47">
        <f t="shared" si="109"/>
        <v>0</v>
      </c>
      <c r="O983" s="47">
        <f t="shared" si="110"/>
        <v>0</v>
      </c>
      <c r="P983" s="48">
        <f t="shared" si="111"/>
        <v>0</v>
      </c>
    </row>
    <row r="984" spans="1:16" ht="12" hidden="1" thickBot="1" x14ac:dyDescent="0.25">
      <c r="A984" s="38"/>
      <c r="B984" s="39"/>
      <c r="C984" s="46"/>
      <c r="D984" s="24"/>
      <c r="E984" s="70"/>
      <c r="F984" s="74"/>
      <c r="G984" s="68"/>
      <c r="H984" s="47">
        <f t="shared" si="105"/>
        <v>0</v>
      </c>
      <c r="I984" s="68"/>
      <c r="J984" s="68"/>
      <c r="K984" s="48">
        <f t="shared" si="106"/>
        <v>0</v>
      </c>
      <c r="L984" s="49">
        <f t="shared" si="107"/>
        <v>0</v>
      </c>
      <c r="M984" s="47">
        <f t="shared" si="108"/>
        <v>0</v>
      </c>
      <c r="N984" s="47">
        <f t="shared" si="109"/>
        <v>0</v>
      </c>
      <c r="O984" s="47">
        <f t="shared" si="110"/>
        <v>0</v>
      </c>
      <c r="P984" s="48">
        <f t="shared" si="111"/>
        <v>0</v>
      </c>
    </row>
    <row r="985" spans="1:16" ht="12" hidden="1" thickBot="1" x14ac:dyDescent="0.25">
      <c r="A985" s="38"/>
      <c r="B985" s="39"/>
      <c r="C985" s="46"/>
      <c r="D985" s="24"/>
      <c r="E985" s="70"/>
      <c r="F985" s="74"/>
      <c r="G985" s="68"/>
      <c r="H985" s="47">
        <f t="shared" si="105"/>
        <v>0</v>
      </c>
      <c r="I985" s="68"/>
      <c r="J985" s="68"/>
      <c r="K985" s="48">
        <f t="shared" si="106"/>
        <v>0</v>
      </c>
      <c r="L985" s="49">
        <f t="shared" si="107"/>
        <v>0</v>
      </c>
      <c r="M985" s="47">
        <f t="shared" si="108"/>
        <v>0</v>
      </c>
      <c r="N985" s="47">
        <f t="shared" si="109"/>
        <v>0</v>
      </c>
      <c r="O985" s="47">
        <f t="shared" si="110"/>
        <v>0</v>
      </c>
      <c r="P985" s="48">
        <f t="shared" si="111"/>
        <v>0</v>
      </c>
    </row>
    <row r="986" spans="1:16" ht="12" hidden="1" thickBot="1" x14ac:dyDescent="0.25">
      <c r="A986" s="38"/>
      <c r="B986" s="39"/>
      <c r="C986" s="46"/>
      <c r="D986" s="24"/>
      <c r="E986" s="70"/>
      <c r="F986" s="74"/>
      <c r="G986" s="68"/>
      <c r="H986" s="47">
        <f t="shared" si="105"/>
        <v>0</v>
      </c>
      <c r="I986" s="68"/>
      <c r="J986" s="68"/>
      <c r="K986" s="48">
        <f t="shared" si="106"/>
        <v>0</v>
      </c>
      <c r="L986" s="49">
        <f t="shared" si="107"/>
        <v>0</v>
      </c>
      <c r="M986" s="47">
        <f t="shared" si="108"/>
        <v>0</v>
      </c>
      <c r="N986" s="47">
        <f t="shared" si="109"/>
        <v>0</v>
      </c>
      <c r="O986" s="47">
        <f t="shared" si="110"/>
        <v>0</v>
      </c>
      <c r="P986" s="48">
        <f t="shared" si="111"/>
        <v>0</v>
      </c>
    </row>
    <row r="987" spans="1:16" ht="12" hidden="1" thickBot="1" x14ac:dyDescent="0.25">
      <c r="A987" s="38"/>
      <c r="B987" s="39"/>
      <c r="C987" s="46"/>
      <c r="D987" s="24"/>
      <c r="E987" s="70"/>
      <c r="F987" s="74"/>
      <c r="G987" s="68"/>
      <c r="H987" s="47">
        <f t="shared" si="105"/>
        <v>0</v>
      </c>
      <c r="I987" s="68"/>
      <c r="J987" s="68"/>
      <c r="K987" s="48">
        <f t="shared" si="106"/>
        <v>0</v>
      </c>
      <c r="L987" s="49">
        <f t="shared" si="107"/>
        <v>0</v>
      </c>
      <c r="M987" s="47">
        <f t="shared" si="108"/>
        <v>0</v>
      </c>
      <c r="N987" s="47">
        <f t="shared" si="109"/>
        <v>0</v>
      </c>
      <c r="O987" s="47">
        <f t="shared" si="110"/>
        <v>0</v>
      </c>
      <c r="P987" s="48">
        <f t="shared" si="111"/>
        <v>0</v>
      </c>
    </row>
    <row r="988" spans="1:16" ht="12" hidden="1" thickBot="1" x14ac:dyDescent="0.25">
      <c r="A988" s="38"/>
      <c r="B988" s="39"/>
      <c r="C988" s="46"/>
      <c r="D988" s="24"/>
      <c r="E988" s="70"/>
      <c r="F988" s="74"/>
      <c r="G988" s="68"/>
      <c r="H988" s="47">
        <f t="shared" si="105"/>
        <v>0</v>
      </c>
      <c r="I988" s="68"/>
      <c r="J988" s="68"/>
      <c r="K988" s="48">
        <f t="shared" si="106"/>
        <v>0</v>
      </c>
      <c r="L988" s="49">
        <f t="shared" si="107"/>
        <v>0</v>
      </c>
      <c r="M988" s="47">
        <f t="shared" si="108"/>
        <v>0</v>
      </c>
      <c r="N988" s="47">
        <f t="shared" si="109"/>
        <v>0</v>
      </c>
      <c r="O988" s="47">
        <f t="shared" si="110"/>
        <v>0</v>
      </c>
      <c r="P988" s="48">
        <f t="shared" si="111"/>
        <v>0</v>
      </c>
    </row>
    <row r="989" spans="1:16" ht="12" hidden="1" thickBot="1" x14ac:dyDescent="0.25">
      <c r="A989" s="38"/>
      <c r="B989" s="39"/>
      <c r="C989" s="46"/>
      <c r="D989" s="24"/>
      <c r="E989" s="70"/>
      <c r="F989" s="74"/>
      <c r="G989" s="68"/>
      <c r="H989" s="47">
        <f t="shared" si="105"/>
        <v>0</v>
      </c>
      <c r="I989" s="68"/>
      <c r="J989" s="68"/>
      <c r="K989" s="48">
        <f t="shared" si="106"/>
        <v>0</v>
      </c>
      <c r="L989" s="49">
        <f t="shared" si="107"/>
        <v>0</v>
      </c>
      <c r="M989" s="47">
        <f t="shared" si="108"/>
        <v>0</v>
      </c>
      <c r="N989" s="47">
        <f t="shared" si="109"/>
        <v>0</v>
      </c>
      <c r="O989" s="47">
        <f t="shared" si="110"/>
        <v>0</v>
      </c>
      <c r="P989" s="48">
        <f t="shared" si="111"/>
        <v>0</v>
      </c>
    </row>
    <row r="990" spans="1:16" ht="12" hidden="1" thickBot="1" x14ac:dyDescent="0.25">
      <c r="A990" s="38"/>
      <c r="B990" s="39"/>
      <c r="C990" s="46"/>
      <c r="D990" s="24"/>
      <c r="E990" s="70"/>
      <c r="F990" s="74"/>
      <c r="G990" s="68"/>
      <c r="H990" s="47">
        <f t="shared" si="105"/>
        <v>0</v>
      </c>
      <c r="I990" s="68"/>
      <c r="J990" s="68"/>
      <c r="K990" s="48">
        <f t="shared" si="106"/>
        <v>0</v>
      </c>
      <c r="L990" s="49">
        <f t="shared" si="107"/>
        <v>0</v>
      </c>
      <c r="M990" s="47">
        <f t="shared" si="108"/>
        <v>0</v>
      </c>
      <c r="N990" s="47">
        <f t="shared" si="109"/>
        <v>0</v>
      </c>
      <c r="O990" s="47">
        <f t="shared" si="110"/>
        <v>0</v>
      </c>
      <c r="P990" s="48">
        <f t="shared" si="111"/>
        <v>0</v>
      </c>
    </row>
    <row r="991" spans="1:16" ht="12" hidden="1" thickBot="1" x14ac:dyDescent="0.25">
      <c r="A991" s="38"/>
      <c r="B991" s="39"/>
      <c r="C991" s="46"/>
      <c r="D991" s="24"/>
      <c r="E991" s="70"/>
      <c r="F991" s="74"/>
      <c r="G991" s="68"/>
      <c r="H991" s="47">
        <f t="shared" si="105"/>
        <v>0</v>
      </c>
      <c r="I991" s="68"/>
      <c r="J991" s="68"/>
      <c r="K991" s="48">
        <f t="shared" si="106"/>
        <v>0</v>
      </c>
      <c r="L991" s="49">
        <f t="shared" si="107"/>
        <v>0</v>
      </c>
      <c r="M991" s="47">
        <f t="shared" si="108"/>
        <v>0</v>
      </c>
      <c r="N991" s="47">
        <f t="shared" si="109"/>
        <v>0</v>
      </c>
      <c r="O991" s="47">
        <f t="shared" si="110"/>
        <v>0</v>
      </c>
      <c r="P991" s="48">
        <f t="shared" si="111"/>
        <v>0</v>
      </c>
    </row>
    <row r="992" spans="1:16" ht="12" hidden="1" thickBot="1" x14ac:dyDescent="0.25">
      <c r="A992" s="38"/>
      <c r="B992" s="39"/>
      <c r="C992" s="46"/>
      <c r="D992" s="24"/>
      <c r="E992" s="70"/>
      <c r="F992" s="74"/>
      <c r="G992" s="68"/>
      <c r="H992" s="47">
        <f t="shared" si="105"/>
        <v>0</v>
      </c>
      <c r="I992" s="68"/>
      <c r="J992" s="68"/>
      <c r="K992" s="48">
        <f t="shared" si="106"/>
        <v>0</v>
      </c>
      <c r="L992" s="49">
        <f t="shared" si="107"/>
        <v>0</v>
      </c>
      <c r="M992" s="47">
        <f t="shared" si="108"/>
        <v>0</v>
      </c>
      <c r="N992" s="47">
        <f t="shared" si="109"/>
        <v>0</v>
      </c>
      <c r="O992" s="47">
        <f t="shared" si="110"/>
        <v>0</v>
      </c>
      <c r="P992" s="48">
        <f t="shared" si="111"/>
        <v>0</v>
      </c>
    </row>
    <row r="993" spans="1:16" ht="12" hidden="1" thickBot="1" x14ac:dyDescent="0.25">
      <c r="A993" s="38"/>
      <c r="B993" s="39"/>
      <c r="C993" s="46"/>
      <c r="D993" s="24"/>
      <c r="E993" s="70"/>
      <c r="F993" s="74"/>
      <c r="G993" s="68"/>
      <c r="H993" s="47">
        <f t="shared" si="105"/>
        <v>0</v>
      </c>
      <c r="I993" s="68"/>
      <c r="J993" s="68"/>
      <c r="K993" s="48">
        <f t="shared" si="106"/>
        <v>0</v>
      </c>
      <c r="L993" s="49">
        <f t="shared" si="107"/>
        <v>0</v>
      </c>
      <c r="M993" s="47">
        <f t="shared" si="108"/>
        <v>0</v>
      </c>
      <c r="N993" s="47">
        <f t="shared" si="109"/>
        <v>0</v>
      </c>
      <c r="O993" s="47">
        <f t="shared" si="110"/>
        <v>0</v>
      </c>
      <c r="P993" s="48">
        <f t="shared" si="111"/>
        <v>0</v>
      </c>
    </row>
    <row r="994" spans="1:16" ht="12" hidden="1" thickBot="1" x14ac:dyDescent="0.25">
      <c r="A994" s="38"/>
      <c r="B994" s="39"/>
      <c r="C994" s="46"/>
      <c r="D994" s="24"/>
      <c r="E994" s="70"/>
      <c r="F994" s="74"/>
      <c r="G994" s="68"/>
      <c r="H994" s="47">
        <f t="shared" si="105"/>
        <v>0</v>
      </c>
      <c r="I994" s="68"/>
      <c r="J994" s="68"/>
      <c r="K994" s="48">
        <f t="shared" si="106"/>
        <v>0</v>
      </c>
      <c r="L994" s="49">
        <f t="shared" si="107"/>
        <v>0</v>
      </c>
      <c r="M994" s="47">
        <f t="shared" si="108"/>
        <v>0</v>
      </c>
      <c r="N994" s="47">
        <f t="shared" si="109"/>
        <v>0</v>
      </c>
      <c r="O994" s="47">
        <f t="shared" si="110"/>
        <v>0</v>
      </c>
      <c r="P994" s="48">
        <f t="shared" si="111"/>
        <v>0</v>
      </c>
    </row>
    <row r="995" spans="1:16" ht="12" hidden="1" thickBot="1" x14ac:dyDescent="0.25">
      <c r="A995" s="38"/>
      <c r="B995" s="39"/>
      <c r="C995" s="46"/>
      <c r="D995" s="24"/>
      <c r="E995" s="70"/>
      <c r="F995" s="74"/>
      <c r="G995" s="68"/>
      <c r="H995" s="47">
        <f t="shared" si="105"/>
        <v>0</v>
      </c>
      <c r="I995" s="68"/>
      <c r="J995" s="68"/>
      <c r="K995" s="48">
        <f t="shared" si="106"/>
        <v>0</v>
      </c>
      <c r="L995" s="49">
        <f t="shared" si="107"/>
        <v>0</v>
      </c>
      <c r="M995" s="47">
        <f t="shared" si="108"/>
        <v>0</v>
      </c>
      <c r="N995" s="47">
        <f t="shared" si="109"/>
        <v>0</v>
      </c>
      <c r="O995" s="47">
        <f t="shared" si="110"/>
        <v>0</v>
      </c>
      <c r="P995" s="48">
        <f t="shared" si="111"/>
        <v>0</v>
      </c>
    </row>
    <row r="996" spans="1:16" ht="12" hidden="1" thickBot="1" x14ac:dyDescent="0.25">
      <c r="A996" s="38"/>
      <c r="B996" s="39"/>
      <c r="C996" s="46"/>
      <c r="D996" s="24"/>
      <c r="E996" s="70"/>
      <c r="F996" s="74"/>
      <c r="G996" s="68"/>
      <c r="H996" s="47">
        <f t="shared" si="105"/>
        <v>0</v>
      </c>
      <c r="I996" s="68"/>
      <c r="J996" s="68"/>
      <c r="K996" s="48">
        <f t="shared" si="106"/>
        <v>0</v>
      </c>
      <c r="L996" s="49">
        <f t="shared" si="107"/>
        <v>0</v>
      </c>
      <c r="M996" s="47">
        <f t="shared" si="108"/>
        <v>0</v>
      </c>
      <c r="N996" s="47">
        <f t="shared" si="109"/>
        <v>0</v>
      </c>
      <c r="O996" s="47">
        <f t="shared" si="110"/>
        <v>0</v>
      </c>
      <c r="P996" s="48">
        <f t="shared" si="111"/>
        <v>0</v>
      </c>
    </row>
    <row r="997" spans="1:16" ht="12" hidden="1" thickBot="1" x14ac:dyDescent="0.25">
      <c r="A997" s="38"/>
      <c r="B997" s="39"/>
      <c r="C997" s="46"/>
      <c r="D997" s="24"/>
      <c r="E997" s="70"/>
      <c r="F997" s="74"/>
      <c r="G997" s="68"/>
      <c r="H997" s="47">
        <f t="shared" si="105"/>
        <v>0</v>
      </c>
      <c r="I997" s="68"/>
      <c r="J997" s="68"/>
      <c r="K997" s="48">
        <f t="shared" si="106"/>
        <v>0</v>
      </c>
      <c r="L997" s="49">
        <f t="shared" si="107"/>
        <v>0</v>
      </c>
      <c r="M997" s="47">
        <f t="shared" si="108"/>
        <v>0</v>
      </c>
      <c r="N997" s="47">
        <f t="shared" si="109"/>
        <v>0</v>
      </c>
      <c r="O997" s="47">
        <f t="shared" si="110"/>
        <v>0</v>
      </c>
      <c r="P997" s="48">
        <f t="shared" si="111"/>
        <v>0</v>
      </c>
    </row>
    <row r="998" spans="1:16" ht="12" hidden="1" thickBot="1" x14ac:dyDescent="0.25">
      <c r="A998" s="38"/>
      <c r="B998" s="39"/>
      <c r="C998" s="46"/>
      <c r="D998" s="24"/>
      <c r="E998" s="70"/>
      <c r="F998" s="74"/>
      <c r="G998" s="68"/>
      <c r="H998" s="47">
        <f t="shared" si="105"/>
        <v>0</v>
      </c>
      <c r="I998" s="68"/>
      <c r="J998" s="68"/>
      <c r="K998" s="48">
        <f t="shared" si="106"/>
        <v>0</v>
      </c>
      <c r="L998" s="49">
        <f t="shared" si="107"/>
        <v>0</v>
      </c>
      <c r="M998" s="47">
        <f t="shared" si="108"/>
        <v>0</v>
      </c>
      <c r="N998" s="47">
        <f t="shared" si="109"/>
        <v>0</v>
      </c>
      <c r="O998" s="47">
        <f t="shared" si="110"/>
        <v>0</v>
      </c>
      <c r="P998" s="48">
        <f t="shared" si="111"/>
        <v>0</v>
      </c>
    </row>
    <row r="999" spans="1:16" ht="12" hidden="1" thickBot="1" x14ac:dyDescent="0.25">
      <c r="A999" s="38"/>
      <c r="B999" s="39"/>
      <c r="C999" s="46"/>
      <c r="D999" s="24"/>
      <c r="E999" s="70"/>
      <c r="F999" s="74"/>
      <c r="G999" s="68"/>
      <c r="H999" s="47">
        <f t="shared" si="105"/>
        <v>0</v>
      </c>
      <c r="I999" s="68"/>
      <c r="J999" s="68"/>
      <c r="K999" s="48">
        <f t="shared" si="106"/>
        <v>0</v>
      </c>
      <c r="L999" s="49">
        <f t="shared" si="107"/>
        <v>0</v>
      </c>
      <c r="M999" s="47">
        <f t="shared" si="108"/>
        <v>0</v>
      </c>
      <c r="N999" s="47">
        <f t="shared" si="109"/>
        <v>0</v>
      </c>
      <c r="O999" s="47">
        <f t="shared" si="110"/>
        <v>0</v>
      </c>
      <c r="P999" s="48">
        <f t="shared" si="111"/>
        <v>0</v>
      </c>
    </row>
    <row r="1000" spans="1:16" ht="12" hidden="1" thickBot="1" x14ac:dyDescent="0.25">
      <c r="A1000" s="38"/>
      <c r="B1000" s="39"/>
      <c r="C1000" s="46"/>
      <c r="D1000" s="24"/>
      <c r="E1000" s="70"/>
      <c r="F1000" s="74"/>
      <c r="G1000" s="68"/>
      <c r="H1000" s="47">
        <f t="shared" si="105"/>
        <v>0</v>
      </c>
      <c r="I1000" s="68"/>
      <c r="J1000" s="68"/>
      <c r="K1000" s="48">
        <f t="shared" si="106"/>
        <v>0</v>
      </c>
      <c r="L1000" s="49">
        <f t="shared" si="107"/>
        <v>0</v>
      </c>
      <c r="M1000" s="47">
        <f t="shared" si="108"/>
        <v>0</v>
      </c>
      <c r="N1000" s="47">
        <f t="shared" si="109"/>
        <v>0</v>
      </c>
      <c r="O1000" s="47">
        <f t="shared" si="110"/>
        <v>0</v>
      </c>
      <c r="P1000" s="48">
        <f t="shared" si="111"/>
        <v>0</v>
      </c>
    </row>
    <row r="1001" spans="1:16" ht="12" hidden="1" thickBot="1" x14ac:dyDescent="0.25">
      <c r="A1001" s="38"/>
      <c r="B1001" s="39"/>
      <c r="C1001" s="46"/>
      <c r="D1001" s="24"/>
      <c r="E1001" s="70"/>
      <c r="F1001" s="74"/>
      <c r="G1001" s="68"/>
      <c r="H1001" s="47">
        <f t="shared" si="105"/>
        <v>0</v>
      </c>
      <c r="I1001" s="68"/>
      <c r="J1001" s="68"/>
      <c r="K1001" s="48">
        <f t="shared" si="106"/>
        <v>0</v>
      </c>
      <c r="L1001" s="49">
        <f t="shared" si="107"/>
        <v>0</v>
      </c>
      <c r="M1001" s="47">
        <f t="shared" si="108"/>
        <v>0</v>
      </c>
      <c r="N1001" s="47">
        <f t="shared" si="109"/>
        <v>0</v>
      </c>
      <c r="O1001" s="47">
        <f t="shared" si="110"/>
        <v>0</v>
      </c>
      <c r="P1001" s="48">
        <f t="shared" si="111"/>
        <v>0</v>
      </c>
    </row>
    <row r="1002" spans="1:16" ht="12" hidden="1" thickBot="1" x14ac:dyDescent="0.25">
      <c r="A1002" s="38"/>
      <c r="B1002" s="39"/>
      <c r="C1002" s="46"/>
      <c r="D1002" s="24"/>
      <c r="E1002" s="70"/>
      <c r="F1002" s="74"/>
      <c r="G1002" s="68"/>
      <c r="H1002" s="47">
        <f t="shared" si="105"/>
        <v>0</v>
      </c>
      <c r="I1002" s="68"/>
      <c r="J1002" s="68"/>
      <c r="K1002" s="48">
        <f t="shared" si="106"/>
        <v>0</v>
      </c>
      <c r="L1002" s="49">
        <f t="shared" si="107"/>
        <v>0</v>
      </c>
      <c r="M1002" s="47">
        <f t="shared" si="108"/>
        <v>0</v>
      </c>
      <c r="N1002" s="47">
        <f t="shared" si="109"/>
        <v>0</v>
      </c>
      <c r="O1002" s="47">
        <f t="shared" si="110"/>
        <v>0</v>
      </c>
      <c r="P1002" s="48">
        <f t="shared" si="111"/>
        <v>0</v>
      </c>
    </row>
    <row r="1003" spans="1:16" ht="12" hidden="1" thickBot="1" x14ac:dyDescent="0.25">
      <c r="A1003" s="38"/>
      <c r="B1003" s="39"/>
      <c r="C1003" s="46"/>
      <c r="D1003" s="24"/>
      <c r="E1003" s="70"/>
      <c r="F1003" s="74"/>
      <c r="G1003" s="68"/>
      <c r="H1003" s="47">
        <f t="shared" si="105"/>
        <v>0</v>
      </c>
      <c r="I1003" s="68"/>
      <c r="J1003" s="68"/>
      <c r="K1003" s="48">
        <f t="shared" si="106"/>
        <v>0</v>
      </c>
      <c r="L1003" s="49">
        <f t="shared" si="107"/>
        <v>0</v>
      </c>
      <c r="M1003" s="47">
        <f t="shared" si="108"/>
        <v>0</v>
      </c>
      <c r="N1003" s="47">
        <f t="shared" si="109"/>
        <v>0</v>
      </c>
      <c r="O1003" s="47">
        <f t="shared" si="110"/>
        <v>0</v>
      </c>
      <c r="P1003" s="48">
        <f t="shared" si="111"/>
        <v>0</v>
      </c>
    </row>
    <row r="1004" spans="1:16" ht="12" hidden="1" thickBot="1" x14ac:dyDescent="0.25">
      <c r="A1004" s="38"/>
      <c r="B1004" s="39"/>
      <c r="C1004" s="46"/>
      <c r="D1004" s="24"/>
      <c r="E1004" s="70"/>
      <c r="F1004" s="74"/>
      <c r="G1004" s="68"/>
      <c r="H1004" s="47">
        <f t="shared" si="105"/>
        <v>0</v>
      </c>
      <c r="I1004" s="68"/>
      <c r="J1004" s="68"/>
      <c r="K1004" s="48">
        <f t="shared" si="106"/>
        <v>0</v>
      </c>
      <c r="L1004" s="49">
        <f t="shared" si="107"/>
        <v>0</v>
      </c>
      <c r="M1004" s="47">
        <f t="shared" si="108"/>
        <v>0</v>
      </c>
      <c r="N1004" s="47">
        <f t="shared" si="109"/>
        <v>0</v>
      </c>
      <c r="O1004" s="47">
        <f t="shared" si="110"/>
        <v>0</v>
      </c>
      <c r="P1004" s="48">
        <f t="shared" si="111"/>
        <v>0</v>
      </c>
    </row>
    <row r="1005" spans="1:16" ht="12" hidden="1" thickBot="1" x14ac:dyDescent="0.25">
      <c r="A1005" s="38"/>
      <c r="B1005" s="39"/>
      <c r="C1005" s="46"/>
      <c r="D1005" s="24"/>
      <c r="E1005" s="70"/>
      <c r="F1005" s="74"/>
      <c r="G1005" s="68"/>
      <c r="H1005" s="47">
        <f t="shared" si="105"/>
        <v>0</v>
      </c>
      <c r="I1005" s="68"/>
      <c r="J1005" s="68"/>
      <c r="K1005" s="48">
        <f t="shared" si="106"/>
        <v>0</v>
      </c>
      <c r="L1005" s="49">
        <f t="shared" si="107"/>
        <v>0</v>
      </c>
      <c r="M1005" s="47">
        <f t="shared" si="108"/>
        <v>0</v>
      </c>
      <c r="N1005" s="47">
        <f t="shared" si="109"/>
        <v>0</v>
      </c>
      <c r="O1005" s="47">
        <f t="shared" si="110"/>
        <v>0</v>
      </c>
      <c r="P1005" s="48">
        <f t="shared" si="111"/>
        <v>0</v>
      </c>
    </row>
    <row r="1006" spans="1:16" ht="12" hidden="1" thickBot="1" x14ac:dyDescent="0.25">
      <c r="A1006" s="38"/>
      <c r="B1006" s="39"/>
      <c r="C1006" s="46"/>
      <c r="D1006" s="24"/>
      <c r="E1006" s="70"/>
      <c r="F1006" s="74"/>
      <c r="G1006" s="68"/>
      <c r="H1006" s="47">
        <f t="shared" si="105"/>
        <v>0</v>
      </c>
      <c r="I1006" s="68"/>
      <c r="J1006" s="68"/>
      <c r="K1006" s="48">
        <f t="shared" si="106"/>
        <v>0</v>
      </c>
      <c r="L1006" s="49">
        <f t="shared" si="107"/>
        <v>0</v>
      </c>
      <c r="M1006" s="47">
        <f t="shared" si="108"/>
        <v>0</v>
      </c>
      <c r="N1006" s="47">
        <f t="shared" si="109"/>
        <v>0</v>
      </c>
      <c r="O1006" s="47">
        <f t="shared" si="110"/>
        <v>0</v>
      </c>
      <c r="P1006" s="48">
        <f t="shared" si="111"/>
        <v>0</v>
      </c>
    </row>
    <row r="1007" spans="1:16" ht="12" hidden="1" thickBot="1" x14ac:dyDescent="0.25">
      <c r="A1007" s="38"/>
      <c r="B1007" s="39"/>
      <c r="C1007" s="46"/>
      <c r="D1007" s="24"/>
      <c r="E1007" s="70"/>
      <c r="F1007" s="74"/>
      <c r="G1007" s="68"/>
      <c r="H1007" s="47">
        <f t="shared" si="105"/>
        <v>0</v>
      </c>
      <c r="I1007" s="68"/>
      <c r="J1007" s="68"/>
      <c r="K1007" s="48">
        <f t="shared" si="106"/>
        <v>0</v>
      </c>
      <c r="L1007" s="49">
        <f t="shared" si="107"/>
        <v>0</v>
      </c>
      <c r="M1007" s="47">
        <f t="shared" si="108"/>
        <v>0</v>
      </c>
      <c r="N1007" s="47">
        <f t="shared" si="109"/>
        <v>0</v>
      </c>
      <c r="O1007" s="47">
        <f t="shared" si="110"/>
        <v>0</v>
      </c>
      <c r="P1007" s="48">
        <f t="shared" si="111"/>
        <v>0</v>
      </c>
    </row>
    <row r="1008" spans="1:16" ht="12" hidden="1" thickBot="1" x14ac:dyDescent="0.25">
      <c r="A1008" s="38"/>
      <c r="B1008" s="39"/>
      <c r="C1008" s="46"/>
      <c r="D1008" s="24"/>
      <c r="E1008" s="70"/>
      <c r="F1008" s="74"/>
      <c r="G1008" s="68"/>
      <c r="H1008" s="47">
        <f t="shared" si="105"/>
        <v>0</v>
      </c>
      <c r="I1008" s="68"/>
      <c r="J1008" s="68"/>
      <c r="K1008" s="48">
        <f t="shared" si="106"/>
        <v>0</v>
      </c>
      <c r="L1008" s="49">
        <f t="shared" si="107"/>
        <v>0</v>
      </c>
      <c r="M1008" s="47">
        <f t="shared" si="108"/>
        <v>0</v>
      </c>
      <c r="N1008" s="47">
        <f t="shared" si="109"/>
        <v>0</v>
      </c>
      <c r="O1008" s="47">
        <f t="shared" si="110"/>
        <v>0</v>
      </c>
      <c r="P1008" s="48">
        <f t="shared" si="111"/>
        <v>0</v>
      </c>
    </row>
    <row r="1009" spans="1:16" ht="12" hidden="1" thickBot="1" x14ac:dyDescent="0.25">
      <c r="A1009" s="38"/>
      <c r="B1009" s="39"/>
      <c r="C1009" s="46"/>
      <c r="D1009" s="24"/>
      <c r="E1009" s="70"/>
      <c r="F1009" s="74"/>
      <c r="G1009" s="68"/>
      <c r="H1009" s="47">
        <f t="shared" si="105"/>
        <v>0</v>
      </c>
      <c r="I1009" s="68"/>
      <c r="J1009" s="68"/>
      <c r="K1009" s="48">
        <f t="shared" si="106"/>
        <v>0</v>
      </c>
      <c r="L1009" s="49">
        <f t="shared" si="107"/>
        <v>0</v>
      </c>
      <c r="M1009" s="47">
        <f t="shared" si="108"/>
        <v>0</v>
      </c>
      <c r="N1009" s="47">
        <f t="shared" si="109"/>
        <v>0</v>
      </c>
      <c r="O1009" s="47">
        <f t="shared" si="110"/>
        <v>0</v>
      </c>
      <c r="P1009" s="48">
        <f t="shared" si="111"/>
        <v>0</v>
      </c>
    </row>
    <row r="1010" spans="1:16" ht="12" hidden="1" thickBot="1" x14ac:dyDescent="0.25">
      <c r="A1010" s="38"/>
      <c r="B1010" s="39"/>
      <c r="C1010" s="46"/>
      <c r="D1010" s="24"/>
      <c r="E1010" s="70"/>
      <c r="F1010" s="74"/>
      <c r="G1010" s="68"/>
      <c r="H1010" s="47">
        <f t="shared" si="105"/>
        <v>0</v>
      </c>
      <c r="I1010" s="68"/>
      <c r="J1010" s="68"/>
      <c r="K1010" s="48">
        <f t="shared" si="106"/>
        <v>0</v>
      </c>
      <c r="L1010" s="49">
        <f t="shared" si="107"/>
        <v>0</v>
      </c>
      <c r="M1010" s="47">
        <f t="shared" si="108"/>
        <v>0</v>
      </c>
      <c r="N1010" s="47">
        <f t="shared" si="109"/>
        <v>0</v>
      </c>
      <c r="O1010" s="47">
        <f t="shared" si="110"/>
        <v>0</v>
      </c>
      <c r="P1010" s="48">
        <f t="shared" si="111"/>
        <v>0</v>
      </c>
    </row>
    <row r="1011" spans="1:16" ht="12" hidden="1" thickBot="1" x14ac:dyDescent="0.25">
      <c r="A1011" s="38"/>
      <c r="B1011" s="39"/>
      <c r="C1011" s="46"/>
      <c r="D1011" s="24"/>
      <c r="E1011" s="70"/>
      <c r="F1011" s="74"/>
      <c r="G1011" s="68"/>
      <c r="H1011" s="47">
        <f t="shared" si="105"/>
        <v>0</v>
      </c>
      <c r="I1011" s="68"/>
      <c r="J1011" s="68"/>
      <c r="K1011" s="48">
        <f t="shared" si="106"/>
        <v>0</v>
      </c>
      <c r="L1011" s="49">
        <f t="shared" si="107"/>
        <v>0</v>
      </c>
      <c r="M1011" s="47">
        <f t="shared" si="108"/>
        <v>0</v>
      </c>
      <c r="N1011" s="47">
        <f t="shared" si="109"/>
        <v>0</v>
      </c>
      <c r="O1011" s="47">
        <f t="shared" si="110"/>
        <v>0</v>
      </c>
      <c r="P1011" s="48">
        <f t="shared" si="111"/>
        <v>0</v>
      </c>
    </row>
    <row r="1012" spans="1:16" ht="12" hidden="1" thickBot="1" x14ac:dyDescent="0.25">
      <c r="A1012" s="71"/>
      <c r="B1012" s="72"/>
      <c r="C1012" s="73"/>
      <c r="D1012" s="25"/>
      <c r="E1012" s="40"/>
      <c r="F1012" s="50"/>
      <c r="G1012" s="51"/>
      <c r="H1012" s="51">
        <f t="shared" si="105"/>
        <v>0</v>
      </c>
      <c r="I1012" s="51"/>
      <c r="J1012" s="51"/>
      <c r="K1012" s="52">
        <f t="shared" si="106"/>
        <v>0</v>
      </c>
      <c r="L1012" s="50">
        <f t="shared" si="107"/>
        <v>0</v>
      </c>
      <c r="M1012" s="51">
        <f t="shared" si="108"/>
        <v>0</v>
      </c>
      <c r="N1012" s="51">
        <f t="shared" si="109"/>
        <v>0</v>
      </c>
      <c r="O1012" s="51">
        <f t="shared" si="110"/>
        <v>0</v>
      </c>
      <c r="P1012" s="52">
        <f t="shared" si="111"/>
        <v>0</v>
      </c>
    </row>
    <row r="1013" spans="1:16" ht="12" thickBot="1" x14ac:dyDescent="0.25">
      <c r="A1013" s="288" t="s">
        <v>465</v>
      </c>
      <c r="B1013" s="289"/>
      <c r="C1013" s="289"/>
      <c r="D1013" s="289"/>
      <c r="E1013" s="289"/>
      <c r="F1013" s="289"/>
      <c r="G1013" s="289"/>
      <c r="H1013" s="289"/>
      <c r="I1013" s="289"/>
      <c r="J1013" s="289"/>
      <c r="K1013" s="290"/>
      <c r="L1013" s="75">
        <f>SUM(L14:L1012)</f>
        <v>0</v>
      </c>
      <c r="M1013" s="76">
        <f>SUM(M14:M1012)</f>
        <v>0</v>
      </c>
      <c r="N1013" s="76">
        <f>SUM(N14:N1012)</f>
        <v>0</v>
      </c>
      <c r="O1013" s="76">
        <f>SUM(O14:O1012)</f>
        <v>0</v>
      </c>
      <c r="P1013" s="77">
        <f>SUM(P14:P1012)</f>
        <v>0</v>
      </c>
    </row>
    <row r="1014" spans="1:16" x14ac:dyDescent="0.2">
      <c r="A1014" s="16"/>
      <c r="B1014" s="16"/>
      <c r="C1014" s="16"/>
      <c r="D1014" s="16"/>
      <c r="E1014" s="16"/>
      <c r="F1014" s="16"/>
      <c r="G1014" s="16"/>
      <c r="H1014" s="16"/>
      <c r="I1014" s="16"/>
      <c r="J1014" s="16"/>
      <c r="K1014" s="16"/>
      <c r="L1014" s="16"/>
      <c r="M1014" s="16"/>
      <c r="N1014" s="16"/>
      <c r="O1014" s="16"/>
      <c r="P1014" s="16"/>
    </row>
    <row r="1015" spans="1:16" x14ac:dyDescent="0.2">
      <c r="A1015" s="16"/>
      <c r="B1015" s="16"/>
      <c r="C1015" s="16"/>
      <c r="D1015" s="16"/>
      <c r="E1015" s="16"/>
      <c r="F1015" s="16"/>
      <c r="G1015" s="16"/>
      <c r="H1015" s="16"/>
      <c r="I1015" s="16"/>
      <c r="J1015" s="16"/>
      <c r="K1015" s="16"/>
      <c r="L1015" s="16"/>
      <c r="M1015" s="16"/>
      <c r="N1015" s="16"/>
      <c r="O1015" s="16"/>
      <c r="P1015" s="16"/>
    </row>
    <row r="1016" spans="1:16" x14ac:dyDescent="0.2">
      <c r="A1016" s="1" t="s">
        <v>14</v>
      </c>
      <c r="B1016" s="16"/>
      <c r="C1016" s="287">
        <f>'Kops a'!C36:H36</f>
        <v>0</v>
      </c>
      <c r="D1016" s="287"/>
      <c r="E1016" s="287"/>
      <c r="F1016" s="287"/>
      <c r="G1016" s="287"/>
      <c r="H1016" s="287"/>
      <c r="I1016" s="16"/>
      <c r="J1016" s="16"/>
      <c r="K1016" s="16"/>
      <c r="L1016" s="16"/>
      <c r="M1016" s="16"/>
      <c r="N1016" s="16"/>
      <c r="O1016" s="16"/>
      <c r="P1016" s="16"/>
    </row>
    <row r="1017" spans="1:16" x14ac:dyDescent="0.2">
      <c r="A1017" s="16"/>
      <c r="B1017" s="16"/>
      <c r="C1017" s="238" t="s">
        <v>15</v>
      </c>
      <c r="D1017" s="238"/>
      <c r="E1017" s="238"/>
      <c r="F1017" s="238"/>
      <c r="G1017" s="238"/>
      <c r="H1017" s="238"/>
      <c r="I1017" s="16"/>
      <c r="J1017" s="16"/>
      <c r="K1017" s="16"/>
      <c r="L1017" s="16"/>
      <c r="M1017" s="16"/>
      <c r="N1017" s="16"/>
      <c r="O1017" s="16"/>
      <c r="P1017" s="16"/>
    </row>
    <row r="1018" spans="1:16" x14ac:dyDescent="0.2">
      <c r="A1018" s="16"/>
      <c r="B1018" s="16"/>
      <c r="C1018" s="16"/>
      <c r="D1018" s="16"/>
      <c r="E1018" s="16"/>
      <c r="F1018" s="16"/>
      <c r="G1018" s="16"/>
      <c r="H1018" s="16"/>
      <c r="I1018" s="16"/>
      <c r="J1018" s="16"/>
      <c r="K1018" s="16"/>
      <c r="L1018" s="16"/>
      <c r="M1018" s="16"/>
      <c r="N1018" s="16"/>
      <c r="O1018" s="16"/>
      <c r="P1018" s="16"/>
    </row>
    <row r="1019" spans="1:16" x14ac:dyDescent="0.2">
      <c r="A1019" s="89" t="str">
        <f>'Kops a'!A39</f>
        <v>Tāme sastādīta</v>
      </c>
      <c r="B1019" s="90"/>
      <c r="C1019" s="90"/>
      <c r="D1019" s="90"/>
      <c r="E1019" s="16"/>
      <c r="F1019" s="16"/>
      <c r="G1019" s="16"/>
      <c r="H1019" s="16"/>
      <c r="I1019" s="16"/>
      <c r="J1019" s="16"/>
      <c r="K1019" s="16"/>
      <c r="L1019" s="16"/>
      <c r="M1019" s="16"/>
      <c r="N1019" s="16"/>
      <c r="O1019" s="16"/>
      <c r="P1019" s="16"/>
    </row>
    <row r="1020" spans="1:16" x14ac:dyDescent="0.2">
      <c r="A1020" s="16"/>
      <c r="B1020" s="16"/>
      <c r="C1020" s="16"/>
      <c r="D1020" s="16"/>
      <c r="E1020" s="16"/>
      <c r="F1020" s="16"/>
      <c r="G1020" s="16"/>
      <c r="H1020" s="16"/>
      <c r="I1020" s="16"/>
      <c r="J1020" s="16"/>
      <c r="K1020" s="16"/>
      <c r="L1020" s="16"/>
      <c r="M1020" s="16"/>
      <c r="N1020" s="16"/>
      <c r="O1020" s="16"/>
      <c r="P1020" s="16"/>
    </row>
    <row r="1021" spans="1:16" x14ac:dyDescent="0.2">
      <c r="A1021" s="1" t="s">
        <v>37</v>
      </c>
      <c r="B1021" s="16"/>
      <c r="C1021" s="287">
        <f>'Kops a'!C41:H41</f>
        <v>0</v>
      </c>
      <c r="D1021" s="287"/>
      <c r="E1021" s="287"/>
      <c r="F1021" s="287"/>
      <c r="G1021" s="287"/>
      <c r="H1021" s="287"/>
      <c r="I1021" s="16"/>
      <c r="J1021" s="16"/>
      <c r="K1021" s="16"/>
      <c r="L1021" s="16"/>
      <c r="M1021" s="16"/>
      <c r="N1021" s="16"/>
      <c r="O1021" s="16"/>
      <c r="P1021" s="16"/>
    </row>
    <row r="1022" spans="1:16" x14ac:dyDescent="0.2">
      <c r="A1022" s="16"/>
      <c r="B1022" s="16"/>
      <c r="C1022" s="238" t="s">
        <v>15</v>
      </c>
      <c r="D1022" s="238"/>
      <c r="E1022" s="238"/>
      <c r="F1022" s="238"/>
      <c r="G1022" s="238"/>
      <c r="H1022" s="238"/>
      <c r="I1022" s="16"/>
      <c r="J1022" s="16"/>
      <c r="K1022" s="16"/>
      <c r="L1022" s="16"/>
      <c r="M1022" s="16"/>
      <c r="N1022" s="16"/>
      <c r="O1022" s="16"/>
      <c r="P1022" s="16"/>
    </row>
    <row r="1023" spans="1:16" x14ac:dyDescent="0.2">
      <c r="A1023" s="16"/>
      <c r="B1023" s="16"/>
      <c r="C1023" s="16"/>
      <c r="D1023" s="16"/>
      <c r="E1023" s="16"/>
      <c r="F1023" s="16"/>
      <c r="G1023" s="16"/>
      <c r="H1023" s="16"/>
      <c r="I1023" s="16"/>
      <c r="J1023" s="16"/>
      <c r="K1023" s="16"/>
      <c r="L1023" s="16"/>
      <c r="M1023" s="16"/>
      <c r="N1023" s="16"/>
      <c r="O1023" s="16"/>
      <c r="P1023" s="16"/>
    </row>
    <row r="1024" spans="1:16" x14ac:dyDescent="0.2">
      <c r="A1024" s="89" t="s">
        <v>54</v>
      </c>
      <c r="B1024" s="90"/>
      <c r="C1024" s="94">
        <f>'Kops a'!C44</f>
        <v>0</v>
      </c>
      <c r="D1024" s="53"/>
      <c r="E1024" s="16"/>
      <c r="F1024" s="16"/>
      <c r="G1024" s="16"/>
      <c r="H1024" s="16"/>
      <c r="I1024" s="16"/>
      <c r="J1024" s="16"/>
      <c r="K1024" s="16"/>
      <c r="L1024" s="16"/>
      <c r="M1024" s="16"/>
      <c r="N1024" s="16"/>
      <c r="O1024" s="16"/>
      <c r="P1024" s="16"/>
    </row>
    <row r="1025" spans="1:16" x14ac:dyDescent="0.2">
      <c r="A1025" s="16"/>
      <c r="B1025" s="16"/>
      <c r="C1025" s="16"/>
      <c r="D1025" s="16"/>
      <c r="E1025" s="16"/>
      <c r="F1025" s="16"/>
      <c r="G1025" s="16"/>
      <c r="H1025" s="16"/>
      <c r="I1025" s="16"/>
      <c r="J1025" s="16"/>
      <c r="K1025" s="16"/>
      <c r="L1025" s="16"/>
      <c r="M1025" s="16"/>
      <c r="N1025" s="16"/>
      <c r="O1025" s="16"/>
      <c r="P1025" s="16"/>
    </row>
  </sheetData>
  <mergeCells count="26">
    <mergeCell ref="C2:I2"/>
    <mergeCell ref="C3:I3"/>
    <mergeCell ref="D5:L5"/>
    <mergeCell ref="D6:L6"/>
    <mergeCell ref="D7:L7"/>
    <mergeCell ref="N9:O9"/>
    <mergeCell ref="L12:P12"/>
    <mergeCell ref="C12:C13"/>
    <mergeCell ref="D12:D13"/>
    <mergeCell ref="E12:E13"/>
    <mergeCell ref="C1022:H1022"/>
    <mergeCell ref="C4:I4"/>
    <mergeCell ref="F12:K12"/>
    <mergeCell ref="A9:F9"/>
    <mergeCell ref="J9:M9"/>
    <mergeCell ref="D8:L8"/>
    <mergeCell ref="A1013:K1013"/>
    <mergeCell ref="C1016:H1016"/>
    <mergeCell ref="C1017:H1017"/>
    <mergeCell ref="C1021:H1021"/>
    <mergeCell ref="B31:B33"/>
    <mergeCell ref="B35:B36"/>
    <mergeCell ref="B15:B26"/>
    <mergeCell ref="B28:B29"/>
    <mergeCell ref="A12:A13"/>
    <mergeCell ref="B12:B13"/>
  </mergeCells>
  <conditionalFormatting sqref="A1012:G1012 I16:J17 D16:G17 E26 A37:B1011 B34:B35 D25:G25 I25:J25 D23:E24 D20:G22 I20:J22 D18:E19 B30:B31 A19 A16 B15 B28 I27:J27 C29:G1011 I29:J1012 A27:G27 A35 A24 A32">
    <cfRule type="cellIs" dxfId="231" priority="66" operator="equal">
      <formula>0</formula>
    </cfRule>
  </conditionalFormatting>
  <conditionalFormatting sqref="N9:O9 K37:P1012 H37:H1012">
    <cfRule type="cellIs" dxfId="230" priority="65" operator="equal">
      <formula>0</formula>
    </cfRule>
  </conditionalFormatting>
  <conditionalFormatting sqref="A9:F9">
    <cfRule type="containsText" dxfId="229" priority="63" operator="containsText" text="Tāme sastādīta  20__. gada tirgus cenās, pamatojoties uz ___ daļas rasējumiem">
      <formula>NOT(ISERROR(SEARCH("Tāme sastādīta  20__. gada tirgus cenās, pamatojoties uz ___ daļas rasējumiem",A9)))</formula>
    </cfRule>
  </conditionalFormatting>
  <conditionalFormatting sqref="C2:I2">
    <cfRule type="cellIs" dxfId="228" priority="62" operator="equal">
      <formula>0</formula>
    </cfRule>
  </conditionalFormatting>
  <conditionalFormatting sqref="O10">
    <cfRule type="cellIs" dxfId="227" priority="61" operator="equal">
      <formula>"20__. gada __. _________"</formula>
    </cfRule>
  </conditionalFormatting>
  <conditionalFormatting sqref="A1013:K1013">
    <cfRule type="containsText" dxfId="226" priority="60" operator="containsText" text="Tiešās izmaksas kopā, t. sk. darba devēja sociālais nodoklis __.__% ">
      <formula>NOT(ISERROR(SEARCH("Tiešās izmaksas kopā, t. sk. darba devēja sociālais nodoklis __.__% ",A1013)))</formula>
    </cfRule>
  </conditionalFormatting>
  <conditionalFormatting sqref="L1013:P1013 K14:P36">
    <cfRule type="cellIs" dxfId="225" priority="55" operator="equal">
      <formula>0</formula>
    </cfRule>
  </conditionalFormatting>
  <conditionalFormatting sqref="C4:I4">
    <cfRule type="cellIs" dxfId="224" priority="54" operator="equal">
      <formula>0</formula>
    </cfRule>
  </conditionalFormatting>
  <conditionalFormatting sqref="C16:C25">
    <cfRule type="cellIs" dxfId="223" priority="53" operator="equal">
      <formula>0</formula>
    </cfRule>
  </conditionalFormatting>
  <conditionalFormatting sqref="D5:L8">
    <cfRule type="cellIs" dxfId="222" priority="51" operator="equal">
      <formula>0</formula>
    </cfRule>
  </conditionalFormatting>
  <conditionalFormatting sqref="A14:B14 D14:G14 A17:A18 A15 A25:A26 A33:A34 A36 A20:A23 A28:A31">
    <cfRule type="cellIs" dxfId="221" priority="50" operator="equal">
      <formula>0</formula>
    </cfRule>
  </conditionalFormatting>
  <conditionalFormatting sqref="C14">
    <cfRule type="cellIs" dxfId="220" priority="49" operator="equal">
      <formula>0</formula>
    </cfRule>
  </conditionalFormatting>
  <conditionalFormatting sqref="I14:J14">
    <cfRule type="cellIs" dxfId="219" priority="48" operator="equal">
      <formula>0</formula>
    </cfRule>
  </conditionalFormatting>
  <conditionalFormatting sqref="P10">
    <cfRule type="cellIs" dxfId="218" priority="47" operator="equal">
      <formula>"20__. gada __. _________"</formula>
    </cfRule>
  </conditionalFormatting>
  <conditionalFormatting sqref="C1021:H1021">
    <cfRule type="cellIs" dxfId="217" priority="44" operator="equal">
      <formula>0</formula>
    </cfRule>
  </conditionalFormatting>
  <conditionalFormatting sqref="C1016:H1016">
    <cfRule type="cellIs" dxfId="216" priority="43" operator="equal">
      <formula>0</formula>
    </cfRule>
  </conditionalFormatting>
  <conditionalFormatting sqref="C1021:H1021 C1024 C1016:H1016">
    <cfRule type="cellIs" dxfId="215" priority="42" operator="equal">
      <formula>0</formula>
    </cfRule>
  </conditionalFormatting>
  <conditionalFormatting sqref="D1">
    <cfRule type="cellIs" dxfId="214" priority="41" operator="equal">
      <formula>0</formula>
    </cfRule>
  </conditionalFormatting>
  <conditionalFormatting sqref="D26">
    <cfRule type="cellIs" dxfId="213" priority="40" operator="equal">
      <formula>0</formula>
    </cfRule>
  </conditionalFormatting>
  <conditionalFormatting sqref="C26">
    <cfRule type="cellIs" dxfId="212" priority="39" operator="equal">
      <formula>0</formula>
    </cfRule>
  </conditionalFormatting>
  <conditionalFormatting sqref="I23:J23 F23:G23">
    <cfRule type="cellIs" dxfId="211" priority="38" operator="equal">
      <formula>0</formula>
    </cfRule>
  </conditionalFormatting>
  <conditionalFormatting sqref="H14:H36">
    <cfRule type="cellIs" dxfId="210" priority="37" operator="equal">
      <formula>0</formula>
    </cfRule>
  </conditionalFormatting>
  <conditionalFormatting sqref="I26:J26 F26:G26">
    <cfRule type="cellIs" dxfId="209" priority="34" operator="equal">
      <formula>0</formula>
    </cfRule>
  </conditionalFormatting>
  <conditionalFormatting sqref="I24:J24 F24:G24">
    <cfRule type="cellIs" dxfId="208" priority="22" operator="equal">
      <formula>0</formula>
    </cfRule>
  </conditionalFormatting>
  <conditionalFormatting sqref="I18:J18 F18:G18">
    <cfRule type="cellIs" dxfId="207" priority="20" operator="equal">
      <formula>0</formula>
    </cfRule>
  </conditionalFormatting>
  <conditionalFormatting sqref="I19:J19 F19:G19">
    <cfRule type="cellIs" dxfId="206" priority="18" operator="equal">
      <formula>0</formula>
    </cfRule>
  </conditionalFormatting>
  <conditionalFormatting sqref="D15">
    <cfRule type="cellIs" dxfId="205" priority="13" operator="equal">
      <formula>0</formula>
    </cfRule>
  </conditionalFormatting>
  <conditionalFormatting sqref="C15">
    <cfRule type="cellIs" dxfId="204" priority="14" operator="equal">
      <formula>0</formula>
    </cfRule>
  </conditionalFormatting>
  <conditionalFormatting sqref="E15">
    <cfRule type="cellIs" dxfId="203" priority="12" operator="equal">
      <formula>0</formula>
    </cfRule>
  </conditionalFormatting>
  <conditionalFormatting sqref="F15:G15 I15:J15">
    <cfRule type="cellIs" dxfId="202" priority="11" operator="equal">
      <formula>0</formula>
    </cfRule>
  </conditionalFormatting>
  <conditionalFormatting sqref="C28">
    <cfRule type="cellIs" dxfId="201" priority="5" operator="equal">
      <formula>0</formula>
    </cfRule>
  </conditionalFormatting>
  <conditionalFormatting sqref="D28">
    <cfRule type="cellIs" dxfId="200" priority="4" operator="equal">
      <formula>0</formula>
    </cfRule>
  </conditionalFormatting>
  <conditionalFormatting sqref="E28">
    <cfRule type="cellIs" dxfId="199" priority="3" operator="equal">
      <formula>0</formula>
    </cfRule>
  </conditionalFormatting>
  <conditionalFormatting sqref="F28:G28 I28:J28">
    <cfRule type="cellIs" dxfId="198" priority="2" operator="equal">
      <formula>0</formula>
    </cfRule>
  </conditionalFormatting>
  <pageMargins left="0.7" right="0.7" top="0.75" bottom="0.75" header="0.3" footer="0.3"/>
  <pageSetup paperSize="9" scale="93" orientation="landscape" r:id="rId1"/>
  <legacyDrawing r:id="rId2"/>
  <extLst>
    <ext xmlns:x14="http://schemas.microsoft.com/office/spreadsheetml/2009/9/main" uri="{78C0D931-6437-407d-A8EE-F0AAD7539E65}">
      <x14:conditionalFormattings>
        <x14:conditionalFormatting xmlns:xm="http://schemas.microsoft.com/office/excel/2006/main">
          <x14:cfRule type="containsText" priority="46" operator="containsText" id="{0B610FE1-6F17-46AF-982B-27B20E80701D}">
            <xm:f>NOT(ISERROR(SEARCH("Tāme sastādīta ____. gada ___. ______________",A1019)))</xm:f>
            <xm:f>"Tāme sastādīta ____. gada ___. ______________"</xm:f>
            <x14:dxf>
              <font>
                <color auto="1"/>
              </font>
              <fill>
                <patternFill>
                  <bgColor rgb="FFC6EFCE"/>
                </patternFill>
              </fill>
            </x14:dxf>
          </x14:cfRule>
          <xm:sqref>A1019</xm:sqref>
        </x14:conditionalFormatting>
        <x14:conditionalFormatting xmlns:xm="http://schemas.microsoft.com/office/excel/2006/main">
          <x14:cfRule type="containsText" priority="45" operator="containsText" id="{F3EAEDA8-031E-4BF8-B71A-4A6D64C3BFEB}">
            <xm:f>NOT(ISERROR(SEARCH("Sertifikāta Nr. _________________________________",A1024)))</xm:f>
            <xm:f>"Sertifikāta Nr. _________________________________"</xm:f>
            <x14:dxf>
              <font>
                <color auto="1"/>
              </font>
              <fill>
                <patternFill>
                  <bgColor rgb="FFC6EFCE"/>
                </patternFill>
              </fill>
            </x14:dxf>
          </x14:cfRule>
          <xm:sqref>A1024</xm:sqref>
        </x14:conditionalFormatting>
      </x14:conditionalFormatting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rgb="FF00B050"/>
  </sheetPr>
  <dimension ref="A1:P1017"/>
  <sheetViews>
    <sheetView view="pageBreakPreview" zoomScale="115" zoomScaleNormal="100" zoomScaleSheetLayoutView="115" workbookViewId="0">
      <selection activeCell="J1011" sqref="J1011"/>
    </sheetView>
  </sheetViews>
  <sheetFormatPr defaultColWidth="9.140625" defaultRowHeight="11.25" x14ac:dyDescent="0.2"/>
  <cols>
    <col min="1" max="1" width="4.5703125" style="1" customWidth="1"/>
    <col min="2" max="2" width="5.28515625" style="1" customWidth="1"/>
    <col min="3" max="3" width="38.42578125" style="1" customWidth="1"/>
    <col min="4" max="4" width="5.85546875" style="1" customWidth="1"/>
    <col min="5" max="5" width="8.7109375" style="1" customWidth="1"/>
    <col min="6" max="6" width="5.42578125" style="1" customWidth="1"/>
    <col min="7" max="7" width="4.85546875" style="1" customWidth="1"/>
    <col min="8" max="10" width="6.7109375" style="1" customWidth="1"/>
    <col min="11" max="11" width="7" style="1" customWidth="1"/>
    <col min="12" max="15" width="7.7109375" style="1" customWidth="1"/>
    <col min="16" max="16" width="9" style="1" customWidth="1"/>
    <col min="17" max="16384" width="9.140625" style="1"/>
  </cols>
  <sheetData>
    <row r="1" spans="1:16" x14ac:dyDescent="0.2">
      <c r="A1" s="22"/>
      <c r="B1" s="22"/>
      <c r="C1" s="27" t="s">
        <v>38</v>
      </c>
      <c r="D1" s="54">
        <f>'Kops a'!A19</f>
        <v>5</v>
      </c>
      <c r="E1" s="22"/>
      <c r="F1" s="22"/>
      <c r="G1" s="22"/>
      <c r="H1" s="22"/>
      <c r="I1" s="22"/>
      <c r="J1" s="22"/>
      <c r="N1" s="26"/>
      <c r="O1" s="27"/>
      <c r="P1" s="28"/>
    </row>
    <row r="2" spans="1:16" x14ac:dyDescent="0.2">
      <c r="A2" s="29"/>
      <c r="B2" s="29"/>
      <c r="C2" s="294" t="s">
        <v>145</v>
      </c>
      <c r="D2" s="294"/>
      <c r="E2" s="294"/>
      <c r="F2" s="294"/>
      <c r="G2" s="294"/>
      <c r="H2" s="294"/>
      <c r="I2" s="294"/>
      <c r="J2" s="29"/>
    </row>
    <row r="3" spans="1:16" x14ac:dyDescent="0.2">
      <c r="A3" s="30"/>
      <c r="B3" s="30"/>
      <c r="C3" s="276" t="s">
        <v>17</v>
      </c>
      <c r="D3" s="276"/>
      <c r="E3" s="276"/>
      <c r="F3" s="276"/>
      <c r="G3" s="276"/>
      <c r="H3" s="276"/>
      <c r="I3" s="276"/>
      <c r="J3" s="30"/>
    </row>
    <row r="4" spans="1:16" x14ac:dyDescent="0.2">
      <c r="A4" s="30"/>
      <c r="B4" s="30"/>
      <c r="C4" s="295" t="s">
        <v>52</v>
      </c>
      <c r="D4" s="295"/>
      <c r="E4" s="295"/>
      <c r="F4" s="295"/>
      <c r="G4" s="295"/>
      <c r="H4" s="295"/>
      <c r="I4" s="295"/>
      <c r="J4" s="30"/>
    </row>
    <row r="5" spans="1:16" x14ac:dyDescent="0.2">
      <c r="A5" s="22"/>
      <c r="B5" s="22"/>
      <c r="C5" s="27" t="s">
        <v>5</v>
      </c>
      <c r="D5" s="308" t="str">
        <f>'Kops a'!D6</f>
        <v>Daudzdzīvokļu dzīvojamās ēkas energoefektivitātes paaugstināšana</v>
      </c>
      <c r="E5" s="308"/>
      <c r="F5" s="308"/>
      <c r="G5" s="308"/>
      <c r="H5" s="308"/>
      <c r="I5" s="308"/>
      <c r="J5" s="308"/>
      <c r="K5" s="308"/>
      <c r="L5" s="308"/>
      <c r="M5" s="16"/>
      <c r="N5" s="16"/>
      <c r="O5" s="16"/>
      <c r="P5" s="16"/>
    </row>
    <row r="6" spans="1:16" x14ac:dyDescent="0.2">
      <c r="A6" s="22"/>
      <c r="B6" s="22"/>
      <c r="C6" s="27" t="s">
        <v>6</v>
      </c>
      <c r="D6" s="308" t="str">
        <f>'Kops a'!D7</f>
        <v>Daudzdzīvokļu dzīvojamās ēkas energoefektivitātes paaugstināšana</v>
      </c>
      <c r="E6" s="308"/>
      <c r="F6" s="308"/>
      <c r="G6" s="308"/>
      <c r="H6" s="308"/>
      <c r="I6" s="308"/>
      <c r="J6" s="308"/>
      <c r="K6" s="308"/>
      <c r="L6" s="308"/>
      <c r="M6" s="16"/>
      <c r="N6" s="16"/>
      <c r="O6" s="16"/>
      <c r="P6" s="16"/>
    </row>
    <row r="7" spans="1:16" x14ac:dyDescent="0.2">
      <c r="A7" s="22"/>
      <c r="B7" s="22"/>
      <c r="C7" s="27" t="s">
        <v>7</v>
      </c>
      <c r="D7" s="308" t="str">
        <f>'Kops a'!D8</f>
        <v>Pionieru iela 88, Jaunolaine, Olaines novads, LV-2127</v>
      </c>
      <c r="E7" s="308"/>
      <c r="F7" s="308"/>
      <c r="G7" s="308"/>
      <c r="H7" s="308"/>
      <c r="I7" s="308"/>
      <c r="J7" s="308"/>
      <c r="K7" s="308"/>
      <c r="L7" s="308"/>
      <c r="M7" s="16"/>
      <c r="N7" s="16"/>
      <c r="O7" s="16"/>
      <c r="P7" s="16"/>
    </row>
    <row r="8" spans="1:16" x14ac:dyDescent="0.2">
      <c r="A8" s="22"/>
      <c r="B8" s="22"/>
      <c r="C8" s="4" t="s">
        <v>20</v>
      </c>
      <c r="D8" s="308" t="str">
        <f>'Kops a'!D9</f>
        <v>Iepirkums Nr.AS OŪS 2022/06_E</v>
      </c>
      <c r="E8" s="308"/>
      <c r="F8" s="308"/>
      <c r="G8" s="308"/>
      <c r="H8" s="308"/>
      <c r="I8" s="308"/>
      <c r="J8" s="308"/>
      <c r="K8" s="308"/>
      <c r="L8" s="308"/>
      <c r="M8" s="16"/>
      <c r="N8" s="16"/>
      <c r="O8" s="16"/>
      <c r="P8" s="16"/>
    </row>
    <row r="9" spans="1:16" ht="11.25" customHeight="1" x14ac:dyDescent="0.2">
      <c r="A9" s="296" t="s">
        <v>124</v>
      </c>
      <c r="B9" s="296"/>
      <c r="C9" s="296"/>
      <c r="D9" s="296"/>
      <c r="E9" s="296"/>
      <c r="F9" s="296"/>
      <c r="G9" s="31"/>
      <c r="H9" s="31"/>
      <c r="I9" s="31"/>
      <c r="J9" s="300" t="s">
        <v>39</v>
      </c>
      <c r="K9" s="300"/>
      <c r="L9" s="300"/>
      <c r="M9" s="300"/>
      <c r="N9" s="307">
        <f>P1005</f>
        <v>0</v>
      </c>
      <c r="O9" s="307"/>
      <c r="P9" s="31"/>
    </row>
    <row r="10" spans="1:16" x14ac:dyDescent="0.2">
      <c r="A10" s="32"/>
      <c r="B10" s="33"/>
      <c r="C10" s="4"/>
      <c r="D10" s="22"/>
      <c r="E10" s="22"/>
      <c r="F10" s="22"/>
      <c r="G10" s="22"/>
      <c r="H10" s="22"/>
      <c r="I10" s="22"/>
      <c r="J10" s="22"/>
      <c r="K10" s="22"/>
      <c r="L10" s="29"/>
      <c r="M10" s="29"/>
      <c r="O10" s="92"/>
      <c r="P10" s="91" t="str">
        <f>A1011</f>
        <v>Tāme sastādīta</v>
      </c>
    </row>
    <row r="11" spans="1:16" ht="12" thickBot="1" x14ac:dyDescent="0.25">
      <c r="A11" s="32"/>
      <c r="B11" s="33"/>
      <c r="C11" s="4"/>
      <c r="D11" s="22"/>
      <c r="E11" s="22"/>
      <c r="F11" s="22"/>
      <c r="G11" s="22"/>
      <c r="H11" s="22"/>
      <c r="I11" s="22"/>
      <c r="J11" s="22"/>
      <c r="K11" s="22"/>
      <c r="L11" s="34"/>
      <c r="M11" s="34"/>
      <c r="N11" s="35"/>
      <c r="O11" s="26"/>
      <c r="P11" s="22"/>
    </row>
    <row r="12" spans="1:16" x14ac:dyDescent="0.2">
      <c r="A12" s="261" t="s">
        <v>23</v>
      </c>
      <c r="B12" s="302" t="s">
        <v>40</v>
      </c>
      <c r="C12" s="298" t="s">
        <v>41</v>
      </c>
      <c r="D12" s="305" t="s">
        <v>42</v>
      </c>
      <c r="E12" s="285" t="s">
        <v>43</v>
      </c>
      <c r="F12" s="297" t="s">
        <v>44</v>
      </c>
      <c r="G12" s="298"/>
      <c r="H12" s="298"/>
      <c r="I12" s="298"/>
      <c r="J12" s="298"/>
      <c r="K12" s="299"/>
      <c r="L12" s="297" t="s">
        <v>45</v>
      </c>
      <c r="M12" s="298"/>
      <c r="N12" s="298"/>
      <c r="O12" s="298"/>
      <c r="P12" s="299"/>
    </row>
    <row r="13" spans="1:16" ht="126.75" customHeight="1" thickBot="1" x14ac:dyDescent="0.25">
      <c r="A13" s="301"/>
      <c r="B13" s="303"/>
      <c r="C13" s="304"/>
      <c r="D13" s="306"/>
      <c r="E13" s="286"/>
      <c r="F13" s="36" t="s">
        <v>46</v>
      </c>
      <c r="G13" s="37" t="s">
        <v>47</v>
      </c>
      <c r="H13" s="37" t="s">
        <v>48</v>
      </c>
      <c r="I13" s="37" t="s">
        <v>49</v>
      </c>
      <c r="J13" s="37" t="s">
        <v>50</v>
      </c>
      <c r="K13" s="63" t="s">
        <v>51</v>
      </c>
      <c r="L13" s="36" t="s">
        <v>46</v>
      </c>
      <c r="M13" s="37" t="s">
        <v>48</v>
      </c>
      <c r="N13" s="37" t="s">
        <v>49</v>
      </c>
      <c r="O13" s="37" t="s">
        <v>50</v>
      </c>
      <c r="P13" s="63" t="s">
        <v>51</v>
      </c>
    </row>
    <row r="14" spans="1:16" x14ac:dyDescent="0.2">
      <c r="A14" s="64">
        <v>1</v>
      </c>
      <c r="B14" s="65"/>
      <c r="C14" s="109" t="s">
        <v>166</v>
      </c>
      <c r="D14" s="67"/>
      <c r="E14" s="145"/>
      <c r="F14" s="147"/>
      <c r="G14" s="148"/>
      <c r="H14" s="149">
        <f t="shared" ref="H14:H69" si="0">ROUND(F14*G14,2)</f>
        <v>0</v>
      </c>
      <c r="I14" s="148"/>
      <c r="J14" s="148"/>
      <c r="K14" s="167">
        <f t="shared" ref="K14" si="1">ROUND(SUM(J14+H14+I14),2)</f>
        <v>0</v>
      </c>
      <c r="L14" s="166">
        <f>ROUND(E14*F14,2)</f>
        <v>0</v>
      </c>
      <c r="M14" s="149">
        <f>ROUND(E14*H14,2)</f>
        <v>0</v>
      </c>
      <c r="N14" s="149">
        <f t="shared" ref="N14" si="2">ROUND(E14*I14,2)</f>
        <v>0</v>
      </c>
      <c r="O14" s="149">
        <f t="shared" ref="O14" si="3">ROUND(E14*J14,2)</f>
        <v>0</v>
      </c>
      <c r="P14" s="182">
        <f t="shared" ref="P14" si="4">ROUND(M14+N14+O14,2)</f>
        <v>0</v>
      </c>
    </row>
    <row r="15" spans="1:16" ht="33.75" x14ac:dyDescent="0.2">
      <c r="A15" s="38">
        <v>2</v>
      </c>
      <c r="B15" s="120" t="s">
        <v>131</v>
      </c>
      <c r="C15" s="126" t="s">
        <v>167</v>
      </c>
      <c r="D15" s="133" t="s">
        <v>89</v>
      </c>
      <c r="E15" s="134">
        <v>1</v>
      </c>
      <c r="F15" s="100"/>
      <c r="G15" s="100"/>
      <c r="H15" s="100"/>
      <c r="I15" s="100"/>
      <c r="J15" s="100"/>
      <c r="K15" s="152"/>
      <c r="L15" s="151"/>
      <c r="M15" s="100"/>
      <c r="N15" s="100"/>
      <c r="O15" s="100"/>
      <c r="P15" s="156"/>
    </row>
    <row r="16" spans="1:16" ht="22.5" x14ac:dyDescent="0.2">
      <c r="A16" s="38">
        <v>3</v>
      </c>
      <c r="B16" s="39"/>
      <c r="C16" s="101" t="s">
        <v>168</v>
      </c>
      <c r="D16" s="133"/>
      <c r="E16" s="134"/>
      <c r="F16" s="100"/>
      <c r="G16" s="100"/>
      <c r="H16" s="100"/>
      <c r="I16" s="100"/>
      <c r="J16" s="100"/>
      <c r="K16" s="152"/>
      <c r="L16" s="151"/>
      <c r="M16" s="100"/>
      <c r="N16" s="100"/>
      <c r="O16" s="100"/>
      <c r="P16" s="156"/>
    </row>
    <row r="17" spans="1:16" ht="78.75" customHeight="1" x14ac:dyDescent="0.2">
      <c r="A17" s="64">
        <v>4</v>
      </c>
      <c r="B17" s="315" t="s">
        <v>180</v>
      </c>
      <c r="C17" s="177" t="s">
        <v>288</v>
      </c>
      <c r="D17" s="178" t="s">
        <v>89</v>
      </c>
      <c r="E17" s="181">
        <v>1</v>
      </c>
      <c r="F17" s="100"/>
      <c r="G17" s="100"/>
      <c r="H17" s="100"/>
      <c r="I17" s="100"/>
      <c r="J17" s="100"/>
      <c r="K17" s="152"/>
      <c r="L17" s="151"/>
      <c r="M17" s="100"/>
      <c r="N17" s="100"/>
      <c r="O17" s="100"/>
      <c r="P17" s="156"/>
    </row>
    <row r="18" spans="1:16" ht="22.5" x14ac:dyDescent="0.2">
      <c r="A18" s="38">
        <v>5</v>
      </c>
      <c r="B18" s="316"/>
      <c r="C18" s="177" t="s">
        <v>289</v>
      </c>
      <c r="D18" s="133" t="s">
        <v>132</v>
      </c>
      <c r="E18" s="181">
        <v>401.88</v>
      </c>
      <c r="F18" s="100"/>
      <c r="G18" s="100"/>
      <c r="H18" s="100"/>
      <c r="I18" s="100"/>
      <c r="J18" s="100"/>
      <c r="K18" s="152"/>
      <c r="L18" s="151"/>
      <c r="M18" s="100"/>
      <c r="N18" s="100"/>
      <c r="O18" s="100"/>
      <c r="P18" s="156"/>
    </row>
    <row r="19" spans="1:16" ht="22.5" x14ac:dyDescent="0.2">
      <c r="A19" s="38">
        <v>6</v>
      </c>
      <c r="B19" s="316"/>
      <c r="C19" s="177" t="s">
        <v>290</v>
      </c>
      <c r="D19" s="133" t="s">
        <v>132</v>
      </c>
      <c r="E19" s="181">
        <f>E18</f>
        <v>401.88</v>
      </c>
      <c r="F19" s="100"/>
      <c r="G19" s="100"/>
      <c r="H19" s="100"/>
      <c r="I19" s="100"/>
      <c r="J19" s="100"/>
      <c r="K19" s="152"/>
      <c r="L19" s="151"/>
      <c r="M19" s="100"/>
      <c r="N19" s="100"/>
      <c r="O19" s="100"/>
      <c r="P19" s="156"/>
    </row>
    <row r="20" spans="1:16" ht="22.5" x14ac:dyDescent="0.2">
      <c r="A20" s="64">
        <v>7</v>
      </c>
      <c r="B20" s="316"/>
      <c r="C20" s="177" t="s">
        <v>169</v>
      </c>
      <c r="D20" s="133" t="s">
        <v>132</v>
      </c>
      <c r="E20" s="179">
        <f>E19</f>
        <v>401.88</v>
      </c>
      <c r="F20" s="100"/>
      <c r="G20" s="100"/>
      <c r="H20" s="100"/>
      <c r="I20" s="100"/>
      <c r="J20" s="100"/>
      <c r="K20" s="152"/>
      <c r="L20" s="151"/>
      <c r="M20" s="100"/>
      <c r="N20" s="100"/>
      <c r="O20" s="100"/>
      <c r="P20" s="156"/>
    </row>
    <row r="21" spans="1:16" ht="22.5" x14ac:dyDescent="0.2">
      <c r="A21" s="38">
        <v>8</v>
      </c>
      <c r="B21" s="316"/>
      <c r="C21" s="180" t="s">
        <v>227</v>
      </c>
      <c r="D21" s="178" t="s">
        <v>138</v>
      </c>
      <c r="E21" s="176">
        <f>E22*6</f>
        <v>2411.2799999999997</v>
      </c>
      <c r="F21" s="100"/>
      <c r="G21" s="100"/>
      <c r="H21" s="100"/>
      <c r="I21" s="100"/>
      <c r="J21" s="100"/>
      <c r="K21" s="152"/>
      <c r="L21" s="151"/>
      <c r="M21" s="100"/>
      <c r="N21" s="100"/>
      <c r="O21" s="100"/>
      <c r="P21" s="156"/>
    </row>
    <row r="22" spans="1:16" ht="22.5" x14ac:dyDescent="0.2">
      <c r="A22" s="38">
        <v>9</v>
      </c>
      <c r="B22" s="316"/>
      <c r="C22" s="180" t="s">
        <v>228</v>
      </c>
      <c r="D22" s="133" t="s">
        <v>132</v>
      </c>
      <c r="E22" s="179">
        <f>E20</f>
        <v>401.88</v>
      </c>
      <c r="F22" s="100"/>
      <c r="G22" s="100"/>
      <c r="H22" s="100"/>
      <c r="I22" s="100"/>
      <c r="J22" s="100"/>
      <c r="K22" s="152"/>
      <c r="L22" s="151"/>
      <c r="M22" s="100"/>
      <c r="N22" s="100"/>
      <c r="O22" s="100"/>
      <c r="P22" s="156"/>
    </row>
    <row r="23" spans="1:16" ht="34.5" thickBot="1" x14ac:dyDescent="0.25">
      <c r="A23" s="64">
        <v>10</v>
      </c>
      <c r="B23" s="316"/>
      <c r="C23" s="180" t="s">
        <v>291</v>
      </c>
      <c r="D23" s="133" t="s">
        <v>89</v>
      </c>
      <c r="E23" s="176">
        <v>1</v>
      </c>
      <c r="F23" s="100"/>
      <c r="G23" s="100"/>
      <c r="H23" s="154"/>
      <c r="I23" s="100"/>
      <c r="J23" s="100"/>
      <c r="K23" s="155"/>
      <c r="L23" s="153"/>
      <c r="M23" s="154"/>
      <c r="N23" s="154"/>
      <c r="O23" s="154"/>
      <c r="P23" s="157"/>
    </row>
    <row r="24" spans="1:16" ht="11.25" hidden="1" customHeight="1" x14ac:dyDescent="0.2">
      <c r="A24" s="38"/>
      <c r="B24" s="317"/>
      <c r="C24" s="180" t="s">
        <v>228</v>
      </c>
      <c r="D24" s="133" t="s">
        <v>132</v>
      </c>
      <c r="E24" s="179">
        <f>394*1.02</f>
        <v>401.88</v>
      </c>
      <c r="F24" s="74"/>
      <c r="G24" s="68"/>
      <c r="H24" s="68">
        <f t="shared" si="0"/>
        <v>0</v>
      </c>
      <c r="I24" s="68"/>
      <c r="J24" s="68"/>
      <c r="K24" s="69">
        <f t="shared" ref="K24:K69" si="5">SUM(H24:J24)</f>
        <v>0</v>
      </c>
      <c r="L24" s="74">
        <f t="shared" ref="L24:L69" si="6">ROUND(E24*F24,2)</f>
        <v>0</v>
      </c>
      <c r="M24" s="68">
        <f t="shared" ref="M24:M69" si="7">ROUND(H24*E24,2)</f>
        <v>0</v>
      </c>
      <c r="N24" s="68">
        <f t="shared" ref="N24:N69" si="8">ROUND(I24*E24,2)</f>
        <v>0</v>
      </c>
      <c r="O24" s="68">
        <f t="shared" ref="O24:O69" si="9">ROUND(J24*E24,2)</f>
        <v>0</v>
      </c>
      <c r="P24" s="69">
        <f t="shared" ref="P24:P69" si="10">SUM(M24:O24)</f>
        <v>0</v>
      </c>
    </row>
    <row r="25" spans="1:16" ht="34.5" hidden="1" thickBot="1" x14ac:dyDescent="0.25">
      <c r="A25" s="38"/>
      <c r="B25" s="39"/>
      <c r="C25" s="180" t="s">
        <v>291</v>
      </c>
      <c r="D25" s="133" t="s">
        <v>89</v>
      </c>
      <c r="E25" s="176">
        <v>1</v>
      </c>
      <c r="F25" s="74"/>
      <c r="G25" s="68"/>
      <c r="H25" s="47">
        <f t="shared" si="0"/>
        <v>0</v>
      </c>
      <c r="I25" s="68"/>
      <c r="J25" s="68"/>
      <c r="K25" s="48">
        <f t="shared" si="5"/>
        <v>0</v>
      </c>
      <c r="L25" s="49">
        <f t="shared" si="6"/>
        <v>0</v>
      </c>
      <c r="M25" s="47">
        <f t="shared" si="7"/>
        <v>0</v>
      </c>
      <c r="N25" s="47">
        <f t="shared" si="8"/>
        <v>0</v>
      </c>
      <c r="O25" s="47">
        <f t="shared" si="9"/>
        <v>0</v>
      </c>
      <c r="P25" s="48">
        <f t="shared" si="10"/>
        <v>0</v>
      </c>
    </row>
    <row r="26" spans="1:16" ht="12" hidden="1" thickBot="1" x14ac:dyDescent="0.25">
      <c r="A26" s="38"/>
      <c r="B26" s="39"/>
      <c r="C26" s="46"/>
      <c r="D26" s="24"/>
      <c r="E26" s="70"/>
      <c r="F26" s="74"/>
      <c r="G26" s="68"/>
      <c r="H26" s="47">
        <f t="shared" si="0"/>
        <v>0</v>
      </c>
      <c r="I26" s="68"/>
      <c r="J26" s="68"/>
      <c r="K26" s="48">
        <f t="shared" si="5"/>
        <v>0</v>
      </c>
      <c r="L26" s="49">
        <f t="shared" si="6"/>
        <v>0</v>
      </c>
      <c r="M26" s="47">
        <f t="shared" si="7"/>
        <v>0</v>
      </c>
      <c r="N26" s="47">
        <f t="shared" si="8"/>
        <v>0</v>
      </c>
      <c r="O26" s="47">
        <f t="shared" si="9"/>
        <v>0</v>
      </c>
      <c r="P26" s="48">
        <f t="shared" si="10"/>
        <v>0</v>
      </c>
    </row>
    <row r="27" spans="1:16" ht="12" hidden="1" thickBot="1" x14ac:dyDescent="0.25">
      <c r="A27" s="38"/>
      <c r="B27" s="39"/>
      <c r="C27" s="46"/>
      <c r="D27" s="24"/>
      <c r="E27" s="70"/>
      <c r="F27" s="74"/>
      <c r="G27" s="68"/>
      <c r="H27" s="47">
        <f t="shared" si="0"/>
        <v>0</v>
      </c>
      <c r="I27" s="68"/>
      <c r="J27" s="68"/>
      <c r="K27" s="48">
        <f t="shared" si="5"/>
        <v>0</v>
      </c>
      <c r="L27" s="49">
        <f t="shared" si="6"/>
        <v>0</v>
      </c>
      <c r="M27" s="47">
        <f t="shared" si="7"/>
        <v>0</v>
      </c>
      <c r="N27" s="47">
        <f t="shared" si="8"/>
        <v>0</v>
      </c>
      <c r="O27" s="47">
        <f t="shared" si="9"/>
        <v>0</v>
      </c>
      <c r="P27" s="48">
        <f t="shared" si="10"/>
        <v>0</v>
      </c>
    </row>
    <row r="28" spans="1:16" ht="12" hidden="1" thickBot="1" x14ac:dyDescent="0.25">
      <c r="A28" s="38"/>
      <c r="B28" s="39"/>
      <c r="C28" s="46"/>
      <c r="D28" s="24"/>
      <c r="E28" s="70"/>
      <c r="F28" s="74"/>
      <c r="G28" s="68"/>
      <c r="H28" s="47">
        <f t="shared" si="0"/>
        <v>0</v>
      </c>
      <c r="I28" s="68"/>
      <c r="J28" s="68"/>
      <c r="K28" s="48">
        <f t="shared" si="5"/>
        <v>0</v>
      </c>
      <c r="L28" s="49">
        <f t="shared" si="6"/>
        <v>0</v>
      </c>
      <c r="M28" s="47">
        <f t="shared" si="7"/>
        <v>0</v>
      </c>
      <c r="N28" s="47">
        <f t="shared" si="8"/>
        <v>0</v>
      </c>
      <c r="O28" s="47">
        <f t="shared" si="9"/>
        <v>0</v>
      </c>
      <c r="P28" s="48">
        <f t="shared" si="10"/>
        <v>0</v>
      </c>
    </row>
    <row r="29" spans="1:16" ht="12" hidden="1" thickBot="1" x14ac:dyDescent="0.25">
      <c r="A29" s="38"/>
      <c r="B29" s="39"/>
      <c r="C29" s="46"/>
      <c r="D29" s="24"/>
      <c r="E29" s="70"/>
      <c r="F29" s="74"/>
      <c r="G29" s="68"/>
      <c r="H29" s="47">
        <f t="shared" si="0"/>
        <v>0</v>
      </c>
      <c r="I29" s="68"/>
      <c r="J29" s="68"/>
      <c r="K29" s="48">
        <f t="shared" si="5"/>
        <v>0</v>
      </c>
      <c r="L29" s="49">
        <f t="shared" si="6"/>
        <v>0</v>
      </c>
      <c r="M29" s="47">
        <f t="shared" si="7"/>
        <v>0</v>
      </c>
      <c r="N29" s="47">
        <f t="shared" si="8"/>
        <v>0</v>
      </c>
      <c r="O29" s="47">
        <f t="shared" si="9"/>
        <v>0</v>
      </c>
      <c r="P29" s="48">
        <f t="shared" si="10"/>
        <v>0</v>
      </c>
    </row>
    <row r="30" spans="1:16" ht="12" hidden="1" thickBot="1" x14ac:dyDescent="0.25">
      <c r="A30" s="38"/>
      <c r="B30" s="39"/>
      <c r="C30" s="46"/>
      <c r="D30" s="24"/>
      <c r="E30" s="70"/>
      <c r="F30" s="74"/>
      <c r="G30" s="68"/>
      <c r="H30" s="47">
        <f t="shared" si="0"/>
        <v>0</v>
      </c>
      <c r="I30" s="68"/>
      <c r="J30" s="68"/>
      <c r="K30" s="48">
        <f t="shared" si="5"/>
        <v>0</v>
      </c>
      <c r="L30" s="49">
        <f t="shared" si="6"/>
        <v>0</v>
      </c>
      <c r="M30" s="47">
        <f t="shared" si="7"/>
        <v>0</v>
      </c>
      <c r="N30" s="47">
        <f t="shared" si="8"/>
        <v>0</v>
      </c>
      <c r="O30" s="47">
        <f t="shared" si="9"/>
        <v>0</v>
      </c>
      <c r="P30" s="48">
        <f t="shared" si="10"/>
        <v>0</v>
      </c>
    </row>
    <row r="31" spans="1:16" ht="12" hidden="1" thickBot="1" x14ac:dyDescent="0.25">
      <c r="A31" s="38"/>
      <c r="B31" s="39"/>
      <c r="C31" s="46"/>
      <c r="D31" s="24"/>
      <c r="E31" s="70"/>
      <c r="F31" s="74"/>
      <c r="G31" s="68"/>
      <c r="H31" s="47">
        <f t="shared" si="0"/>
        <v>0</v>
      </c>
      <c r="I31" s="68"/>
      <c r="J31" s="68"/>
      <c r="K31" s="48">
        <f t="shared" si="5"/>
        <v>0</v>
      </c>
      <c r="L31" s="49">
        <f t="shared" si="6"/>
        <v>0</v>
      </c>
      <c r="M31" s="47">
        <f t="shared" si="7"/>
        <v>0</v>
      </c>
      <c r="N31" s="47">
        <f t="shared" si="8"/>
        <v>0</v>
      </c>
      <c r="O31" s="47">
        <f t="shared" si="9"/>
        <v>0</v>
      </c>
      <c r="P31" s="48">
        <f t="shared" si="10"/>
        <v>0</v>
      </c>
    </row>
    <row r="32" spans="1:16" ht="12" hidden="1" thickBot="1" x14ac:dyDescent="0.25">
      <c r="A32" s="38"/>
      <c r="B32" s="39"/>
      <c r="C32" s="46"/>
      <c r="D32" s="24"/>
      <c r="E32" s="70"/>
      <c r="F32" s="74"/>
      <c r="G32" s="68"/>
      <c r="H32" s="47">
        <f t="shared" si="0"/>
        <v>0</v>
      </c>
      <c r="I32" s="68"/>
      <c r="J32" s="68"/>
      <c r="K32" s="48">
        <f t="shared" si="5"/>
        <v>0</v>
      </c>
      <c r="L32" s="49">
        <f t="shared" si="6"/>
        <v>0</v>
      </c>
      <c r="M32" s="47">
        <f t="shared" si="7"/>
        <v>0</v>
      </c>
      <c r="N32" s="47">
        <f t="shared" si="8"/>
        <v>0</v>
      </c>
      <c r="O32" s="47">
        <f t="shared" si="9"/>
        <v>0</v>
      </c>
      <c r="P32" s="48">
        <f t="shared" si="10"/>
        <v>0</v>
      </c>
    </row>
    <row r="33" spans="1:16" ht="12" hidden="1" thickBot="1" x14ac:dyDescent="0.25">
      <c r="A33" s="38"/>
      <c r="B33" s="39"/>
      <c r="C33" s="46"/>
      <c r="D33" s="24"/>
      <c r="E33" s="70"/>
      <c r="F33" s="74"/>
      <c r="G33" s="68"/>
      <c r="H33" s="47">
        <f t="shared" si="0"/>
        <v>0</v>
      </c>
      <c r="I33" s="68"/>
      <c r="J33" s="68"/>
      <c r="K33" s="48">
        <f t="shared" si="5"/>
        <v>0</v>
      </c>
      <c r="L33" s="49">
        <f t="shared" si="6"/>
        <v>0</v>
      </c>
      <c r="M33" s="47">
        <f t="shared" si="7"/>
        <v>0</v>
      </c>
      <c r="N33" s="47">
        <f t="shared" si="8"/>
        <v>0</v>
      </c>
      <c r="O33" s="47">
        <f t="shared" si="9"/>
        <v>0</v>
      </c>
      <c r="P33" s="48">
        <f t="shared" si="10"/>
        <v>0</v>
      </c>
    </row>
    <row r="34" spans="1:16" ht="12" hidden="1" thickBot="1" x14ac:dyDescent="0.25">
      <c r="A34" s="38"/>
      <c r="B34" s="39"/>
      <c r="C34" s="46"/>
      <c r="D34" s="24"/>
      <c r="E34" s="70"/>
      <c r="F34" s="74"/>
      <c r="G34" s="68"/>
      <c r="H34" s="47">
        <f t="shared" si="0"/>
        <v>0</v>
      </c>
      <c r="I34" s="68"/>
      <c r="J34" s="68"/>
      <c r="K34" s="48">
        <f t="shared" si="5"/>
        <v>0</v>
      </c>
      <c r="L34" s="49">
        <f t="shared" si="6"/>
        <v>0</v>
      </c>
      <c r="M34" s="47">
        <f t="shared" si="7"/>
        <v>0</v>
      </c>
      <c r="N34" s="47">
        <f t="shared" si="8"/>
        <v>0</v>
      </c>
      <c r="O34" s="47">
        <f t="shared" si="9"/>
        <v>0</v>
      </c>
      <c r="P34" s="48">
        <f t="shared" si="10"/>
        <v>0</v>
      </c>
    </row>
    <row r="35" spans="1:16" ht="12" hidden="1" thickBot="1" x14ac:dyDescent="0.25">
      <c r="A35" s="38"/>
      <c r="B35" s="39"/>
      <c r="C35" s="46"/>
      <c r="D35" s="24"/>
      <c r="E35" s="70"/>
      <c r="F35" s="74"/>
      <c r="G35" s="68"/>
      <c r="H35" s="47">
        <f t="shared" si="0"/>
        <v>0</v>
      </c>
      <c r="I35" s="68"/>
      <c r="J35" s="68"/>
      <c r="K35" s="48">
        <f t="shared" si="5"/>
        <v>0</v>
      </c>
      <c r="L35" s="49">
        <f t="shared" si="6"/>
        <v>0</v>
      </c>
      <c r="M35" s="47">
        <f t="shared" si="7"/>
        <v>0</v>
      </c>
      <c r="N35" s="47">
        <f t="shared" si="8"/>
        <v>0</v>
      </c>
      <c r="O35" s="47">
        <f t="shared" si="9"/>
        <v>0</v>
      </c>
      <c r="P35" s="48">
        <f t="shared" si="10"/>
        <v>0</v>
      </c>
    </row>
    <row r="36" spans="1:16" ht="12" hidden="1" thickBot="1" x14ac:dyDescent="0.25">
      <c r="A36" s="38"/>
      <c r="B36" s="39"/>
      <c r="C36" s="46"/>
      <c r="D36" s="24"/>
      <c r="E36" s="70"/>
      <c r="F36" s="74"/>
      <c r="G36" s="68"/>
      <c r="H36" s="47">
        <f t="shared" si="0"/>
        <v>0</v>
      </c>
      <c r="I36" s="68"/>
      <c r="J36" s="68"/>
      <c r="K36" s="48">
        <f t="shared" si="5"/>
        <v>0</v>
      </c>
      <c r="L36" s="49">
        <f t="shared" si="6"/>
        <v>0</v>
      </c>
      <c r="M36" s="47">
        <f t="shared" si="7"/>
        <v>0</v>
      </c>
      <c r="N36" s="47">
        <f t="shared" si="8"/>
        <v>0</v>
      </c>
      <c r="O36" s="47">
        <f t="shared" si="9"/>
        <v>0</v>
      </c>
      <c r="P36" s="48">
        <f t="shared" si="10"/>
        <v>0</v>
      </c>
    </row>
    <row r="37" spans="1:16" ht="12" hidden="1" thickBot="1" x14ac:dyDescent="0.25">
      <c r="A37" s="38"/>
      <c r="B37" s="39"/>
      <c r="C37" s="46"/>
      <c r="D37" s="24"/>
      <c r="E37" s="70"/>
      <c r="F37" s="74"/>
      <c r="G37" s="68"/>
      <c r="H37" s="47">
        <f t="shared" si="0"/>
        <v>0</v>
      </c>
      <c r="I37" s="68"/>
      <c r="J37" s="68"/>
      <c r="K37" s="48">
        <f t="shared" si="5"/>
        <v>0</v>
      </c>
      <c r="L37" s="49">
        <f t="shared" si="6"/>
        <v>0</v>
      </c>
      <c r="M37" s="47">
        <f t="shared" si="7"/>
        <v>0</v>
      </c>
      <c r="N37" s="47">
        <f t="shared" si="8"/>
        <v>0</v>
      </c>
      <c r="O37" s="47">
        <f t="shared" si="9"/>
        <v>0</v>
      </c>
      <c r="P37" s="48">
        <f t="shared" si="10"/>
        <v>0</v>
      </c>
    </row>
    <row r="38" spans="1:16" ht="12" hidden="1" thickBot="1" x14ac:dyDescent="0.25">
      <c r="A38" s="38"/>
      <c r="B38" s="39"/>
      <c r="C38" s="46"/>
      <c r="D38" s="24"/>
      <c r="E38" s="70"/>
      <c r="F38" s="74"/>
      <c r="G38" s="68"/>
      <c r="H38" s="47">
        <f t="shared" si="0"/>
        <v>0</v>
      </c>
      <c r="I38" s="68"/>
      <c r="J38" s="68"/>
      <c r="K38" s="48">
        <f t="shared" si="5"/>
        <v>0</v>
      </c>
      <c r="L38" s="49">
        <f t="shared" si="6"/>
        <v>0</v>
      </c>
      <c r="M38" s="47">
        <f t="shared" si="7"/>
        <v>0</v>
      </c>
      <c r="N38" s="47">
        <f t="shared" si="8"/>
        <v>0</v>
      </c>
      <c r="O38" s="47">
        <f t="shared" si="9"/>
        <v>0</v>
      </c>
      <c r="P38" s="48">
        <f t="shared" si="10"/>
        <v>0</v>
      </c>
    </row>
    <row r="39" spans="1:16" ht="12" hidden="1" thickBot="1" x14ac:dyDescent="0.25">
      <c r="A39" s="38"/>
      <c r="B39" s="39"/>
      <c r="C39" s="46"/>
      <c r="D39" s="24"/>
      <c r="E39" s="70"/>
      <c r="F39" s="74"/>
      <c r="G39" s="68"/>
      <c r="H39" s="47">
        <f t="shared" si="0"/>
        <v>0</v>
      </c>
      <c r="I39" s="68"/>
      <c r="J39" s="68"/>
      <c r="K39" s="48">
        <f t="shared" si="5"/>
        <v>0</v>
      </c>
      <c r="L39" s="49">
        <f t="shared" si="6"/>
        <v>0</v>
      </c>
      <c r="M39" s="47">
        <f t="shared" si="7"/>
        <v>0</v>
      </c>
      <c r="N39" s="47">
        <f t="shared" si="8"/>
        <v>0</v>
      </c>
      <c r="O39" s="47">
        <f t="shared" si="9"/>
        <v>0</v>
      </c>
      <c r="P39" s="48">
        <f t="shared" si="10"/>
        <v>0</v>
      </c>
    </row>
    <row r="40" spans="1:16" ht="12" hidden="1" thickBot="1" x14ac:dyDescent="0.25">
      <c r="A40" s="38"/>
      <c r="B40" s="39"/>
      <c r="C40" s="46"/>
      <c r="D40" s="24"/>
      <c r="E40" s="70"/>
      <c r="F40" s="74"/>
      <c r="G40" s="68"/>
      <c r="H40" s="47">
        <f t="shared" si="0"/>
        <v>0</v>
      </c>
      <c r="I40" s="68"/>
      <c r="J40" s="68"/>
      <c r="K40" s="48">
        <f t="shared" si="5"/>
        <v>0</v>
      </c>
      <c r="L40" s="49">
        <f t="shared" si="6"/>
        <v>0</v>
      </c>
      <c r="M40" s="47">
        <f t="shared" si="7"/>
        <v>0</v>
      </c>
      <c r="N40" s="47">
        <f t="shared" si="8"/>
        <v>0</v>
      </c>
      <c r="O40" s="47">
        <f t="shared" si="9"/>
        <v>0</v>
      </c>
      <c r="P40" s="48">
        <f t="shared" si="10"/>
        <v>0</v>
      </c>
    </row>
    <row r="41" spans="1:16" ht="12" hidden="1" thickBot="1" x14ac:dyDescent="0.25">
      <c r="A41" s="38"/>
      <c r="B41" s="39"/>
      <c r="C41" s="46"/>
      <c r="D41" s="24"/>
      <c r="E41" s="70"/>
      <c r="F41" s="74"/>
      <c r="G41" s="68"/>
      <c r="H41" s="47">
        <f t="shared" si="0"/>
        <v>0</v>
      </c>
      <c r="I41" s="68"/>
      <c r="J41" s="68"/>
      <c r="K41" s="48">
        <f t="shared" si="5"/>
        <v>0</v>
      </c>
      <c r="L41" s="49">
        <f t="shared" si="6"/>
        <v>0</v>
      </c>
      <c r="M41" s="47">
        <f t="shared" si="7"/>
        <v>0</v>
      </c>
      <c r="N41" s="47">
        <f t="shared" si="8"/>
        <v>0</v>
      </c>
      <c r="O41" s="47">
        <f t="shared" si="9"/>
        <v>0</v>
      </c>
      <c r="P41" s="48">
        <f t="shared" si="10"/>
        <v>0</v>
      </c>
    </row>
    <row r="42" spans="1:16" ht="12" hidden="1" thickBot="1" x14ac:dyDescent="0.25">
      <c r="A42" s="38"/>
      <c r="B42" s="39"/>
      <c r="C42" s="46"/>
      <c r="D42" s="24"/>
      <c r="E42" s="70"/>
      <c r="F42" s="74"/>
      <c r="G42" s="68"/>
      <c r="H42" s="47">
        <f t="shared" si="0"/>
        <v>0</v>
      </c>
      <c r="I42" s="68"/>
      <c r="J42" s="68"/>
      <c r="K42" s="48">
        <f t="shared" si="5"/>
        <v>0</v>
      </c>
      <c r="L42" s="49">
        <f t="shared" si="6"/>
        <v>0</v>
      </c>
      <c r="M42" s="47">
        <f t="shared" si="7"/>
        <v>0</v>
      </c>
      <c r="N42" s="47">
        <f t="shared" si="8"/>
        <v>0</v>
      </c>
      <c r="O42" s="47">
        <f t="shared" si="9"/>
        <v>0</v>
      </c>
      <c r="P42" s="48">
        <f t="shared" si="10"/>
        <v>0</v>
      </c>
    </row>
    <row r="43" spans="1:16" ht="12" hidden="1" thickBot="1" x14ac:dyDescent="0.25">
      <c r="A43" s="38"/>
      <c r="B43" s="39"/>
      <c r="C43" s="46"/>
      <c r="D43" s="24"/>
      <c r="E43" s="70"/>
      <c r="F43" s="74"/>
      <c r="G43" s="68"/>
      <c r="H43" s="47">
        <f t="shared" si="0"/>
        <v>0</v>
      </c>
      <c r="I43" s="68"/>
      <c r="J43" s="68"/>
      <c r="K43" s="48">
        <f t="shared" si="5"/>
        <v>0</v>
      </c>
      <c r="L43" s="49">
        <f t="shared" si="6"/>
        <v>0</v>
      </c>
      <c r="M43" s="47">
        <f t="shared" si="7"/>
        <v>0</v>
      </c>
      <c r="N43" s="47">
        <f t="shared" si="8"/>
        <v>0</v>
      </c>
      <c r="O43" s="47">
        <f t="shared" si="9"/>
        <v>0</v>
      </c>
      <c r="P43" s="48">
        <f t="shared" si="10"/>
        <v>0</v>
      </c>
    </row>
    <row r="44" spans="1:16" ht="12" hidden="1" thickBot="1" x14ac:dyDescent="0.25">
      <c r="A44" s="38"/>
      <c r="B44" s="39"/>
      <c r="C44" s="46"/>
      <c r="D44" s="24"/>
      <c r="E44" s="70"/>
      <c r="F44" s="74"/>
      <c r="G44" s="68"/>
      <c r="H44" s="47">
        <f t="shared" si="0"/>
        <v>0</v>
      </c>
      <c r="I44" s="68"/>
      <c r="J44" s="68"/>
      <c r="K44" s="48">
        <f t="shared" si="5"/>
        <v>0</v>
      </c>
      <c r="L44" s="49">
        <f t="shared" si="6"/>
        <v>0</v>
      </c>
      <c r="M44" s="47">
        <f t="shared" si="7"/>
        <v>0</v>
      </c>
      <c r="N44" s="47">
        <f t="shared" si="8"/>
        <v>0</v>
      </c>
      <c r="O44" s="47">
        <f t="shared" si="9"/>
        <v>0</v>
      </c>
      <c r="P44" s="48">
        <f t="shared" si="10"/>
        <v>0</v>
      </c>
    </row>
    <row r="45" spans="1:16" ht="12" hidden="1" thickBot="1" x14ac:dyDescent="0.25">
      <c r="A45" s="38"/>
      <c r="B45" s="39"/>
      <c r="C45" s="46"/>
      <c r="D45" s="24"/>
      <c r="E45" s="70"/>
      <c r="F45" s="74"/>
      <c r="G45" s="68"/>
      <c r="H45" s="47">
        <f t="shared" si="0"/>
        <v>0</v>
      </c>
      <c r="I45" s="68"/>
      <c r="J45" s="68"/>
      <c r="K45" s="48">
        <f t="shared" si="5"/>
        <v>0</v>
      </c>
      <c r="L45" s="49">
        <f t="shared" si="6"/>
        <v>0</v>
      </c>
      <c r="M45" s="47">
        <f t="shared" si="7"/>
        <v>0</v>
      </c>
      <c r="N45" s="47">
        <f t="shared" si="8"/>
        <v>0</v>
      </c>
      <c r="O45" s="47">
        <f t="shared" si="9"/>
        <v>0</v>
      </c>
      <c r="P45" s="48">
        <f t="shared" si="10"/>
        <v>0</v>
      </c>
    </row>
    <row r="46" spans="1:16" ht="12" hidden="1" thickBot="1" x14ac:dyDescent="0.25">
      <c r="A46" s="38"/>
      <c r="B46" s="39"/>
      <c r="C46" s="46"/>
      <c r="D46" s="24"/>
      <c r="E46" s="70"/>
      <c r="F46" s="74"/>
      <c r="G46" s="68"/>
      <c r="H46" s="47">
        <f t="shared" si="0"/>
        <v>0</v>
      </c>
      <c r="I46" s="68"/>
      <c r="J46" s="68"/>
      <c r="K46" s="48">
        <f t="shared" si="5"/>
        <v>0</v>
      </c>
      <c r="L46" s="49">
        <f t="shared" si="6"/>
        <v>0</v>
      </c>
      <c r="M46" s="47">
        <f t="shared" si="7"/>
        <v>0</v>
      </c>
      <c r="N46" s="47">
        <f t="shared" si="8"/>
        <v>0</v>
      </c>
      <c r="O46" s="47">
        <f t="shared" si="9"/>
        <v>0</v>
      </c>
      <c r="P46" s="48">
        <f t="shared" si="10"/>
        <v>0</v>
      </c>
    </row>
    <row r="47" spans="1:16" ht="12" hidden="1" thickBot="1" x14ac:dyDescent="0.25">
      <c r="A47" s="38"/>
      <c r="B47" s="39"/>
      <c r="C47" s="46"/>
      <c r="D47" s="24"/>
      <c r="E47" s="70"/>
      <c r="F47" s="74"/>
      <c r="G47" s="68"/>
      <c r="H47" s="47">
        <f t="shared" si="0"/>
        <v>0</v>
      </c>
      <c r="I47" s="68"/>
      <c r="J47" s="68"/>
      <c r="K47" s="48">
        <f t="shared" si="5"/>
        <v>0</v>
      </c>
      <c r="L47" s="49">
        <f t="shared" si="6"/>
        <v>0</v>
      </c>
      <c r="M47" s="47">
        <f t="shared" si="7"/>
        <v>0</v>
      </c>
      <c r="N47" s="47">
        <f t="shared" si="8"/>
        <v>0</v>
      </c>
      <c r="O47" s="47">
        <f t="shared" si="9"/>
        <v>0</v>
      </c>
      <c r="P47" s="48">
        <f t="shared" si="10"/>
        <v>0</v>
      </c>
    </row>
    <row r="48" spans="1:16" ht="12" hidden="1" thickBot="1" x14ac:dyDescent="0.25">
      <c r="A48" s="38"/>
      <c r="B48" s="39"/>
      <c r="C48" s="46"/>
      <c r="D48" s="24"/>
      <c r="E48" s="70"/>
      <c r="F48" s="74"/>
      <c r="G48" s="68"/>
      <c r="H48" s="47">
        <f t="shared" si="0"/>
        <v>0</v>
      </c>
      <c r="I48" s="68"/>
      <c r="J48" s="68"/>
      <c r="K48" s="48">
        <f t="shared" si="5"/>
        <v>0</v>
      </c>
      <c r="L48" s="49">
        <f t="shared" si="6"/>
        <v>0</v>
      </c>
      <c r="M48" s="47">
        <f t="shared" si="7"/>
        <v>0</v>
      </c>
      <c r="N48" s="47">
        <f t="shared" si="8"/>
        <v>0</v>
      </c>
      <c r="O48" s="47">
        <f t="shared" si="9"/>
        <v>0</v>
      </c>
      <c r="P48" s="48">
        <f t="shared" si="10"/>
        <v>0</v>
      </c>
    </row>
    <row r="49" spans="1:16" ht="12" hidden="1" thickBot="1" x14ac:dyDescent="0.25">
      <c r="A49" s="38"/>
      <c r="B49" s="39"/>
      <c r="C49" s="46"/>
      <c r="D49" s="24"/>
      <c r="E49" s="70"/>
      <c r="F49" s="74"/>
      <c r="G49" s="68"/>
      <c r="H49" s="47">
        <f t="shared" si="0"/>
        <v>0</v>
      </c>
      <c r="I49" s="68"/>
      <c r="J49" s="68"/>
      <c r="K49" s="48">
        <f t="shared" si="5"/>
        <v>0</v>
      </c>
      <c r="L49" s="49">
        <f t="shared" si="6"/>
        <v>0</v>
      </c>
      <c r="M49" s="47">
        <f t="shared" si="7"/>
        <v>0</v>
      </c>
      <c r="N49" s="47">
        <f t="shared" si="8"/>
        <v>0</v>
      </c>
      <c r="O49" s="47">
        <f t="shared" si="9"/>
        <v>0</v>
      </c>
      <c r="P49" s="48">
        <f t="shared" si="10"/>
        <v>0</v>
      </c>
    </row>
    <row r="50" spans="1:16" ht="12" hidden="1" thickBot="1" x14ac:dyDescent="0.25">
      <c r="A50" s="38"/>
      <c r="B50" s="39"/>
      <c r="C50" s="46"/>
      <c r="D50" s="24"/>
      <c r="E50" s="70"/>
      <c r="F50" s="74"/>
      <c r="G50" s="68"/>
      <c r="H50" s="47">
        <f t="shared" si="0"/>
        <v>0</v>
      </c>
      <c r="I50" s="68"/>
      <c r="J50" s="68"/>
      <c r="K50" s="48">
        <f t="shared" si="5"/>
        <v>0</v>
      </c>
      <c r="L50" s="49">
        <f t="shared" si="6"/>
        <v>0</v>
      </c>
      <c r="M50" s="47">
        <f t="shared" si="7"/>
        <v>0</v>
      </c>
      <c r="N50" s="47">
        <f t="shared" si="8"/>
        <v>0</v>
      </c>
      <c r="O50" s="47">
        <f t="shared" si="9"/>
        <v>0</v>
      </c>
      <c r="P50" s="48">
        <f t="shared" si="10"/>
        <v>0</v>
      </c>
    </row>
    <row r="51" spans="1:16" ht="12" hidden="1" thickBot="1" x14ac:dyDescent="0.25">
      <c r="A51" s="38"/>
      <c r="B51" s="39"/>
      <c r="C51" s="46"/>
      <c r="D51" s="24"/>
      <c r="E51" s="70"/>
      <c r="F51" s="74"/>
      <c r="G51" s="68"/>
      <c r="H51" s="47">
        <f t="shared" si="0"/>
        <v>0</v>
      </c>
      <c r="I51" s="68"/>
      <c r="J51" s="68"/>
      <c r="K51" s="48">
        <f t="shared" si="5"/>
        <v>0</v>
      </c>
      <c r="L51" s="49">
        <f t="shared" si="6"/>
        <v>0</v>
      </c>
      <c r="M51" s="47">
        <f t="shared" si="7"/>
        <v>0</v>
      </c>
      <c r="N51" s="47">
        <f t="shared" si="8"/>
        <v>0</v>
      </c>
      <c r="O51" s="47">
        <f t="shared" si="9"/>
        <v>0</v>
      </c>
      <c r="P51" s="48">
        <f t="shared" si="10"/>
        <v>0</v>
      </c>
    </row>
    <row r="52" spans="1:16" ht="12" hidden="1" thickBot="1" x14ac:dyDescent="0.25">
      <c r="A52" s="38"/>
      <c r="B52" s="39"/>
      <c r="C52" s="46"/>
      <c r="D52" s="24"/>
      <c r="E52" s="70"/>
      <c r="F52" s="74"/>
      <c r="G52" s="68"/>
      <c r="H52" s="47">
        <f t="shared" si="0"/>
        <v>0</v>
      </c>
      <c r="I52" s="68"/>
      <c r="J52" s="68"/>
      <c r="K52" s="48">
        <f t="shared" si="5"/>
        <v>0</v>
      </c>
      <c r="L52" s="49">
        <f t="shared" si="6"/>
        <v>0</v>
      </c>
      <c r="M52" s="47">
        <f t="shared" si="7"/>
        <v>0</v>
      </c>
      <c r="N52" s="47">
        <f t="shared" si="8"/>
        <v>0</v>
      </c>
      <c r="O52" s="47">
        <f t="shared" si="9"/>
        <v>0</v>
      </c>
      <c r="P52" s="48">
        <f t="shared" si="10"/>
        <v>0</v>
      </c>
    </row>
    <row r="53" spans="1:16" ht="12" hidden="1" thickBot="1" x14ac:dyDescent="0.25">
      <c r="A53" s="38"/>
      <c r="B53" s="39"/>
      <c r="C53" s="46"/>
      <c r="D53" s="24"/>
      <c r="E53" s="70"/>
      <c r="F53" s="74"/>
      <c r="G53" s="68"/>
      <c r="H53" s="47">
        <f t="shared" si="0"/>
        <v>0</v>
      </c>
      <c r="I53" s="68"/>
      <c r="J53" s="68"/>
      <c r="K53" s="48">
        <f t="shared" si="5"/>
        <v>0</v>
      </c>
      <c r="L53" s="49">
        <f t="shared" si="6"/>
        <v>0</v>
      </c>
      <c r="M53" s="47">
        <f t="shared" si="7"/>
        <v>0</v>
      </c>
      <c r="N53" s="47">
        <f t="shared" si="8"/>
        <v>0</v>
      </c>
      <c r="O53" s="47">
        <f t="shared" si="9"/>
        <v>0</v>
      </c>
      <c r="P53" s="48">
        <f t="shared" si="10"/>
        <v>0</v>
      </c>
    </row>
    <row r="54" spans="1:16" ht="12" hidden="1" thickBot="1" x14ac:dyDescent="0.25">
      <c r="A54" s="38"/>
      <c r="B54" s="39"/>
      <c r="C54" s="46"/>
      <c r="D54" s="24"/>
      <c r="E54" s="70"/>
      <c r="F54" s="74"/>
      <c r="G54" s="68"/>
      <c r="H54" s="47">
        <f t="shared" si="0"/>
        <v>0</v>
      </c>
      <c r="I54" s="68"/>
      <c r="J54" s="68"/>
      <c r="K54" s="48">
        <f t="shared" si="5"/>
        <v>0</v>
      </c>
      <c r="L54" s="49">
        <f t="shared" si="6"/>
        <v>0</v>
      </c>
      <c r="M54" s="47">
        <f t="shared" si="7"/>
        <v>0</v>
      </c>
      <c r="N54" s="47">
        <f t="shared" si="8"/>
        <v>0</v>
      </c>
      <c r="O54" s="47">
        <f t="shared" si="9"/>
        <v>0</v>
      </c>
      <c r="P54" s="48">
        <f t="shared" si="10"/>
        <v>0</v>
      </c>
    </row>
    <row r="55" spans="1:16" ht="12" hidden="1" thickBot="1" x14ac:dyDescent="0.25">
      <c r="A55" s="38"/>
      <c r="B55" s="39"/>
      <c r="C55" s="46"/>
      <c r="D55" s="24"/>
      <c r="E55" s="70"/>
      <c r="F55" s="74"/>
      <c r="G55" s="68"/>
      <c r="H55" s="47">
        <f t="shared" si="0"/>
        <v>0</v>
      </c>
      <c r="I55" s="68"/>
      <c r="J55" s="68"/>
      <c r="K55" s="48">
        <f t="shared" si="5"/>
        <v>0</v>
      </c>
      <c r="L55" s="49">
        <f t="shared" si="6"/>
        <v>0</v>
      </c>
      <c r="M55" s="47">
        <f t="shared" si="7"/>
        <v>0</v>
      </c>
      <c r="N55" s="47">
        <f t="shared" si="8"/>
        <v>0</v>
      </c>
      <c r="O55" s="47">
        <f t="shared" si="9"/>
        <v>0</v>
      </c>
      <c r="P55" s="48">
        <f t="shared" si="10"/>
        <v>0</v>
      </c>
    </row>
    <row r="56" spans="1:16" ht="12" hidden="1" thickBot="1" x14ac:dyDescent="0.25">
      <c r="A56" s="38"/>
      <c r="B56" s="39"/>
      <c r="C56" s="46"/>
      <c r="D56" s="24"/>
      <c r="E56" s="70"/>
      <c r="F56" s="74"/>
      <c r="G56" s="68"/>
      <c r="H56" s="47">
        <f t="shared" si="0"/>
        <v>0</v>
      </c>
      <c r="I56" s="68"/>
      <c r="J56" s="68"/>
      <c r="K56" s="48">
        <f t="shared" si="5"/>
        <v>0</v>
      </c>
      <c r="L56" s="49">
        <f t="shared" si="6"/>
        <v>0</v>
      </c>
      <c r="M56" s="47">
        <f t="shared" si="7"/>
        <v>0</v>
      </c>
      <c r="N56" s="47">
        <f t="shared" si="8"/>
        <v>0</v>
      </c>
      <c r="O56" s="47">
        <f t="shared" si="9"/>
        <v>0</v>
      </c>
      <c r="P56" s="48">
        <f t="shared" si="10"/>
        <v>0</v>
      </c>
    </row>
    <row r="57" spans="1:16" ht="12" hidden="1" thickBot="1" x14ac:dyDescent="0.25">
      <c r="A57" s="38"/>
      <c r="B57" s="39"/>
      <c r="C57" s="46"/>
      <c r="D57" s="24"/>
      <c r="E57" s="70"/>
      <c r="F57" s="74"/>
      <c r="G57" s="68"/>
      <c r="H57" s="47">
        <f t="shared" si="0"/>
        <v>0</v>
      </c>
      <c r="I57" s="68"/>
      <c r="J57" s="68"/>
      <c r="K57" s="48">
        <f t="shared" si="5"/>
        <v>0</v>
      </c>
      <c r="L57" s="49">
        <f t="shared" si="6"/>
        <v>0</v>
      </c>
      <c r="M57" s="47">
        <f t="shared" si="7"/>
        <v>0</v>
      </c>
      <c r="N57" s="47">
        <f t="shared" si="8"/>
        <v>0</v>
      </c>
      <c r="O57" s="47">
        <f t="shared" si="9"/>
        <v>0</v>
      </c>
      <c r="P57" s="48">
        <f t="shared" si="10"/>
        <v>0</v>
      </c>
    </row>
    <row r="58" spans="1:16" ht="12" hidden="1" thickBot="1" x14ac:dyDescent="0.25">
      <c r="A58" s="38"/>
      <c r="B58" s="39"/>
      <c r="C58" s="46"/>
      <c r="D58" s="24"/>
      <c r="E58" s="70"/>
      <c r="F58" s="74"/>
      <c r="G58" s="68"/>
      <c r="H58" s="47">
        <f t="shared" si="0"/>
        <v>0</v>
      </c>
      <c r="I58" s="68"/>
      <c r="J58" s="68"/>
      <c r="K58" s="48">
        <f t="shared" si="5"/>
        <v>0</v>
      </c>
      <c r="L58" s="49">
        <f t="shared" si="6"/>
        <v>0</v>
      </c>
      <c r="M58" s="47">
        <f t="shared" si="7"/>
        <v>0</v>
      </c>
      <c r="N58" s="47">
        <f t="shared" si="8"/>
        <v>0</v>
      </c>
      <c r="O58" s="47">
        <f t="shared" si="9"/>
        <v>0</v>
      </c>
      <c r="P58" s="48">
        <f t="shared" si="10"/>
        <v>0</v>
      </c>
    </row>
    <row r="59" spans="1:16" ht="12" hidden="1" thickBot="1" x14ac:dyDescent="0.25">
      <c r="A59" s="38"/>
      <c r="B59" s="39"/>
      <c r="C59" s="46"/>
      <c r="D59" s="24"/>
      <c r="E59" s="70"/>
      <c r="F59" s="74"/>
      <c r="G59" s="68"/>
      <c r="H59" s="47">
        <f t="shared" si="0"/>
        <v>0</v>
      </c>
      <c r="I59" s="68"/>
      <c r="J59" s="68"/>
      <c r="K59" s="48">
        <f t="shared" si="5"/>
        <v>0</v>
      </c>
      <c r="L59" s="49">
        <f t="shared" si="6"/>
        <v>0</v>
      </c>
      <c r="M59" s="47">
        <f t="shared" si="7"/>
        <v>0</v>
      </c>
      <c r="N59" s="47">
        <f t="shared" si="8"/>
        <v>0</v>
      </c>
      <c r="O59" s="47">
        <f t="shared" si="9"/>
        <v>0</v>
      </c>
      <c r="P59" s="48">
        <f t="shared" si="10"/>
        <v>0</v>
      </c>
    </row>
    <row r="60" spans="1:16" ht="12" hidden="1" thickBot="1" x14ac:dyDescent="0.25">
      <c r="A60" s="38"/>
      <c r="B60" s="39"/>
      <c r="C60" s="46"/>
      <c r="D60" s="24"/>
      <c r="E60" s="70"/>
      <c r="F60" s="74"/>
      <c r="G60" s="68"/>
      <c r="H60" s="47">
        <f t="shared" si="0"/>
        <v>0</v>
      </c>
      <c r="I60" s="68"/>
      <c r="J60" s="68"/>
      <c r="K60" s="48">
        <f t="shared" si="5"/>
        <v>0</v>
      </c>
      <c r="L60" s="49">
        <f t="shared" si="6"/>
        <v>0</v>
      </c>
      <c r="M60" s="47">
        <f t="shared" si="7"/>
        <v>0</v>
      </c>
      <c r="N60" s="47">
        <f t="shared" si="8"/>
        <v>0</v>
      </c>
      <c r="O60" s="47">
        <f t="shared" si="9"/>
        <v>0</v>
      </c>
      <c r="P60" s="48">
        <f t="shared" si="10"/>
        <v>0</v>
      </c>
    </row>
    <row r="61" spans="1:16" ht="12" hidden="1" thickBot="1" x14ac:dyDescent="0.25">
      <c r="A61" s="38"/>
      <c r="B61" s="39"/>
      <c r="C61" s="46"/>
      <c r="D61" s="24"/>
      <c r="E61" s="70"/>
      <c r="F61" s="74"/>
      <c r="G61" s="68"/>
      <c r="H61" s="47">
        <f t="shared" si="0"/>
        <v>0</v>
      </c>
      <c r="I61" s="68"/>
      <c r="J61" s="68"/>
      <c r="K61" s="48">
        <f t="shared" si="5"/>
        <v>0</v>
      </c>
      <c r="L61" s="49">
        <f t="shared" si="6"/>
        <v>0</v>
      </c>
      <c r="M61" s="47">
        <f t="shared" si="7"/>
        <v>0</v>
      </c>
      <c r="N61" s="47">
        <f t="shared" si="8"/>
        <v>0</v>
      </c>
      <c r="O61" s="47">
        <f t="shared" si="9"/>
        <v>0</v>
      </c>
      <c r="P61" s="48">
        <f t="shared" si="10"/>
        <v>0</v>
      </c>
    </row>
    <row r="62" spans="1:16" ht="12" hidden="1" thickBot="1" x14ac:dyDescent="0.25">
      <c r="A62" s="38"/>
      <c r="B62" s="39"/>
      <c r="C62" s="46"/>
      <c r="D62" s="24"/>
      <c r="E62" s="70"/>
      <c r="F62" s="74"/>
      <c r="G62" s="68"/>
      <c r="H62" s="47">
        <f t="shared" si="0"/>
        <v>0</v>
      </c>
      <c r="I62" s="68"/>
      <c r="J62" s="68"/>
      <c r="K62" s="48">
        <f t="shared" si="5"/>
        <v>0</v>
      </c>
      <c r="L62" s="49">
        <f t="shared" si="6"/>
        <v>0</v>
      </c>
      <c r="M62" s="47">
        <f t="shared" si="7"/>
        <v>0</v>
      </c>
      <c r="N62" s="47">
        <f t="shared" si="8"/>
        <v>0</v>
      </c>
      <c r="O62" s="47">
        <f t="shared" si="9"/>
        <v>0</v>
      </c>
      <c r="P62" s="48">
        <f t="shared" si="10"/>
        <v>0</v>
      </c>
    </row>
    <row r="63" spans="1:16" ht="12" hidden="1" thickBot="1" x14ac:dyDescent="0.25">
      <c r="A63" s="38"/>
      <c r="B63" s="39"/>
      <c r="C63" s="46"/>
      <c r="D63" s="24"/>
      <c r="E63" s="70"/>
      <c r="F63" s="74"/>
      <c r="G63" s="68"/>
      <c r="H63" s="47">
        <f t="shared" si="0"/>
        <v>0</v>
      </c>
      <c r="I63" s="68"/>
      <c r="J63" s="68"/>
      <c r="K63" s="48">
        <f t="shared" si="5"/>
        <v>0</v>
      </c>
      <c r="L63" s="49">
        <f t="shared" si="6"/>
        <v>0</v>
      </c>
      <c r="M63" s="47">
        <f t="shared" si="7"/>
        <v>0</v>
      </c>
      <c r="N63" s="47">
        <f t="shared" si="8"/>
        <v>0</v>
      </c>
      <c r="O63" s="47">
        <f t="shared" si="9"/>
        <v>0</v>
      </c>
      <c r="P63" s="48">
        <f t="shared" si="10"/>
        <v>0</v>
      </c>
    </row>
    <row r="64" spans="1:16" ht="12" hidden="1" thickBot="1" x14ac:dyDescent="0.25">
      <c r="A64" s="38"/>
      <c r="B64" s="39"/>
      <c r="C64" s="46"/>
      <c r="D64" s="24"/>
      <c r="E64" s="70"/>
      <c r="F64" s="74"/>
      <c r="G64" s="68"/>
      <c r="H64" s="47">
        <f t="shared" si="0"/>
        <v>0</v>
      </c>
      <c r="I64" s="68"/>
      <c r="J64" s="68"/>
      <c r="K64" s="48">
        <f t="shared" si="5"/>
        <v>0</v>
      </c>
      <c r="L64" s="49">
        <f t="shared" si="6"/>
        <v>0</v>
      </c>
      <c r="M64" s="47">
        <f t="shared" si="7"/>
        <v>0</v>
      </c>
      <c r="N64" s="47">
        <f t="shared" si="8"/>
        <v>0</v>
      </c>
      <c r="O64" s="47">
        <f t="shared" si="9"/>
        <v>0</v>
      </c>
      <c r="P64" s="48">
        <f t="shared" si="10"/>
        <v>0</v>
      </c>
    </row>
    <row r="65" spans="1:16" ht="12" hidden="1" thickBot="1" x14ac:dyDescent="0.25">
      <c r="A65" s="38"/>
      <c r="B65" s="39"/>
      <c r="C65" s="46"/>
      <c r="D65" s="24"/>
      <c r="E65" s="70"/>
      <c r="F65" s="74"/>
      <c r="G65" s="68"/>
      <c r="H65" s="47">
        <f t="shared" si="0"/>
        <v>0</v>
      </c>
      <c r="I65" s="68"/>
      <c r="J65" s="68"/>
      <c r="K65" s="48">
        <f t="shared" si="5"/>
        <v>0</v>
      </c>
      <c r="L65" s="49">
        <f t="shared" si="6"/>
        <v>0</v>
      </c>
      <c r="M65" s="47">
        <f t="shared" si="7"/>
        <v>0</v>
      </c>
      <c r="N65" s="47">
        <f t="shared" si="8"/>
        <v>0</v>
      </c>
      <c r="O65" s="47">
        <f t="shared" si="9"/>
        <v>0</v>
      </c>
      <c r="P65" s="48">
        <f t="shared" si="10"/>
        <v>0</v>
      </c>
    </row>
    <row r="66" spans="1:16" ht="12" hidden="1" thickBot="1" x14ac:dyDescent="0.25">
      <c r="A66" s="38"/>
      <c r="B66" s="39"/>
      <c r="C66" s="46"/>
      <c r="D66" s="24"/>
      <c r="E66" s="70"/>
      <c r="F66" s="74"/>
      <c r="G66" s="68"/>
      <c r="H66" s="47">
        <f t="shared" si="0"/>
        <v>0</v>
      </c>
      <c r="I66" s="68"/>
      <c r="J66" s="68"/>
      <c r="K66" s="48">
        <f t="shared" si="5"/>
        <v>0</v>
      </c>
      <c r="L66" s="49">
        <f t="shared" si="6"/>
        <v>0</v>
      </c>
      <c r="M66" s="47">
        <f t="shared" si="7"/>
        <v>0</v>
      </c>
      <c r="N66" s="47">
        <f t="shared" si="8"/>
        <v>0</v>
      </c>
      <c r="O66" s="47">
        <f t="shared" si="9"/>
        <v>0</v>
      </c>
      <c r="P66" s="48">
        <f t="shared" si="10"/>
        <v>0</v>
      </c>
    </row>
    <row r="67" spans="1:16" ht="12" hidden="1" thickBot="1" x14ac:dyDescent="0.25">
      <c r="A67" s="38"/>
      <c r="B67" s="39"/>
      <c r="C67" s="46"/>
      <c r="D67" s="24"/>
      <c r="E67" s="70"/>
      <c r="F67" s="74"/>
      <c r="G67" s="68"/>
      <c r="H67" s="47">
        <f t="shared" si="0"/>
        <v>0</v>
      </c>
      <c r="I67" s="68"/>
      <c r="J67" s="68"/>
      <c r="K67" s="48">
        <f t="shared" si="5"/>
        <v>0</v>
      </c>
      <c r="L67" s="49">
        <f t="shared" si="6"/>
        <v>0</v>
      </c>
      <c r="M67" s="47">
        <f t="shared" si="7"/>
        <v>0</v>
      </c>
      <c r="N67" s="47">
        <f t="shared" si="8"/>
        <v>0</v>
      </c>
      <c r="O67" s="47">
        <f t="shared" si="9"/>
        <v>0</v>
      </c>
      <c r="P67" s="48">
        <f t="shared" si="10"/>
        <v>0</v>
      </c>
    </row>
    <row r="68" spans="1:16" ht="12" hidden="1" thickBot="1" x14ac:dyDescent="0.25">
      <c r="A68" s="38"/>
      <c r="B68" s="39"/>
      <c r="C68" s="46"/>
      <c r="D68" s="24"/>
      <c r="E68" s="70"/>
      <c r="F68" s="74"/>
      <c r="G68" s="68"/>
      <c r="H68" s="47">
        <f t="shared" si="0"/>
        <v>0</v>
      </c>
      <c r="I68" s="68"/>
      <c r="J68" s="68"/>
      <c r="K68" s="48">
        <f t="shared" si="5"/>
        <v>0</v>
      </c>
      <c r="L68" s="49">
        <f t="shared" si="6"/>
        <v>0</v>
      </c>
      <c r="M68" s="47">
        <f t="shared" si="7"/>
        <v>0</v>
      </c>
      <c r="N68" s="47">
        <f t="shared" si="8"/>
        <v>0</v>
      </c>
      <c r="O68" s="47">
        <f t="shared" si="9"/>
        <v>0</v>
      </c>
      <c r="P68" s="48">
        <f t="shared" si="10"/>
        <v>0</v>
      </c>
    </row>
    <row r="69" spans="1:16" ht="12" hidden="1" thickBot="1" x14ac:dyDescent="0.25">
      <c r="A69" s="38"/>
      <c r="B69" s="39"/>
      <c r="C69" s="46"/>
      <c r="D69" s="24"/>
      <c r="E69" s="70"/>
      <c r="F69" s="74"/>
      <c r="G69" s="68"/>
      <c r="H69" s="47">
        <f t="shared" si="0"/>
        <v>0</v>
      </c>
      <c r="I69" s="68"/>
      <c r="J69" s="68"/>
      <c r="K69" s="48">
        <f t="shared" si="5"/>
        <v>0</v>
      </c>
      <c r="L69" s="49">
        <f t="shared" si="6"/>
        <v>0</v>
      </c>
      <c r="M69" s="47">
        <f t="shared" si="7"/>
        <v>0</v>
      </c>
      <c r="N69" s="47">
        <f t="shared" si="8"/>
        <v>0</v>
      </c>
      <c r="O69" s="47">
        <f t="shared" si="9"/>
        <v>0</v>
      </c>
      <c r="P69" s="48">
        <f t="shared" si="10"/>
        <v>0</v>
      </c>
    </row>
    <row r="70" spans="1:16" ht="12" hidden="1" thickBot="1" x14ac:dyDescent="0.25">
      <c r="A70" s="38"/>
      <c r="B70" s="39"/>
      <c r="C70" s="46"/>
      <c r="D70" s="24"/>
      <c r="E70" s="70"/>
      <c r="F70" s="74"/>
      <c r="G70" s="68"/>
      <c r="H70" s="47">
        <f t="shared" ref="H70:H133" si="11">ROUND(F70*G70,2)</f>
        <v>0</v>
      </c>
      <c r="I70" s="68"/>
      <c r="J70" s="68"/>
      <c r="K70" s="48">
        <f t="shared" ref="K70:K133" si="12">SUM(H70:J70)</f>
        <v>0</v>
      </c>
      <c r="L70" s="49">
        <f t="shared" ref="L70:L133" si="13">ROUND(E70*F70,2)</f>
        <v>0</v>
      </c>
      <c r="M70" s="47">
        <f t="shared" ref="M70:M133" si="14">ROUND(H70*E70,2)</f>
        <v>0</v>
      </c>
      <c r="N70" s="47">
        <f t="shared" ref="N70:N133" si="15">ROUND(I70*E70,2)</f>
        <v>0</v>
      </c>
      <c r="O70" s="47">
        <f t="shared" ref="O70:O133" si="16">ROUND(J70*E70,2)</f>
        <v>0</v>
      </c>
      <c r="P70" s="48">
        <f t="shared" ref="P70:P133" si="17">SUM(M70:O70)</f>
        <v>0</v>
      </c>
    </row>
    <row r="71" spans="1:16" ht="12" hidden="1" thickBot="1" x14ac:dyDescent="0.25">
      <c r="A71" s="38"/>
      <c r="B71" s="39"/>
      <c r="C71" s="46"/>
      <c r="D71" s="24"/>
      <c r="E71" s="70"/>
      <c r="F71" s="74"/>
      <c r="G71" s="68"/>
      <c r="H71" s="47">
        <f t="shared" si="11"/>
        <v>0</v>
      </c>
      <c r="I71" s="68"/>
      <c r="J71" s="68"/>
      <c r="K71" s="48">
        <f t="shared" si="12"/>
        <v>0</v>
      </c>
      <c r="L71" s="49">
        <f t="shared" si="13"/>
        <v>0</v>
      </c>
      <c r="M71" s="47">
        <f t="shared" si="14"/>
        <v>0</v>
      </c>
      <c r="N71" s="47">
        <f t="shared" si="15"/>
        <v>0</v>
      </c>
      <c r="O71" s="47">
        <f t="shared" si="16"/>
        <v>0</v>
      </c>
      <c r="P71" s="48">
        <f t="shared" si="17"/>
        <v>0</v>
      </c>
    </row>
    <row r="72" spans="1:16" ht="12" hidden="1" thickBot="1" x14ac:dyDescent="0.25">
      <c r="A72" s="38"/>
      <c r="B72" s="39"/>
      <c r="C72" s="46"/>
      <c r="D72" s="24"/>
      <c r="E72" s="70"/>
      <c r="F72" s="74"/>
      <c r="G72" s="68"/>
      <c r="H72" s="47">
        <f t="shared" si="11"/>
        <v>0</v>
      </c>
      <c r="I72" s="68"/>
      <c r="J72" s="68"/>
      <c r="K72" s="48">
        <f t="shared" si="12"/>
        <v>0</v>
      </c>
      <c r="L72" s="49">
        <f t="shared" si="13"/>
        <v>0</v>
      </c>
      <c r="M72" s="47">
        <f t="shared" si="14"/>
        <v>0</v>
      </c>
      <c r="N72" s="47">
        <f t="shared" si="15"/>
        <v>0</v>
      </c>
      <c r="O72" s="47">
        <f t="shared" si="16"/>
        <v>0</v>
      </c>
      <c r="P72" s="48">
        <f t="shared" si="17"/>
        <v>0</v>
      </c>
    </row>
    <row r="73" spans="1:16" ht="12" hidden="1" thickBot="1" x14ac:dyDescent="0.25">
      <c r="A73" s="38"/>
      <c r="B73" s="39"/>
      <c r="C73" s="46"/>
      <c r="D73" s="24"/>
      <c r="E73" s="70"/>
      <c r="F73" s="74"/>
      <c r="G73" s="68"/>
      <c r="H73" s="47">
        <f t="shared" si="11"/>
        <v>0</v>
      </c>
      <c r="I73" s="68"/>
      <c r="J73" s="68"/>
      <c r="K73" s="48">
        <f t="shared" si="12"/>
        <v>0</v>
      </c>
      <c r="L73" s="49">
        <f t="shared" si="13"/>
        <v>0</v>
      </c>
      <c r="M73" s="47">
        <f t="shared" si="14"/>
        <v>0</v>
      </c>
      <c r="N73" s="47">
        <f t="shared" si="15"/>
        <v>0</v>
      </c>
      <c r="O73" s="47">
        <f t="shared" si="16"/>
        <v>0</v>
      </c>
      <c r="P73" s="48">
        <f t="shared" si="17"/>
        <v>0</v>
      </c>
    </row>
    <row r="74" spans="1:16" ht="12" hidden="1" thickBot="1" x14ac:dyDescent="0.25">
      <c r="A74" s="38"/>
      <c r="B74" s="39"/>
      <c r="C74" s="46"/>
      <c r="D74" s="24"/>
      <c r="E74" s="70"/>
      <c r="F74" s="74"/>
      <c r="G74" s="68"/>
      <c r="H74" s="47">
        <f t="shared" si="11"/>
        <v>0</v>
      </c>
      <c r="I74" s="68"/>
      <c r="J74" s="68"/>
      <c r="K74" s="48">
        <f t="shared" si="12"/>
        <v>0</v>
      </c>
      <c r="L74" s="49">
        <f t="shared" si="13"/>
        <v>0</v>
      </c>
      <c r="M74" s="47">
        <f t="shared" si="14"/>
        <v>0</v>
      </c>
      <c r="N74" s="47">
        <f t="shared" si="15"/>
        <v>0</v>
      </c>
      <c r="O74" s="47">
        <f t="shared" si="16"/>
        <v>0</v>
      </c>
      <c r="P74" s="48">
        <f t="shared" si="17"/>
        <v>0</v>
      </c>
    </row>
    <row r="75" spans="1:16" ht="12" hidden="1" thickBot="1" x14ac:dyDescent="0.25">
      <c r="A75" s="38"/>
      <c r="B75" s="39"/>
      <c r="C75" s="46"/>
      <c r="D75" s="24"/>
      <c r="E75" s="70"/>
      <c r="F75" s="74"/>
      <c r="G75" s="68"/>
      <c r="H75" s="47">
        <f t="shared" si="11"/>
        <v>0</v>
      </c>
      <c r="I75" s="68"/>
      <c r="J75" s="68"/>
      <c r="K75" s="48">
        <f t="shared" si="12"/>
        <v>0</v>
      </c>
      <c r="L75" s="49">
        <f t="shared" si="13"/>
        <v>0</v>
      </c>
      <c r="M75" s="47">
        <f t="shared" si="14"/>
        <v>0</v>
      </c>
      <c r="N75" s="47">
        <f t="shared" si="15"/>
        <v>0</v>
      </c>
      <c r="O75" s="47">
        <f t="shared" si="16"/>
        <v>0</v>
      </c>
      <c r="P75" s="48">
        <f t="shared" si="17"/>
        <v>0</v>
      </c>
    </row>
    <row r="76" spans="1:16" ht="12" hidden="1" thickBot="1" x14ac:dyDescent="0.25">
      <c r="A76" s="38"/>
      <c r="B76" s="39"/>
      <c r="C76" s="46"/>
      <c r="D76" s="24"/>
      <c r="E76" s="70"/>
      <c r="F76" s="74"/>
      <c r="G76" s="68"/>
      <c r="H76" s="47">
        <f t="shared" si="11"/>
        <v>0</v>
      </c>
      <c r="I76" s="68"/>
      <c r="J76" s="68"/>
      <c r="K76" s="48">
        <f t="shared" si="12"/>
        <v>0</v>
      </c>
      <c r="L76" s="49">
        <f t="shared" si="13"/>
        <v>0</v>
      </c>
      <c r="M76" s="47">
        <f t="shared" si="14"/>
        <v>0</v>
      </c>
      <c r="N76" s="47">
        <f t="shared" si="15"/>
        <v>0</v>
      </c>
      <c r="O76" s="47">
        <f t="shared" si="16"/>
        <v>0</v>
      </c>
      <c r="P76" s="48">
        <f t="shared" si="17"/>
        <v>0</v>
      </c>
    </row>
    <row r="77" spans="1:16" ht="12" hidden="1" thickBot="1" x14ac:dyDescent="0.25">
      <c r="A77" s="38"/>
      <c r="B77" s="39"/>
      <c r="C77" s="46"/>
      <c r="D77" s="24"/>
      <c r="E77" s="70"/>
      <c r="F77" s="74"/>
      <c r="G77" s="68"/>
      <c r="H77" s="47">
        <f t="shared" si="11"/>
        <v>0</v>
      </c>
      <c r="I77" s="68"/>
      <c r="J77" s="68"/>
      <c r="K77" s="48">
        <f t="shared" si="12"/>
        <v>0</v>
      </c>
      <c r="L77" s="49">
        <f t="shared" si="13"/>
        <v>0</v>
      </c>
      <c r="M77" s="47">
        <f t="shared" si="14"/>
        <v>0</v>
      </c>
      <c r="N77" s="47">
        <f t="shared" si="15"/>
        <v>0</v>
      </c>
      <c r="O77" s="47">
        <f t="shared" si="16"/>
        <v>0</v>
      </c>
      <c r="P77" s="48">
        <f t="shared" si="17"/>
        <v>0</v>
      </c>
    </row>
    <row r="78" spans="1:16" ht="12" hidden="1" thickBot="1" x14ac:dyDescent="0.25">
      <c r="A78" s="38"/>
      <c r="B78" s="39"/>
      <c r="C78" s="46"/>
      <c r="D78" s="24"/>
      <c r="E78" s="70"/>
      <c r="F78" s="74"/>
      <c r="G78" s="68"/>
      <c r="H78" s="47">
        <f t="shared" si="11"/>
        <v>0</v>
      </c>
      <c r="I78" s="68"/>
      <c r="J78" s="68"/>
      <c r="K78" s="48">
        <f t="shared" si="12"/>
        <v>0</v>
      </c>
      <c r="L78" s="49">
        <f t="shared" si="13"/>
        <v>0</v>
      </c>
      <c r="M78" s="47">
        <f t="shared" si="14"/>
        <v>0</v>
      </c>
      <c r="N78" s="47">
        <f t="shared" si="15"/>
        <v>0</v>
      </c>
      <c r="O78" s="47">
        <f t="shared" si="16"/>
        <v>0</v>
      </c>
      <c r="P78" s="48">
        <f t="shared" si="17"/>
        <v>0</v>
      </c>
    </row>
    <row r="79" spans="1:16" ht="12" hidden="1" thickBot="1" x14ac:dyDescent="0.25">
      <c r="A79" s="38"/>
      <c r="B79" s="39"/>
      <c r="C79" s="46"/>
      <c r="D79" s="24"/>
      <c r="E79" s="70"/>
      <c r="F79" s="74"/>
      <c r="G79" s="68"/>
      <c r="H79" s="47">
        <f t="shared" si="11"/>
        <v>0</v>
      </c>
      <c r="I79" s="68"/>
      <c r="J79" s="68"/>
      <c r="K79" s="48">
        <f t="shared" si="12"/>
        <v>0</v>
      </c>
      <c r="L79" s="49">
        <f t="shared" si="13"/>
        <v>0</v>
      </c>
      <c r="M79" s="47">
        <f t="shared" si="14"/>
        <v>0</v>
      </c>
      <c r="N79" s="47">
        <f t="shared" si="15"/>
        <v>0</v>
      </c>
      <c r="O79" s="47">
        <f t="shared" si="16"/>
        <v>0</v>
      </c>
      <c r="P79" s="48">
        <f t="shared" si="17"/>
        <v>0</v>
      </c>
    </row>
    <row r="80" spans="1:16" ht="12" hidden="1" thickBot="1" x14ac:dyDescent="0.25">
      <c r="A80" s="38"/>
      <c r="B80" s="39"/>
      <c r="C80" s="46"/>
      <c r="D80" s="24"/>
      <c r="E80" s="70"/>
      <c r="F80" s="74"/>
      <c r="G80" s="68"/>
      <c r="H80" s="47">
        <f t="shared" si="11"/>
        <v>0</v>
      </c>
      <c r="I80" s="68"/>
      <c r="J80" s="68"/>
      <c r="K80" s="48">
        <f t="shared" si="12"/>
        <v>0</v>
      </c>
      <c r="L80" s="49">
        <f t="shared" si="13"/>
        <v>0</v>
      </c>
      <c r="M80" s="47">
        <f t="shared" si="14"/>
        <v>0</v>
      </c>
      <c r="N80" s="47">
        <f t="shared" si="15"/>
        <v>0</v>
      </c>
      <c r="O80" s="47">
        <f t="shared" si="16"/>
        <v>0</v>
      </c>
      <c r="P80" s="48">
        <f t="shared" si="17"/>
        <v>0</v>
      </c>
    </row>
    <row r="81" spans="1:16" ht="12" hidden="1" thickBot="1" x14ac:dyDescent="0.25">
      <c r="A81" s="38"/>
      <c r="B81" s="39"/>
      <c r="C81" s="46"/>
      <c r="D81" s="24"/>
      <c r="E81" s="70"/>
      <c r="F81" s="74"/>
      <c r="G81" s="68"/>
      <c r="H81" s="47">
        <f t="shared" si="11"/>
        <v>0</v>
      </c>
      <c r="I81" s="68"/>
      <c r="J81" s="68"/>
      <c r="K81" s="48">
        <f t="shared" si="12"/>
        <v>0</v>
      </c>
      <c r="L81" s="49">
        <f t="shared" si="13"/>
        <v>0</v>
      </c>
      <c r="M81" s="47">
        <f t="shared" si="14"/>
        <v>0</v>
      </c>
      <c r="N81" s="47">
        <f t="shared" si="15"/>
        <v>0</v>
      </c>
      <c r="O81" s="47">
        <f t="shared" si="16"/>
        <v>0</v>
      </c>
      <c r="P81" s="48">
        <f t="shared" si="17"/>
        <v>0</v>
      </c>
    </row>
    <row r="82" spans="1:16" ht="12" hidden="1" thickBot="1" x14ac:dyDescent="0.25">
      <c r="A82" s="38"/>
      <c r="B82" s="39"/>
      <c r="C82" s="46"/>
      <c r="D82" s="24"/>
      <c r="E82" s="70"/>
      <c r="F82" s="74"/>
      <c r="G82" s="68"/>
      <c r="H82" s="47">
        <f t="shared" si="11"/>
        <v>0</v>
      </c>
      <c r="I82" s="68"/>
      <c r="J82" s="68"/>
      <c r="K82" s="48">
        <f t="shared" si="12"/>
        <v>0</v>
      </c>
      <c r="L82" s="49">
        <f t="shared" si="13"/>
        <v>0</v>
      </c>
      <c r="M82" s="47">
        <f t="shared" si="14"/>
        <v>0</v>
      </c>
      <c r="N82" s="47">
        <f t="shared" si="15"/>
        <v>0</v>
      </c>
      <c r="O82" s="47">
        <f t="shared" si="16"/>
        <v>0</v>
      </c>
      <c r="P82" s="48">
        <f t="shared" si="17"/>
        <v>0</v>
      </c>
    </row>
    <row r="83" spans="1:16" ht="12" hidden="1" thickBot="1" x14ac:dyDescent="0.25">
      <c r="A83" s="38"/>
      <c r="B83" s="39"/>
      <c r="C83" s="46"/>
      <c r="D83" s="24"/>
      <c r="E83" s="70"/>
      <c r="F83" s="74"/>
      <c r="G83" s="68"/>
      <c r="H83" s="47">
        <f t="shared" si="11"/>
        <v>0</v>
      </c>
      <c r="I83" s="68"/>
      <c r="J83" s="68"/>
      <c r="K83" s="48">
        <f t="shared" si="12"/>
        <v>0</v>
      </c>
      <c r="L83" s="49">
        <f t="shared" si="13"/>
        <v>0</v>
      </c>
      <c r="M83" s="47">
        <f t="shared" si="14"/>
        <v>0</v>
      </c>
      <c r="N83" s="47">
        <f t="shared" si="15"/>
        <v>0</v>
      </c>
      <c r="O83" s="47">
        <f t="shared" si="16"/>
        <v>0</v>
      </c>
      <c r="P83" s="48">
        <f t="shared" si="17"/>
        <v>0</v>
      </c>
    </row>
    <row r="84" spans="1:16" ht="12" hidden="1" thickBot="1" x14ac:dyDescent="0.25">
      <c r="A84" s="38"/>
      <c r="B84" s="39"/>
      <c r="C84" s="46"/>
      <c r="D84" s="24"/>
      <c r="E84" s="70"/>
      <c r="F84" s="74"/>
      <c r="G84" s="68"/>
      <c r="H84" s="47">
        <f t="shared" si="11"/>
        <v>0</v>
      </c>
      <c r="I84" s="68"/>
      <c r="J84" s="68"/>
      <c r="K84" s="48">
        <f t="shared" si="12"/>
        <v>0</v>
      </c>
      <c r="L84" s="49">
        <f t="shared" si="13"/>
        <v>0</v>
      </c>
      <c r="M84" s="47">
        <f t="shared" si="14"/>
        <v>0</v>
      </c>
      <c r="N84" s="47">
        <f t="shared" si="15"/>
        <v>0</v>
      </c>
      <c r="O84" s="47">
        <f t="shared" si="16"/>
        <v>0</v>
      </c>
      <c r="P84" s="48">
        <f t="shared" si="17"/>
        <v>0</v>
      </c>
    </row>
    <row r="85" spans="1:16" ht="12" hidden="1" thickBot="1" x14ac:dyDescent="0.25">
      <c r="A85" s="38"/>
      <c r="B85" s="39"/>
      <c r="C85" s="46"/>
      <c r="D85" s="24"/>
      <c r="E85" s="70"/>
      <c r="F85" s="74"/>
      <c r="G85" s="68"/>
      <c r="H85" s="47">
        <f t="shared" si="11"/>
        <v>0</v>
      </c>
      <c r="I85" s="68"/>
      <c r="J85" s="68"/>
      <c r="K85" s="48">
        <f t="shared" si="12"/>
        <v>0</v>
      </c>
      <c r="L85" s="49">
        <f t="shared" si="13"/>
        <v>0</v>
      </c>
      <c r="M85" s="47">
        <f t="shared" si="14"/>
        <v>0</v>
      </c>
      <c r="N85" s="47">
        <f t="shared" si="15"/>
        <v>0</v>
      </c>
      <c r="O85" s="47">
        <f t="shared" si="16"/>
        <v>0</v>
      </c>
      <c r="P85" s="48">
        <f t="shared" si="17"/>
        <v>0</v>
      </c>
    </row>
    <row r="86" spans="1:16" ht="12" hidden="1" thickBot="1" x14ac:dyDescent="0.25">
      <c r="A86" s="38"/>
      <c r="B86" s="39"/>
      <c r="C86" s="46"/>
      <c r="D86" s="24"/>
      <c r="E86" s="70"/>
      <c r="F86" s="74"/>
      <c r="G86" s="68"/>
      <c r="H86" s="47">
        <f t="shared" si="11"/>
        <v>0</v>
      </c>
      <c r="I86" s="68"/>
      <c r="J86" s="68"/>
      <c r="K86" s="48">
        <f t="shared" si="12"/>
        <v>0</v>
      </c>
      <c r="L86" s="49">
        <f t="shared" si="13"/>
        <v>0</v>
      </c>
      <c r="M86" s="47">
        <f t="shared" si="14"/>
        <v>0</v>
      </c>
      <c r="N86" s="47">
        <f t="shared" si="15"/>
        <v>0</v>
      </c>
      <c r="O86" s="47">
        <f t="shared" si="16"/>
        <v>0</v>
      </c>
      <c r="P86" s="48">
        <f t="shared" si="17"/>
        <v>0</v>
      </c>
    </row>
    <row r="87" spans="1:16" ht="12" hidden="1" thickBot="1" x14ac:dyDescent="0.25">
      <c r="A87" s="38"/>
      <c r="B87" s="39"/>
      <c r="C87" s="46"/>
      <c r="D87" s="24"/>
      <c r="E87" s="70"/>
      <c r="F87" s="74"/>
      <c r="G87" s="68"/>
      <c r="H87" s="47">
        <f t="shared" si="11"/>
        <v>0</v>
      </c>
      <c r="I87" s="68"/>
      <c r="J87" s="68"/>
      <c r="K87" s="48">
        <f t="shared" si="12"/>
        <v>0</v>
      </c>
      <c r="L87" s="49">
        <f t="shared" si="13"/>
        <v>0</v>
      </c>
      <c r="M87" s="47">
        <f t="shared" si="14"/>
        <v>0</v>
      </c>
      <c r="N87" s="47">
        <f t="shared" si="15"/>
        <v>0</v>
      </c>
      <c r="O87" s="47">
        <f t="shared" si="16"/>
        <v>0</v>
      </c>
      <c r="P87" s="48">
        <f t="shared" si="17"/>
        <v>0</v>
      </c>
    </row>
    <row r="88" spans="1:16" ht="12" hidden="1" thickBot="1" x14ac:dyDescent="0.25">
      <c r="A88" s="38"/>
      <c r="B88" s="39"/>
      <c r="C88" s="46"/>
      <c r="D88" s="24"/>
      <c r="E88" s="70"/>
      <c r="F88" s="74"/>
      <c r="G88" s="68"/>
      <c r="H88" s="47">
        <f t="shared" si="11"/>
        <v>0</v>
      </c>
      <c r="I88" s="68"/>
      <c r="J88" s="68"/>
      <c r="K88" s="48">
        <f t="shared" si="12"/>
        <v>0</v>
      </c>
      <c r="L88" s="49">
        <f t="shared" si="13"/>
        <v>0</v>
      </c>
      <c r="M88" s="47">
        <f t="shared" si="14"/>
        <v>0</v>
      </c>
      <c r="N88" s="47">
        <f t="shared" si="15"/>
        <v>0</v>
      </c>
      <c r="O88" s="47">
        <f t="shared" si="16"/>
        <v>0</v>
      </c>
      <c r="P88" s="48">
        <f t="shared" si="17"/>
        <v>0</v>
      </c>
    </row>
    <row r="89" spans="1:16" ht="12" hidden="1" thickBot="1" x14ac:dyDescent="0.25">
      <c r="A89" s="38"/>
      <c r="B89" s="39"/>
      <c r="C89" s="46"/>
      <c r="D89" s="24"/>
      <c r="E89" s="70"/>
      <c r="F89" s="74"/>
      <c r="G89" s="68"/>
      <c r="H89" s="47">
        <f t="shared" si="11"/>
        <v>0</v>
      </c>
      <c r="I89" s="68"/>
      <c r="J89" s="68"/>
      <c r="K89" s="48">
        <f t="shared" si="12"/>
        <v>0</v>
      </c>
      <c r="L89" s="49">
        <f t="shared" si="13"/>
        <v>0</v>
      </c>
      <c r="M89" s="47">
        <f t="shared" si="14"/>
        <v>0</v>
      </c>
      <c r="N89" s="47">
        <f t="shared" si="15"/>
        <v>0</v>
      </c>
      <c r="O89" s="47">
        <f t="shared" si="16"/>
        <v>0</v>
      </c>
      <c r="P89" s="48">
        <f t="shared" si="17"/>
        <v>0</v>
      </c>
    </row>
    <row r="90" spans="1:16" ht="12" hidden="1" thickBot="1" x14ac:dyDescent="0.25">
      <c r="A90" s="38"/>
      <c r="B90" s="39"/>
      <c r="C90" s="46"/>
      <c r="D90" s="24"/>
      <c r="E90" s="70"/>
      <c r="F90" s="74"/>
      <c r="G90" s="68"/>
      <c r="H90" s="47">
        <f t="shared" si="11"/>
        <v>0</v>
      </c>
      <c r="I90" s="68"/>
      <c r="J90" s="68"/>
      <c r="K90" s="48">
        <f t="shared" si="12"/>
        <v>0</v>
      </c>
      <c r="L90" s="49">
        <f t="shared" si="13"/>
        <v>0</v>
      </c>
      <c r="M90" s="47">
        <f t="shared" si="14"/>
        <v>0</v>
      </c>
      <c r="N90" s="47">
        <f t="shared" si="15"/>
        <v>0</v>
      </c>
      <c r="O90" s="47">
        <f t="shared" si="16"/>
        <v>0</v>
      </c>
      <c r="P90" s="48">
        <f t="shared" si="17"/>
        <v>0</v>
      </c>
    </row>
    <row r="91" spans="1:16" ht="12" hidden="1" thickBot="1" x14ac:dyDescent="0.25">
      <c r="A91" s="38"/>
      <c r="B91" s="39"/>
      <c r="C91" s="46"/>
      <c r="D91" s="24"/>
      <c r="E91" s="70"/>
      <c r="F91" s="74"/>
      <c r="G91" s="68"/>
      <c r="H91" s="47">
        <f t="shared" si="11"/>
        <v>0</v>
      </c>
      <c r="I91" s="68"/>
      <c r="J91" s="68"/>
      <c r="K91" s="48">
        <f t="shared" si="12"/>
        <v>0</v>
      </c>
      <c r="L91" s="49">
        <f t="shared" si="13"/>
        <v>0</v>
      </c>
      <c r="M91" s="47">
        <f t="shared" si="14"/>
        <v>0</v>
      </c>
      <c r="N91" s="47">
        <f t="shared" si="15"/>
        <v>0</v>
      </c>
      <c r="O91" s="47">
        <f t="shared" si="16"/>
        <v>0</v>
      </c>
      <c r="P91" s="48">
        <f t="shared" si="17"/>
        <v>0</v>
      </c>
    </row>
    <row r="92" spans="1:16" ht="12" hidden="1" thickBot="1" x14ac:dyDescent="0.25">
      <c r="A92" s="38"/>
      <c r="B92" s="39"/>
      <c r="C92" s="46"/>
      <c r="D92" s="24"/>
      <c r="E92" s="70"/>
      <c r="F92" s="74"/>
      <c r="G92" s="68"/>
      <c r="H92" s="47">
        <f t="shared" si="11"/>
        <v>0</v>
      </c>
      <c r="I92" s="68"/>
      <c r="J92" s="68"/>
      <c r="K92" s="48">
        <f t="shared" si="12"/>
        <v>0</v>
      </c>
      <c r="L92" s="49">
        <f t="shared" si="13"/>
        <v>0</v>
      </c>
      <c r="M92" s="47">
        <f t="shared" si="14"/>
        <v>0</v>
      </c>
      <c r="N92" s="47">
        <f t="shared" si="15"/>
        <v>0</v>
      </c>
      <c r="O92" s="47">
        <f t="shared" si="16"/>
        <v>0</v>
      </c>
      <c r="P92" s="48">
        <f t="shared" si="17"/>
        <v>0</v>
      </c>
    </row>
    <row r="93" spans="1:16" ht="12" hidden="1" thickBot="1" x14ac:dyDescent="0.25">
      <c r="A93" s="38"/>
      <c r="B93" s="39"/>
      <c r="C93" s="46"/>
      <c r="D93" s="24"/>
      <c r="E93" s="70"/>
      <c r="F93" s="74"/>
      <c r="G93" s="68"/>
      <c r="H93" s="47">
        <f t="shared" si="11"/>
        <v>0</v>
      </c>
      <c r="I93" s="68"/>
      <c r="J93" s="68"/>
      <c r="K93" s="48">
        <f t="shared" si="12"/>
        <v>0</v>
      </c>
      <c r="L93" s="49">
        <f t="shared" si="13"/>
        <v>0</v>
      </c>
      <c r="M93" s="47">
        <f t="shared" si="14"/>
        <v>0</v>
      </c>
      <c r="N93" s="47">
        <f t="shared" si="15"/>
        <v>0</v>
      </c>
      <c r="O93" s="47">
        <f t="shared" si="16"/>
        <v>0</v>
      </c>
      <c r="P93" s="48">
        <f t="shared" si="17"/>
        <v>0</v>
      </c>
    </row>
    <row r="94" spans="1:16" ht="12" hidden="1" thickBot="1" x14ac:dyDescent="0.25">
      <c r="A94" s="38"/>
      <c r="B94" s="39"/>
      <c r="C94" s="46"/>
      <c r="D94" s="24"/>
      <c r="E94" s="70"/>
      <c r="F94" s="74"/>
      <c r="G94" s="68"/>
      <c r="H94" s="47">
        <f t="shared" si="11"/>
        <v>0</v>
      </c>
      <c r="I94" s="68"/>
      <c r="J94" s="68"/>
      <c r="K94" s="48">
        <f t="shared" si="12"/>
        <v>0</v>
      </c>
      <c r="L94" s="49">
        <f t="shared" si="13"/>
        <v>0</v>
      </c>
      <c r="M94" s="47">
        <f t="shared" si="14"/>
        <v>0</v>
      </c>
      <c r="N94" s="47">
        <f t="shared" si="15"/>
        <v>0</v>
      </c>
      <c r="O94" s="47">
        <f t="shared" si="16"/>
        <v>0</v>
      </c>
      <c r="P94" s="48">
        <f t="shared" si="17"/>
        <v>0</v>
      </c>
    </row>
    <row r="95" spans="1:16" ht="12" hidden="1" thickBot="1" x14ac:dyDescent="0.25">
      <c r="A95" s="38"/>
      <c r="B95" s="39"/>
      <c r="C95" s="46"/>
      <c r="D95" s="24"/>
      <c r="E95" s="70"/>
      <c r="F95" s="74"/>
      <c r="G95" s="68"/>
      <c r="H95" s="47">
        <f t="shared" si="11"/>
        <v>0</v>
      </c>
      <c r="I95" s="68"/>
      <c r="J95" s="68"/>
      <c r="K95" s="48">
        <f t="shared" si="12"/>
        <v>0</v>
      </c>
      <c r="L95" s="49">
        <f t="shared" si="13"/>
        <v>0</v>
      </c>
      <c r="M95" s="47">
        <f t="shared" si="14"/>
        <v>0</v>
      </c>
      <c r="N95" s="47">
        <f t="shared" si="15"/>
        <v>0</v>
      </c>
      <c r="O95" s="47">
        <f t="shared" si="16"/>
        <v>0</v>
      </c>
      <c r="P95" s="48">
        <f t="shared" si="17"/>
        <v>0</v>
      </c>
    </row>
    <row r="96" spans="1:16" ht="12" hidden="1" thickBot="1" x14ac:dyDescent="0.25">
      <c r="A96" s="38"/>
      <c r="B96" s="39"/>
      <c r="C96" s="46"/>
      <c r="D96" s="24"/>
      <c r="E96" s="70"/>
      <c r="F96" s="74"/>
      <c r="G96" s="68"/>
      <c r="H96" s="47">
        <f t="shared" si="11"/>
        <v>0</v>
      </c>
      <c r="I96" s="68"/>
      <c r="J96" s="68"/>
      <c r="K96" s="48">
        <f t="shared" si="12"/>
        <v>0</v>
      </c>
      <c r="L96" s="49">
        <f t="shared" si="13"/>
        <v>0</v>
      </c>
      <c r="M96" s="47">
        <f t="shared" si="14"/>
        <v>0</v>
      </c>
      <c r="N96" s="47">
        <f t="shared" si="15"/>
        <v>0</v>
      </c>
      <c r="O96" s="47">
        <f t="shared" si="16"/>
        <v>0</v>
      </c>
      <c r="P96" s="48">
        <f t="shared" si="17"/>
        <v>0</v>
      </c>
    </row>
    <row r="97" spans="1:16" ht="12" hidden="1" thickBot="1" x14ac:dyDescent="0.25">
      <c r="A97" s="38"/>
      <c r="B97" s="39"/>
      <c r="C97" s="46"/>
      <c r="D97" s="24"/>
      <c r="E97" s="70"/>
      <c r="F97" s="74"/>
      <c r="G97" s="68"/>
      <c r="H97" s="47">
        <f t="shared" si="11"/>
        <v>0</v>
      </c>
      <c r="I97" s="68"/>
      <c r="J97" s="68"/>
      <c r="K97" s="48">
        <f t="shared" si="12"/>
        <v>0</v>
      </c>
      <c r="L97" s="49">
        <f t="shared" si="13"/>
        <v>0</v>
      </c>
      <c r="M97" s="47">
        <f t="shared" si="14"/>
        <v>0</v>
      </c>
      <c r="N97" s="47">
        <f t="shared" si="15"/>
        <v>0</v>
      </c>
      <c r="O97" s="47">
        <f t="shared" si="16"/>
        <v>0</v>
      </c>
      <c r="P97" s="48">
        <f t="shared" si="17"/>
        <v>0</v>
      </c>
    </row>
    <row r="98" spans="1:16" ht="12" hidden="1" thickBot="1" x14ac:dyDescent="0.25">
      <c r="A98" s="38"/>
      <c r="B98" s="39"/>
      <c r="C98" s="46"/>
      <c r="D98" s="24"/>
      <c r="E98" s="70"/>
      <c r="F98" s="74"/>
      <c r="G98" s="68"/>
      <c r="H98" s="47">
        <f t="shared" si="11"/>
        <v>0</v>
      </c>
      <c r="I98" s="68"/>
      <c r="J98" s="68"/>
      <c r="K98" s="48">
        <f t="shared" si="12"/>
        <v>0</v>
      </c>
      <c r="L98" s="49">
        <f t="shared" si="13"/>
        <v>0</v>
      </c>
      <c r="M98" s="47">
        <f t="shared" si="14"/>
        <v>0</v>
      </c>
      <c r="N98" s="47">
        <f t="shared" si="15"/>
        <v>0</v>
      </c>
      <c r="O98" s="47">
        <f t="shared" si="16"/>
        <v>0</v>
      </c>
      <c r="P98" s="48">
        <f t="shared" si="17"/>
        <v>0</v>
      </c>
    </row>
    <row r="99" spans="1:16" ht="12" hidden="1" thickBot="1" x14ac:dyDescent="0.25">
      <c r="A99" s="38"/>
      <c r="B99" s="39"/>
      <c r="C99" s="46"/>
      <c r="D99" s="24"/>
      <c r="E99" s="70"/>
      <c r="F99" s="74"/>
      <c r="G99" s="68"/>
      <c r="H99" s="47">
        <f t="shared" si="11"/>
        <v>0</v>
      </c>
      <c r="I99" s="68"/>
      <c r="J99" s="68"/>
      <c r="K99" s="48">
        <f t="shared" si="12"/>
        <v>0</v>
      </c>
      <c r="L99" s="49">
        <f t="shared" si="13"/>
        <v>0</v>
      </c>
      <c r="M99" s="47">
        <f t="shared" si="14"/>
        <v>0</v>
      </c>
      <c r="N99" s="47">
        <f t="shared" si="15"/>
        <v>0</v>
      </c>
      <c r="O99" s="47">
        <f t="shared" si="16"/>
        <v>0</v>
      </c>
      <c r="P99" s="48">
        <f t="shared" si="17"/>
        <v>0</v>
      </c>
    </row>
    <row r="100" spans="1:16" ht="12" hidden="1" thickBot="1" x14ac:dyDescent="0.25">
      <c r="A100" s="38"/>
      <c r="B100" s="39"/>
      <c r="C100" s="46"/>
      <c r="D100" s="24"/>
      <c r="E100" s="70"/>
      <c r="F100" s="74"/>
      <c r="G100" s="68"/>
      <c r="H100" s="47">
        <f t="shared" si="11"/>
        <v>0</v>
      </c>
      <c r="I100" s="68"/>
      <c r="J100" s="68"/>
      <c r="K100" s="48">
        <f t="shared" si="12"/>
        <v>0</v>
      </c>
      <c r="L100" s="49">
        <f t="shared" si="13"/>
        <v>0</v>
      </c>
      <c r="M100" s="47">
        <f t="shared" si="14"/>
        <v>0</v>
      </c>
      <c r="N100" s="47">
        <f t="shared" si="15"/>
        <v>0</v>
      </c>
      <c r="O100" s="47">
        <f t="shared" si="16"/>
        <v>0</v>
      </c>
      <c r="P100" s="48">
        <f t="shared" si="17"/>
        <v>0</v>
      </c>
    </row>
    <row r="101" spans="1:16" ht="12" hidden="1" thickBot="1" x14ac:dyDescent="0.25">
      <c r="A101" s="38"/>
      <c r="B101" s="39"/>
      <c r="C101" s="46"/>
      <c r="D101" s="24"/>
      <c r="E101" s="70"/>
      <c r="F101" s="74"/>
      <c r="G101" s="68"/>
      <c r="H101" s="47">
        <f t="shared" si="11"/>
        <v>0</v>
      </c>
      <c r="I101" s="68"/>
      <c r="J101" s="68"/>
      <c r="K101" s="48">
        <f t="shared" si="12"/>
        <v>0</v>
      </c>
      <c r="L101" s="49">
        <f t="shared" si="13"/>
        <v>0</v>
      </c>
      <c r="M101" s="47">
        <f t="shared" si="14"/>
        <v>0</v>
      </c>
      <c r="N101" s="47">
        <f t="shared" si="15"/>
        <v>0</v>
      </c>
      <c r="O101" s="47">
        <f t="shared" si="16"/>
        <v>0</v>
      </c>
      <c r="P101" s="48">
        <f t="shared" si="17"/>
        <v>0</v>
      </c>
    </row>
    <row r="102" spans="1:16" ht="12" hidden="1" thickBot="1" x14ac:dyDescent="0.25">
      <c r="A102" s="38"/>
      <c r="B102" s="39"/>
      <c r="C102" s="46"/>
      <c r="D102" s="24"/>
      <c r="E102" s="70"/>
      <c r="F102" s="74"/>
      <c r="G102" s="68"/>
      <c r="H102" s="47">
        <f t="shared" si="11"/>
        <v>0</v>
      </c>
      <c r="I102" s="68"/>
      <c r="J102" s="68"/>
      <c r="K102" s="48">
        <f t="shared" si="12"/>
        <v>0</v>
      </c>
      <c r="L102" s="49">
        <f t="shared" si="13"/>
        <v>0</v>
      </c>
      <c r="M102" s="47">
        <f t="shared" si="14"/>
        <v>0</v>
      </c>
      <c r="N102" s="47">
        <f t="shared" si="15"/>
        <v>0</v>
      </c>
      <c r="O102" s="47">
        <f t="shared" si="16"/>
        <v>0</v>
      </c>
      <c r="P102" s="48">
        <f t="shared" si="17"/>
        <v>0</v>
      </c>
    </row>
    <row r="103" spans="1:16" ht="12" hidden="1" thickBot="1" x14ac:dyDescent="0.25">
      <c r="A103" s="38"/>
      <c r="B103" s="39"/>
      <c r="C103" s="46"/>
      <c r="D103" s="24"/>
      <c r="E103" s="70"/>
      <c r="F103" s="74"/>
      <c r="G103" s="68"/>
      <c r="H103" s="47">
        <f t="shared" si="11"/>
        <v>0</v>
      </c>
      <c r="I103" s="68"/>
      <c r="J103" s="68"/>
      <c r="K103" s="48">
        <f t="shared" si="12"/>
        <v>0</v>
      </c>
      <c r="L103" s="49">
        <f t="shared" si="13"/>
        <v>0</v>
      </c>
      <c r="M103" s="47">
        <f t="shared" si="14"/>
        <v>0</v>
      </c>
      <c r="N103" s="47">
        <f t="shared" si="15"/>
        <v>0</v>
      </c>
      <c r="O103" s="47">
        <f t="shared" si="16"/>
        <v>0</v>
      </c>
      <c r="P103" s="48">
        <f t="shared" si="17"/>
        <v>0</v>
      </c>
    </row>
    <row r="104" spans="1:16" ht="12" hidden="1" thickBot="1" x14ac:dyDescent="0.25">
      <c r="A104" s="38"/>
      <c r="B104" s="39"/>
      <c r="C104" s="46"/>
      <c r="D104" s="24"/>
      <c r="E104" s="70"/>
      <c r="F104" s="74"/>
      <c r="G104" s="68"/>
      <c r="H104" s="47">
        <f t="shared" si="11"/>
        <v>0</v>
      </c>
      <c r="I104" s="68"/>
      <c r="J104" s="68"/>
      <c r="K104" s="48">
        <f t="shared" si="12"/>
        <v>0</v>
      </c>
      <c r="L104" s="49">
        <f t="shared" si="13"/>
        <v>0</v>
      </c>
      <c r="M104" s="47">
        <f t="shared" si="14"/>
        <v>0</v>
      </c>
      <c r="N104" s="47">
        <f t="shared" si="15"/>
        <v>0</v>
      </c>
      <c r="O104" s="47">
        <f t="shared" si="16"/>
        <v>0</v>
      </c>
      <c r="P104" s="48">
        <f t="shared" si="17"/>
        <v>0</v>
      </c>
    </row>
    <row r="105" spans="1:16" ht="12" hidden="1" thickBot="1" x14ac:dyDescent="0.25">
      <c r="A105" s="38"/>
      <c r="B105" s="39"/>
      <c r="C105" s="46"/>
      <c r="D105" s="24"/>
      <c r="E105" s="70"/>
      <c r="F105" s="74"/>
      <c r="G105" s="68"/>
      <c r="H105" s="47">
        <f t="shared" si="11"/>
        <v>0</v>
      </c>
      <c r="I105" s="68"/>
      <c r="J105" s="68"/>
      <c r="K105" s="48">
        <f t="shared" si="12"/>
        <v>0</v>
      </c>
      <c r="L105" s="49">
        <f t="shared" si="13"/>
        <v>0</v>
      </c>
      <c r="M105" s="47">
        <f t="shared" si="14"/>
        <v>0</v>
      </c>
      <c r="N105" s="47">
        <f t="shared" si="15"/>
        <v>0</v>
      </c>
      <c r="O105" s="47">
        <f t="shared" si="16"/>
        <v>0</v>
      </c>
      <c r="P105" s="48">
        <f t="shared" si="17"/>
        <v>0</v>
      </c>
    </row>
    <row r="106" spans="1:16" ht="12" hidden="1" thickBot="1" x14ac:dyDescent="0.25">
      <c r="A106" s="38"/>
      <c r="B106" s="39"/>
      <c r="C106" s="46"/>
      <c r="D106" s="24"/>
      <c r="E106" s="70"/>
      <c r="F106" s="74"/>
      <c r="G106" s="68"/>
      <c r="H106" s="47">
        <f t="shared" si="11"/>
        <v>0</v>
      </c>
      <c r="I106" s="68"/>
      <c r="J106" s="68"/>
      <c r="K106" s="48">
        <f t="shared" si="12"/>
        <v>0</v>
      </c>
      <c r="L106" s="49">
        <f t="shared" si="13"/>
        <v>0</v>
      </c>
      <c r="M106" s="47">
        <f t="shared" si="14"/>
        <v>0</v>
      </c>
      <c r="N106" s="47">
        <f t="shared" si="15"/>
        <v>0</v>
      </c>
      <c r="O106" s="47">
        <f t="shared" si="16"/>
        <v>0</v>
      </c>
      <c r="P106" s="48">
        <f t="shared" si="17"/>
        <v>0</v>
      </c>
    </row>
    <row r="107" spans="1:16" ht="12" hidden="1" thickBot="1" x14ac:dyDescent="0.25">
      <c r="A107" s="38"/>
      <c r="B107" s="39"/>
      <c r="C107" s="46"/>
      <c r="D107" s="24"/>
      <c r="E107" s="70"/>
      <c r="F107" s="74"/>
      <c r="G107" s="68"/>
      <c r="H107" s="47">
        <f t="shared" si="11"/>
        <v>0</v>
      </c>
      <c r="I107" s="68"/>
      <c r="J107" s="68"/>
      <c r="K107" s="48">
        <f t="shared" si="12"/>
        <v>0</v>
      </c>
      <c r="L107" s="49">
        <f t="shared" si="13"/>
        <v>0</v>
      </c>
      <c r="M107" s="47">
        <f t="shared" si="14"/>
        <v>0</v>
      </c>
      <c r="N107" s="47">
        <f t="shared" si="15"/>
        <v>0</v>
      </c>
      <c r="O107" s="47">
        <f t="shared" si="16"/>
        <v>0</v>
      </c>
      <c r="P107" s="48">
        <f t="shared" si="17"/>
        <v>0</v>
      </c>
    </row>
    <row r="108" spans="1:16" ht="12" hidden="1" thickBot="1" x14ac:dyDescent="0.25">
      <c r="A108" s="38"/>
      <c r="B108" s="39"/>
      <c r="C108" s="46"/>
      <c r="D108" s="24"/>
      <c r="E108" s="70"/>
      <c r="F108" s="74"/>
      <c r="G108" s="68"/>
      <c r="H108" s="47">
        <f t="shared" si="11"/>
        <v>0</v>
      </c>
      <c r="I108" s="68"/>
      <c r="J108" s="68"/>
      <c r="K108" s="48">
        <f t="shared" si="12"/>
        <v>0</v>
      </c>
      <c r="L108" s="49">
        <f t="shared" si="13"/>
        <v>0</v>
      </c>
      <c r="M108" s="47">
        <f t="shared" si="14"/>
        <v>0</v>
      </c>
      <c r="N108" s="47">
        <f t="shared" si="15"/>
        <v>0</v>
      </c>
      <c r="O108" s="47">
        <f t="shared" si="16"/>
        <v>0</v>
      </c>
      <c r="P108" s="48">
        <f t="shared" si="17"/>
        <v>0</v>
      </c>
    </row>
    <row r="109" spans="1:16" ht="12" hidden="1" thickBot="1" x14ac:dyDescent="0.25">
      <c r="A109" s="38"/>
      <c r="B109" s="39"/>
      <c r="C109" s="46"/>
      <c r="D109" s="24"/>
      <c r="E109" s="70"/>
      <c r="F109" s="74"/>
      <c r="G109" s="68"/>
      <c r="H109" s="47">
        <f t="shared" si="11"/>
        <v>0</v>
      </c>
      <c r="I109" s="68"/>
      <c r="J109" s="68"/>
      <c r="K109" s="48">
        <f t="shared" si="12"/>
        <v>0</v>
      </c>
      <c r="L109" s="49">
        <f t="shared" si="13"/>
        <v>0</v>
      </c>
      <c r="M109" s="47">
        <f t="shared" si="14"/>
        <v>0</v>
      </c>
      <c r="N109" s="47">
        <f t="shared" si="15"/>
        <v>0</v>
      </c>
      <c r="O109" s="47">
        <f t="shared" si="16"/>
        <v>0</v>
      </c>
      <c r="P109" s="48">
        <f t="shared" si="17"/>
        <v>0</v>
      </c>
    </row>
    <row r="110" spans="1:16" ht="12" hidden="1" thickBot="1" x14ac:dyDescent="0.25">
      <c r="A110" s="38"/>
      <c r="B110" s="39"/>
      <c r="C110" s="46"/>
      <c r="D110" s="24"/>
      <c r="E110" s="70"/>
      <c r="F110" s="74"/>
      <c r="G110" s="68"/>
      <c r="H110" s="47">
        <f t="shared" si="11"/>
        <v>0</v>
      </c>
      <c r="I110" s="68"/>
      <c r="J110" s="68"/>
      <c r="K110" s="48">
        <f t="shared" si="12"/>
        <v>0</v>
      </c>
      <c r="L110" s="49">
        <f t="shared" si="13"/>
        <v>0</v>
      </c>
      <c r="M110" s="47">
        <f t="shared" si="14"/>
        <v>0</v>
      </c>
      <c r="N110" s="47">
        <f t="shared" si="15"/>
        <v>0</v>
      </c>
      <c r="O110" s="47">
        <f t="shared" si="16"/>
        <v>0</v>
      </c>
      <c r="P110" s="48">
        <f t="shared" si="17"/>
        <v>0</v>
      </c>
    </row>
    <row r="111" spans="1:16" ht="12" hidden="1" thickBot="1" x14ac:dyDescent="0.25">
      <c r="A111" s="38"/>
      <c r="B111" s="39"/>
      <c r="C111" s="46"/>
      <c r="D111" s="24"/>
      <c r="E111" s="70"/>
      <c r="F111" s="74"/>
      <c r="G111" s="68"/>
      <c r="H111" s="47">
        <f t="shared" si="11"/>
        <v>0</v>
      </c>
      <c r="I111" s="68"/>
      <c r="J111" s="68"/>
      <c r="K111" s="48">
        <f t="shared" si="12"/>
        <v>0</v>
      </c>
      <c r="L111" s="49">
        <f t="shared" si="13"/>
        <v>0</v>
      </c>
      <c r="M111" s="47">
        <f t="shared" si="14"/>
        <v>0</v>
      </c>
      <c r="N111" s="47">
        <f t="shared" si="15"/>
        <v>0</v>
      </c>
      <c r="O111" s="47">
        <f t="shared" si="16"/>
        <v>0</v>
      </c>
      <c r="P111" s="48">
        <f t="shared" si="17"/>
        <v>0</v>
      </c>
    </row>
    <row r="112" spans="1:16" ht="12" hidden="1" thickBot="1" x14ac:dyDescent="0.25">
      <c r="A112" s="38"/>
      <c r="B112" s="39"/>
      <c r="C112" s="46"/>
      <c r="D112" s="24"/>
      <c r="E112" s="70"/>
      <c r="F112" s="74"/>
      <c r="G112" s="68"/>
      <c r="H112" s="47">
        <f t="shared" si="11"/>
        <v>0</v>
      </c>
      <c r="I112" s="68"/>
      <c r="J112" s="68"/>
      <c r="K112" s="48">
        <f t="shared" si="12"/>
        <v>0</v>
      </c>
      <c r="L112" s="49">
        <f t="shared" si="13"/>
        <v>0</v>
      </c>
      <c r="M112" s="47">
        <f t="shared" si="14"/>
        <v>0</v>
      </c>
      <c r="N112" s="47">
        <f t="shared" si="15"/>
        <v>0</v>
      </c>
      <c r="O112" s="47">
        <f t="shared" si="16"/>
        <v>0</v>
      </c>
      <c r="P112" s="48">
        <f t="shared" si="17"/>
        <v>0</v>
      </c>
    </row>
    <row r="113" spans="1:16" ht="12" hidden="1" thickBot="1" x14ac:dyDescent="0.25">
      <c r="A113" s="38"/>
      <c r="B113" s="39"/>
      <c r="C113" s="46"/>
      <c r="D113" s="24"/>
      <c r="E113" s="70"/>
      <c r="F113" s="74"/>
      <c r="G113" s="68"/>
      <c r="H113" s="47">
        <f t="shared" si="11"/>
        <v>0</v>
      </c>
      <c r="I113" s="68"/>
      <c r="J113" s="68"/>
      <c r="K113" s="48">
        <f t="shared" si="12"/>
        <v>0</v>
      </c>
      <c r="L113" s="49">
        <f t="shared" si="13"/>
        <v>0</v>
      </c>
      <c r="M113" s="47">
        <f t="shared" si="14"/>
        <v>0</v>
      </c>
      <c r="N113" s="47">
        <f t="shared" si="15"/>
        <v>0</v>
      </c>
      <c r="O113" s="47">
        <f t="shared" si="16"/>
        <v>0</v>
      </c>
      <c r="P113" s="48">
        <f t="shared" si="17"/>
        <v>0</v>
      </c>
    </row>
    <row r="114" spans="1:16" ht="12" hidden="1" thickBot="1" x14ac:dyDescent="0.25">
      <c r="A114" s="38"/>
      <c r="B114" s="39"/>
      <c r="C114" s="46"/>
      <c r="D114" s="24"/>
      <c r="E114" s="70"/>
      <c r="F114" s="74"/>
      <c r="G114" s="68"/>
      <c r="H114" s="47">
        <f t="shared" si="11"/>
        <v>0</v>
      </c>
      <c r="I114" s="68"/>
      <c r="J114" s="68"/>
      <c r="K114" s="48">
        <f t="shared" si="12"/>
        <v>0</v>
      </c>
      <c r="L114" s="49">
        <f t="shared" si="13"/>
        <v>0</v>
      </c>
      <c r="M114" s="47">
        <f t="shared" si="14"/>
        <v>0</v>
      </c>
      <c r="N114" s="47">
        <f t="shared" si="15"/>
        <v>0</v>
      </c>
      <c r="O114" s="47">
        <f t="shared" si="16"/>
        <v>0</v>
      </c>
      <c r="P114" s="48">
        <f t="shared" si="17"/>
        <v>0</v>
      </c>
    </row>
    <row r="115" spans="1:16" ht="12" hidden="1" thickBot="1" x14ac:dyDescent="0.25">
      <c r="A115" s="38"/>
      <c r="B115" s="39"/>
      <c r="C115" s="46"/>
      <c r="D115" s="24"/>
      <c r="E115" s="70"/>
      <c r="F115" s="74"/>
      <c r="G115" s="68"/>
      <c r="H115" s="47">
        <f t="shared" si="11"/>
        <v>0</v>
      </c>
      <c r="I115" s="68"/>
      <c r="J115" s="68"/>
      <c r="K115" s="48">
        <f t="shared" si="12"/>
        <v>0</v>
      </c>
      <c r="L115" s="49">
        <f t="shared" si="13"/>
        <v>0</v>
      </c>
      <c r="M115" s="47">
        <f t="shared" si="14"/>
        <v>0</v>
      </c>
      <c r="N115" s="47">
        <f t="shared" si="15"/>
        <v>0</v>
      </c>
      <c r="O115" s="47">
        <f t="shared" si="16"/>
        <v>0</v>
      </c>
      <c r="P115" s="48">
        <f t="shared" si="17"/>
        <v>0</v>
      </c>
    </row>
    <row r="116" spans="1:16" ht="12" hidden="1" thickBot="1" x14ac:dyDescent="0.25">
      <c r="A116" s="38"/>
      <c r="B116" s="39"/>
      <c r="C116" s="46"/>
      <c r="D116" s="24"/>
      <c r="E116" s="70"/>
      <c r="F116" s="74"/>
      <c r="G116" s="68"/>
      <c r="H116" s="47">
        <f t="shared" si="11"/>
        <v>0</v>
      </c>
      <c r="I116" s="68"/>
      <c r="J116" s="68"/>
      <c r="K116" s="48">
        <f t="shared" si="12"/>
        <v>0</v>
      </c>
      <c r="L116" s="49">
        <f t="shared" si="13"/>
        <v>0</v>
      </c>
      <c r="M116" s="47">
        <f t="shared" si="14"/>
        <v>0</v>
      </c>
      <c r="N116" s="47">
        <f t="shared" si="15"/>
        <v>0</v>
      </c>
      <c r="O116" s="47">
        <f t="shared" si="16"/>
        <v>0</v>
      </c>
      <c r="P116" s="48">
        <f t="shared" si="17"/>
        <v>0</v>
      </c>
    </row>
    <row r="117" spans="1:16" ht="12" hidden="1" thickBot="1" x14ac:dyDescent="0.25">
      <c r="A117" s="38"/>
      <c r="B117" s="39"/>
      <c r="C117" s="46"/>
      <c r="D117" s="24"/>
      <c r="E117" s="70"/>
      <c r="F117" s="74"/>
      <c r="G117" s="68"/>
      <c r="H117" s="47">
        <f t="shared" si="11"/>
        <v>0</v>
      </c>
      <c r="I117" s="68"/>
      <c r="J117" s="68"/>
      <c r="K117" s="48">
        <f t="shared" si="12"/>
        <v>0</v>
      </c>
      <c r="L117" s="49">
        <f t="shared" si="13"/>
        <v>0</v>
      </c>
      <c r="M117" s="47">
        <f t="shared" si="14"/>
        <v>0</v>
      </c>
      <c r="N117" s="47">
        <f t="shared" si="15"/>
        <v>0</v>
      </c>
      <c r="O117" s="47">
        <f t="shared" si="16"/>
        <v>0</v>
      </c>
      <c r="P117" s="48">
        <f t="shared" si="17"/>
        <v>0</v>
      </c>
    </row>
    <row r="118" spans="1:16" ht="12" hidden="1" thickBot="1" x14ac:dyDescent="0.25">
      <c r="A118" s="38"/>
      <c r="B118" s="39"/>
      <c r="C118" s="46"/>
      <c r="D118" s="24"/>
      <c r="E118" s="70"/>
      <c r="F118" s="74"/>
      <c r="G118" s="68"/>
      <c r="H118" s="47">
        <f t="shared" si="11"/>
        <v>0</v>
      </c>
      <c r="I118" s="68"/>
      <c r="J118" s="68"/>
      <c r="K118" s="48">
        <f t="shared" si="12"/>
        <v>0</v>
      </c>
      <c r="L118" s="49">
        <f t="shared" si="13"/>
        <v>0</v>
      </c>
      <c r="M118" s="47">
        <f t="shared" si="14"/>
        <v>0</v>
      </c>
      <c r="N118" s="47">
        <f t="shared" si="15"/>
        <v>0</v>
      </c>
      <c r="O118" s="47">
        <f t="shared" si="16"/>
        <v>0</v>
      </c>
      <c r="P118" s="48">
        <f t="shared" si="17"/>
        <v>0</v>
      </c>
    </row>
    <row r="119" spans="1:16" ht="12" hidden="1" thickBot="1" x14ac:dyDescent="0.25">
      <c r="A119" s="38"/>
      <c r="B119" s="39"/>
      <c r="C119" s="46"/>
      <c r="D119" s="24"/>
      <c r="E119" s="70"/>
      <c r="F119" s="74"/>
      <c r="G119" s="68"/>
      <c r="H119" s="47">
        <f t="shared" si="11"/>
        <v>0</v>
      </c>
      <c r="I119" s="68"/>
      <c r="J119" s="68"/>
      <c r="K119" s="48">
        <f t="shared" si="12"/>
        <v>0</v>
      </c>
      <c r="L119" s="49">
        <f t="shared" si="13"/>
        <v>0</v>
      </c>
      <c r="M119" s="47">
        <f t="shared" si="14"/>
        <v>0</v>
      </c>
      <c r="N119" s="47">
        <f t="shared" si="15"/>
        <v>0</v>
      </c>
      <c r="O119" s="47">
        <f t="shared" si="16"/>
        <v>0</v>
      </c>
      <c r="P119" s="48">
        <f t="shared" si="17"/>
        <v>0</v>
      </c>
    </row>
    <row r="120" spans="1:16" ht="12" hidden="1" thickBot="1" x14ac:dyDescent="0.25">
      <c r="A120" s="38"/>
      <c r="B120" s="39"/>
      <c r="C120" s="46"/>
      <c r="D120" s="24"/>
      <c r="E120" s="70"/>
      <c r="F120" s="74"/>
      <c r="G120" s="68"/>
      <c r="H120" s="47">
        <f t="shared" si="11"/>
        <v>0</v>
      </c>
      <c r="I120" s="68"/>
      <c r="J120" s="68"/>
      <c r="K120" s="48">
        <f t="shared" si="12"/>
        <v>0</v>
      </c>
      <c r="L120" s="49">
        <f t="shared" si="13"/>
        <v>0</v>
      </c>
      <c r="M120" s="47">
        <f t="shared" si="14"/>
        <v>0</v>
      </c>
      <c r="N120" s="47">
        <f t="shared" si="15"/>
        <v>0</v>
      </c>
      <c r="O120" s="47">
        <f t="shared" si="16"/>
        <v>0</v>
      </c>
      <c r="P120" s="48">
        <f t="shared" si="17"/>
        <v>0</v>
      </c>
    </row>
    <row r="121" spans="1:16" ht="12" hidden="1" thickBot="1" x14ac:dyDescent="0.25">
      <c r="A121" s="38"/>
      <c r="B121" s="39"/>
      <c r="C121" s="46"/>
      <c r="D121" s="24"/>
      <c r="E121" s="70"/>
      <c r="F121" s="74"/>
      <c r="G121" s="68"/>
      <c r="H121" s="47">
        <f t="shared" si="11"/>
        <v>0</v>
      </c>
      <c r="I121" s="68"/>
      <c r="J121" s="68"/>
      <c r="K121" s="48">
        <f t="shared" si="12"/>
        <v>0</v>
      </c>
      <c r="L121" s="49">
        <f t="shared" si="13"/>
        <v>0</v>
      </c>
      <c r="M121" s="47">
        <f t="shared" si="14"/>
        <v>0</v>
      </c>
      <c r="N121" s="47">
        <f t="shared" si="15"/>
        <v>0</v>
      </c>
      <c r="O121" s="47">
        <f t="shared" si="16"/>
        <v>0</v>
      </c>
      <c r="P121" s="48">
        <f t="shared" si="17"/>
        <v>0</v>
      </c>
    </row>
    <row r="122" spans="1:16" ht="12" hidden="1" thickBot="1" x14ac:dyDescent="0.25">
      <c r="A122" s="38"/>
      <c r="B122" s="39"/>
      <c r="C122" s="46"/>
      <c r="D122" s="24"/>
      <c r="E122" s="70"/>
      <c r="F122" s="74"/>
      <c r="G122" s="68"/>
      <c r="H122" s="47">
        <f t="shared" si="11"/>
        <v>0</v>
      </c>
      <c r="I122" s="68"/>
      <c r="J122" s="68"/>
      <c r="K122" s="48">
        <f t="shared" si="12"/>
        <v>0</v>
      </c>
      <c r="L122" s="49">
        <f t="shared" si="13"/>
        <v>0</v>
      </c>
      <c r="M122" s="47">
        <f t="shared" si="14"/>
        <v>0</v>
      </c>
      <c r="N122" s="47">
        <f t="shared" si="15"/>
        <v>0</v>
      </c>
      <c r="O122" s="47">
        <f t="shared" si="16"/>
        <v>0</v>
      </c>
      <c r="P122" s="48">
        <f t="shared" si="17"/>
        <v>0</v>
      </c>
    </row>
    <row r="123" spans="1:16" ht="12" hidden="1" thickBot="1" x14ac:dyDescent="0.25">
      <c r="A123" s="38"/>
      <c r="B123" s="39"/>
      <c r="C123" s="46"/>
      <c r="D123" s="24"/>
      <c r="E123" s="70"/>
      <c r="F123" s="74"/>
      <c r="G123" s="68"/>
      <c r="H123" s="47">
        <f t="shared" si="11"/>
        <v>0</v>
      </c>
      <c r="I123" s="68"/>
      <c r="J123" s="68"/>
      <c r="K123" s="48">
        <f t="shared" si="12"/>
        <v>0</v>
      </c>
      <c r="L123" s="49">
        <f t="shared" si="13"/>
        <v>0</v>
      </c>
      <c r="M123" s="47">
        <f t="shared" si="14"/>
        <v>0</v>
      </c>
      <c r="N123" s="47">
        <f t="shared" si="15"/>
        <v>0</v>
      </c>
      <c r="O123" s="47">
        <f t="shared" si="16"/>
        <v>0</v>
      </c>
      <c r="P123" s="48">
        <f t="shared" si="17"/>
        <v>0</v>
      </c>
    </row>
    <row r="124" spans="1:16" ht="12" hidden="1" thickBot="1" x14ac:dyDescent="0.25">
      <c r="A124" s="38"/>
      <c r="B124" s="39"/>
      <c r="C124" s="46"/>
      <c r="D124" s="24"/>
      <c r="E124" s="70"/>
      <c r="F124" s="74"/>
      <c r="G124" s="68"/>
      <c r="H124" s="47">
        <f t="shared" si="11"/>
        <v>0</v>
      </c>
      <c r="I124" s="68"/>
      <c r="J124" s="68"/>
      <c r="K124" s="48">
        <f t="shared" si="12"/>
        <v>0</v>
      </c>
      <c r="L124" s="49">
        <f t="shared" si="13"/>
        <v>0</v>
      </c>
      <c r="M124" s="47">
        <f t="shared" si="14"/>
        <v>0</v>
      </c>
      <c r="N124" s="47">
        <f t="shared" si="15"/>
        <v>0</v>
      </c>
      <c r="O124" s="47">
        <f t="shared" si="16"/>
        <v>0</v>
      </c>
      <c r="P124" s="48">
        <f t="shared" si="17"/>
        <v>0</v>
      </c>
    </row>
    <row r="125" spans="1:16" ht="12" hidden="1" thickBot="1" x14ac:dyDescent="0.25">
      <c r="A125" s="38"/>
      <c r="B125" s="39"/>
      <c r="C125" s="46"/>
      <c r="D125" s="24"/>
      <c r="E125" s="70"/>
      <c r="F125" s="74"/>
      <c r="G125" s="68"/>
      <c r="H125" s="47">
        <f t="shared" si="11"/>
        <v>0</v>
      </c>
      <c r="I125" s="68"/>
      <c r="J125" s="68"/>
      <c r="K125" s="48">
        <f t="shared" si="12"/>
        <v>0</v>
      </c>
      <c r="L125" s="49">
        <f t="shared" si="13"/>
        <v>0</v>
      </c>
      <c r="M125" s="47">
        <f t="shared" si="14"/>
        <v>0</v>
      </c>
      <c r="N125" s="47">
        <f t="shared" si="15"/>
        <v>0</v>
      </c>
      <c r="O125" s="47">
        <f t="shared" si="16"/>
        <v>0</v>
      </c>
      <c r="P125" s="48">
        <f t="shared" si="17"/>
        <v>0</v>
      </c>
    </row>
    <row r="126" spans="1:16" ht="12" hidden="1" thickBot="1" x14ac:dyDescent="0.25">
      <c r="A126" s="38"/>
      <c r="B126" s="39"/>
      <c r="C126" s="46"/>
      <c r="D126" s="24"/>
      <c r="E126" s="70"/>
      <c r="F126" s="74"/>
      <c r="G126" s="68"/>
      <c r="H126" s="47">
        <f t="shared" si="11"/>
        <v>0</v>
      </c>
      <c r="I126" s="68"/>
      <c r="J126" s="68"/>
      <c r="K126" s="48">
        <f t="shared" si="12"/>
        <v>0</v>
      </c>
      <c r="L126" s="49">
        <f t="shared" si="13"/>
        <v>0</v>
      </c>
      <c r="M126" s="47">
        <f t="shared" si="14"/>
        <v>0</v>
      </c>
      <c r="N126" s="47">
        <f t="shared" si="15"/>
        <v>0</v>
      </c>
      <c r="O126" s="47">
        <f t="shared" si="16"/>
        <v>0</v>
      </c>
      <c r="P126" s="48">
        <f t="shared" si="17"/>
        <v>0</v>
      </c>
    </row>
    <row r="127" spans="1:16" ht="12" hidden="1" thickBot="1" x14ac:dyDescent="0.25">
      <c r="A127" s="38"/>
      <c r="B127" s="39"/>
      <c r="C127" s="46"/>
      <c r="D127" s="24"/>
      <c r="E127" s="70"/>
      <c r="F127" s="74"/>
      <c r="G127" s="68"/>
      <c r="H127" s="47">
        <f t="shared" si="11"/>
        <v>0</v>
      </c>
      <c r="I127" s="68"/>
      <c r="J127" s="68"/>
      <c r="K127" s="48">
        <f t="shared" si="12"/>
        <v>0</v>
      </c>
      <c r="L127" s="49">
        <f t="shared" si="13"/>
        <v>0</v>
      </c>
      <c r="M127" s="47">
        <f t="shared" si="14"/>
        <v>0</v>
      </c>
      <c r="N127" s="47">
        <f t="shared" si="15"/>
        <v>0</v>
      </c>
      <c r="O127" s="47">
        <f t="shared" si="16"/>
        <v>0</v>
      </c>
      <c r="P127" s="48">
        <f t="shared" si="17"/>
        <v>0</v>
      </c>
    </row>
    <row r="128" spans="1:16" ht="12" hidden="1" thickBot="1" x14ac:dyDescent="0.25">
      <c r="A128" s="38"/>
      <c r="B128" s="39"/>
      <c r="C128" s="46"/>
      <c r="D128" s="24"/>
      <c r="E128" s="70"/>
      <c r="F128" s="74"/>
      <c r="G128" s="68"/>
      <c r="H128" s="47">
        <f t="shared" si="11"/>
        <v>0</v>
      </c>
      <c r="I128" s="68"/>
      <c r="J128" s="68"/>
      <c r="K128" s="48">
        <f t="shared" si="12"/>
        <v>0</v>
      </c>
      <c r="L128" s="49">
        <f t="shared" si="13"/>
        <v>0</v>
      </c>
      <c r="M128" s="47">
        <f t="shared" si="14"/>
        <v>0</v>
      </c>
      <c r="N128" s="47">
        <f t="shared" si="15"/>
        <v>0</v>
      </c>
      <c r="O128" s="47">
        <f t="shared" si="16"/>
        <v>0</v>
      </c>
      <c r="P128" s="48">
        <f t="shared" si="17"/>
        <v>0</v>
      </c>
    </row>
    <row r="129" spans="1:16" ht="12" hidden="1" thickBot="1" x14ac:dyDescent="0.25">
      <c r="A129" s="38"/>
      <c r="B129" s="39"/>
      <c r="C129" s="46"/>
      <c r="D129" s="24"/>
      <c r="E129" s="70"/>
      <c r="F129" s="74"/>
      <c r="G129" s="68"/>
      <c r="H129" s="47">
        <f t="shared" si="11"/>
        <v>0</v>
      </c>
      <c r="I129" s="68"/>
      <c r="J129" s="68"/>
      <c r="K129" s="48">
        <f t="shared" si="12"/>
        <v>0</v>
      </c>
      <c r="L129" s="49">
        <f t="shared" si="13"/>
        <v>0</v>
      </c>
      <c r="M129" s="47">
        <f t="shared" si="14"/>
        <v>0</v>
      </c>
      <c r="N129" s="47">
        <f t="shared" si="15"/>
        <v>0</v>
      </c>
      <c r="O129" s="47">
        <f t="shared" si="16"/>
        <v>0</v>
      </c>
      <c r="P129" s="48">
        <f t="shared" si="17"/>
        <v>0</v>
      </c>
    </row>
    <row r="130" spans="1:16" ht="12" hidden="1" thickBot="1" x14ac:dyDescent="0.25">
      <c r="A130" s="38"/>
      <c r="B130" s="39"/>
      <c r="C130" s="46"/>
      <c r="D130" s="24"/>
      <c r="E130" s="70"/>
      <c r="F130" s="74"/>
      <c r="G130" s="68"/>
      <c r="H130" s="47">
        <f t="shared" si="11"/>
        <v>0</v>
      </c>
      <c r="I130" s="68"/>
      <c r="J130" s="68"/>
      <c r="K130" s="48">
        <f t="shared" si="12"/>
        <v>0</v>
      </c>
      <c r="L130" s="49">
        <f t="shared" si="13"/>
        <v>0</v>
      </c>
      <c r="M130" s="47">
        <f t="shared" si="14"/>
        <v>0</v>
      </c>
      <c r="N130" s="47">
        <f t="shared" si="15"/>
        <v>0</v>
      </c>
      <c r="O130" s="47">
        <f t="shared" si="16"/>
        <v>0</v>
      </c>
      <c r="P130" s="48">
        <f t="shared" si="17"/>
        <v>0</v>
      </c>
    </row>
    <row r="131" spans="1:16" ht="12" hidden="1" thickBot="1" x14ac:dyDescent="0.25">
      <c r="A131" s="38"/>
      <c r="B131" s="39"/>
      <c r="C131" s="46"/>
      <c r="D131" s="24"/>
      <c r="E131" s="70"/>
      <c r="F131" s="74"/>
      <c r="G131" s="68"/>
      <c r="H131" s="47">
        <f t="shared" si="11"/>
        <v>0</v>
      </c>
      <c r="I131" s="68"/>
      <c r="J131" s="68"/>
      <c r="K131" s="48">
        <f t="shared" si="12"/>
        <v>0</v>
      </c>
      <c r="L131" s="49">
        <f t="shared" si="13"/>
        <v>0</v>
      </c>
      <c r="M131" s="47">
        <f t="shared" si="14"/>
        <v>0</v>
      </c>
      <c r="N131" s="47">
        <f t="shared" si="15"/>
        <v>0</v>
      </c>
      <c r="O131" s="47">
        <f t="shared" si="16"/>
        <v>0</v>
      </c>
      <c r="P131" s="48">
        <f t="shared" si="17"/>
        <v>0</v>
      </c>
    </row>
    <row r="132" spans="1:16" ht="12" hidden="1" thickBot="1" x14ac:dyDescent="0.25">
      <c r="A132" s="38"/>
      <c r="B132" s="39"/>
      <c r="C132" s="46"/>
      <c r="D132" s="24"/>
      <c r="E132" s="70"/>
      <c r="F132" s="74"/>
      <c r="G132" s="68"/>
      <c r="H132" s="47">
        <f t="shared" si="11"/>
        <v>0</v>
      </c>
      <c r="I132" s="68"/>
      <c r="J132" s="68"/>
      <c r="K132" s="48">
        <f t="shared" si="12"/>
        <v>0</v>
      </c>
      <c r="L132" s="49">
        <f t="shared" si="13"/>
        <v>0</v>
      </c>
      <c r="M132" s="47">
        <f t="shared" si="14"/>
        <v>0</v>
      </c>
      <c r="N132" s="47">
        <f t="shared" si="15"/>
        <v>0</v>
      </c>
      <c r="O132" s="47">
        <f t="shared" si="16"/>
        <v>0</v>
      </c>
      <c r="P132" s="48">
        <f t="shared" si="17"/>
        <v>0</v>
      </c>
    </row>
    <row r="133" spans="1:16" ht="12" hidden="1" thickBot="1" x14ac:dyDescent="0.25">
      <c r="A133" s="38"/>
      <c r="B133" s="39"/>
      <c r="C133" s="46"/>
      <c r="D133" s="24"/>
      <c r="E133" s="70"/>
      <c r="F133" s="74"/>
      <c r="G133" s="68"/>
      <c r="H133" s="47">
        <f t="shared" si="11"/>
        <v>0</v>
      </c>
      <c r="I133" s="68"/>
      <c r="J133" s="68"/>
      <c r="K133" s="48">
        <f t="shared" si="12"/>
        <v>0</v>
      </c>
      <c r="L133" s="49">
        <f t="shared" si="13"/>
        <v>0</v>
      </c>
      <c r="M133" s="47">
        <f t="shared" si="14"/>
        <v>0</v>
      </c>
      <c r="N133" s="47">
        <f t="shared" si="15"/>
        <v>0</v>
      </c>
      <c r="O133" s="47">
        <f t="shared" si="16"/>
        <v>0</v>
      </c>
      <c r="P133" s="48">
        <f t="shared" si="17"/>
        <v>0</v>
      </c>
    </row>
    <row r="134" spans="1:16" ht="12" hidden="1" thickBot="1" x14ac:dyDescent="0.25">
      <c r="A134" s="38"/>
      <c r="B134" s="39"/>
      <c r="C134" s="46"/>
      <c r="D134" s="24"/>
      <c r="E134" s="70"/>
      <c r="F134" s="74"/>
      <c r="G134" s="68"/>
      <c r="H134" s="47">
        <f t="shared" ref="H134:H197" si="18">ROUND(F134*G134,2)</f>
        <v>0</v>
      </c>
      <c r="I134" s="68"/>
      <c r="J134" s="68"/>
      <c r="K134" s="48">
        <f t="shared" ref="K134:K197" si="19">SUM(H134:J134)</f>
        <v>0</v>
      </c>
      <c r="L134" s="49">
        <f t="shared" ref="L134:L197" si="20">ROUND(E134*F134,2)</f>
        <v>0</v>
      </c>
      <c r="M134" s="47">
        <f t="shared" ref="M134:M197" si="21">ROUND(H134*E134,2)</f>
        <v>0</v>
      </c>
      <c r="N134" s="47">
        <f t="shared" ref="N134:N197" si="22">ROUND(I134*E134,2)</f>
        <v>0</v>
      </c>
      <c r="O134" s="47">
        <f t="shared" ref="O134:O197" si="23">ROUND(J134*E134,2)</f>
        <v>0</v>
      </c>
      <c r="P134" s="48">
        <f t="shared" ref="P134:P197" si="24">SUM(M134:O134)</f>
        <v>0</v>
      </c>
    </row>
    <row r="135" spans="1:16" ht="12" hidden="1" thickBot="1" x14ac:dyDescent="0.25">
      <c r="A135" s="38"/>
      <c r="B135" s="39"/>
      <c r="C135" s="46"/>
      <c r="D135" s="24"/>
      <c r="E135" s="70"/>
      <c r="F135" s="74"/>
      <c r="G135" s="68"/>
      <c r="H135" s="47">
        <f t="shared" si="18"/>
        <v>0</v>
      </c>
      <c r="I135" s="68"/>
      <c r="J135" s="68"/>
      <c r="K135" s="48">
        <f t="shared" si="19"/>
        <v>0</v>
      </c>
      <c r="L135" s="49">
        <f t="shared" si="20"/>
        <v>0</v>
      </c>
      <c r="M135" s="47">
        <f t="shared" si="21"/>
        <v>0</v>
      </c>
      <c r="N135" s="47">
        <f t="shared" si="22"/>
        <v>0</v>
      </c>
      <c r="O135" s="47">
        <f t="shared" si="23"/>
        <v>0</v>
      </c>
      <c r="P135" s="48">
        <f t="shared" si="24"/>
        <v>0</v>
      </c>
    </row>
    <row r="136" spans="1:16" ht="12" hidden="1" thickBot="1" x14ac:dyDescent="0.25">
      <c r="A136" s="38"/>
      <c r="B136" s="39"/>
      <c r="C136" s="46"/>
      <c r="D136" s="24"/>
      <c r="E136" s="70"/>
      <c r="F136" s="74"/>
      <c r="G136" s="68"/>
      <c r="H136" s="47">
        <f t="shared" si="18"/>
        <v>0</v>
      </c>
      <c r="I136" s="68"/>
      <c r="J136" s="68"/>
      <c r="K136" s="48">
        <f t="shared" si="19"/>
        <v>0</v>
      </c>
      <c r="L136" s="49">
        <f t="shared" si="20"/>
        <v>0</v>
      </c>
      <c r="M136" s="47">
        <f t="shared" si="21"/>
        <v>0</v>
      </c>
      <c r="N136" s="47">
        <f t="shared" si="22"/>
        <v>0</v>
      </c>
      <c r="O136" s="47">
        <f t="shared" si="23"/>
        <v>0</v>
      </c>
      <c r="P136" s="48">
        <f t="shared" si="24"/>
        <v>0</v>
      </c>
    </row>
    <row r="137" spans="1:16" ht="12" hidden="1" thickBot="1" x14ac:dyDescent="0.25">
      <c r="A137" s="38"/>
      <c r="B137" s="39"/>
      <c r="C137" s="46"/>
      <c r="D137" s="24"/>
      <c r="E137" s="70"/>
      <c r="F137" s="74"/>
      <c r="G137" s="68"/>
      <c r="H137" s="47">
        <f t="shared" si="18"/>
        <v>0</v>
      </c>
      <c r="I137" s="68"/>
      <c r="J137" s="68"/>
      <c r="K137" s="48">
        <f t="shared" si="19"/>
        <v>0</v>
      </c>
      <c r="L137" s="49">
        <f t="shared" si="20"/>
        <v>0</v>
      </c>
      <c r="M137" s="47">
        <f t="shared" si="21"/>
        <v>0</v>
      </c>
      <c r="N137" s="47">
        <f t="shared" si="22"/>
        <v>0</v>
      </c>
      <c r="O137" s="47">
        <f t="shared" si="23"/>
        <v>0</v>
      </c>
      <c r="P137" s="48">
        <f t="shared" si="24"/>
        <v>0</v>
      </c>
    </row>
    <row r="138" spans="1:16" ht="12" hidden="1" thickBot="1" x14ac:dyDescent="0.25">
      <c r="A138" s="38"/>
      <c r="B138" s="39"/>
      <c r="C138" s="46"/>
      <c r="D138" s="24"/>
      <c r="E138" s="70"/>
      <c r="F138" s="74"/>
      <c r="G138" s="68"/>
      <c r="H138" s="47">
        <f t="shared" si="18"/>
        <v>0</v>
      </c>
      <c r="I138" s="68"/>
      <c r="J138" s="68"/>
      <c r="K138" s="48">
        <f t="shared" si="19"/>
        <v>0</v>
      </c>
      <c r="L138" s="49">
        <f t="shared" si="20"/>
        <v>0</v>
      </c>
      <c r="M138" s="47">
        <f t="shared" si="21"/>
        <v>0</v>
      </c>
      <c r="N138" s="47">
        <f t="shared" si="22"/>
        <v>0</v>
      </c>
      <c r="O138" s="47">
        <f t="shared" si="23"/>
        <v>0</v>
      </c>
      <c r="P138" s="48">
        <f t="shared" si="24"/>
        <v>0</v>
      </c>
    </row>
    <row r="139" spans="1:16" ht="12" hidden="1" thickBot="1" x14ac:dyDescent="0.25">
      <c r="A139" s="38"/>
      <c r="B139" s="39"/>
      <c r="C139" s="46"/>
      <c r="D139" s="24"/>
      <c r="E139" s="70"/>
      <c r="F139" s="74"/>
      <c r="G139" s="68"/>
      <c r="H139" s="47">
        <f t="shared" si="18"/>
        <v>0</v>
      </c>
      <c r="I139" s="68"/>
      <c r="J139" s="68"/>
      <c r="K139" s="48">
        <f t="shared" si="19"/>
        <v>0</v>
      </c>
      <c r="L139" s="49">
        <f t="shared" si="20"/>
        <v>0</v>
      </c>
      <c r="M139" s="47">
        <f t="shared" si="21"/>
        <v>0</v>
      </c>
      <c r="N139" s="47">
        <f t="shared" si="22"/>
        <v>0</v>
      </c>
      <c r="O139" s="47">
        <f t="shared" si="23"/>
        <v>0</v>
      </c>
      <c r="P139" s="48">
        <f t="shared" si="24"/>
        <v>0</v>
      </c>
    </row>
    <row r="140" spans="1:16" ht="12" hidden="1" thickBot="1" x14ac:dyDescent="0.25">
      <c r="A140" s="38"/>
      <c r="B140" s="39"/>
      <c r="C140" s="46"/>
      <c r="D140" s="24"/>
      <c r="E140" s="70"/>
      <c r="F140" s="74"/>
      <c r="G140" s="68"/>
      <c r="H140" s="47">
        <f t="shared" si="18"/>
        <v>0</v>
      </c>
      <c r="I140" s="68"/>
      <c r="J140" s="68"/>
      <c r="K140" s="48">
        <f t="shared" si="19"/>
        <v>0</v>
      </c>
      <c r="L140" s="49">
        <f t="shared" si="20"/>
        <v>0</v>
      </c>
      <c r="M140" s="47">
        <f t="shared" si="21"/>
        <v>0</v>
      </c>
      <c r="N140" s="47">
        <f t="shared" si="22"/>
        <v>0</v>
      </c>
      <c r="O140" s="47">
        <f t="shared" si="23"/>
        <v>0</v>
      </c>
      <c r="P140" s="48">
        <f t="shared" si="24"/>
        <v>0</v>
      </c>
    </row>
    <row r="141" spans="1:16" ht="12" hidden="1" thickBot="1" x14ac:dyDescent="0.25">
      <c r="A141" s="38"/>
      <c r="B141" s="39"/>
      <c r="C141" s="46"/>
      <c r="D141" s="24"/>
      <c r="E141" s="70"/>
      <c r="F141" s="74"/>
      <c r="G141" s="68"/>
      <c r="H141" s="47">
        <f t="shared" si="18"/>
        <v>0</v>
      </c>
      <c r="I141" s="68"/>
      <c r="J141" s="68"/>
      <c r="K141" s="48">
        <f t="shared" si="19"/>
        <v>0</v>
      </c>
      <c r="L141" s="49">
        <f t="shared" si="20"/>
        <v>0</v>
      </c>
      <c r="M141" s="47">
        <f t="shared" si="21"/>
        <v>0</v>
      </c>
      <c r="N141" s="47">
        <f t="shared" si="22"/>
        <v>0</v>
      </c>
      <c r="O141" s="47">
        <f t="shared" si="23"/>
        <v>0</v>
      </c>
      <c r="P141" s="48">
        <f t="shared" si="24"/>
        <v>0</v>
      </c>
    </row>
    <row r="142" spans="1:16" ht="12" hidden="1" thickBot="1" x14ac:dyDescent="0.25">
      <c r="A142" s="38"/>
      <c r="B142" s="39"/>
      <c r="C142" s="46"/>
      <c r="D142" s="24"/>
      <c r="E142" s="70"/>
      <c r="F142" s="74"/>
      <c r="G142" s="68"/>
      <c r="H142" s="47">
        <f t="shared" si="18"/>
        <v>0</v>
      </c>
      <c r="I142" s="68"/>
      <c r="J142" s="68"/>
      <c r="K142" s="48">
        <f t="shared" si="19"/>
        <v>0</v>
      </c>
      <c r="L142" s="49">
        <f t="shared" si="20"/>
        <v>0</v>
      </c>
      <c r="M142" s="47">
        <f t="shared" si="21"/>
        <v>0</v>
      </c>
      <c r="N142" s="47">
        <f t="shared" si="22"/>
        <v>0</v>
      </c>
      <c r="O142" s="47">
        <f t="shared" si="23"/>
        <v>0</v>
      </c>
      <c r="P142" s="48">
        <f t="shared" si="24"/>
        <v>0</v>
      </c>
    </row>
    <row r="143" spans="1:16" ht="12" hidden="1" thickBot="1" x14ac:dyDescent="0.25">
      <c r="A143" s="38"/>
      <c r="B143" s="39"/>
      <c r="C143" s="46"/>
      <c r="D143" s="24"/>
      <c r="E143" s="70"/>
      <c r="F143" s="74"/>
      <c r="G143" s="68"/>
      <c r="H143" s="47">
        <f t="shared" si="18"/>
        <v>0</v>
      </c>
      <c r="I143" s="68"/>
      <c r="J143" s="68"/>
      <c r="K143" s="48">
        <f t="shared" si="19"/>
        <v>0</v>
      </c>
      <c r="L143" s="49">
        <f t="shared" si="20"/>
        <v>0</v>
      </c>
      <c r="M143" s="47">
        <f t="shared" si="21"/>
        <v>0</v>
      </c>
      <c r="N143" s="47">
        <f t="shared" si="22"/>
        <v>0</v>
      </c>
      <c r="O143" s="47">
        <f t="shared" si="23"/>
        <v>0</v>
      </c>
      <c r="P143" s="48">
        <f t="shared" si="24"/>
        <v>0</v>
      </c>
    </row>
    <row r="144" spans="1:16" ht="12" hidden="1" thickBot="1" x14ac:dyDescent="0.25">
      <c r="A144" s="38"/>
      <c r="B144" s="39"/>
      <c r="C144" s="46"/>
      <c r="D144" s="24"/>
      <c r="E144" s="70"/>
      <c r="F144" s="74"/>
      <c r="G144" s="68"/>
      <c r="H144" s="47">
        <f t="shared" si="18"/>
        <v>0</v>
      </c>
      <c r="I144" s="68"/>
      <c r="J144" s="68"/>
      <c r="K144" s="48">
        <f t="shared" si="19"/>
        <v>0</v>
      </c>
      <c r="L144" s="49">
        <f t="shared" si="20"/>
        <v>0</v>
      </c>
      <c r="M144" s="47">
        <f t="shared" si="21"/>
        <v>0</v>
      </c>
      <c r="N144" s="47">
        <f t="shared" si="22"/>
        <v>0</v>
      </c>
      <c r="O144" s="47">
        <f t="shared" si="23"/>
        <v>0</v>
      </c>
      <c r="P144" s="48">
        <f t="shared" si="24"/>
        <v>0</v>
      </c>
    </row>
    <row r="145" spans="1:16" ht="12" hidden="1" thickBot="1" x14ac:dyDescent="0.25">
      <c r="A145" s="38"/>
      <c r="B145" s="39"/>
      <c r="C145" s="46"/>
      <c r="D145" s="24"/>
      <c r="E145" s="70"/>
      <c r="F145" s="74"/>
      <c r="G145" s="68"/>
      <c r="H145" s="47">
        <f t="shared" si="18"/>
        <v>0</v>
      </c>
      <c r="I145" s="68"/>
      <c r="J145" s="68"/>
      <c r="K145" s="48">
        <f t="shared" si="19"/>
        <v>0</v>
      </c>
      <c r="L145" s="49">
        <f t="shared" si="20"/>
        <v>0</v>
      </c>
      <c r="M145" s="47">
        <f t="shared" si="21"/>
        <v>0</v>
      </c>
      <c r="N145" s="47">
        <f t="shared" si="22"/>
        <v>0</v>
      </c>
      <c r="O145" s="47">
        <f t="shared" si="23"/>
        <v>0</v>
      </c>
      <c r="P145" s="48">
        <f t="shared" si="24"/>
        <v>0</v>
      </c>
    </row>
    <row r="146" spans="1:16" ht="12" hidden="1" thickBot="1" x14ac:dyDescent="0.25">
      <c r="A146" s="38"/>
      <c r="B146" s="39"/>
      <c r="C146" s="46"/>
      <c r="D146" s="24"/>
      <c r="E146" s="70"/>
      <c r="F146" s="74"/>
      <c r="G146" s="68"/>
      <c r="H146" s="47">
        <f t="shared" si="18"/>
        <v>0</v>
      </c>
      <c r="I146" s="68"/>
      <c r="J146" s="68"/>
      <c r="K146" s="48">
        <f t="shared" si="19"/>
        <v>0</v>
      </c>
      <c r="L146" s="49">
        <f t="shared" si="20"/>
        <v>0</v>
      </c>
      <c r="M146" s="47">
        <f t="shared" si="21"/>
        <v>0</v>
      </c>
      <c r="N146" s="47">
        <f t="shared" si="22"/>
        <v>0</v>
      </c>
      <c r="O146" s="47">
        <f t="shared" si="23"/>
        <v>0</v>
      </c>
      <c r="P146" s="48">
        <f t="shared" si="24"/>
        <v>0</v>
      </c>
    </row>
    <row r="147" spans="1:16" ht="12" hidden="1" thickBot="1" x14ac:dyDescent="0.25">
      <c r="A147" s="38"/>
      <c r="B147" s="39"/>
      <c r="C147" s="46"/>
      <c r="D147" s="24"/>
      <c r="E147" s="70"/>
      <c r="F147" s="74"/>
      <c r="G147" s="68"/>
      <c r="H147" s="47">
        <f t="shared" si="18"/>
        <v>0</v>
      </c>
      <c r="I147" s="68"/>
      <c r="J147" s="68"/>
      <c r="K147" s="48">
        <f t="shared" si="19"/>
        <v>0</v>
      </c>
      <c r="L147" s="49">
        <f t="shared" si="20"/>
        <v>0</v>
      </c>
      <c r="M147" s="47">
        <f t="shared" si="21"/>
        <v>0</v>
      </c>
      <c r="N147" s="47">
        <f t="shared" si="22"/>
        <v>0</v>
      </c>
      <c r="O147" s="47">
        <f t="shared" si="23"/>
        <v>0</v>
      </c>
      <c r="P147" s="48">
        <f t="shared" si="24"/>
        <v>0</v>
      </c>
    </row>
    <row r="148" spans="1:16" ht="12" hidden="1" thickBot="1" x14ac:dyDescent="0.25">
      <c r="A148" s="38"/>
      <c r="B148" s="39"/>
      <c r="C148" s="46"/>
      <c r="D148" s="24"/>
      <c r="E148" s="70"/>
      <c r="F148" s="74"/>
      <c r="G148" s="68"/>
      <c r="H148" s="47">
        <f t="shared" si="18"/>
        <v>0</v>
      </c>
      <c r="I148" s="68"/>
      <c r="J148" s="68"/>
      <c r="K148" s="48">
        <f t="shared" si="19"/>
        <v>0</v>
      </c>
      <c r="L148" s="49">
        <f t="shared" si="20"/>
        <v>0</v>
      </c>
      <c r="M148" s="47">
        <f t="shared" si="21"/>
        <v>0</v>
      </c>
      <c r="N148" s="47">
        <f t="shared" si="22"/>
        <v>0</v>
      </c>
      <c r="O148" s="47">
        <f t="shared" si="23"/>
        <v>0</v>
      </c>
      <c r="P148" s="48">
        <f t="shared" si="24"/>
        <v>0</v>
      </c>
    </row>
    <row r="149" spans="1:16" ht="12" hidden="1" thickBot="1" x14ac:dyDescent="0.25">
      <c r="A149" s="38"/>
      <c r="B149" s="39"/>
      <c r="C149" s="46"/>
      <c r="D149" s="24"/>
      <c r="E149" s="70"/>
      <c r="F149" s="74"/>
      <c r="G149" s="68"/>
      <c r="H149" s="47">
        <f t="shared" si="18"/>
        <v>0</v>
      </c>
      <c r="I149" s="68"/>
      <c r="J149" s="68"/>
      <c r="K149" s="48">
        <f t="shared" si="19"/>
        <v>0</v>
      </c>
      <c r="L149" s="49">
        <f t="shared" si="20"/>
        <v>0</v>
      </c>
      <c r="M149" s="47">
        <f t="shared" si="21"/>
        <v>0</v>
      </c>
      <c r="N149" s="47">
        <f t="shared" si="22"/>
        <v>0</v>
      </c>
      <c r="O149" s="47">
        <f t="shared" si="23"/>
        <v>0</v>
      </c>
      <c r="P149" s="48">
        <f t="shared" si="24"/>
        <v>0</v>
      </c>
    </row>
    <row r="150" spans="1:16" ht="12" hidden="1" thickBot="1" x14ac:dyDescent="0.25">
      <c r="A150" s="38"/>
      <c r="B150" s="39"/>
      <c r="C150" s="46"/>
      <c r="D150" s="24"/>
      <c r="E150" s="70"/>
      <c r="F150" s="74"/>
      <c r="G150" s="68"/>
      <c r="H150" s="47">
        <f t="shared" si="18"/>
        <v>0</v>
      </c>
      <c r="I150" s="68"/>
      <c r="J150" s="68"/>
      <c r="K150" s="48">
        <f t="shared" si="19"/>
        <v>0</v>
      </c>
      <c r="L150" s="49">
        <f t="shared" si="20"/>
        <v>0</v>
      </c>
      <c r="M150" s="47">
        <f t="shared" si="21"/>
        <v>0</v>
      </c>
      <c r="N150" s="47">
        <f t="shared" si="22"/>
        <v>0</v>
      </c>
      <c r="O150" s="47">
        <f t="shared" si="23"/>
        <v>0</v>
      </c>
      <c r="P150" s="48">
        <f t="shared" si="24"/>
        <v>0</v>
      </c>
    </row>
    <row r="151" spans="1:16" ht="12" hidden="1" thickBot="1" x14ac:dyDescent="0.25">
      <c r="A151" s="38"/>
      <c r="B151" s="39"/>
      <c r="C151" s="46"/>
      <c r="D151" s="24"/>
      <c r="E151" s="70"/>
      <c r="F151" s="74"/>
      <c r="G151" s="68"/>
      <c r="H151" s="47">
        <f t="shared" si="18"/>
        <v>0</v>
      </c>
      <c r="I151" s="68"/>
      <c r="J151" s="68"/>
      <c r="K151" s="48">
        <f t="shared" si="19"/>
        <v>0</v>
      </c>
      <c r="L151" s="49">
        <f t="shared" si="20"/>
        <v>0</v>
      </c>
      <c r="M151" s="47">
        <f t="shared" si="21"/>
        <v>0</v>
      </c>
      <c r="N151" s="47">
        <f t="shared" si="22"/>
        <v>0</v>
      </c>
      <c r="O151" s="47">
        <f t="shared" si="23"/>
        <v>0</v>
      </c>
      <c r="P151" s="48">
        <f t="shared" si="24"/>
        <v>0</v>
      </c>
    </row>
    <row r="152" spans="1:16" ht="12" hidden="1" thickBot="1" x14ac:dyDescent="0.25">
      <c r="A152" s="38"/>
      <c r="B152" s="39"/>
      <c r="C152" s="46"/>
      <c r="D152" s="24"/>
      <c r="E152" s="70"/>
      <c r="F152" s="74"/>
      <c r="G152" s="68"/>
      <c r="H152" s="47">
        <f t="shared" si="18"/>
        <v>0</v>
      </c>
      <c r="I152" s="68"/>
      <c r="J152" s="68"/>
      <c r="K152" s="48">
        <f t="shared" si="19"/>
        <v>0</v>
      </c>
      <c r="L152" s="49">
        <f t="shared" si="20"/>
        <v>0</v>
      </c>
      <c r="M152" s="47">
        <f t="shared" si="21"/>
        <v>0</v>
      </c>
      <c r="N152" s="47">
        <f t="shared" si="22"/>
        <v>0</v>
      </c>
      <c r="O152" s="47">
        <f t="shared" si="23"/>
        <v>0</v>
      </c>
      <c r="P152" s="48">
        <f t="shared" si="24"/>
        <v>0</v>
      </c>
    </row>
    <row r="153" spans="1:16" ht="12" hidden="1" thickBot="1" x14ac:dyDescent="0.25">
      <c r="A153" s="38"/>
      <c r="B153" s="39"/>
      <c r="C153" s="46"/>
      <c r="D153" s="24"/>
      <c r="E153" s="70"/>
      <c r="F153" s="74"/>
      <c r="G153" s="68"/>
      <c r="H153" s="47">
        <f t="shared" si="18"/>
        <v>0</v>
      </c>
      <c r="I153" s="68"/>
      <c r="J153" s="68"/>
      <c r="K153" s="48">
        <f t="shared" si="19"/>
        <v>0</v>
      </c>
      <c r="L153" s="49">
        <f t="shared" si="20"/>
        <v>0</v>
      </c>
      <c r="M153" s="47">
        <f t="shared" si="21"/>
        <v>0</v>
      </c>
      <c r="N153" s="47">
        <f t="shared" si="22"/>
        <v>0</v>
      </c>
      <c r="O153" s="47">
        <f t="shared" si="23"/>
        <v>0</v>
      </c>
      <c r="P153" s="48">
        <f t="shared" si="24"/>
        <v>0</v>
      </c>
    </row>
    <row r="154" spans="1:16" ht="12" hidden="1" thickBot="1" x14ac:dyDescent="0.25">
      <c r="A154" s="38"/>
      <c r="B154" s="39"/>
      <c r="C154" s="46"/>
      <c r="D154" s="24"/>
      <c r="E154" s="70"/>
      <c r="F154" s="74"/>
      <c r="G154" s="68"/>
      <c r="H154" s="47">
        <f t="shared" si="18"/>
        <v>0</v>
      </c>
      <c r="I154" s="68"/>
      <c r="J154" s="68"/>
      <c r="K154" s="48">
        <f t="shared" si="19"/>
        <v>0</v>
      </c>
      <c r="L154" s="49">
        <f t="shared" si="20"/>
        <v>0</v>
      </c>
      <c r="M154" s="47">
        <f t="shared" si="21"/>
        <v>0</v>
      </c>
      <c r="N154" s="47">
        <f t="shared" si="22"/>
        <v>0</v>
      </c>
      <c r="O154" s="47">
        <f t="shared" si="23"/>
        <v>0</v>
      </c>
      <c r="P154" s="48">
        <f t="shared" si="24"/>
        <v>0</v>
      </c>
    </row>
    <row r="155" spans="1:16" ht="12" hidden="1" thickBot="1" x14ac:dyDescent="0.25">
      <c r="A155" s="38"/>
      <c r="B155" s="39"/>
      <c r="C155" s="46"/>
      <c r="D155" s="24"/>
      <c r="E155" s="70"/>
      <c r="F155" s="74"/>
      <c r="G155" s="68"/>
      <c r="H155" s="47">
        <f t="shared" si="18"/>
        <v>0</v>
      </c>
      <c r="I155" s="68"/>
      <c r="J155" s="68"/>
      <c r="K155" s="48">
        <f t="shared" si="19"/>
        <v>0</v>
      </c>
      <c r="L155" s="49">
        <f t="shared" si="20"/>
        <v>0</v>
      </c>
      <c r="M155" s="47">
        <f t="shared" si="21"/>
        <v>0</v>
      </c>
      <c r="N155" s="47">
        <f t="shared" si="22"/>
        <v>0</v>
      </c>
      <c r="O155" s="47">
        <f t="shared" si="23"/>
        <v>0</v>
      </c>
      <c r="P155" s="48">
        <f t="shared" si="24"/>
        <v>0</v>
      </c>
    </row>
    <row r="156" spans="1:16" ht="12" hidden="1" thickBot="1" x14ac:dyDescent="0.25">
      <c r="A156" s="38"/>
      <c r="B156" s="39"/>
      <c r="C156" s="46"/>
      <c r="D156" s="24"/>
      <c r="E156" s="70"/>
      <c r="F156" s="74"/>
      <c r="G156" s="68"/>
      <c r="H156" s="47">
        <f t="shared" si="18"/>
        <v>0</v>
      </c>
      <c r="I156" s="68"/>
      <c r="J156" s="68"/>
      <c r="K156" s="48">
        <f t="shared" si="19"/>
        <v>0</v>
      </c>
      <c r="L156" s="49">
        <f t="shared" si="20"/>
        <v>0</v>
      </c>
      <c r="M156" s="47">
        <f t="shared" si="21"/>
        <v>0</v>
      </c>
      <c r="N156" s="47">
        <f t="shared" si="22"/>
        <v>0</v>
      </c>
      <c r="O156" s="47">
        <f t="shared" si="23"/>
        <v>0</v>
      </c>
      <c r="P156" s="48">
        <f t="shared" si="24"/>
        <v>0</v>
      </c>
    </row>
    <row r="157" spans="1:16" ht="12" hidden="1" thickBot="1" x14ac:dyDescent="0.25">
      <c r="A157" s="38"/>
      <c r="B157" s="39"/>
      <c r="C157" s="46"/>
      <c r="D157" s="24"/>
      <c r="E157" s="70"/>
      <c r="F157" s="74"/>
      <c r="G157" s="68"/>
      <c r="H157" s="47">
        <f t="shared" si="18"/>
        <v>0</v>
      </c>
      <c r="I157" s="68"/>
      <c r="J157" s="68"/>
      <c r="K157" s="48">
        <f t="shared" si="19"/>
        <v>0</v>
      </c>
      <c r="L157" s="49">
        <f t="shared" si="20"/>
        <v>0</v>
      </c>
      <c r="M157" s="47">
        <f t="shared" si="21"/>
        <v>0</v>
      </c>
      <c r="N157" s="47">
        <f t="shared" si="22"/>
        <v>0</v>
      </c>
      <c r="O157" s="47">
        <f t="shared" si="23"/>
        <v>0</v>
      </c>
      <c r="P157" s="48">
        <f t="shared" si="24"/>
        <v>0</v>
      </c>
    </row>
    <row r="158" spans="1:16" ht="12" hidden="1" thickBot="1" x14ac:dyDescent="0.25">
      <c r="A158" s="38"/>
      <c r="B158" s="39"/>
      <c r="C158" s="46"/>
      <c r="D158" s="24"/>
      <c r="E158" s="70"/>
      <c r="F158" s="74"/>
      <c r="G158" s="68"/>
      <c r="H158" s="47">
        <f t="shared" si="18"/>
        <v>0</v>
      </c>
      <c r="I158" s="68"/>
      <c r="J158" s="68"/>
      <c r="K158" s="48">
        <f t="shared" si="19"/>
        <v>0</v>
      </c>
      <c r="L158" s="49">
        <f t="shared" si="20"/>
        <v>0</v>
      </c>
      <c r="M158" s="47">
        <f t="shared" si="21"/>
        <v>0</v>
      </c>
      <c r="N158" s="47">
        <f t="shared" si="22"/>
        <v>0</v>
      </c>
      <c r="O158" s="47">
        <f t="shared" si="23"/>
        <v>0</v>
      </c>
      <c r="P158" s="48">
        <f t="shared" si="24"/>
        <v>0</v>
      </c>
    </row>
    <row r="159" spans="1:16" ht="12" hidden="1" thickBot="1" x14ac:dyDescent="0.25">
      <c r="A159" s="38"/>
      <c r="B159" s="39"/>
      <c r="C159" s="46"/>
      <c r="D159" s="24"/>
      <c r="E159" s="70"/>
      <c r="F159" s="74"/>
      <c r="G159" s="68"/>
      <c r="H159" s="47">
        <f t="shared" si="18"/>
        <v>0</v>
      </c>
      <c r="I159" s="68"/>
      <c r="J159" s="68"/>
      <c r="K159" s="48">
        <f t="shared" si="19"/>
        <v>0</v>
      </c>
      <c r="L159" s="49">
        <f t="shared" si="20"/>
        <v>0</v>
      </c>
      <c r="M159" s="47">
        <f t="shared" si="21"/>
        <v>0</v>
      </c>
      <c r="N159" s="47">
        <f t="shared" si="22"/>
        <v>0</v>
      </c>
      <c r="O159" s="47">
        <f t="shared" si="23"/>
        <v>0</v>
      </c>
      <c r="P159" s="48">
        <f t="shared" si="24"/>
        <v>0</v>
      </c>
    </row>
    <row r="160" spans="1:16" ht="12" hidden="1" thickBot="1" x14ac:dyDescent="0.25">
      <c r="A160" s="38"/>
      <c r="B160" s="39"/>
      <c r="C160" s="46"/>
      <c r="D160" s="24"/>
      <c r="E160" s="70"/>
      <c r="F160" s="74"/>
      <c r="G160" s="68"/>
      <c r="H160" s="47">
        <f t="shared" si="18"/>
        <v>0</v>
      </c>
      <c r="I160" s="68"/>
      <c r="J160" s="68"/>
      <c r="K160" s="48">
        <f t="shared" si="19"/>
        <v>0</v>
      </c>
      <c r="L160" s="49">
        <f t="shared" si="20"/>
        <v>0</v>
      </c>
      <c r="M160" s="47">
        <f t="shared" si="21"/>
        <v>0</v>
      </c>
      <c r="N160" s="47">
        <f t="shared" si="22"/>
        <v>0</v>
      </c>
      <c r="O160" s="47">
        <f t="shared" si="23"/>
        <v>0</v>
      </c>
      <c r="P160" s="48">
        <f t="shared" si="24"/>
        <v>0</v>
      </c>
    </row>
    <row r="161" spans="1:16" ht="12" hidden="1" thickBot="1" x14ac:dyDescent="0.25">
      <c r="A161" s="38"/>
      <c r="B161" s="39"/>
      <c r="C161" s="46"/>
      <c r="D161" s="24"/>
      <c r="E161" s="70"/>
      <c r="F161" s="74"/>
      <c r="G161" s="68"/>
      <c r="H161" s="47">
        <f t="shared" si="18"/>
        <v>0</v>
      </c>
      <c r="I161" s="68"/>
      <c r="J161" s="68"/>
      <c r="K161" s="48">
        <f t="shared" si="19"/>
        <v>0</v>
      </c>
      <c r="L161" s="49">
        <f t="shared" si="20"/>
        <v>0</v>
      </c>
      <c r="M161" s="47">
        <f t="shared" si="21"/>
        <v>0</v>
      </c>
      <c r="N161" s="47">
        <f t="shared" si="22"/>
        <v>0</v>
      </c>
      <c r="O161" s="47">
        <f t="shared" si="23"/>
        <v>0</v>
      </c>
      <c r="P161" s="48">
        <f t="shared" si="24"/>
        <v>0</v>
      </c>
    </row>
    <row r="162" spans="1:16" ht="12" hidden="1" thickBot="1" x14ac:dyDescent="0.25">
      <c r="A162" s="38"/>
      <c r="B162" s="39"/>
      <c r="C162" s="46"/>
      <c r="D162" s="24"/>
      <c r="E162" s="70"/>
      <c r="F162" s="74"/>
      <c r="G162" s="68"/>
      <c r="H162" s="47">
        <f t="shared" si="18"/>
        <v>0</v>
      </c>
      <c r="I162" s="68"/>
      <c r="J162" s="68"/>
      <c r="K162" s="48">
        <f t="shared" si="19"/>
        <v>0</v>
      </c>
      <c r="L162" s="49">
        <f t="shared" si="20"/>
        <v>0</v>
      </c>
      <c r="M162" s="47">
        <f t="shared" si="21"/>
        <v>0</v>
      </c>
      <c r="N162" s="47">
        <f t="shared" si="22"/>
        <v>0</v>
      </c>
      <c r="O162" s="47">
        <f t="shared" si="23"/>
        <v>0</v>
      </c>
      <c r="P162" s="48">
        <f t="shared" si="24"/>
        <v>0</v>
      </c>
    </row>
    <row r="163" spans="1:16" ht="12" hidden="1" thickBot="1" x14ac:dyDescent="0.25">
      <c r="A163" s="38"/>
      <c r="B163" s="39"/>
      <c r="C163" s="46"/>
      <c r="D163" s="24"/>
      <c r="E163" s="70"/>
      <c r="F163" s="74"/>
      <c r="G163" s="68"/>
      <c r="H163" s="47">
        <f t="shared" si="18"/>
        <v>0</v>
      </c>
      <c r="I163" s="68"/>
      <c r="J163" s="68"/>
      <c r="K163" s="48">
        <f t="shared" si="19"/>
        <v>0</v>
      </c>
      <c r="L163" s="49">
        <f t="shared" si="20"/>
        <v>0</v>
      </c>
      <c r="M163" s="47">
        <f t="shared" si="21"/>
        <v>0</v>
      </c>
      <c r="N163" s="47">
        <f t="shared" si="22"/>
        <v>0</v>
      </c>
      <c r="O163" s="47">
        <f t="shared" si="23"/>
        <v>0</v>
      </c>
      <c r="P163" s="48">
        <f t="shared" si="24"/>
        <v>0</v>
      </c>
    </row>
    <row r="164" spans="1:16" ht="12" hidden="1" thickBot="1" x14ac:dyDescent="0.25">
      <c r="A164" s="38"/>
      <c r="B164" s="39"/>
      <c r="C164" s="46"/>
      <c r="D164" s="24"/>
      <c r="E164" s="70"/>
      <c r="F164" s="74"/>
      <c r="G164" s="68"/>
      <c r="H164" s="47">
        <f t="shared" si="18"/>
        <v>0</v>
      </c>
      <c r="I164" s="68"/>
      <c r="J164" s="68"/>
      <c r="K164" s="48">
        <f t="shared" si="19"/>
        <v>0</v>
      </c>
      <c r="L164" s="49">
        <f t="shared" si="20"/>
        <v>0</v>
      </c>
      <c r="M164" s="47">
        <f t="shared" si="21"/>
        <v>0</v>
      </c>
      <c r="N164" s="47">
        <f t="shared" si="22"/>
        <v>0</v>
      </c>
      <c r="O164" s="47">
        <f t="shared" si="23"/>
        <v>0</v>
      </c>
      <c r="P164" s="48">
        <f t="shared" si="24"/>
        <v>0</v>
      </c>
    </row>
    <row r="165" spans="1:16" ht="12" hidden="1" thickBot="1" x14ac:dyDescent="0.25">
      <c r="A165" s="38"/>
      <c r="B165" s="39"/>
      <c r="C165" s="46"/>
      <c r="D165" s="24"/>
      <c r="E165" s="70"/>
      <c r="F165" s="74"/>
      <c r="G165" s="68"/>
      <c r="H165" s="47">
        <f t="shared" si="18"/>
        <v>0</v>
      </c>
      <c r="I165" s="68"/>
      <c r="J165" s="68"/>
      <c r="K165" s="48">
        <f t="shared" si="19"/>
        <v>0</v>
      </c>
      <c r="L165" s="49">
        <f t="shared" si="20"/>
        <v>0</v>
      </c>
      <c r="M165" s="47">
        <f t="shared" si="21"/>
        <v>0</v>
      </c>
      <c r="N165" s="47">
        <f t="shared" si="22"/>
        <v>0</v>
      </c>
      <c r="O165" s="47">
        <f t="shared" si="23"/>
        <v>0</v>
      </c>
      <c r="P165" s="48">
        <f t="shared" si="24"/>
        <v>0</v>
      </c>
    </row>
    <row r="166" spans="1:16" ht="12" hidden="1" thickBot="1" x14ac:dyDescent="0.25">
      <c r="A166" s="38"/>
      <c r="B166" s="39"/>
      <c r="C166" s="46"/>
      <c r="D166" s="24"/>
      <c r="E166" s="70"/>
      <c r="F166" s="74"/>
      <c r="G166" s="68"/>
      <c r="H166" s="47">
        <f t="shared" si="18"/>
        <v>0</v>
      </c>
      <c r="I166" s="68"/>
      <c r="J166" s="68"/>
      <c r="K166" s="48">
        <f t="shared" si="19"/>
        <v>0</v>
      </c>
      <c r="L166" s="49">
        <f t="shared" si="20"/>
        <v>0</v>
      </c>
      <c r="M166" s="47">
        <f t="shared" si="21"/>
        <v>0</v>
      </c>
      <c r="N166" s="47">
        <f t="shared" si="22"/>
        <v>0</v>
      </c>
      <c r="O166" s="47">
        <f t="shared" si="23"/>
        <v>0</v>
      </c>
      <c r="P166" s="48">
        <f t="shared" si="24"/>
        <v>0</v>
      </c>
    </row>
    <row r="167" spans="1:16" ht="12" hidden="1" thickBot="1" x14ac:dyDescent="0.25">
      <c r="A167" s="38"/>
      <c r="B167" s="39"/>
      <c r="C167" s="46"/>
      <c r="D167" s="24"/>
      <c r="E167" s="70"/>
      <c r="F167" s="74"/>
      <c r="G167" s="68"/>
      <c r="H167" s="47">
        <f t="shared" si="18"/>
        <v>0</v>
      </c>
      <c r="I167" s="68"/>
      <c r="J167" s="68"/>
      <c r="K167" s="48">
        <f t="shared" si="19"/>
        <v>0</v>
      </c>
      <c r="L167" s="49">
        <f t="shared" si="20"/>
        <v>0</v>
      </c>
      <c r="M167" s="47">
        <f t="shared" si="21"/>
        <v>0</v>
      </c>
      <c r="N167" s="47">
        <f t="shared" si="22"/>
        <v>0</v>
      </c>
      <c r="O167" s="47">
        <f t="shared" si="23"/>
        <v>0</v>
      </c>
      <c r="P167" s="48">
        <f t="shared" si="24"/>
        <v>0</v>
      </c>
    </row>
    <row r="168" spans="1:16" ht="12" hidden="1" thickBot="1" x14ac:dyDescent="0.25">
      <c r="A168" s="38"/>
      <c r="B168" s="39"/>
      <c r="C168" s="46"/>
      <c r="D168" s="24"/>
      <c r="E168" s="70"/>
      <c r="F168" s="74"/>
      <c r="G168" s="68"/>
      <c r="H168" s="47">
        <f t="shared" si="18"/>
        <v>0</v>
      </c>
      <c r="I168" s="68"/>
      <c r="J168" s="68"/>
      <c r="K168" s="48">
        <f t="shared" si="19"/>
        <v>0</v>
      </c>
      <c r="L168" s="49">
        <f t="shared" si="20"/>
        <v>0</v>
      </c>
      <c r="M168" s="47">
        <f t="shared" si="21"/>
        <v>0</v>
      </c>
      <c r="N168" s="47">
        <f t="shared" si="22"/>
        <v>0</v>
      </c>
      <c r="O168" s="47">
        <f t="shared" si="23"/>
        <v>0</v>
      </c>
      <c r="P168" s="48">
        <f t="shared" si="24"/>
        <v>0</v>
      </c>
    </row>
    <row r="169" spans="1:16" ht="12" hidden="1" thickBot="1" x14ac:dyDescent="0.25">
      <c r="A169" s="38"/>
      <c r="B169" s="39"/>
      <c r="C169" s="46"/>
      <c r="D169" s="24"/>
      <c r="E169" s="70"/>
      <c r="F169" s="74"/>
      <c r="G169" s="68"/>
      <c r="H169" s="47">
        <f t="shared" si="18"/>
        <v>0</v>
      </c>
      <c r="I169" s="68"/>
      <c r="J169" s="68"/>
      <c r="K169" s="48">
        <f t="shared" si="19"/>
        <v>0</v>
      </c>
      <c r="L169" s="49">
        <f t="shared" si="20"/>
        <v>0</v>
      </c>
      <c r="M169" s="47">
        <f t="shared" si="21"/>
        <v>0</v>
      </c>
      <c r="N169" s="47">
        <f t="shared" si="22"/>
        <v>0</v>
      </c>
      <c r="O169" s="47">
        <f t="shared" si="23"/>
        <v>0</v>
      </c>
      <c r="P169" s="48">
        <f t="shared" si="24"/>
        <v>0</v>
      </c>
    </row>
    <row r="170" spans="1:16" ht="12" hidden="1" thickBot="1" x14ac:dyDescent="0.25">
      <c r="A170" s="38"/>
      <c r="B170" s="39"/>
      <c r="C170" s="46"/>
      <c r="D170" s="24"/>
      <c r="E170" s="70"/>
      <c r="F170" s="74"/>
      <c r="G170" s="68"/>
      <c r="H170" s="47">
        <f t="shared" si="18"/>
        <v>0</v>
      </c>
      <c r="I170" s="68"/>
      <c r="J170" s="68"/>
      <c r="K170" s="48">
        <f t="shared" si="19"/>
        <v>0</v>
      </c>
      <c r="L170" s="49">
        <f t="shared" si="20"/>
        <v>0</v>
      </c>
      <c r="M170" s="47">
        <f t="shared" si="21"/>
        <v>0</v>
      </c>
      <c r="N170" s="47">
        <f t="shared" si="22"/>
        <v>0</v>
      </c>
      <c r="O170" s="47">
        <f t="shared" si="23"/>
        <v>0</v>
      </c>
      <c r="P170" s="48">
        <f t="shared" si="24"/>
        <v>0</v>
      </c>
    </row>
    <row r="171" spans="1:16" ht="12" hidden="1" thickBot="1" x14ac:dyDescent="0.25">
      <c r="A171" s="38"/>
      <c r="B171" s="39"/>
      <c r="C171" s="46"/>
      <c r="D171" s="24"/>
      <c r="E171" s="70"/>
      <c r="F171" s="74"/>
      <c r="G171" s="68"/>
      <c r="H171" s="47">
        <f t="shared" si="18"/>
        <v>0</v>
      </c>
      <c r="I171" s="68"/>
      <c r="J171" s="68"/>
      <c r="K171" s="48">
        <f t="shared" si="19"/>
        <v>0</v>
      </c>
      <c r="L171" s="49">
        <f t="shared" si="20"/>
        <v>0</v>
      </c>
      <c r="M171" s="47">
        <f t="shared" si="21"/>
        <v>0</v>
      </c>
      <c r="N171" s="47">
        <f t="shared" si="22"/>
        <v>0</v>
      </c>
      <c r="O171" s="47">
        <f t="shared" si="23"/>
        <v>0</v>
      </c>
      <c r="P171" s="48">
        <f t="shared" si="24"/>
        <v>0</v>
      </c>
    </row>
    <row r="172" spans="1:16" ht="12" hidden="1" thickBot="1" x14ac:dyDescent="0.25">
      <c r="A172" s="38"/>
      <c r="B172" s="39"/>
      <c r="C172" s="46"/>
      <c r="D172" s="24"/>
      <c r="E172" s="70"/>
      <c r="F172" s="74"/>
      <c r="G172" s="68"/>
      <c r="H172" s="47">
        <f t="shared" si="18"/>
        <v>0</v>
      </c>
      <c r="I172" s="68"/>
      <c r="J172" s="68"/>
      <c r="K172" s="48">
        <f t="shared" si="19"/>
        <v>0</v>
      </c>
      <c r="L172" s="49">
        <f t="shared" si="20"/>
        <v>0</v>
      </c>
      <c r="M172" s="47">
        <f t="shared" si="21"/>
        <v>0</v>
      </c>
      <c r="N172" s="47">
        <f t="shared" si="22"/>
        <v>0</v>
      </c>
      <c r="O172" s="47">
        <f t="shared" si="23"/>
        <v>0</v>
      </c>
      <c r="P172" s="48">
        <f t="shared" si="24"/>
        <v>0</v>
      </c>
    </row>
    <row r="173" spans="1:16" ht="12" hidden="1" thickBot="1" x14ac:dyDescent="0.25">
      <c r="A173" s="38"/>
      <c r="B173" s="39"/>
      <c r="C173" s="46"/>
      <c r="D173" s="24"/>
      <c r="E173" s="70"/>
      <c r="F173" s="74"/>
      <c r="G173" s="68"/>
      <c r="H173" s="47">
        <f t="shared" si="18"/>
        <v>0</v>
      </c>
      <c r="I173" s="68"/>
      <c r="J173" s="68"/>
      <c r="K173" s="48">
        <f t="shared" si="19"/>
        <v>0</v>
      </c>
      <c r="L173" s="49">
        <f t="shared" si="20"/>
        <v>0</v>
      </c>
      <c r="M173" s="47">
        <f t="shared" si="21"/>
        <v>0</v>
      </c>
      <c r="N173" s="47">
        <f t="shared" si="22"/>
        <v>0</v>
      </c>
      <c r="O173" s="47">
        <f t="shared" si="23"/>
        <v>0</v>
      </c>
      <c r="P173" s="48">
        <f t="shared" si="24"/>
        <v>0</v>
      </c>
    </row>
    <row r="174" spans="1:16" ht="12" hidden="1" thickBot="1" x14ac:dyDescent="0.25">
      <c r="A174" s="38"/>
      <c r="B174" s="39"/>
      <c r="C174" s="46"/>
      <c r="D174" s="24"/>
      <c r="E174" s="70"/>
      <c r="F174" s="74"/>
      <c r="G174" s="68"/>
      <c r="H174" s="47">
        <f t="shared" si="18"/>
        <v>0</v>
      </c>
      <c r="I174" s="68"/>
      <c r="J174" s="68"/>
      <c r="K174" s="48">
        <f t="shared" si="19"/>
        <v>0</v>
      </c>
      <c r="L174" s="49">
        <f t="shared" si="20"/>
        <v>0</v>
      </c>
      <c r="M174" s="47">
        <f t="shared" si="21"/>
        <v>0</v>
      </c>
      <c r="N174" s="47">
        <f t="shared" si="22"/>
        <v>0</v>
      </c>
      <c r="O174" s="47">
        <f t="shared" si="23"/>
        <v>0</v>
      </c>
      <c r="P174" s="48">
        <f t="shared" si="24"/>
        <v>0</v>
      </c>
    </row>
    <row r="175" spans="1:16" ht="12" hidden="1" thickBot="1" x14ac:dyDescent="0.25">
      <c r="A175" s="38"/>
      <c r="B175" s="39"/>
      <c r="C175" s="46"/>
      <c r="D175" s="24"/>
      <c r="E175" s="70"/>
      <c r="F175" s="74"/>
      <c r="G175" s="68"/>
      <c r="H175" s="47">
        <f t="shared" si="18"/>
        <v>0</v>
      </c>
      <c r="I175" s="68"/>
      <c r="J175" s="68"/>
      <c r="K175" s="48">
        <f t="shared" si="19"/>
        <v>0</v>
      </c>
      <c r="L175" s="49">
        <f t="shared" si="20"/>
        <v>0</v>
      </c>
      <c r="M175" s="47">
        <f t="shared" si="21"/>
        <v>0</v>
      </c>
      <c r="N175" s="47">
        <f t="shared" si="22"/>
        <v>0</v>
      </c>
      <c r="O175" s="47">
        <f t="shared" si="23"/>
        <v>0</v>
      </c>
      <c r="P175" s="48">
        <f t="shared" si="24"/>
        <v>0</v>
      </c>
    </row>
    <row r="176" spans="1:16" ht="12" hidden="1" thickBot="1" x14ac:dyDescent="0.25">
      <c r="A176" s="38"/>
      <c r="B176" s="39"/>
      <c r="C176" s="46"/>
      <c r="D176" s="24"/>
      <c r="E176" s="70"/>
      <c r="F176" s="74"/>
      <c r="G176" s="68"/>
      <c r="H176" s="47">
        <f t="shared" si="18"/>
        <v>0</v>
      </c>
      <c r="I176" s="68"/>
      <c r="J176" s="68"/>
      <c r="K176" s="48">
        <f t="shared" si="19"/>
        <v>0</v>
      </c>
      <c r="L176" s="49">
        <f t="shared" si="20"/>
        <v>0</v>
      </c>
      <c r="M176" s="47">
        <f t="shared" si="21"/>
        <v>0</v>
      </c>
      <c r="N176" s="47">
        <f t="shared" si="22"/>
        <v>0</v>
      </c>
      <c r="O176" s="47">
        <f t="shared" si="23"/>
        <v>0</v>
      </c>
      <c r="P176" s="48">
        <f t="shared" si="24"/>
        <v>0</v>
      </c>
    </row>
    <row r="177" spans="1:16" ht="12" hidden="1" thickBot="1" x14ac:dyDescent="0.25">
      <c r="A177" s="38"/>
      <c r="B177" s="39"/>
      <c r="C177" s="46"/>
      <c r="D177" s="24"/>
      <c r="E177" s="70"/>
      <c r="F177" s="74"/>
      <c r="G177" s="68"/>
      <c r="H177" s="47">
        <f t="shared" si="18"/>
        <v>0</v>
      </c>
      <c r="I177" s="68"/>
      <c r="J177" s="68"/>
      <c r="K177" s="48">
        <f t="shared" si="19"/>
        <v>0</v>
      </c>
      <c r="L177" s="49">
        <f t="shared" si="20"/>
        <v>0</v>
      </c>
      <c r="M177" s="47">
        <f t="shared" si="21"/>
        <v>0</v>
      </c>
      <c r="N177" s="47">
        <f t="shared" si="22"/>
        <v>0</v>
      </c>
      <c r="O177" s="47">
        <f t="shared" si="23"/>
        <v>0</v>
      </c>
      <c r="P177" s="48">
        <f t="shared" si="24"/>
        <v>0</v>
      </c>
    </row>
    <row r="178" spans="1:16" ht="12" hidden="1" thickBot="1" x14ac:dyDescent="0.25">
      <c r="A178" s="38"/>
      <c r="B178" s="39"/>
      <c r="C178" s="46"/>
      <c r="D178" s="24"/>
      <c r="E178" s="70"/>
      <c r="F178" s="74"/>
      <c r="G178" s="68"/>
      <c r="H178" s="47">
        <f t="shared" si="18"/>
        <v>0</v>
      </c>
      <c r="I178" s="68"/>
      <c r="J178" s="68"/>
      <c r="K178" s="48">
        <f t="shared" si="19"/>
        <v>0</v>
      </c>
      <c r="L178" s="49">
        <f t="shared" si="20"/>
        <v>0</v>
      </c>
      <c r="M178" s="47">
        <f t="shared" si="21"/>
        <v>0</v>
      </c>
      <c r="N178" s="47">
        <f t="shared" si="22"/>
        <v>0</v>
      </c>
      <c r="O178" s="47">
        <f t="shared" si="23"/>
        <v>0</v>
      </c>
      <c r="P178" s="48">
        <f t="shared" si="24"/>
        <v>0</v>
      </c>
    </row>
    <row r="179" spans="1:16" ht="12" hidden="1" thickBot="1" x14ac:dyDescent="0.25">
      <c r="A179" s="38"/>
      <c r="B179" s="39"/>
      <c r="C179" s="46"/>
      <c r="D179" s="24"/>
      <c r="E179" s="70"/>
      <c r="F179" s="74"/>
      <c r="G179" s="68"/>
      <c r="H179" s="47">
        <f t="shared" si="18"/>
        <v>0</v>
      </c>
      <c r="I179" s="68"/>
      <c r="J179" s="68"/>
      <c r="K179" s="48">
        <f t="shared" si="19"/>
        <v>0</v>
      </c>
      <c r="L179" s="49">
        <f t="shared" si="20"/>
        <v>0</v>
      </c>
      <c r="M179" s="47">
        <f t="shared" si="21"/>
        <v>0</v>
      </c>
      <c r="N179" s="47">
        <f t="shared" si="22"/>
        <v>0</v>
      </c>
      <c r="O179" s="47">
        <f t="shared" si="23"/>
        <v>0</v>
      </c>
      <c r="P179" s="48">
        <f t="shared" si="24"/>
        <v>0</v>
      </c>
    </row>
    <row r="180" spans="1:16" ht="12" hidden="1" thickBot="1" x14ac:dyDescent="0.25">
      <c r="A180" s="38"/>
      <c r="B180" s="39"/>
      <c r="C180" s="46"/>
      <c r="D180" s="24"/>
      <c r="E180" s="70"/>
      <c r="F180" s="74"/>
      <c r="G180" s="68"/>
      <c r="H180" s="47">
        <f t="shared" si="18"/>
        <v>0</v>
      </c>
      <c r="I180" s="68"/>
      <c r="J180" s="68"/>
      <c r="K180" s="48">
        <f t="shared" si="19"/>
        <v>0</v>
      </c>
      <c r="L180" s="49">
        <f t="shared" si="20"/>
        <v>0</v>
      </c>
      <c r="M180" s="47">
        <f t="shared" si="21"/>
        <v>0</v>
      </c>
      <c r="N180" s="47">
        <f t="shared" si="22"/>
        <v>0</v>
      </c>
      <c r="O180" s="47">
        <f t="shared" si="23"/>
        <v>0</v>
      </c>
      <c r="P180" s="48">
        <f t="shared" si="24"/>
        <v>0</v>
      </c>
    </row>
    <row r="181" spans="1:16" ht="12" hidden="1" thickBot="1" x14ac:dyDescent="0.25">
      <c r="A181" s="38"/>
      <c r="B181" s="39"/>
      <c r="C181" s="46"/>
      <c r="D181" s="24"/>
      <c r="E181" s="70"/>
      <c r="F181" s="74"/>
      <c r="G181" s="68"/>
      <c r="H181" s="47">
        <f t="shared" si="18"/>
        <v>0</v>
      </c>
      <c r="I181" s="68"/>
      <c r="J181" s="68"/>
      <c r="K181" s="48">
        <f t="shared" si="19"/>
        <v>0</v>
      </c>
      <c r="L181" s="49">
        <f t="shared" si="20"/>
        <v>0</v>
      </c>
      <c r="M181" s="47">
        <f t="shared" si="21"/>
        <v>0</v>
      </c>
      <c r="N181" s="47">
        <f t="shared" si="22"/>
        <v>0</v>
      </c>
      <c r="O181" s="47">
        <f t="shared" si="23"/>
        <v>0</v>
      </c>
      <c r="P181" s="48">
        <f t="shared" si="24"/>
        <v>0</v>
      </c>
    </row>
    <row r="182" spans="1:16" ht="12" hidden="1" thickBot="1" x14ac:dyDescent="0.25">
      <c r="A182" s="38"/>
      <c r="B182" s="39"/>
      <c r="C182" s="46"/>
      <c r="D182" s="24"/>
      <c r="E182" s="70"/>
      <c r="F182" s="74"/>
      <c r="G182" s="68"/>
      <c r="H182" s="47">
        <f t="shared" si="18"/>
        <v>0</v>
      </c>
      <c r="I182" s="68"/>
      <c r="J182" s="68"/>
      <c r="K182" s="48">
        <f t="shared" si="19"/>
        <v>0</v>
      </c>
      <c r="L182" s="49">
        <f t="shared" si="20"/>
        <v>0</v>
      </c>
      <c r="M182" s="47">
        <f t="shared" si="21"/>
        <v>0</v>
      </c>
      <c r="N182" s="47">
        <f t="shared" si="22"/>
        <v>0</v>
      </c>
      <c r="O182" s="47">
        <f t="shared" si="23"/>
        <v>0</v>
      </c>
      <c r="P182" s="48">
        <f t="shared" si="24"/>
        <v>0</v>
      </c>
    </row>
    <row r="183" spans="1:16" ht="12" hidden="1" thickBot="1" x14ac:dyDescent="0.25">
      <c r="A183" s="38"/>
      <c r="B183" s="39"/>
      <c r="C183" s="46"/>
      <c r="D183" s="24"/>
      <c r="E183" s="70"/>
      <c r="F183" s="74"/>
      <c r="G183" s="68"/>
      <c r="H183" s="47">
        <f t="shared" si="18"/>
        <v>0</v>
      </c>
      <c r="I183" s="68"/>
      <c r="J183" s="68"/>
      <c r="K183" s="48">
        <f t="shared" si="19"/>
        <v>0</v>
      </c>
      <c r="L183" s="49">
        <f t="shared" si="20"/>
        <v>0</v>
      </c>
      <c r="M183" s="47">
        <f t="shared" si="21"/>
        <v>0</v>
      </c>
      <c r="N183" s="47">
        <f t="shared" si="22"/>
        <v>0</v>
      </c>
      <c r="O183" s="47">
        <f t="shared" si="23"/>
        <v>0</v>
      </c>
      <c r="P183" s="48">
        <f t="shared" si="24"/>
        <v>0</v>
      </c>
    </row>
    <row r="184" spans="1:16" ht="12" hidden="1" thickBot="1" x14ac:dyDescent="0.25">
      <c r="A184" s="38"/>
      <c r="B184" s="39"/>
      <c r="C184" s="46"/>
      <c r="D184" s="24"/>
      <c r="E184" s="70"/>
      <c r="F184" s="74"/>
      <c r="G184" s="68"/>
      <c r="H184" s="47">
        <f t="shared" si="18"/>
        <v>0</v>
      </c>
      <c r="I184" s="68"/>
      <c r="J184" s="68"/>
      <c r="K184" s="48">
        <f t="shared" si="19"/>
        <v>0</v>
      </c>
      <c r="L184" s="49">
        <f t="shared" si="20"/>
        <v>0</v>
      </c>
      <c r="M184" s="47">
        <f t="shared" si="21"/>
        <v>0</v>
      </c>
      <c r="N184" s="47">
        <f t="shared" si="22"/>
        <v>0</v>
      </c>
      <c r="O184" s="47">
        <f t="shared" si="23"/>
        <v>0</v>
      </c>
      <c r="P184" s="48">
        <f t="shared" si="24"/>
        <v>0</v>
      </c>
    </row>
    <row r="185" spans="1:16" ht="12" hidden="1" thickBot="1" x14ac:dyDescent="0.25">
      <c r="A185" s="38"/>
      <c r="B185" s="39"/>
      <c r="C185" s="46"/>
      <c r="D185" s="24"/>
      <c r="E185" s="70"/>
      <c r="F185" s="74"/>
      <c r="G185" s="68"/>
      <c r="H185" s="47">
        <f t="shared" si="18"/>
        <v>0</v>
      </c>
      <c r="I185" s="68"/>
      <c r="J185" s="68"/>
      <c r="K185" s="48">
        <f t="shared" si="19"/>
        <v>0</v>
      </c>
      <c r="L185" s="49">
        <f t="shared" si="20"/>
        <v>0</v>
      </c>
      <c r="M185" s="47">
        <f t="shared" si="21"/>
        <v>0</v>
      </c>
      <c r="N185" s="47">
        <f t="shared" si="22"/>
        <v>0</v>
      </c>
      <c r="O185" s="47">
        <f t="shared" si="23"/>
        <v>0</v>
      </c>
      <c r="P185" s="48">
        <f t="shared" si="24"/>
        <v>0</v>
      </c>
    </row>
    <row r="186" spans="1:16" ht="12" hidden="1" thickBot="1" x14ac:dyDescent="0.25">
      <c r="A186" s="38"/>
      <c r="B186" s="39"/>
      <c r="C186" s="46"/>
      <c r="D186" s="24"/>
      <c r="E186" s="70"/>
      <c r="F186" s="74"/>
      <c r="G186" s="68"/>
      <c r="H186" s="47">
        <f t="shared" si="18"/>
        <v>0</v>
      </c>
      <c r="I186" s="68"/>
      <c r="J186" s="68"/>
      <c r="K186" s="48">
        <f t="shared" si="19"/>
        <v>0</v>
      </c>
      <c r="L186" s="49">
        <f t="shared" si="20"/>
        <v>0</v>
      </c>
      <c r="M186" s="47">
        <f t="shared" si="21"/>
        <v>0</v>
      </c>
      <c r="N186" s="47">
        <f t="shared" si="22"/>
        <v>0</v>
      </c>
      <c r="O186" s="47">
        <f t="shared" si="23"/>
        <v>0</v>
      </c>
      <c r="P186" s="48">
        <f t="shared" si="24"/>
        <v>0</v>
      </c>
    </row>
    <row r="187" spans="1:16" ht="12" hidden="1" thickBot="1" x14ac:dyDescent="0.25">
      <c r="A187" s="38"/>
      <c r="B187" s="39"/>
      <c r="C187" s="46"/>
      <c r="D187" s="24"/>
      <c r="E187" s="70"/>
      <c r="F187" s="74"/>
      <c r="G187" s="68"/>
      <c r="H187" s="47">
        <f t="shared" si="18"/>
        <v>0</v>
      </c>
      <c r="I187" s="68"/>
      <c r="J187" s="68"/>
      <c r="K187" s="48">
        <f t="shared" si="19"/>
        <v>0</v>
      </c>
      <c r="L187" s="49">
        <f t="shared" si="20"/>
        <v>0</v>
      </c>
      <c r="M187" s="47">
        <f t="shared" si="21"/>
        <v>0</v>
      </c>
      <c r="N187" s="47">
        <f t="shared" si="22"/>
        <v>0</v>
      </c>
      <c r="O187" s="47">
        <f t="shared" si="23"/>
        <v>0</v>
      </c>
      <c r="P187" s="48">
        <f t="shared" si="24"/>
        <v>0</v>
      </c>
    </row>
    <row r="188" spans="1:16" ht="12" hidden="1" thickBot="1" x14ac:dyDescent="0.25">
      <c r="A188" s="38"/>
      <c r="B188" s="39"/>
      <c r="C188" s="46"/>
      <c r="D188" s="24"/>
      <c r="E188" s="70"/>
      <c r="F188" s="74"/>
      <c r="G188" s="68"/>
      <c r="H188" s="47">
        <f t="shared" si="18"/>
        <v>0</v>
      </c>
      <c r="I188" s="68"/>
      <c r="J188" s="68"/>
      <c r="K188" s="48">
        <f t="shared" si="19"/>
        <v>0</v>
      </c>
      <c r="L188" s="49">
        <f t="shared" si="20"/>
        <v>0</v>
      </c>
      <c r="M188" s="47">
        <f t="shared" si="21"/>
        <v>0</v>
      </c>
      <c r="N188" s="47">
        <f t="shared" si="22"/>
        <v>0</v>
      </c>
      <c r="O188" s="47">
        <f t="shared" si="23"/>
        <v>0</v>
      </c>
      <c r="P188" s="48">
        <f t="shared" si="24"/>
        <v>0</v>
      </c>
    </row>
    <row r="189" spans="1:16" ht="12" hidden="1" thickBot="1" x14ac:dyDescent="0.25">
      <c r="A189" s="38"/>
      <c r="B189" s="39"/>
      <c r="C189" s="46"/>
      <c r="D189" s="24"/>
      <c r="E189" s="70"/>
      <c r="F189" s="74"/>
      <c r="G189" s="68"/>
      <c r="H189" s="47">
        <f t="shared" si="18"/>
        <v>0</v>
      </c>
      <c r="I189" s="68"/>
      <c r="J189" s="68"/>
      <c r="K189" s="48">
        <f t="shared" si="19"/>
        <v>0</v>
      </c>
      <c r="L189" s="49">
        <f t="shared" si="20"/>
        <v>0</v>
      </c>
      <c r="M189" s="47">
        <f t="shared" si="21"/>
        <v>0</v>
      </c>
      <c r="N189" s="47">
        <f t="shared" si="22"/>
        <v>0</v>
      </c>
      <c r="O189" s="47">
        <f t="shared" si="23"/>
        <v>0</v>
      </c>
      <c r="P189" s="48">
        <f t="shared" si="24"/>
        <v>0</v>
      </c>
    </row>
    <row r="190" spans="1:16" ht="12" hidden="1" thickBot="1" x14ac:dyDescent="0.25">
      <c r="A190" s="38"/>
      <c r="B190" s="39"/>
      <c r="C190" s="46"/>
      <c r="D190" s="24"/>
      <c r="E190" s="70"/>
      <c r="F190" s="74"/>
      <c r="G190" s="68"/>
      <c r="H190" s="47">
        <f t="shared" si="18"/>
        <v>0</v>
      </c>
      <c r="I190" s="68"/>
      <c r="J190" s="68"/>
      <c r="K190" s="48">
        <f t="shared" si="19"/>
        <v>0</v>
      </c>
      <c r="L190" s="49">
        <f t="shared" si="20"/>
        <v>0</v>
      </c>
      <c r="M190" s="47">
        <f t="shared" si="21"/>
        <v>0</v>
      </c>
      <c r="N190" s="47">
        <f t="shared" si="22"/>
        <v>0</v>
      </c>
      <c r="O190" s="47">
        <f t="shared" si="23"/>
        <v>0</v>
      </c>
      <c r="P190" s="48">
        <f t="shared" si="24"/>
        <v>0</v>
      </c>
    </row>
    <row r="191" spans="1:16" ht="12" hidden="1" thickBot="1" x14ac:dyDescent="0.25">
      <c r="A191" s="38"/>
      <c r="B191" s="39"/>
      <c r="C191" s="46"/>
      <c r="D191" s="24"/>
      <c r="E191" s="70"/>
      <c r="F191" s="74"/>
      <c r="G191" s="68"/>
      <c r="H191" s="47">
        <f t="shared" si="18"/>
        <v>0</v>
      </c>
      <c r="I191" s="68"/>
      <c r="J191" s="68"/>
      <c r="K191" s="48">
        <f t="shared" si="19"/>
        <v>0</v>
      </c>
      <c r="L191" s="49">
        <f t="shared" si="20"/>
        <v>0</v>
      </c>
      <c r="M191" s="47">
        <f t="shared" si="21"/>
        <v>0</v>
      </c>
      <c r="N191" s="47">
        <f t="shared" si="22"/>
        <v>0</v>
      </c>
      <c r="O191" s="47">
        <f t="shared" si="23"/>
        <v>0</v>
      </c>
      <c r="P191" s="48">
        <f t="shared" si="24"/>
        <v>0</v>
      </c>
    </row>
    <row r="192" spans="1:16" ht="12" hidden="1" thickBot="1" x14ac:dyDescent="0.25">
      <c r="A192" s="38"/>
      <c r="B192" s="39"/>
      <c r="C192" s="46"/>
      <c r="D192" s="24"/>
      <c r="E192" s="70"/>
      <c r="F192" s="74"/>
      <c r="G192" s="68"/>
      <c r="H192" s="47">
        <f t="shared" si="18"/>
        <v>0</v>
      </c>
      <c r="I192" s="68"/>
      <c r="J192" s="68"/>
      <c r="K192" s="48">
        <f t="shared" si="19"/>
        <v>0</v>
      </c>
      <c r="L192" s="49">
        <f t="shared" si="20"/>
        <v>0</v>
      </c>
      <c r="M192" s="47">
        <f t="shared" si="21"/>
        <v>0</v>
      </c>
      <c r="N192" s="47">
        <f t="shared" si="22"/>
        <v>0</v>
      </c>
      <c r="O192" s="47">
        <f t="shared" si="23"/>
        <v>0</v>
      </c>
      <c r="P192" s="48">
        <f t="shared" si="24"/>
        <v>0</v>
      </c>
    </row>
    <row r="193" spans="1:16" ht="12" hidden="1" thickBot="1" x14ac:dyDescent="0.25">
      <c r="A193" s="38"/>
      <c r="B193" s="39"/>
      <c r="C193" s="46"/>
      <c r="D193" s="24"/>
      <c r="E193" s="70"/>
      <c r="F193" s="74"/>
      <c r="G193" s="68"/>
      <c r="H193" s="47">
        <f t="shared" si="18"/>
        <v>0</v>
      </c>
      <c r="I193" s="68"/>
      <c r="J193" s="68"/>
      <c r="K193" s="48">
        <f t="shared" si="19"/>
        <v>0</v>
      </c>
      <c r="L193" s="49">
        <f t="shared" si="20"/>
        <v>0</v>
      </c>
      <c r="M193" s="47">
        <f t="shared" si="21"/>
        <v>0</v>
      </c>
      <c r="N193" s="47">
        <f t="shared" si="22"/>
        <v>0</v>
      </c>
      <c r="O193" s="47">
        <f t="shared" si="23"/>
        <v>0</v>
      </c>
      <c r="P193" s="48">
        <f t="shared" si="24"/>
        <v>0</v>
      </c>
    </row>
    <row r="194" spans="1:16" ht="12" hidden="1" thickBot="1" x14ac:dyDescent="0.25">
      <c r="A194" s="38"/>
      <c r="B194" s="39"/>
      <c r="C194" s="46"/>
      <c r="D194" s="24"/>
      <c r="E194" s="70"/>
      <c r="F194" s="74"/>
      <c r="G194" s="68"/>
      <c r="H194" s="47">
        <f t="shared" si="18"/>
        <v>0</v>
      </c>
      <c r="I194" s="68"/>
      <c r="J194" s="68"/>
      <c r="K194" s="48">
        <f t="shared" si="19"/>
        <v>0</v>
      </c>
      <c r="L194" s="49">
        <f t="shared" si="20"/>
        <v>0</v>
      </c>
      <c r="M194" s="47">
        <f t="shared" si="21"/>
        <v>0</v>
      </c>
      <c r="N194" s="47">
        <f t="shared" si="22"/>
        <v>0</v>
      </c>
      <c r="O194" s="47">
        <f t="shared" si="23"/>
        <v>0</v>
      </c>
      <c r="P194" s="48">
        <f t="shared" si="24"/>
        <v>0</v>
      </c>
    </row>
    <row r="195" spans="1:16" ht="12" hidden="1" thickBot="1" x14ac:dyDescent="0.25">
      <c r="A195" s="38"/>
      <c r="B195" s="39"/>
      <c r="C195" s="46"/>
      <c r="D195" s="24"/>
      <c r="E195" s="70"/>
      <c r="F195" s="74"/>
      <c r="G195" s="68"/>
      <c r="H195" s="47">
        <f t="shared" si="18"/>
        <v>0</v>
      </c>
      <c r="I195" s="68"/>
      <c r="J195" s="68"/>
      <c r="K195" s="48">
        <f t="shared" si="19"/>
        <v>0</v>
      </c>
      <c r="L195" s="49">
        <f t="shared" si="20"/>
        <v>0</v>
      </c>
      <c r="M195" s="47">
        <f t="shared" si="21"/>
        <v>0</v>
      </c>
      <c r="N195" s="47">
        <f t="shared" si="22"/>
        <v>0</v>
      </c>
      <c r="O195" s="47">
        <f t="shared" si="23"/>
        <v>0</v>
      </c>
      <c r="P195" s="48">
        <f t="shared" si="24"/>
        <v>0</v>
      </c>
    </row>
    <row r="196" spans="1:16" ht="12" hidden="1" thickBot="1" x14ac:dyDescent="0.25">
      <c r="A196" s="38"/>
      <c r="B196" s="39"/>
      <c r="C196" s="46"/>
      <c r="D196" s="24"/>
      <c r="E196" s="70"/>
      <c r="F196" s="74"/>
      <c r="G196" s="68"/>
      <c r="H196" s="47">
        <f t="shared" si="18"/>
        <v>0</v>
      </c>
      <c r="I196" s="68"/>
      <c r="J196" s="68"/>
      <c r="K196" s="48">
        <f t="shared" si="19"/>
        <v>0</v>
      </c>
      <c r="L196" s="49">
        <f t="shared" si="20"/>
        <v>0</v>
      </c>
      <c r="M196" s="47">
        <f t="shared" si="21"/>
        <v>0</v>
      </c>
      <c r="N196" s="47">
        <f t="shared" si="22"/>
        <v>0</v>
      </c>
      <c r="O196" s="47">
        <f t="shared" si="23"/>
        <v>0</v>
      </c>
      <c r="P196" s="48">
        <f t="shared" si="24"/>
        <v>0</v>
      </c>
    </row>
    <row r="197" spans="1:16" ht="12" hidden="1" thickBot="1" x14ac:dyDescent="0.25">
      <c r="A197" s="38"/>
      <c r="B197" s="39"/>
      <c r="C197" s="46"/>
      <c r="D197" s="24"/>
      <c r="E197" s="70"/>
      <c r="F197" s="74"/>
      <c r="G197" s="68"/>
      <c r="H197" s="47">
        <f t="shared" si="18"/>
        <v>0</v>
      </c>
      <c r="I197" s="68"/>
      <c r="J197" s="68"/>
      <c r="K197" s="48">
        <f t="shared" si="19"/>
        <v>0</v>
      </c>
      <c r="L197" s="49">
        <f t="shared" si="20"/>
        <v>0</v>
      </c>
      <c r="M197" s="47">
        <f t="shared" si="21"/>
        <v>0</v>
      </c>
      <c r="N197" s="47">
        <f t="shared" si="22"/>
        <v>0</v>
      </c>
      <c r="O197" s="47">
        <f t="shared" si="23"/>
        <v>0</v>
      </c>
      <c r="P197" s="48">
        <f t="shared" si="24"/>
        <v>0</v>
      </c>
    </row>
    <row r="198" spans="1:16" ht="12" hidden="1" thickBot="1" x14ac:dyDescent="0.25">
      <c r="A198" s="38"/>
      <c r="B198" s="39"/>
      <c r="C198" s="46"/>
      <c r="D198" s="24"/>
      <c r="E198" s="70"/>
      <c r="F198" s="74"/>
      <c r="G198" s="68"/>
      <c r="H198" s="47">
        <f t="shared" ref="H198:H261" si="25">ROUND(F198*G198,2)</f>
        <v>0</v>
      </c>
      <c r="I198" s="68"/>
      <c r="J198" s="68"/>
      <c r="K198" s="48">
        <f t="shared" ref="K198:K261" si="26">SUM(H198:J198)</f>
        <v>0</v>
      </c>
      <c r="L198" s="49">
        <f t="shared" ref="L198:L261" si="27">ROUND(E198*F198,2)</f>
        <v>0</v>
      </c>
      <c r="M198" s="47">
        <f t="shared" ref="M198:M261" si="28">ROUND(H198*E198,2)</f>
        <v>0</v>
      </c>
      <c r="N198" s="47">
        <f t="shared" ref="N198:N261" si="29">ROUND(I198*E198,2)</f>
        <v>0</v>
      </c>
      <c r="O198" s="47">
        <f t="shared" ref="O198:O261" si="30">ROUND(J198*E198,2)</f>
        <v>0</v>
      </c>
      <c r="P198" s="48">
        <f t="shared" ref="P198:P261" si="31">SUM(M198:O198)</f>
        <v>0</v>
      </c>
    </row>
    <row r="199" spans="1:16" ht="12" hidden="1" thickBot="1" x14ac:dyDescent="0.25">
      <c r="A199" s="38"/>
      <c r="B199" s="39"/>
      <c r="C199" s="46"/>
      <c r="D199" s="24"/>
      <c r="E199" s="70"/>
      <c r="F199" s="74"/>
      <c r="G199" s="68"/>
      <c r="H199" s="47">
        <f t="shared" si="25"/>
        <v>0</v>
      </c>
      <c r="I199" s="68"/>
      <c r="J199" s="68"/>
      <c r="K199" s="48">
        <f t="shared" si="26"/>
        <v>0</v>
      </c>
      <c r="L199" s="49">
        <f t="shared" si="27"/>
        <v>0</v>
      </c>
      <c r="M199" s="47">
        <f t="shared" si="28"/>
        <v>0</v>
      </c>
      <c r="N199" s="47">
        <f t="shared" si="29"/>
        <v>0</v>
      </c>
      <c r="O199" s="47">
        <f t="shared" si="30"/>
        <v>0</v>
      </c>
      <c r="P199" s="48">
        <f t="shared" si="31"/>
        <v>0</v>
      </c>
    </row>
    <row r="200" spans="1:16" ht="12" hidden="1" thickBot="1" x14ac:dyDescent="0.25">
      <c r="A200" s="38"/>
      <c r="B200" s="39"/>
      <c r="C200" s="46"/>
      <c r="D200" s="24"/>
      <c r="E200" s="70"/>
      <c r="F200" s="74"/>
      <c r="G200" s="68"/>
      <c r="H200" s="47">
        <f t="shared" si="25"/>
        <v>0</v>
      </c>
      <c r="I200" s="68"/>
      <c r="J200" s="68"/>
      <c r="K200" s="48">
        <f t="shared" si="26"/>
        <v>0</v>
      </c>
      <c r="L200" s="49">
        <f t="shared" si="27"/>
        <v>0</v>
      </c>
      <c r="M200" s="47">
        <f t="shared" si="28"/>
        <v>0</v>
      </c>
      <c r="N200" s="47">
        <f t="shared" si="29"/>
        <v>0</v>
      </c>
      <c r="O200" s="47">
        <f t="shared" si="30"/>
        <v>0</v>
      </c>
      <c r="P200" s="48">
        <f t="shared" si="31"/>
        <v>0</v>
      </c>
    </row>
    <row r="201" spans="1:16" ht="12" hidden="1" thickBot="1" x14ac:dyDescent="0.25">
      <c r="A201" s="38"/>
      <c r="B201" s="39"/>
      <c r="C201" s="46"/>
      <c r="D201" s="24"/>
      <c r="E201" s="70"/>
      <c r="F201" s="74"/>
      <c r="G201" s="68"/>
      <c r="H201" s="47">
        <f t="shared" si="25"/>
        <v>0</v>
      </c>
      <c r="I201" s="68"/>
      <c r="J201" s="68"/>
      <c r="K201" s="48">
        <f t="shared" si="26"/>
        <v>0</v>
      </c>
      <c r="L201" s="49">
        <f t="shared" si="27"/>
        <v>0</v>
      </c>
      <c r="M201" s="47">
        <f t="shared" si="28"/>
        <v>0</v>
      </c>
      <c r="N201" s="47">
        <f t="shared" si="29"/>
        <v>0</v>
      </c>
      <c r="O201" s="47">
        <f t="shared" si="30"/>
        <v>0</v>
      </c>
      <c r="P201" s="48">
        <f t="shared" si="31"/>
        <v>0</v>
      </c>
    </row>
    <row r="202" spans="1:16" ht="12" hidden="1" thickBot="1" x14ac:dyDescent="0.25">
      <c r="A202" s="38"/>
      <c r="B202" s="39"/>
      <c r="C202" s="46"/>
      <c r="D202" s="24"/>
      <c r="E202" s="70"/>
      <c r="F202" s="74"/>
      <c r="G202" s="68"/>
      <c r="H202" s="47">
        <f t="shared" si="25"/>
        <v>0</v>
      </c>
      <c r="I202" s="68"/>
      <c r="J202" s="68"/>
      <c r="K202" s="48">
        <f t="shared" si="26"/>
        <v>0</v>
      </c>
      <c r="L202" s="49">
        <f t="shared" si="27"/>
        <v>0</v>
      </c>
      <c r="M202" s="47">
        <f t="shared" si="28"/>
        <v>0</v>
      </c>
      <c r="N202" s="47">
        <f t="shared" si="29"/>
        <v>0</v>
      </c>
      <c r="O202" s="47">
        <f t="shared" si="30"/>
        <v>0</v>
      </c>
      <c r="P202" s="48">
        <f t="shared" si="31"/>
        <v>0</v>
      </c>
    </row>
    <row r="203" spans="1:16" ht="12" hidden="1" thickBot="1" x14ac:dyDescent="0.25">
      <c r="A203" s="38"/>
      <c r="B203" s="39"/>
      <c r="C203" s="46"/>
      <c r="D203" s="24"/>
      <c r="E203" s="70"/>
      <c r="F203" s="74"/>
      <c r="G203" s="68"/>
      <c r="H203" s="47">
        <f t="shared" si="25"/>
        <v>0</v>
      </c>
      <c r="I203" s="68"/>
      <c r="J203" s="68"/>
      <c r="K203" s="48">
        <f t="shared" si="26"/>
        <v>0</v>
      </c>
      <c r="L203" s="49">
        <f t="shared" si="27"/>
        <v>0</v>
      </c>
      <c r="M203" s="47">
        <f t="shared" si="28"/>
        <v>0</v>
      </c>
      <c r="N203" s="47">
        <f t="shared" si="29"/>
        <v>0</v>
      </c>
      <c r="O203" s="47">
        <f t="shared" si="30"/>
        <v>0</v>
      </c>
      <c r="P203" s="48">
        <f t="shared" si="31"/>
        <v>0</v>
      </c>
    </row>
    <row r="204" spans="1:16" ht="12" hidden="1" thickBot="1" x14ac:dyDescent="0.25">
      <c r="A204" s="38"/>
      <c r="B204" s="39"/>
      <c r="C204" s="46"/>
      <c r="D204" s="24"/>
      <c r="E204" s="70"/>
      <c r="F204" s="74"/>
      <c r="G204" s="68"/>
      <c r="H204" s="47">
        <f t="shared" si="25"/>
        <v>0</v>
      </c>
      <c r="I204" s="68"/>
      <c r="J204" s="68"/>
      <c r="K204" s="48">
        <f t="shared" si="26"/>
        <v>0</v>
      </c>
      <c r="L204" s="49">
        <f t="shared" si="27"/>
        <v>0</v>
      </c>
      <c r="M204" s="47">
        <f t="shared" si="28"/>
        <v>0</v>
      </c>
      <c r="N204" s="47">
        <f t="shared" si="29"/>
        <v>0</v>
      </c>
      <c r="O204" s="47">
        <f t="shared" si="30"/>
        <v>0</v>
      </c>
      <c r="P204" s="48">
        <f t="shared" si="31"/>
        <v>0</v>
      </c>
    </row>
    <row r="205" spans="1:16" ht="12" hidden="1" thickBot="1" x14ac:dyDescent="0.25">
      <c r="A205" s="38"/>
      <c r="B205" s="39"/>
      <c r="C205" s="46"/>
      <c r="D205" s="24"/>
      <c r="E205" s="70"/>
      <c r="F205" s="74"/>
      <c r="G205" s="68"/>
      <c r="H205" s="47">
        <f t="shared" si="25"/>
        <v>0</v>
      </c>
      <c r="I205" s="68"/>
      <c r="J205" s="68"/>
      <c r="K205" s="48">
        <f t="shared" si="26"/>
        <v>0</v>
      </c>
      <c r="L205" s="49">
        <f t="shared" si="27"/>
        <v>0</v>
      </c>
      <c r="M205" s="47">
        <f t="shared" si="28"/>
        <v>0</v>
      </c>
      <c r="N205" s="47">
        <f t="shared" si="29"/>
        <v>0</v>
      </c>
      <c r="O205" s="47">
        <f t="shared" si="30"/>
        <v>0</v>
      </c>
      <c r="P205" s="48">
        <f t="shared" si="31"/>
        <v>0</v>
      </c>
    </row>
    <row r="206" spans="1:16" ht="12" hidden="1" thickBot="1" x14ac:dyDescent="0.25">
      <c r="A206" s="38"/>
      <c r="B206" s="39"/>
      <c r="C206" s="46"/>
      <c r="D206" s="24"/>
      <c r="E206" s="70"/>
      <c r="F206" s="74"/>
      <c r="G206" s="68"/>
      <c r="H206" s="47">
        <f t="shared" si="25"/>
        <v>0</v>
      </c>
      <c r="I206" s="68"/>
      <c r="J206" s="68"/>
      <c r="K206" s="48">
        <f t="shared" si="26"/>
        <v>0</v>
      </c>
      <c r="L206" s="49">
        <f t="shared" si="27"/>
        <v>0</v>
      </c>
      <c r="M206" s="47">
        <f t="shared" si="28"/>
        <v>0</v>
      </c>
      <c r="N206" s="47">
        <f t="shared" si="29"/>
        <v>0</v>
      </c>
      <c r="O206" s="47">
        <f t="shared" si="30"/>
        <v>0</v>
      </c>
      <c r="P206" s="48">
        <f t="shared" si="31"/>
        <v>0</v>
      </c>
    </row>
    <row r="207" spans="1:16" ht="12" hidden="1" thickBot="1" x14ac:dyDescent="0.25">
      <c r="A207" s="38"/>
      <c r="B207" s="39"/>
      <c r="C207" s="46"/>
      <c r="D207" s="24"/>
      <c r="E207" s="70"/>
      <c r="F207" s="74"/>
      <c r="G207" s="68"/>
      <c r="H207" s="47">
        <f t="shared" si="25"/>
        <v>0</v>
      </c>
      <c r="I207" s="68"/>
      <c r="J207" s="68"/>
      <c r="K207" s="48">
        <f t="shared" si="26"/>
        <v>0</v>
      </c>
      <c r="L207" s="49">
        <f t="shared" si="27"/>
        <v>0</v>
      </c>
      <c r="M207" s="47">
        <f t="shared" si="28"/>
        <v>0</v>
      </c>
      <c r="N207" s="47">
        <f t="shared" si="29"/>
        <v>0</v>
      </c>
      <c r="O207" s="47">
        <f t="shared" si="30"/>
        <v>0</v>
      </c>
      <c r="P207" s="48">
        <f t="shared" si="31"/>
        <v>0</v>
      </c>
    </row>
    <row r="208" spans="1:16" ht="12" hidden="1" thickBot="1" x14ac:dyDescent="0.25">
      <c r="A208" s="38"/>
      <c r="B208" s="39"/>
      <c r="C208" s="46"/>
      <c r="D208" s="24"/>
      <c r="E208" s="70"/>
      <c r="F208" s="74"/>
      <c r="G208" s="68"/>
      <c r="H208" s="47">
        <f t="shared" si="25"/>
        <v>0</v>
      </c>
      <c r="I208" s="68"/>
      <c r="J208" s="68"/>
      <c r="K208" s="48">
        <f t="shared" si="26"/>
        <v>0</v>
      </c>
      <c r="L208" s="49">
        <f t="shared" si="27"/>
        <v>0</v>
      </c>
      <c r="M208" s="47">
        <f t="shared" si="28"/>
        <v>0</v>
      </c>
      <c r="N208" s="47">
        <f t="shared" si="29"/>
        <v>0</v>
      </c>
      <c r="O208" s="47">
        <f t="shared" si="30"/>
        <v>0</v>
      </c>
      <c r="P208" s="48">
        <f t="shared" si="31"/>
        <v>0</v>
      </c>
    </row>
    <row r="209" spans="1:16" ht="12" hidden="1" thickBot="1" x14ac:dyDescent="0.25">
      <c r="A209" s="38"/>
      <c r="B209" s="39"/>
      <c r="C209" s="46"/>
      <c r="D209" s="24"/>
      <c r="E209" s="70"/>
      <c r="F209" s="74"/>
      <c r="G209" s="68"/>
      <c r="H209" s="47">
        <f t="shared" si="25"/>
        <v>0</v>
      </c>
      <c r="I209" s="68"/>
      <c r="J209" s="68"/>
      <c r="K209" s="48">
        <f t="shared" si="26"/>
        <v>0</v>
      </c>
      <c r="L209" s="49">
        <f t="shared" si="27"/>
        <v>0</v>
      </c>
      <c r="M209" s="47">
        <f t="shared" si="28"/>
        <v>0</v>
      </c>
      <c r="N209" s="47">
        <f t="shared" si="29"/>
        <v>0</v>
      </c>
      <c r="O209" s="47">
        <f t="shared" si="30"/>
        <v>0</v>
      </c>
      <c r="P209" s="48">
        <f t="shared" si="31"/>
        <v>0</v>
      </c>
    </row>
    <row r="210" spans="1:16" ht="12" hidden="1" thickBot="1" x14ac:dyDescent="0.25">
      <c r="A210" s="38"/>
      <c r="B210" s="39"/>
      <c r="C210" s="46"/>
      <c r="D210" s="24"/>
      <c r="E210" s="70"/>
      <c r="F210" s="74"/>
      <c r="G210" s="68"/>
      <c r="H210" s="47">
        <f t="shared" si="25"/>
        <v>0</v>
      </c>
      <c r="I210" s="68"/>
      <c r="J210" s="68"/>
      <c r="K210" s="48">
        <f t="shared" si="26"/>
        <v>0</v>
      </c>
      <c r="L210" s="49">
        <f t="shared" si="27"/>
        <v>0</v>
      </c>
      <c r="M210" s="47">
        <f t="shared" si="28"/>
        <v>0</v>
      </c>
      <c r="N210" s="47">
        <f t="shared" si="29"/>
        <v>0</v>
      </c>
      <c r="O210" s="47">
        <f t="shared" si="30"/>
        <v>0</v>
      </c>
      <c r="P210" s="48">
        <f t="shared" si="31"/>
        <v>0</v>
      </c>
    </row>
    <row r="211" spans="1:16" ht="12" hidden="1" thickBot="1" x14ac:dyDescent="0.25">
      <c r="A211" s="38"/>
      <c r="B211" s="39"/>
      <c r="C211" s="46"/>
      <c r="D211" s="24"/>
      <c r="E211" s="70"/>
      <c r="F211" s="74"/>
      <c r="G211" s="68"/>
      <c r="H211" s="47">
        <f t="shared" si="25"/>
        <v>0</v>
      </c>
      <c r="I211" s="68"/>
      <c r="J211" s="68"/>
      <c r="K211" s="48">
        <f t="shared" si="26"/>
        <v>0</v>
      </c>
      <c r="L211" s="49">
        <f t="shared" si="27"/>
        <v>0</v>
      </c>
      <c r="M211" s="47">
        <f t="shared" si="28"/>
        <v>0</v>
      </c>
      <c r="N211" s="47">
        <f t="shared" si="29"/>
        <v>0</v>
      </c>
      <c r="O211" s="47">
        <f t="shared" si="30"/>
        <v>0</v>
      </c>
      <c r="P211" s="48">
        <f t="shared" si="31"/>
        <v>0</v>
      </c>
    </row>
    <row r="212" spans="1:16" ht="12" hidden="1" thickBot="1" x14ac:dyDescent="0.25">
      <c r="A212" s="38"/>
      <c r="B212" s="39"/>
      <c r="C212" s="46"/>
      <c r="D212" s="24"/>
      <c r="E212" s="70"/>
      <c r="F212" s="74"/>
      <c r="G212" s="68"/>
      <c r="H212" s="47">
        <f t="shared" si="25"/>
        <v>0</v>
      </c>
      <c r="I212" s="68"/>
      <c r="J212" s="68"/>
      <c r="K212" s="48">
        <f t="shared" si="26"/>
        <v>0</v>
      </c>
      <c r="L212" s="49">
        <f t="shared" si="27"/>
        <v>0</v>
      </c>
      <c r="M212" s="47">
        <f t="shared" si="28"/>
        <v>0</v>
      </c>
      <c r="N212" s="47">
        <f t="shared" si="29"/>
        <v>0</v>
      </c>
      <c r="O212" s="47">
        <f t="shared" si="30"/>
        <v>0</v>
      </c>
      <c r="P212" s="48">
        <f t="shared" si="31"/>
        <v>0</v>
      </c>
    </row>
    <row r="213" spans="1:16" ht="12" hidden="1" thickBot="1" x14ac:dyDescent="0.25">
      <c r="A213" s="38"/>
      <c r="B213" s="39"/>
      <c r="C213" s="46"/>
      <c r="D213" s="24"/>
      <c r="E213" s="70"/>
      <c r="F213" s="74"/>
      <c r="G213" s="68"/>
      <c r="H213" s="47">
        <f t="shared" si="25"/>
        <v>0</v>
      </c>
      <c r="I213" s="68"/>
      <c r="J213" s="68"/>
      <c r="K213" s="48">
        <f t="shared" si="26"/>
        <v>0</v>
      </c>
      <c r="L213" s="49">
        <f t="shared" si="27"/>
        <v>0</v>
      </c>
      <c r="M213" s="47">
        <f t="shared" si="28"/>
        <v>0</v>
      </c>
      <c r="N213" s="47">
        <f t="shared" si="29"/>
        <v>0</v>
      </c>
      <c r="O213" s="47">
        <f t="shared" si="30"/>
        <v>0</v>
      </c>
      <c r="P213" s="48">
        <f t="shared" si="31"/>
        <v>0</v>
      </c>
    </row>
    <row r="214" spans="1:16" ht="12" hidden="1" thickBot="1" x14ac:dyDescent="0.25">
      <c r="A214" s="38"/>
      <c r="B214" s="39"/>
      <c r="C214" s="46"/>
      <c r="D214" s="24"/>
      <c r="E214" s="70"/>
      <c r="F214" s="74"/>
      <c r="G214" s="68"/>
      <c r="H214" s="47">
        <f t="shared" si="25"/>
        <v>0</v>
      </c>
      <c r="I214" s="68"/>
      <c r="J214" s="68"/>
      <c r="K214" s="48">
        <f t="shared" si="26"/>
        <v>0</v>
      </c>
      <c r="L214" s="49">
        <f t="shared" si="27"/>
        <v>0</v>
      </c>
      <c r="M214" s="47">
        <f t="shared" si="28"/>
        <v>0</v>
      </c>
      <c r="N214" s="47">
        <f t="shared" si="29"/>
        <v>0</v>
      </c>
      <c r="O214" s="47">
        <f t="shared" si="30"/>
        <v>0</v>
      </c>
      <c r="P214" s="48">
        <f t="shared" si="31"/>
        <v>0</v>
      </c>
    </row>
    <row r="215" spans="1:16" ht="12" hidden="1" thickBot="1" x14ac:dyDescent="0.25">
      <c r="A215" s="38"/>
      <c r="B215" s="39"/>
      <c r="C215" s="46"/>
      <c r="D215" s="24"/>
      <c r="E215" s="70"/>
      <c r="F215" s="74"/>
      <c r="G215" s="68"/>
      <c r="H215" s="47">
        <f t="shared" si="25"/>
        <v>0</v>
      </c>
      <c r="I215" s="68"/>
      <c r="J215" s="68"/>
      <c r="K215" s="48">
        <f t="shared" si="26"/>
        <v>0</v>
      </c>
      <c r="L215" s="49">
        <f t="shared" si="27"/>
        <v>0</v>
      </c>
      <c r="M215" s="47">
        <f t="shared" si="28"/>
        <v>0</v>
      </c>
      <c r="N215" s="47">
        <f t="shared" si="29"/>
        <v>0</v>
      </c>
      <c r="O215" s="47">
        <f t="shared" si="30"/>
        <v>0</v>
      </c>
      <c r="P215" s="48">
        <f t="shared" si="31"/>
        <v>0</v>
      </c>
    </row>
    <row r="216" spans="1:16" ht="12" hidden="1" thickBot="1" x14ac:dyDescent="0.25">
      <c r="A216" s="38"/>
      <c r="B216" s="39"/>
      <c r="C216" s="46"/>
      <c r="D216" s="24"/>
      <c r="E216" s="70"/>
      <c r="F216" s="74"/>
      <c r="G216" s="68"/>
      <c r="H216" s="47">
        <f t="shared" si="25"/>
        <v>0</v>
      </c>
      <c r="I216" s="68"/>
      <c r="J216" s="68"/>
      <c r="K216" s="48">
        <f t="shared" si="26"/>
        <v>0</v>
      </c>
      <c r="L216" s="49">
        <f t="shared" si="27"/>
        <v>0</v>
      </c>
      <c r="M216" s="47">
        <f t="shared" si="28"/>
        <v>0</v>
      </c>
      <c r="N216" s="47">
        <f t="shared" si="29"/>
        <v>0</v>
      </c>
      <c r="O216" s="47">
        <f t="shared" si="30"/>
        <v>0</v>
      </c>
      <c r="P216" s="48">
        <f t="shared" si="31"/>
        <v>0</v>
      </c>
    </row>
    <row r="217" spans="1:16" ht="12" hidden="1" thickBot="1" x14ac:dyDescent="0.25">
      <c r="A217" s="38"/>
      <c r="B217" s="39"/>
      <c r="C217" s="46"/>
      <c r="D217" s="24"/>
      <c r="E217" s="70"/>
      <c r="F217" s="74"/>
      <c r="G217" s="68"/>
      <c r="H217" s="47">
        <f t="shared" si="25"/>
        <v>0</v>
      </c>
      <c r="I217" s="68"/>
      <c r="J217" s="68"/>
      <c r="K217" s="48">
        <f t="shared" si="26"/>
        <v>0</v>
      </c>
      <c r="L217" s="49">
        <f t="shared" si="27"/>
        <v>0</v>
      </c>
      <c r="M217" s="47">
        <f t="shared" si="28"/>
        <v>0</v>
      </c>
      <c r="N217" s="47">
        <f t="shared" si="29"/>
        <v>0</v>
      </c>
      <c r="O217" s="47">
        <f t="shared" si="30"/>
        <v>0</v>
      </c>
      <c r="P217" s="48">
        <f t="shared" si="31"/>
        <v>0</v>
      </c>
    </row>
    <row r="218" spans="1:16" ht="12" hidden="1" thickBot="1" x14ac:dyDescent="0.25">
      <c r="A218" s="38"/>
      <c r="B218" s="39"/>
      <c r="C218" s="46"/>
      <c r="D218" s="24"/>
      <c r="E218" s="70"/>
      <c r="F218" s="74"/>
      <c r="G218" s="68"/>
      <c r="H218" s="47">
        <f t="shared" si="25"/>
        <v>0</v>
      </c>
      <c r="I218" s="68"/>
      <c r="J218" s="68"/>
      <c r="K218" s="48">
        <f t="shared" si="26"/>
        <v>0</v>
      </c>
      <c r="L218" s="49">
        <f t="shared" si="27"/>
        <v>0</v>
      </c>
      <c r="M218" s="47">
        <f t="shared" si="28"/>
        <v>0</v>
      </c>
      <c r="N218" s="47">
        <f t="shared" si="29"/>
        <v>0</v>
      </c>
      <c r="O218" s="47">
        <f t="shared" si="30"/>
        <v>0</v>
      </c>
      <c r="P218" s="48">
        <f t="shared" si="31"/>
        <v>0</v>
      </c>
    </row>
    <row r="219" spans="1:16" ht="12" hidden="1" thickBot="1" x14ac:dyDescent="0.25">
      <c r="A219" s="38"/>
      <c r="B219" s="39"/>
      <c r="C219" s="46"/>
      <c r="D219" s="24"/>
      <c r="E219" s="70"/>
      <c r="F219" s="74"/>
      <c r="G219" s="68"/>
      <c r="H219" s="47">
        <f t="shared" si="25"/>
        <v>0</v>
      </c>
      <c r="I219" s="68"/>
      <c r="J219" s="68"/>
      <c r="K219" s="48">
        <f t="shared" si="26"/>
        <v>0</v>
      </c>
      <c r="L219" s="49">
        <f t="shared" si="27"/>
        <v>0</v>
      </c>
      <c r="M219" s="47">
        <f t="shared" si="28"/>
        <v>0</v>
      </c>
      <c r="N219" s="47">
        <f t="shared" si="29"/>
        <v>0</v>
      </c>
      <c r="O219" s="47">
        <f t="shared" si="30"/>
        <v>0</v>
      </c>
      <c r="P219" s="48">
        <f t="shared" si="31"/>
        <v>0</v>
      </c>
    </row>
    <row r="220" spans="1:16" ht="12" hidden="1" thickBot="1" x14ac:dyDescent="0.25">
      <c r="A220" s="38"/>
      <c r="B220" s="39"/>
      <c r="C220" s="46"/>
      <c r="D220" s="24"/>
      <c r="E220" s="70"/>
      <c r="F220" s="74"/>
      <c r="G220" s="68"/>
      <c r="H220" s="47">
        <f t="shared" si="25"/>
        <v>0</v>
      </c>
      <c r="I220" s="68"/>
      <c r="J220" s="68"/>
      <c r="K220" s="48">
        <f t="shared" si="26"/>
        <v>0</v>
      </c>
      <c r="L220" s="49">
        <f t="shared" si="27"/>
        <v>0</v>
      </c>
      <c r="M220" s="47">
        <f t="shared" si="28"/>
        <v>0</v>
      </c>
      <c r="N220" s="47">
        <f t="shared" si="29"/>
        <v>0</v>
      </c>
      <c r="O220" s="47">
        <f t="shared" si="30"/>
        <v>0</v>
      </c>
      <c r="P220" s="48">
        <f t="shared" si="31"/>
        <v>0</v>
      </c>
    </row>
    <row r="221" spans="1:16" ht="12" hidden="1" thickBot="1" x14ac:dyDescent="0.25">
      <c r="A221" s="38"/>
      <c r="B221" s="39"/>
      <c r="C221" s="46"/>
      <c r="D221" s="24"/>
      <c r="E221" s="70"/>
      <c r="F221" s="74"/>
      <c r="G221" s="68"/>
      <c r="H221" s="47">
        <f t="shared" si="25"/>
        <v>0</v>
      </c>
      <c r="I221" s="68"/>
      <c r="J221" s="68"/>
      <c r="K221" s="48">
        <f t="shared" si="26"/>
        <v>0</v>
      </c>
      <c r="L221" s="49">
        <f t="shared" si="27"/>
        <v>0</v>
      </c>
      <c r="M221" s="47">
        <f t="shared" si="28"/>
        <v>0</v>
      </c>
      <c r="N221" s="47">
        <f t="shared" si="29"/>
        <v>0</v>
      </c>
      <c r="O221" s="47">
        <f t="shared" si="30"/>
        <v>0</v>
      </c>
      <c r="P221" s="48">
        <f t="shared" si="31"/>
        <v>0</v>
      </c>
    </row>
    <row r="222" spans="1:16" ht="12" hidden="1" thickBot="1" x14ac:dyDescent="0.25">
      <c r="A222" s="38"/>
      <c r="B222" s="39"/>
      <c r="C222" s="46"/>
      <c r="D222" s="24"/>
      <c r="E222" s="70"/>
      <c r="F222" s="74"/>
      <c r="G222" s="68"/>
      <c r="H222" s="47">
        <f t="shared" si="25"/>
        <v>0</v>
      </c>
      <c r="I222" s="68"/>
      <c r="J222" s="68"/>
      <c r="K222" s="48">
        <f t="shared" si="26"/>
        <v>0</v>
      </c>
      <c r="L222" s="49">
        <f t="shared" si="27"/>
        <v>0</v>
      </c>
      <c r="M222" s="47">
        <f t="shared" si="28"/>
        <v>0</v>
      </c>
      <c r="N222" s="47">
        <f t="shared" si="29"/>
        <v>0</v>
      </c>
      <c r="O222" s="47">
        <f t="shared" si="30"/>
        <v>0</v>
      </c>
      <c r="P222" s="48">
        <f t="shared" si="31"/>
        <v>0</v>
      </c>
    </row>
    <row r="223" spans="1:16" ht="12" hidden="1" thickBot="1" x14ac:dyDescent="0.25">
      <c r="A223" s="38"/>
      <c r="B223" s="39"/>
      <c r="C223" s="46"/>
      <c r="D223" s="24"/>
      <c r="E223" s="70"/>
      <c r="F223" s="74"/>
      <c r="G223" s="68"/>
      <c r="H223" s="47">
        <f t="shared" si="25"/>
        <v>0</v>
      </c>
      <c r="I223" s="68"/>
      <c r="J223" s="68"/>
      <c r="K223" s="48">
        <f t="shared" si="26"/>
        <v>0</v>
      </c>
      <c r="L223" s="49">
        <f t="shared" si="27"/>
        <v>0</v>
      </c>
      <c r="M223" s="47">
        <f t="shared" si="28"/>
        <v>0</v>
      </c>
      <c r="N223" s="47">
        <f t="shared" si="29"/>
        <v>0</v>
      </c>
      <c r="O223" s="47">
        <f t="shared" si="30"/>
        <v>0</v>
      </c>
      <c r="P223" s="48">
        <f t="shared" si="31"/>
        <v>0</v>
      </c>
    </row>
    <row r="224" spans="1:16" ht="12" hidden="1" thickBot="1" x14ac:dyDescent="0.25">
      <c r="A224" s="38"/>
      <c r="B224" s="39"/>
      <c r="C224" s="46"/>
      <c r="D224" s="24"/>
      <c r="E224" s="70"/>
      <c r="F224" s="74"/>
      <c r="G224" s="68"/>
      <c r="H224" s="47">
        <f t="shared" si="25"/>
        <v>0</v>
      </c>
      <c r="I224" s="68"/>
      <c r="J224" s="68"/>
      <c r="K224" s="48">
        <f t="shared" si="26"/>
        <v>0</v>
      </c>
      <c r="L224" s="49">
        <f t="shared" si="27"/>
        <v>0</v>
      </c>
      <c r="M224" s="47">
        <f t="shared" si="28"/>
        <v>0</v>
      </c>
      <c r="N224" s="47">
        <f t="shared" si="29"/>
        <v>0</v>
      </c>
      <c r="O224" s="47">
        <f t="shared" si="30"/>
        <v>0</v>
      </c>
      <c r="P224" s="48">
        <f t="shared" si="31"/>
        <v>0</v>
      </c>
    </row>
    <row r="225" spans="1:16" ht="12" hidden="1" thickBot="1" x14ac:dyDescent="0.25">
      <c r="A225" s="38"/>
      <c r="B225" s="39"/>
      <c r="C225" s="46"/>
      <c r="D225" s="24"/>
      <c r="E225" s="70"/>
      <c r="F225" s="74"/>
      <c r="G225" s="68"/>
      <c r="H225" s="47">
        <f t="shared" si="25"/>
        <v>0</v>
      </c>
      <c r="I225" s="68"/>
      <c r="J225" s="68"/>
      <c r="K225" s="48">
        <f t="shared" si="26"/>
        <v>0</v>
      </c>
      <c r="L225" s="49">
        <f t="shared" si="27"/>
        <v>0</v>
      </c>
      <c r="M225" s="47">
        <f t="shared" si="28"/>
        <v>0</v>
      </c>
      <c r="N225" s="47">
        <f t="shared" si="29"/>
        <v>0</v>
      </c>
      <c r="O225" s="47">
        <f t="shared" si="30"/>
        <v>0</v>
      </c>
      <c r="P225" s="48">
        <f t="shared" si="31"/>
        <v>0</v>
      </c>
    </row>
    <row r="226" spans="1:16" ht="12" hidden="1" thickBot="1" x14ac:dyDescent="0.25">
      <c r="A226" s="38"/>
      <c r="B226" s="39"/>
      <c r="C226" s="46"/>
      <c r="D226" s="24"/>
      <c r="E226" s="70"/>
      <c r="F226" s="74"/>
      <c r="G226" s="68"/>
      <c r="H226" s="47">
        <f t="shared" si="25"/>
        <v>0</v>
      </c>
      <c r="I226" s="68"/>
      <c r="J226" s="68"/>
      <c r="K226" s="48">
        <f t="shared" si="26"/>
        <v>0</v>
      </c>
      <c r="L226" s="49">
        <f t="shared" si="27"/>
        <v>0</v>
      </c>
      <c r="M226" s="47">
        <f t="shared" si="28"/>
        <v>0</v>
      </c>
      <c r="N226" s="47">
        <f t="shared" si="29"/>
        <v>0</v>
      </c>
      <c r="O226" s="47">
        <f t="shared" si="30"/>
        <v>0</v>
      </c>
      <c r="P226" s="48">
        <f t="shared" si="31"/>
        <v>0</v>
      </c>
    </row>
    <row r="227" spans="1:16" ht="12" hidden="1" thickBot="1" x14ac:dyDescent="0.25">
      <c r="A227" s="38"/>
      <c r="B227" s="39"/>
      <c r="C227" s="46"/>
      <c r="D227" s="24"/>
      <c r="E227" s="70"/>
      <c r="F227" s="74"/>
      <c r="G227" s="68"/>
      <c r="H227" s="47">
        <f t="shared" si="25"/>
        <v>0</v>
      </c>
      <c r="I227" s="68"/>
      <c r="J227" s="68"/>
      <c r="K227" s="48">
        <f t="shared" si="26"/>
        <v>0</v>
      </c>
      <c r="L227" s="49">
        <f t="shared" si="27"/>
        <v>0</v>
      </c>
      <c r="M227" s="47">
        <f t="shared" si="28"/>
        <v>0</v>
      </c>
      <c r="N227" s="47">
        <f t="shared" si="29"/>
        <v>0</v>
      </c>
      <c r="O227" s="47">
        <f t="shared" si="30"/>
        <v>0</v>
      </c>
      <c r="P227" s="48">
        <f t="shared" si="31"/>
        <v>0</v>
      </c>
    </row>
    <row r="228" spans="1:16" ht="12" hidden="1" thickBot="1" x14ac:dyDescent="0.25">
      <c r="A228" s="38"/>
      <c r="B228" s="39"/>
      <c r="C228" s="46"/>
      <c r="D228" s="24"/>
      <c r="E228" s="70"/>
      <c r="F228" s="74"/>
      <c r="G228" s="68"/>
      <c r="H228" s="47">
        <f t="shared" si="25"/>
        <v>0</v>
      </c>
      <c r="I228" s="68"/>
      <c r="J228" s="68"/>
      <c r="K228" s="48">
        <f t="shared" si="26"/>
        <v>0</v>
      </c>
      <c r="L228" s="49">
        <f t="shared" si="27"/>
        <v>0</v>
      </c>
      <c r="M228" s="47">
        <f t="shared" si="28"/>
        <v>0</v>
      </c>
      <c r="N228" s="47">
        <f t="shared" si="29"/>
        <v>0</v>
      </c>
      <c r="O228" s="47">
        <f t="shared" si="30"/>
        <v>0</v>
      </c>
      <c r="P228" s="48">
        <f t="shared" si="31"/>
        <v>0</v>
      </c>
    </row>
    <row r="229" spans="1:16" ht="12" hidden="1" thickBot="1" x14ac:dyDescent="0.25">
      <c r="A229" s="38"/>
      <c r="B229" s="39"/>
      <c r="C229" s="46"/>
      <c r="D229" s="24"/>
      <c r="E229" s="70"/>
      <c r="F229" s="74"/>
      <c r="G229" s="68"/>
      <c r="H229" s="47">
        <f t="shared" si="25"/>
        <v>0</v>
      </c>
      <c r="I229" s="68"/>
      <c r="J229" s="68"/>
      <c r="K229" s="48">
        <f t="shared" si="26"/>
        <v>0</v>
      </c>
      <c r="L229" s="49">
        <f t="shared" si="27"/>
        <v>0</v>
      </c>
      <c r="M229" s="47">
        <f t="shared" si="28"/>
        <v>0</v>
      </c>
      <c r="N229" s="47">
        <f t="shared" si="29"/>
        <v>0</v>
      </c>
      <c r="O229" s="47">
        <f t="shared" si="30"/>
        <v>0</v>
      </c>
      <c r="P229" s="48">
        <f t="shared" si="31"/>
        <v>0</v>
      </c>
    </row>
    <row r="230" spans="1:16" ht="12" hidden="1" thickBot="1" x14ac:dyDescent="0.25">
      <c r="A230" s="38"/>
      <c r="B230" s="39"/>
      <c r="C230" s="46"/>
      <c r="D230" s="24"/>
      <c r="E230" s="70"/>
      <c r="F230" s="74"/>
      <c r="G230" s="68"/>
      <c r="H230" s="47">
        <f t="shared" si="25"/>
        <v>0</v>
      </c>
      <c r="I230" s="68"/>
      <c r="J230" s="68"/>
      <c r="K230" s="48">
        <f t="shared" si="26"/>
        <v>0</v>
      </c>
      <c r="L230" s="49">
        <f t="shared" si="27"/>
        <v>0</v>
      </c>
      <c r="M230" s="47">
        <f t="shared" si="28"/>
        <v>0</v>
      </c>
      <c r="N230" s="47">
        <f t="shared" si="29"/>
        <v>0</v>
      </c>
      <c r="O230" s="47">
        <f t="shared" si="30"/>
        <v>0</v>
      </c>
      <c r="P230" s="48">
        <f t="shared" si="31"/>
        <v>0</v>
      </c>
    </row>
    <row r="231" spans="1:16" ht="12" hidden="1" thickBot="1" x14ac:dyDescent="0.25">
      <c r="A231" s="38"/>
      <c r="B231" s="39"/>
      <c r="C231" s="46"/>
      <c r="D231" s="24"/>
      <c r="E231" s="70"/>
      <c r="F231" s="74"/>
      <c r="G231" s="68"/>
      <c r="H231" s="47">
        <f t="shared" si="25"/>
        <v>0</v>
      </c>
      <c r="I231" s="68"/>
      <c r="J231" s="68"/>
      <c r="K231" s="48">
        <f t="shared" si="26"/>
        <v>0</v>
      </c>
      <c r="L231" s="49">
        <f t="shared" si="27"/>
        <v>0</v>
      </c>
      <c r="M231" s="47">
        <f t="shared" si="28"/>
        <v>0</v>
      </c>
      <c r="N231" s="47">
        <f t="shared" si="29"/>
        <v>0</v>
      </c>
      <c r="O231" s="47">
        <f t="shared" si="30"/>
        <v>0</v>
      </c>
      <c r="P231" s="48">
        <f t="shared" si="31"/>
        <v>0</v>
      </c>
    </row>
    <row r="232" spans="1:16" ht="12" hidden="1" thickBot="1" x14ac:dyDescent="0.25">
      <c r="A232" s="38"/>
      <c r="B232" s="39"/>
      <c r="C232" s="46"/>
      <c r="D232" s="24"/>
      <c r="E232" s="70"/>
      <c r="F232" s="74"/>
      <c r="G232" s="68"/>
      <c r="H232" s="47">
        <f t="shared" si="25"/>
        <v>0</v>
      </c>
      <c r="I232" s="68"/>
      <c r="J232" s="68"/>
      <c r="K232" s="48">
        <f t="shared" si="26"/>
        <v>0</v>
      </c>
      <c r="L232" s="49">
        <f t="shared" si="27"/>
        <v>0</v>
      </c>
      <c r="M232" s="47">
        <f t="shared" si="28"/>
        <v>0</v>
      </c>
      <c r="N232" s="47">
        <f t="shared" si="29"/>
        <v>0</v>
      </c>
      <c r="O232" s="47">
        <f t="shared" si="30"/>
        <v>0</v>
      </c>
      <c r="P232" s="48">
        <f t="shared" si="31"/>
        <v>0</v>
      </c>
    </row>
    <row r="233" spans="1:16" ht="12" hidden="1" thickBot="1" x14ac:dyDescent="0.25">
      <c r="A233" s="38"/>
      <c r="B233" s="39"/>
      <c r="C233" s="46"/>
      <c r="D233" s="24"/>
      <c r="E233" s="70"/>
      <c r="F233" s="74"/>
      <c r="G233" s="68"/>
      <c r="H233" s="47">
        <f t="shared" si="25"/>
        <v>0</v>
      </c>
      <c r="I233" s="68"/>
      <c r="J233" s="68"/>
      <c r="K233" s="48">
        <f t="shared" si="26"/>
        <v>0</v>
      </c>
      <c r="L233" s="49">
        <f t="shared" si="27"/>
        <v>0</v>
      </c>
      <c r="M233" s="47">
        <f t="shared" si="28"/>
        <v>0</v>
      </c>
      <c r="N233" s="47">
        <f t="shared" si="29"/>
        <v>0</v>
      </c>
      <c r="O233" s="47">
        <f t="shared" si="30"/>
        <v>0</v>
      </c>
      <c r="P233" s="48">
        <f t="shared" si="31"/>
        <v>0</v>
      </c>
    </row>
    <row r="234" spans="1:16" ht="12" hidden="1" thickBot="1" x14ac:dyDescent="0.25">
      <c r="A234" s="38"/>
      <c r="B234" s="39"/>
      <c r="C234" s="46"/>
      <c r="D234" s="24"/>
      <c r="E234" s="70"/>
      <c r="F234" s="74"/>
      <c r="G234" s="68"/>
      <c r="H234" s="47">
        <f t="shared" si="25"/>
        <v>0</v>
      </c>
      <c r="I234" s="68"/>
      <c r="J234" s="68"/>
      <c r="K234" s="48">
        <f t="shared" si="26"/>
        <v>0</v>
      </c>
      <c r="L234" s="49">
        <f t="shared" si="27"/>
        <v>0</v>
      </c>
      <c r="M234" s="47">
        <f t="shared" si="28"/>
        <v>0</v>
      </c>
      <c r="N234" s="47">
        <f t="shared" si="29"/>
        <v>0</v>
      </c>
      <c r="O234" s="47">
        <f t="shared" si="30"/>
        <v>0</v>
      </c>
      <c r="P234" s="48">
        <f t="shared" si="31"/>
        <v>0</v>
      </c>
    </row>
    <row r="235" spans="1:16" ht="12" hidden="1" thickBot="1" x14ac:dyDescent="0.25">
      <c r="A235" s="38"/>
      <c r="B235" s="39"/>
      <c r="C235" s="46"/>
      <c r="D235" s="24"/>
      <c r="E235" s="70"/>
      <c r="F235" s="74"/>
      <c r="G235" s="68"/>
      <c r="H235" s="47">
        <f t="shared" si="25"/>
        <v>0</v>
      </c>
      <c r="I235" s="68"/>
      <c r="J235" s="68"/>
      <c r="K235" s="48">
        <f t="shared" si="26"/>
        <v>0</v>
      </c>
      <c r="L235" s="49">
        <f t="shared" si="27"/>
        <v>0</v>
      </c>
      <c r="M235" s="47">
        <f t="shared" si="28"/>
        <v>0</v>
      </c>
      <c r="N235" s="47">
        <f t="shared" si="29"/>
        <v>0</v>
      </c>
      <c r="O235" s="47">
        <f t="shared" si="30"/>
        <v>0</v>
      </c>
      <c r="P235" s="48">
        <f t="shared" si="31"/>
        <v>0</v>
      </c>
    </row>
    <row r="236" spans="1:16" ht="12" hidden="1" thickBot="1" x14ac:dyDescent="0.25">
      <c r="A236" s="38"/>
      <c r="B236" s="39"/>
      <c r="C236" s="46"/>
      <c r="D236" s="24"/>
      <c r="E236" s="70"/>
      <c r="F236" s="74"/>
      <c r="G236" s="68"/>
      <c r="H236" s="47">
        <f t="shared" si="25"/>
        <v>0</v>
      </c>
      <c r="I236" s="68"/>
      <c r="J236" s="68"/>
      <c r="K236" s="48">
        <f t="shared" si="26"/>
        <v>0</v>
      </c>
      <c r="L236" s="49">
        <f t="shared" si="27"/>
        <v>0</v>
      </c>
      <c r="M236" s="47">
        <f t="shared" si="28"/>
        <v>0</v>
      </c>
      <c r="N236" s="47">
        <f t="shared" si="29"/>
        <v>0</v>
      </c>
      <c r="O236" s="47">
        <f t="shared" si="30"/>
        <v>0</v>
      </c>
      <c r="P236" s="48">
        <f t="shared" si="31"/>
        <v>0</v>
      </c>
    </row>
    <row r="237" spans="1:16" ht="12" hidden="1" thickBot="1" x14ac:dyDescent="0.25">
      <c r="A237" s="38"/>
      <c r="B237" s="39"/>
      <c r="C237" s="46"/>
      <c r="D237" s="24"/>
      <c r="E237" s="70"/>
      <c r="F237" s="74"/>
      <c r="G237" s="68"/>
      <c r="H237" s="47">
        <f t="shared" si="25"/>
        <v>0</v>
      </c>
      <c r="I237" s="68"/>
      <c r="J237" s="68"/>
      <c r="K237" s="48">
        <f t="shared" si="26"/>
        <v>0</v>
      </c>
      <c r="L237" s="49">
        <f t="shared" si="27"/>
        <v>0</v>
      </c>
      <c r="M237" s="47">
        <f t="shared" si="28"/>
        <v>0</v>
      </c>
      <c r="N237" s="47">
        <f t="shared" si="29"/>
        <v>0</v>
      </c>
      <c r="O237" s="47">
        <f t="shared" si="30"/>
        <v>0</v>
      </c>
      <c r="P237" s="48">
        <f t="shared" si="31"/>
        <v>0</v>
      </c>
    </row>
    <row r="238" spans="1:16" ht="12" hidden="1" thickBot="1" x14ac:dyDescent="0.25">
      <c r="A238" s="38"/>
      <c r="B238" s="39"/>
      <c r="C238" s="46"/>
      <c r="D238" s="24"/>
      <c r="E238" s="70"/>
      <c r="F238" s="74"/>
      <c r="G238" s="68"/>
      <c r="H238" s="47">
        <f t="shared" si="25"/>
        <v>0</v>
      </c>
      <c r="I238" s="68"/>
      <c r="J238" s="68"/>
      <c r="K238" s="48">
        <f t="shared" si="26"/>
        <v>0</v>
      </c>
      <c r="L238" s="49">
        <f t="shared" si="27"/>
        <v>0</v>
      </c>
      <c r="M238" s="47">
        <f t="shared" si="28"/>
        <v>0</v>
      </c>
      <c r="N238" s="47">
        <f t="shared" si="29"/>
        <v>0</v>
      </c>
      <c r="O238" s="47">
        <f t="shared" si="30"/>
        <v>0</v>
      </c>
      <c r="P238" s="48">
        <f t="shared" si="31"/>
        <v>0</v>
      </c>
    </row>
    <row r="239" spans="1:16" ht="12" hidden="1" thickBot="1" x14ac:dyDescent="0.25">
      <c r="A239" s="38"/>
      <c r="B239" s="39"/>
      <c r="C239" s="46"/>
      <c r="D239" s="24"/>
      <c r="E239" s="70"/>
      <c r="F239" s="74"/>
      <c r="G239" s="68"/>
      <c r="H239" s="47">
        <f t="shared" si="25"/>
        <v>0</v>
      </c>
      <c r="I239" s="68"/>
      <c r="J239" s="68"/>
      <c r="K239" s="48">
        <f t="shared" si="26"/>
        <v>0</v>
      </c>
      <c r="L239" s="49">
        <f t="shared" si="27"/>
        <v>0</v>
      </c>
      <c r="M239" s="47">
        <f t="shared" si="28"/>
        <v>0</v>
      </c>
      <c r="N239" s="47">
        <f t="shared" si="29"/>
        <v>0</v>
      </c>
      <c r="O239" s="47">
        <f t="shared" si="30"/>
        <v>0</v>
      </c>
      <c r="P239" s="48">
        <f t="shared" si="31"/>
        <v>0</v>
      </c>
    </row>
    <row r="240" spans="1:16" ht="12" hidden="1" thickBot="1" x14ac:dyDescent="0.25">
      <c r="A240" s="38"/>
      <c r="B240" s="39"/>
      <c r="C240" s="46"/>
      <c r="D240" s="24"/>
      <c r="E240" s="70"/>
      <c r="F240" s="74"/>
      <c r="G240" s="68"/>
      <c r="H240" s="47">
        <f t="shared" si="25"/>
        <v>0</v>
      </c>
      <c r="I240" s="68"/>
      <c r="J240" s="68"/>
      <c r="K240" s="48">
        <f t="shared" si="26"/>
        <v>0</v>
      </c>
      <c r="L240" s="49">
        <f t="shared" si="27"/>
        <v>0</v>
      </c>
      <c r="M240" s="47">
        <f t="shared" si="28"/>
        <v>0</v>
      </c>
      <c r="N240" s="47">
        <f t="shared" si="29"/>
        <v>0</v>
      </c>
      <c r="O240" s="47">
        <f t="shared" si="30"/>
        <v>0</v>
      </c>
      <c r="P240" s="48">
        <f t="shared" si="31"/>
        <v>0</v>
      </c>
    </row>
    <row r="241" spans="1:16" ht="12" hidden="1" thickBot="1" x14ac:dyDescent="0.25">
      <c r="A241" s="38"/>
      <c r="B241" s="39"/>
      <c r="C241" s="46"/>
      <c r="D241" s="24"/>
      <c r="E241" s="70"/>
      <c r="F241" s="74"/>
      <c r="G241" s="68"/>
      <c r="H241" s="47">
        <f t="shared" si="25"/>
        <v>0</v>
      </c>
      <c r="I241" s="68"/>
      <c r="J241" s="68"/>
      <c r="K241" s="48">
        <f t="shared" si="26"/>
        <v>0</v>
      </c>
      <c r="L241" s="49">
        <f t="shared" si="27"/>
        <v>0</v>
      </c>
      <c r="M241" s="47">
        <f t="shared" si="28"/>
        <v>0</v>
      </c>
      <c r="N241" s="47">
        <f t="shared" si="29"/>
        <v>0</v>
      </c>
      <c r="O241" s="47">
        <f t="shared" si="30"/>
        <v>0</v>
      </c>
      <c r="P241" s="48">
        <f t="shared" si="31"/>
        <v>0</v>
      </c>
    </row>
    <row r="242" spans="1:16" ht="12" hidden="1" thickBot="1" x14ac:dyDescent="0.25">
      <c r="A242" s="38"/>
      <c r="B242" s="39"/>
      <c r="C242" s="46"/>
      <c r="D242" s="24"/>
      <c r="E242" s="70"/>
      <c r="F242" s="74"/>
      <c r="G242" s="68"/>
      <c r="H242" s="47">
        <f t="shared" si="25"/>
        <v>0</v>
      </c>
      <c r="I242" s="68"/>
      <c r="J242" s="68"/>
      <c r="K242" s="48">
        <f t="shared" si="26"/>
        <v>0</v>
      </c>
      <c r="L242" s="49">
        <f t="shared" si="27"/>
        <v>0</v>
      </c>
      <c r="M242" s="47">
        <f t="shared" si="28"/>
        <v>0</v>
      </c>
      <c r="N242" s="47">
        <f t="shared" si="29"/>
        <v>0</v>
      </c>
      <c r="O242" s="47">
        <f t="shared" si="30"/>
        <v>0</v>
      </c>
      <c r="P242" s="48">
        <f t="shared" si="31"/>
        <v>0</v>
      </c>
    </row>
    <row r="243" spans="1:16" ht="12" hidden="1" thickBot="1" x14ac:dyDescent="0.25">
      <c r="A243" s="38"/>
      <c r="B243" s="39"/>
      <c r="C243" s="46"/>
      <c r="D243" s="24"/>
      <c r="E243" s="70"/>
      <c r="F243" s="74"/>
      <c r="G243" s="68"/>
      <c r="H243" s="47">
        <f t="shared" si="25"/>
        <v>0</v>
      </c>
      <c r="I243" s="68"/>
      <c r="J243" s="68"/>
      <c r="K243" s="48">
        <f t="shared" si="26"/>
        <v>0</v>
      </c>
      <c r="L243" s="49">
        <f t="shared" si="27"/>
        <v>0</v>
      </c>
      <c r="M243" s="47">
        <f t="shared" si="28"/>
        <v>0</v>
      </c>
      <c r="N243" s="47">
        <f t="shared" si="29"/>
        <v>0</v>
      </c>
      <c r="O243" s="47">
        <f t="shared" si="30"/>
        <v>0</v>
      </c>
      <c r="P243" s="48">
        <f t="shared" si="31"/>
        <v>0</v>
      </c>
    </row>
    <row r="244" spans="1:16" ht="12" hidden="1" thickBot="1" x14ac:dyDescent="0.25">
      <c r="A244" s="38"/>
      <c r="B244" s="39"/>
      <c r="C244" s="46"/>
      <c r="D244" s="24"/>
      <c r="E244" s="70"/>
      <c r="F244" s="74"/>
      <c r="G244" s="68"/>
      <c r="H244" s="47">
        <f t="shared" si="25"/>
        <v>0</v>
      </c>
      <c r="I244" s="68"/>
      <c r="J244" s="68"/>
      <c r="K244" s="48">
        <f t="shared" si="26"/>
        <v>0</v>
      </c>
      <c r="L244" s="49">
        <f t="shared" si="27"/>
        <v>0</v>
      </c>
      <c r="M244" s="47">
        <f t="shared" si="28"/>
        <v>0</v>
      </c>
      <c r="N244" s="47">
        <f t="shared" si="29"/>
        <v>0</v>
      </c>
      <c r="O244" s="47">
        <f t="shared" si="30"/>
        <v>0</v>
      </c>
      <c r="P244" s="48">
        <f t="shared" si="31"/>
        <v>0</v>
      </c>
    </row>
    <row r="245" spans="1:16" ht="12" hidden="1" thickBot="1" x14ac:dyDescent="0.25">
      <c r="A245" s="38"/>
      <c r="B245" s="39"/>
      <c r="C245" s="46"/>
      <c r="D245" s="24"/>
      <c r="E245" s="70"/>
      <c r="F245" s="74"/>
      <c r="G245" s="68"/>
      <c r="H245" s="47">
        <f t="shared" si="25"/>
        <v>0</v>
      </c>
      <c r="I245" s="68"/>
      <c r="J245" s="68"/>
      <c r="K245" s="48">
        <f t="shared" si="26"/>
        <v>0</v>
      </c>
      <c r="L245" s="49">
        <f t="shared" si="27"/>
        <v>0</v>
      </c>
      <c r="M245" s="47">
        <f t="shared" si="28"/>
        <v>0</v>
      </c>
      <c r="N245" s="47">
        <f t="shared" si="29"/>
        <v>0</v>
      </c>
      <c r="O245" s="47">
        <f t="shared" si="30"/>
        <v>0</v>
      </c>
      <c r="P245" s="48">
        <f t="shared" si="31"/>
        <v>0</v>
      </c>
    </row>
    <row r="246" spans="1:16" ht="12" hidden="1" thickBot="1" x14ac:dyDescent="0.25">
      <c r="A246" s="38"/>
      <c r="B246" s="39"/>
      <c r="C246" s="46"/>
      <c r="D246" s="24"/>
      <c r="E246" s="70"/>
      <c r="F246" s="74"/>
      <c r="G246" s="68"/>
      <c r="H246" s="47">
        <f t="shared" si="25"/>
        <v>0</v>
      </c>
      <c r="I246" s="68"/>
      <c r="J246" s="68"/>
      <c r="K246" s="48">
        <f t="shared" si="26"/>
        <v>0</v>
      </c>
      <c r="L246" s="49">
        <f t="shared" si="27"/>
        <v>0</v>
      </c>
      <c r="M246" s="47">
        <f t="shared" si="28"/>
        <v>0</v>
      </c>
      <c r="N246" s="47">
        <f t="shared" si="29"/>
        <v>0</v>
      </c>
      <c r="O246" s="47">
        <f t="shared" si="30"/>
        <v>0</v>
      </c>
      <c r="P246" s="48">
        <f t="shared" si="31"/>
        <v>0</v>
      </c>
    </row>
    <row r="247" spans="1:16" ht="12" hidden="1" thickBot="1" x14ac:dyDescent="0.25">
      <c r="A247" s="38"/>
      <c r="B247" s="39"/>
      <c r="C247" s="46"/>
      <c r="D247" s="24"/>
      <c r="E247" s="70"/>
      <c r="F247" s="74"/>
      <c r="G247" s="68"/>
      <c r="H247" s="47">
        <f t="shared" si="25"/>
        <v>0</v>
      </c>
      <c r="I247" s="68"/>
      <c r="J247" s="68"/>
      <c r="K247" s="48">
        <f t="shared" si="26"/>
        <v>0</v>
      </c>
      <c r="L247" s="49">
        <f t="shared" si="27"/>
        <v>0</v>
      </c>
      <c r="M247" s="47">
        <f t="shared" si="28"/>
        <v>0</v>
      </c>
      <c r="N247" s="47">
        <f t="shared" si="29"/>
        <v>0</v>
      </c>
      <c r="O247" s="47">
        <f t="shared" si="30"/>
        <v>0</v>
      </c>
      <c r="P247" s="48">
        <f t="shared" si="31"/>
        <v>0</v>
      </c>
    </row>
    <row r="248" spans="1:16" ht="12" hidden="1" thickBot="1" x14ac:dyDescent="0.25">
      <c r="A248" s="38"/>
      <c r="B248" s="39"/>
      <c r="C248" s="46"/>
      <c r="D248" s="24"/>
      <c r="E248" s="70"/>
      <c r="F248" s="74"/>
      <c r="G248" s="68"/>
      <c r="H248" s="47">
        <f t="shared" si="25"/>
        <v>0</v>
      </c>
      <c r="I248" s="68"/>
      <c r="J248" s="68"/>
      <c r="K248" s="48">
        <f t="shared" si="26"/>
        <v>0</v>
      </c>
      <c r="L248" s="49">
        <f t="shared" si="27"/>
        <v>0</v>
      </c>
      <c r="M248" s="47">
        <f t="shared" si="28"/>
        <v>0</v>
      </c>
      <c r="N248" s="47">
        <f t="shared" si="29"/>
        <v>0</v>
      </c>
      <c r="O248" s="47">
        <f t="shared" si="30"/>
        <v>0</v>
      </c>
      <c r="P248" s="48">
        <f t="shared" si="31"/>
        <v>0</v>
      </c>
    </row>
    <row r="249" spans="1:16" ht="12" hidden="1" thickBot="1" x14ac:dyDescent="0.25">
      <c r="A249" s="38"/>
      <c r="B249" s="39"/>
      <c r="C249" s="46"/>
      <c r="D249" s="24"/>
      <c r="E249" s="70"/>
      <c r="F249" s="74"/>
      <c r="G249" s="68"/>
      <c r="H249" s="47">
        <f t="shared" si="25"/>
        <v>0</v>
      </c>
      <c r="I249" s="68"/>
      <c r="J249" s="68"/>
      <c r="K249" s="48">
        <f t="shared" si="26"/>
        <v>0</v>
      </c>
      <c r="L249" s="49">
        <f t="shared" si="27"/>
        <v>0</v>
      </c>
      <c r="M249" s="47">
        <f t="shared" si="28"/>
        <v>0</v>
      </c>
      <c r="N249" s="47">
        <f t="shared" si="29"/>
        <v>0</v>
      </c>
      <c r="O249" s="47">
        <f t="shared" si="30"/>
        <v>0</v>
      </c>
      <c r="P249" s="48">
        <f t="shared" si="31"/>
        <v>0</v>
      </c>
    </row>
    <row r="250" spans="1:16" ht="12" hidden="1" thickBot="1" x14ac:dyDescent="0.25">
      <c r="A250" s="38"/>
      <c r="B250" s="39"/>
      <c r="C250" s="46"/>
      <c r="D250" s="24"/>
      <c r="E250" s="70"/>
      <c r="F250" s="74"/>
      <c r="G250" s="68"/>
      <c r="H250" s="47">
        <f t="shared" si="25"/>
        <v>0</v>
      </c>
      <c r="I250" s="68"/>
      <c r="J250" s="68"/>
      <c r="K250" s="48">
        <f t="shared" si="26"/>
        <v>0</v>
      </c>
      <c r="L250" s="49">
        <f t="shared" si="27"/>
        <v>0</v>
      </c>
      <c r="M250" s="47">
        <f t="shared" si="28"/>
        <v>0</v>
      </c>
      <c r="N250" s="47">
        <f t="shared" si="29"/>
        <v>0</v>
      </c>
      <c r="O250" s="47">
        <f t="shared" si="30"/>
        <v>0</v>
      </c>
      <c r="P250" s="48">
        <f t="shared" si="31"/>
        <v>0</v>
      </c>
    </row>
    <row r="251" spans="1:16" ht="12" hidden="1" thickBot="1" x14ac:dyDescent="0.25">
      <c r="A251" s="38"/>
      <c r="B251" s="39"/>
      <c r="C251" s="46"/>
      <c r="D251" s="24"/>
      <c r="E251" s="70"/>
      <c r="F251" s="74"/>
      <c r="G251" s="68"/>
      <c r="H251" s="47">
        <f t="shared" si="25"/>
        <v>0</v>
      </c>
      <c r="I251" s="68"/>
      <c r="J251" s="68"/>
      <c r="K251" s="48">
        <f t="shared" si="26"/>
        <v>0</v>
      </c>
      <c r="L251" s="49">
        <f t="shared" si="27"/>
        <v>0</v>
      </c>
      <c r="M251" s="47">
        <f t="shared" si="28"/>
        <v>0</v>
      </c>
      <c r="N251" s="47">
        <f t="shared" si="29"/>
        <v>0</v>
      </c>
      <c r="O251" s="47">
        <f t="shared" si="30"/>
        <v>0</v>
      </c>
      <c r="P251" s="48">
        <f t="shared" si="31"/>
        <v>0</v>
      </c>
    </row>
    <row r="252" spans="1:16" ht="12" hidden="1" thickBot="1" x14ac:dyDescent="0.25">
      <c r="A252" s="38"/>
      <c r="B252" s="39"/>
      <c r="C252" s="46"/>
      <c r="D252" s="24"/>
      <c r="E252" s="70"/>
      <c r="F252" s="74"/>
      <c r="G252" s="68"/>
      <c r="H252" s="47">
        <f t="shared" si="25"/>
        <v>0</v>
      </c>
      <c r="I252" s="68"/>
      <c r="J252" s="68"/>
      <c r="K252" s="48">
        <f t="shared" si="26"/>
        <v>0</v>
      </c>
      <c r="L252" s="49">
        <f t="shared" si="27"/>
        <v>0</v>
      </c>
      <c r="M252" s="47">
        <f t="shared" si="28"/>
        <v>0</v>
      </c>
      <c r="N252" s="47">
        <f t="shared" si="29"/>
        <v>0</v>
      </c>
      <c r="O252" s="47">
        <f t="shared" si="30"/>
        <v>0</v>
      </c>
      <c r="P252" s="48">
        <f t="shared" si="31"/>
        <v>0</v>
      </c>
    </row>
    <row r="253" spans="1:16" ht="12" hidden="1" thickBot="1" x14ac:dyDescent="0.25">
      <c r="A253" s="38"/>
      <c r="B253" s="39"/>
      <c r="C253" s="46"/>
      <c r="D253" s="24"/>
      <c r="E253" s="70"/>
      <c r="F253" s="74"/>
      <c r="G253" s="68"/>
      <c r="H253" s="47">
        <f t="shared" si="25"/>
        <v>0</v>
      </c>
      <c r="I253" s="68"/>
      <c r="J253" s="68"/>
      <c r="K253" s="48">
        <f t="shared" si="26"/>
        <v>0</v>
      </c>
      <c r="L253" s="49">
        <f t="shared" si="27"/>
        <v>0</v>
      </c>
      <c r="M253" s="47">
        <f t="shared" si="28"/>
        <v>0</v>
      </c>
      <c r="N253" s="47">
        <f t="shared" si="29"/>
        <v>0</v>
      </c>
      <c r="O253" s="47">
        <f t="shared" si="30"/>
        <v>0</v>
      </c>
      <c r="P253" s="48">
        <f t="shared" si="31"/>
        <v>0</v>
      </c>
    </row>
    <row r="254" spans="1:16" ht="12" hidden="1" thickBot="1" x14ac:dyDescent="0.25">
      <c r="A254" s="38"/>
      <c r="B254" s="39"/>
      <c r="C254" s="46"/>
      <c r="D254" s="24"/>
      <c r="E254" s="70"/>
      <c r="F254" s="74"/>
      <c r="G254" s="68"/>
      <c r="H254" s="47">
        <f t="shared" si="25"/>
        <v>0</v>
      </c>
      <c r="I254" s="68"/>
      <c r="J254" s="68"/>
      <c r="K254" s="48">
        <f t="shared" si="26"/>
        <v>0</v>
      </c>
      <c r="L254" s="49">
        <f t="shared" si="27"/>
        <v>0</v>
      </c>
      <c r="M254" s="47">
        <f t="shared" si="28"/>
        <v>0</v>
      </c>
      <c r="N254" s="47">
        <f t="shared" si="29"/>
        <v>0</v>
      </c>
      <c r="O254" s="47">
        <f t="shared" si="30"/>
        <v>0</v>
      </c>
      <c r="P254" s="48">
        <f t="shared" si="31"/>
        <v>0</v>
      </c>
    </row>
    <row r="255" spans="1:16" ht="12" hidden="1" thickBot="1" x14ac:dyDescent="0.25">
      <c r="A255" s="38"/>
      <c r="B255" s="39"/>
      <c r="C255" s="46"/>
      <c r="D255" s="24"/>
      <c r="E255" s="70"/>
      <c r="F255" s="74"/>
      <c r="G255" s="68"/>
      <c r="H255" s="47">
        <f t="shared" si="25"/>
        <v>0</v>
      </c>
      <c r="I255" s="68"/>
      <c r="J255" s="68"/>
      <c r="K255" s="48">
        <f t="shared" si="26"/>
        <v>0</v>
      </c>
      <c r="L255" s="49">
        <f t="shared" si="27"/>
        <v>0</v>
      </c>
      <c r="M255" s="47">
        <f t="shared" si="28"/>
        <v>0</v>
      </c>
      <c r="N255" s="47">
        <f t="shared" si="29"/>
        <v>0</v>
      </c>
      <c r="O255" s="47">
        <f t="shared" si="30"/>
        <v>0</v>
      </c>
      <c r="P255" s="48">
        <f t="shared" si="31"/>
        <v>0</v>
      </c>
    </row>
    <row r="256" spans="1:16" ht="12" hidden="1" thickBot="1" x14ac:dyDescent="0.25">
      <c r="A256" s="38"/>
      <c r="B256" s="39"/>
      <c r="C256" s="46"/>
      <c r="D256" s="24"/>
      <c r="E256" s="70"/>
      <c r="F256" s="74"/>
      <c r="G256" s="68"/>
      <c r="H256" s="47">
        <f t="shared" si="25"/>
        <v>0</v>
      </c>
      <c r="I256" s="68"/>
      <c r="J256" s="68"/>
      <c r="K256" s="48">
        <f t="shared" si="26"/>
        <v>0</v>
      </c>
      <c r="L256" s="49">
        <f t="shared" si="27"/>
        <v>0</v>
      </c>
      <c r="M256" s="47">
        <f t="shared" si="28"/>
        <v>0</v>
      </c>
      <c r="N256" s="47">
        <f t="shared" si="29"/>
        <v>0</v>
      </c>
      <c r="O256" s="47">
        <f t="shared" si="30"/>
        <v>0</v>
      </c>
      <c r="P256" s="48">
        <f t="shared" si="31"/>
        <v>0</v>
      </c>
    </row>
    <row r="257" spans="1:16" ht="12" hidden="1" thickBot="1" x14ac:dyDescent="0.25">
      <c r="A257" s="38"/>
      <c r="B257" s="39"/>
      <c r="C257" s="46"/>
      <c r="D257" s="24"/>
      <c r="E257" s="70"/>
      <c r="F257" s="74"/>
      <c r="G257" s="68"/>
      <c r="H257" s="47">
        <f t="shared" si="25"/>
        <v>0</v>
      </c>
      <c r="I257" s="68"/>
      <c r="J257" s="68"/>
      <c r="K257" s="48">
        <f t="shared" si="26"/>
        <v>0</v>
      </c>
      <c r="L257" s="49">
        <f t="shared" si="27"/>
        <v>0</v>
      </c>
      <c r="M257" s="47">
        <f t="shared" si="28"/>
        <v>0</v>
      </c>
      <c r="N257" s="47">
        <f t="shared" si="29"/>
        <v>0</v>
      </c>
      <c r="O257" s="47">
        <f t="shared" si="30"/>
        <v>0</v>
      </c>
      <c r="P257" s="48">
        <f t="shared" si="31"/>
        <v>0</v>
      </c>
    </row>
    <row r="258" spans="1:16" ht="12" hidden="1" thickBot="1" x14ac:dyDescent="0.25">
      <c r="A258" s="38"/>
      <c r="B258" s="39"/>
      <c r="C258" s="46"/>
      <c r="D258" s="24"/>
      <c r="E258" s="70"/>
      <c r="F258" s="74"/>
      <c r="G258" s="68"/>
      <c r="H258" s="47">
        <f t="shared" si="25"/>
        <v>0</v>
      </c>
      <c r="I258" s="68"/>
      <c r="J258" s="68"/>
      <c r="K258" s="48">
        <f t="shared" si="26"/>
        <v>0</v>
      </c>
      <c r="L258" s="49">
        <f t="shared" si="27"/>
        <v>0</v>
      </c>
      <c r="M258" s="47">
        <f t="shared" si="28"/>
        <v>0</v>
      </c>
      <c r="N258" s="47">
        <f t="shared" si="29"/>
        <v>0</v>
      </c>
      <c r="O258" s="47">
        <f t="shared" si="30"/>
        <v>0</v>
      </c>
      <c r="P258" s="48">
        <f t="shared" si="31"/>
        <v>0</v>
      </c>
    </row>
    <row r="259" spans="1:16" ht="12" hidden="1" thickBot="1" x14ac:dyDescent="0.25">
      <c r="A259" s="38"/>
      <c r="B259" s="39"/>
      <c r="C259" s="46"/>
      <c r="D259" s="24"/>
      <c r="E259" s="70"/>
      <c r="F259" s="74"/>
      <c r="G259" s="68"/>
      <c r="H259" s="47">
        <f t="shared" si="25"/>
        <v>0</v>
      </c>
      <c r="I259" s="68"/>
      <c r="J259" s="68"/>
      <c r="K259" s="48">
        <f t="shared" si="26"/>
        <v>0</v>
      </c>
      <c r="L259" s="49">
        <f t="shared" si="27"/>
        <v>0</v>
      </c>
      <c r="M259" s="47">
        <f t="shared" si="28"/>
        <v>0</v>
      </c>
      <c r="N259" s="47">
        <f t="shared" si="29"/>
        <v>0</v>
      </c>
      <c r="O259" s="47">
        <f t="shared" si="30"/>
        <v>0</v>
      </c>
      <c r="P259" s="48">
        <f t="shared" si="31"/>
        <v>0</v>
      </c>
    </row>
    <row r="260" spans="1:16" ht="12" hidden="1" thickBot="1" x14ac:dyDescent="0.25">
      <c r="A260" s="38"/>
      <c r="B260" s="39"/>
      <c r="C260" s="46"/>
      <c r="D260" s="24"/>
      <c r="E260" s="70"/>
      <c r="F260" s="74"/>
      <c r="G260" s="68"/>
      <c r="H260" s="47">
        <f t="shared" si="25"/>
        <v>0</v>
      </c>
      <c r="I260" s="68"/>
      <c r="J260" s="68"/>
      <c r="K260" s="48">
        <f t="shared" si="26"/>
        <v>0</v>
      </c>
      <c r="L260" s="49">
        <f t="shared" si="27"/>
        <v>0</v>
      </c>
      <c r="M260" s="47">
        <f t="shared" si="28"/>
        <v>0</v>
      </c>
      <c r="N260" s="47">
        <f t="shared" si="29"/>
        <v>0</v>
      </c>
      <c r="O260" s="47">
        <f t="shared" si="30"/>
        <v>0</v>
      </c>
      <c r="P260" s="48">
        <f t="shared" si="31"/>
        <v>0</v>
      </c>
    </row>
    <row r="261" spans="1:16" ht="12" hidden="1" thickBot="1" x14ac:dyDescent="0.25">
      <c r="A261" s="38"/>
      <c r="B261" s="39"/>
      <c r="C261" s="46"/>
      <c r="D261" s="24"/>
      <c r="E261" s="70"/>
      <c r="F261" s="74"/>
      <c r="G261" s="68"/>
      <c r="H261" s="47">
        <f t="shared" si="25"/>
        <v>0</v>
      </c>
      <c r="I261" s="68"/>
      <c r="J261" s="68"/>
      <c r="K261" s="48">
        <f t="shared" si="26"/>
        <v>0</v>
      </c>
      <c r="L261" s="49">
        <f t="shared" si="27"/>
        <v>0</v>
      </c>
      <c r="M261" s="47">
        <f t="shared" si="28"/>
        <v>0</v>
      </c>
      <c r="N261" s="47">
        <f t="shared" si="29"/>
        <v>0</v>
      </c>
      <c r="O261" s="47">
        <f t="shared" si="30"/>
        <v>0</v>
      </c>
      <c r="P261" s="48">
        <f t="shared" si="31"/>
        <v>0</v>
      </c>
    </row>
    <row r="262" spans="1:16" ht="12" hidden="1" thickBot="1" x14ac:dyDescent="0.25">
      <c r="A262" s="38"/>
      <c r="B262" s="39"/>
      <c r="C262" s="46"/>
      <c r="D262" s="24"/>
      <c r="E262" s="70"/>
      <c r="F262" s="74"/>
      <c r="G262" s="68"/>
      <c r="H262" s="47">
        <f t="shared" ref="H262:H325" si="32">ROUND(F262*G262,2)</f>
        <v>0</v>
      </c>
      <c r="I262" s="68"/>
      <c r="J262" s="68"/>
      <c r="K262" s="48">
        <f t="shared" ref="K262:K325" si="33">SUM(H262:J262)</f>
        <v>0</v>
      </c>
      <c r="L262" s="49">
        <f t="shared" ref="L262:L325" si="34">ROUND(E262*F262,2)</f>
        <v>0</v>
      </c>
      <c r="M262" s="47">
        <f t="shared" ref="M262:M325" si="35">ROUND(H262*E262,2)</f>
        <v>0</v>
      </c>
      <c r="N262" s="47">
        <f t="shared" ref="N262:N325" si="36">ROUND(I262*E262,2)</f>
        <v>0</v>
      </c>
      <c r="O262" s="47">
        <f t="shared" ref="O262:O325" si="37">ROUND(J262*E262,2)</f>
        <v>0</v>
      </c>
      <c r="P262" s="48">
        <f t="shared" ref="P262:P325" si="38">SUM(M262:O262)</f>
        <v>0</v>
      </c>
    </row>
    <row r="263" spans="1:16" ht="12" hidden="1" thickBot="1" x14ac:dyDescent="0.25">
      <c r="A263" s="38"/>
      <c r="B263" s="39"/>
      <c r="C263" s="46"/>
      <c r="D263" s="24"/>
      <c r="E263" s="70"/>
      <c r="F263" s="74"/>
      <c r="G263" s="68"/>
      <c r="H263" s="47">
        <f t="shared" si="32"/>
        <v>0</v>
      </c>
      <c r="I263" s="68"/>
      <c r="J263" s="68"/>
      <c r="K263" s="48">
        <f t="shared" si="33"/>
        <v>0</v>
      </c>
      <c r="L263" s="49">
        <f t="shared" si="34"/>
        <v>0</v>
      </c>
      <c r="M263" s="47">
        <f t="shared" si="35"/>
        <v>0</v>
      </c>
      <c r="N263" s="47">
        <f t="shared" si="36"/>
        <v>0</v>
      </c>
      <c r="O263" s="47">
        <f t="shared" si="37"/>
        <v>0</v>
      </c>
      <c r="P263" s="48">
        <f t="shared" si="38"/>
        <v>0</v>
      </c>
    </row>
    <row r="264" spans="1:16" ht="12" hidden="1" thickBot="1" x14ac:dyDescent="0.25">
      <c r="A264" s="38"/>
      <c r="B264" s="39"/>
      <c r="C264" s="46"/>
      <c r="D264" s="24"/>
      <c r="E264" s="70"/>
      <c r="F264" s="74"/>
      <c r="G264" s="68"/>
      <c r="H264" s="47">
        <f t="shared" si="32"/>
        <v>0</v>
      </c>
      <c r="I264" s="68"/>
      <c r="J264" s="68"/>
      <c r="K264" s="48">
        <f t="shared" si="33"/>
        <v>0</v>
      </c>
      <c r="L264" s="49">
        <f t="shared" si="34"/>
        <v>0</v>
      </c>
      <c r="M264" s="47">
        <f t="shared" si="35"/>
        <v>0</v>
      </c>
      <c r="N264" s="47">
        <f t="shared" si="36"/>
        <v>0</v>
      </c>
      <c r="O264" s="47">
        <f t="shared" si="37"/>
        <v>0</v>
      </c>
      <c r="P264" s="48">
        <f t="shared" si="38"/>
        <v>0</v>
      </c>
    </row>
    <row r="265" spans="1:16" ht="12" hidden="1" thickBot="1" x14ac:dyDescent="0.25">
      <c r="A265" s="38"/>
      <c r="B265" s="39"/>
      <c r="C265" s="46"/>
      <c r="D265" s="24"/>
      <c r="E265" s="70"/>
      <c r="F265" s="74"/>
      <c r="G265" s="68"/>
      <c r="H265" s="47">
        <f t="shared" si="32"/>
        <v>0</v>
      </c>
      <c r="I265" s="68"/>
      <c r="J265" s="68"/>
      <c r="K265" s="48">
        <f t="shared" si="33"/>
        <v>0</v>
      </c>
      <c r="L265" s="49">
        <f t="shared" si="34"/>
        <v>0</v>
      </c>
      <c r="M265" s="47">
        <f t="shared" si="35"/>
        <v>0</v>
      </c>
      <c r="N265" s="47">
        <f t="shared" si="36"/>
        <v>0</v>
      </c>
      <c r="O265" s="47">
        <f t="shared" si="37"/>
        <v>0</v>
      </c>
      <c r="P265" s="48">
        <f t="shared" si="38"/>
        <v>0</v>
      </c>
    </row>
    <row r="266" spans="1:16" ht="12" hidden="1" thickBot="1" x14ac:dyDescent="0.25">
      <c r="A266" s="38"/>
      <c r="B266" s="39"/>
      <c r="C266" s="46"/>
      <c r="D266" s="24"/>
      <c r="E266" s="70"/>
      <c r="F266" s="74"/>
      <c r="G266" s="68"/>
      <c r="H266" s="47">
        <f t="shared" si="32"/>
        <v>0</v>
      </c>
      <c r="I266" s="68"/>
      <c r="J266" s="68"/>
      <c r="K266" s="48">
        <f t="shared" si="33"/>
        <v>0</v>
      </c>
      <c r="L266" s="49">
        <f t="shared" si="34"/>
        <v>0</v>
      </c>
      <c r="M266" s="47">
        <f t="shared" si="35"/>
        <v>0</v>
      </c>
      <c r="N266" s="47">
        <f t="shared" si="36"/>
        <v>0</v>
      </c>
      <c r="O266" s="47">
        <f t="shared" si="37"/>
        <v>0</v>
      </c>
      <c r="P266" s="48">
        <f t="shared" si="38"/>
        <v>0</v>
      </c>
    </row>
    <row r="267" spans="1:16" ht="12" hidden="1" thickBot="1" x14ac:dyDescent="0.25">
      <c r="A267" s="38"/>
      <c r="B267" s="39"/>
      <c r="C267" s="46"/>
      <c r="D267" s="24"/>
      <c r="E267" s="70"/>
      <c r="F267" s="74"/>
      <c r="G267" s="68"/>
      <c r="H267" s="47">
        <f t="shared" si="32"/>
        <v>0</v>
      </c>
      <c r="I267" s="68"/>
      <c r="J267" s="68"/>
      <c r="K267" s="48">
        <f t="shared" si="33"/>
        <v>0</v>
      </c>
      <c r="L267" s="49">
        <f t="shared" si="34"/>
        <v>0</v>
      </c>
      <c r="M267" s="47">
        <f t="shared" si="35"/>
        <v>0</v>
      </c>
      <c r="N267" s="47">
        <f t="shared" si="36"/>
        <v>0</v>
      </c>
      <c r="O267" s="47">
        <f t="shared" si="37"/>
        <v>0</v>
      </c>
      <c r="P267" s="48">
        <f t="shared" si="38"/>
        <v>0</v>
      </c>
    </row>
    <row r="268" spans="1:16" ht="12" hidden="1" thickBot="1" x14ac:dyDescent="0.25">
      <c r="A268" s="38"/>
      <c r="B268" s="39"/>
      <c r="C268" s="46"/>
      <c r="D268" s="24"/>
      <c r="E268" s="70"/>
      <c r="F268" s="74"/>
      <c r="G268" s="68"/>
      <c r="H268" s="47">
        <f t="shared" si="32"/>
        <v>0</v>
      </c>
      <c r="I268" s="68"/>
      <c r="J268" s="68"/>
      <c r="K268" s="48">
        <f t="shared" si="33"/>
        <v>0</v>
      </c>
      <c r="L268" s="49">
        <f t="shared" si="34"/>
        <v>0</v>
      </c>
      <c r="M268" s="47">
        <f t="shared" si="35"/>
        <v>0</v>
      </c>
      <c r="N268" s="47">
        <f t="shared" si="36"/>
        <v>0</v>
      </c>
      <c r="O268" s="47">
        <f t="shared" si="37"/>
        <v>0</v>
      </c>
      <c r="P268" s="48">
        <f t="shared" si="38"/>
        <v>0</v>
      </c>
    </row>
    <row r="269" spans="1:16" ht="12" hidden="1" thickBot="1" x14ac:dyDescent="0.25">
      <c r="A269" s="38"/>
      <c r="B269" s="39"/>
      <c r="C269" s="46"/>
      <c r="D269" s="24"/>
      <c r="E269" s="70"/>
      <c r="F269" s="74"/>
      <c r="G269" s="68"/>
      <c r="H269" s="47">
        <f t="shared" si="32"/>
        <v>0</v>
      </c>
      <c r="I269" s="68"/>
      <c r="J269" s="68"/>
      <c r="K269" s="48">
        <f t="shared" si="33"/>
        <v>0</v>
      </c>
      <c r="L269" s="49">
        <f t="shared" si="34"/>
        <v>0</v>
      </c>
      <c r="M269" s="47">
        <f t="shared" si="35"/>
        <v>0</v>
      </c>
      <c r="N269" s="47">
        <f t="shared" si="36"/>
        <v>0</v>
      </c>
      <c r="O269" s="47">
        <f t="shared" si="37"/>
        <v>0</v>
      </c>
      <c r="P269" s="48">
        <f t="shared" si="38"/>
        <v>0</v>
      </c>
    </row>
    <row r="270" spans="1:16" ht="12" hidden="1" thickBot="1" x14ac:dyDescent="0.25">
      <c r="A270" s="38"/>
      <c r="B270" s="39"/>
      <c r="C270" s="46"/>
      <c r="D270" s="24"/>
      <c r="E270" s="70"/>
      <c r="F270" s="74"/>
      <c r="G270" s="68"/>
      <c r="H270" s="47">
        <f t="shared" si="32"/>
        <v>0</v>
      </c>
      <c r="I270" s="68"/>
      <c r="J270" s="68"/>
      <c r="K270" s="48">
        <f t="shared" si="33"/>
        <v>0</v>
      </c>
      <c r="L270" s="49">
        <f t="shared" si="34"/>
        <v>0</v>
      </c>
      <c r="M270" s="47">
        <f t="shared" si="35"/>
        <v>0</v>
      </c>
      <c r="N270" s="47">
        <f t="shared" si="36"/>
        <v>0</v>
      </c>
      <c r="O270" s="47">
        <f t="shared" si="37"/>
        <v>0</v>
      </c>
      <c r="P270" s="48">
        <f t="shared" si="38"/>
        <v>0</v>
      </c>
    </row>
    <row r="271" spans="1:16" ht="12" hidden="1" thickBot="1" x14ac:dyDescent="0.25">
      <c r="A271" s="38"/>
      <c r="B271" s="39"/>
      <c r="C271" s="46"/>
      <c r="D271" s="24"/>
      <c r="E271" s="70"/>
      <c r="F271" s="74"/>
      <c r="G271" s="68"/>
      <c r="H271" s="47">
        <f t="shared" si="32"/>
        <v>0</v>
      </c>
      <c r="I271" s="68"/>
      <c r="J271" s="68"/>
      <c r="K271" s="48">
        <f t="shared" si="33"/>
        <v>0</v>
      </c>
      <c r="L271" s="49">
        <f t="shared" si="34"/>
        <v>0</v>
      </c>
      <c r="M271" s="47">
        <f t="shared" si="35"/>
        <v>0</v>
      </c>
      <c r="N271" s="47">
        <f t="shared" si="36"/>
        <v>0</v>
      </c>
      <c r="O271" s="47">
        <f t="shared" si="37"/>
        <v>0</v>
      </c>
      <c r="P271" s="48">
        <f t="shared" si="38"/>
        <v>0</v>
      </c>
    </row>
    <row r="272" spans="1:16" ht="12" hidden="1" thickBot="1" x14ac:dyDescent="0.25">
      <c r="A272" s="38"/>
      <c r="B272" s="39"/>
      <c r="C272" s="46"/>
      <c r="D272" s="24"/>
      <c r="E272" s="70"/>
      <c r="F272" s="74"/>
      <c r="G272" s="68"/>
      <c r="H272" s="47">
        <f t="shared" si="32"/>
        <v>0</v>
      </c>
      <c r="I272" s="68"/>
      <c r="J272" s="68"/>
      <c r="K272" s="48">
        <f t="shared" si="33"/>
        <v>0</v>
      </c>
      <c r="L272" s="49">
        <f t="shared" si="34"/>
        <v>0</v>
      </c>
      <c r="M272" s="47">
        <f t="shared" si="35"/>
        <v>0</v>
      </c>
      <c r="N272" s="47">
        <f t="shared" si="36"/>
        <v>0</v>
      </c>
      <c r="O272" s="47">
        <f t="shared" si="37"/>
        <v>0</v>
      </c>
      <c r="P272" s="48">
        <f t="shared" si="38"/>
        <v>0</v>
      </c>
    </row>
    <row r="273" spans="1:16" ht="12" hidden="1" thickBot="1" x14ac:dyDescent="0.25">
      <c r="A273" s="38"/>
      <c r="B273" s="39"/>
      <c r="C273" s="46"/>
      <c r="D273" s="24"/>
      <c r="E273" s="70"/>
      <c r="F273" s="74"/>
      <c r="G273" s="68"/>
      <c r="H273" s="47">
        <f t="shared" si="32"/>
        <v>0</v>
      </c>
      <c r="I273" s="68"/>
      <c r="J273" s="68"/>
      <c r="K273" s="48">
        <f t="shared" si="33"/>
        <v>0</v>
      </c>
      <c r="L273" s="49">
        <f t="shared" si="34"/>
        <v>0</v>
      </c>
      <c r="M273" s="47">
        <f t="shared" si="35"/>
        <v>0</v>
      </c>
      <c r="N273" s="47">
        <f t="shared" si="36"/>
        <v>0</v>
      </c>
      <c r="O273" s="47">
        <f t="shared" si="37"/>
        <v>0</v>
      </c>
      <c r="P273" s="48">
        <f t="shared" si="38"/>
        <v>0</v>
      </c>
    </row>
    <row r="274" spans="1:16" ht="12" hidden="1" thickBot="1" x14ac:dyDescent="0.25">
      <c r="A274" s="38"/>
      <c r="B274" s="39"/>
      <c r="C274" s="46"/>
      <c r="D274" s="24"/>
      <c r="E274" s="70"/>
      <c r="F274" s="74"/>
      <c r="G274" s="68"/>
      <c r="H274" s="47">
        <f t="shared" si="32"/>
        <v>0</v>
      </c>
      <c r="I274" s="68"/>
      <c r="J274" s="68"/>
      <c r="K274" s="48">
        <f t="shared" si="33"/>
        <v>0</v>
      </c>
      <c r="L274" s="49">
        <f t="shared" si="34"/>
        <v>0</v>
      </c>
      <c r="M274" s="47">
        <f t="shared" si="35"/>
        <v>0</v>
      </c>
      <c r="N274" s="47">
        <f t="shared" si="36"/>
        <v>0</v>
      </c>
      <c r="O274" s="47">
        <f t="shared" si="37"/>
        <v>0</v>
      </c>
      <c r="P274" s="48">
        <f t="shared" si="38"/>
        <v>0</v>
      </c>
    </row>
    <row r="275" spans="1:16" ht="12" hidden="1" thickBot="1" x14ac:dyDescent="0.25">
      <c r="A275" s="38"/>
      <c r="B275" s="39"/>
      <c r="C275" s="46"/>
      <c r="D275" s="24"/>
      <c r="E275" s="70"/>
      <c r="F275" s="74"/>
      <c r="G275" s="68"/>
      <c r="H275" s="47">
        <f t="shared" si="32"/>
        <v>0</v>
      </c>
      <c r="I275" s="68"/>
      <c r="J275" s="68"/>
      <c r="K275" s="48">
        <f t="shared" si="33"/>
        <v>0</v>
      </c>
      <c r="L275" s="49">
        <f t="shared" si="34"/>
        <v>0</v>
      </c>
      <c r="M275" s="47">
        <f t="shared" si="35"/>
        <v>0</v>
      </c>
      <c r="N275" s="47">
        <f t="shared" si="36"/>
        <v>0</v>
      </c>
      <c r="O275" s="47">
        <f t="shared" si="37"/>
        <v>0</v>
      </c>
      <c r="P275" s="48">
        <f t="shared" si="38"/>
        <v>0</v>
      </c>
    </row>
    <row r="276" spans="1:16" ht="12" hidden="1" thickBot="1" x14ac:dyDescent="0.25">
      <c r="A276" s="38"/>
      <c r="B276" s="39"/>
      <c r="C276" s="46"/>
      <c r="D276" s="24"/>
      <c r="E276" s="70"/>
      <c r="F276" s="74"/>
      <c r="G276" s="68"/>
      <c r="H276" s="47">
        <f t="shared" si="32"/>
        <v>0</v>
      </c>
      <c r="I276" s="68"/>
      <c r="J276" s="68"/>
      <c r="K276" s="48">
        <f t="shared" si="33"/>
        <v>0</v>
      </c>
      <c r="L276" s="49">
        <f t="shared" si="34"/>
        <v>0</v>
      </c>
      <c r="M276" s="47">
        <f t="shared" si="35"/>
        <v>0</v>
      </c>
      <c r="N276" s="47">
        <f t="shared" si="36"/>
        <v>0</v>
      </c>
      <c r="O276" s="47">
        <f t="shared" si="37"/>
        <v>0</v>
      </c>
      <c r="P276" s="48">
        <f t="shared" si="38"/>
        <v>0</v>
      </c>
    </row>
    <row r="277" spans="1:16" ht="12" hidden="1" thickBot="1" x14ac:dyDescent="0.25">
      <c r="A277" s="38"/>
      <c r="B277" s="39"/>
      <c r="C277" s="46"/>
      <c r="D277" s="24"/>
      <c r="E277" s="70"/>
      <c r="F277" s="74"/>
      <c r="G277" s="68"/>
      <c r="H277" s="47">
        <f t="shared" si="32"/>
        <v>0</v>
      </c>
      <c r="I277" s="68"/>
      <c r="J277" s="68"/>
      <c r="K277" s="48">
        <f t="shared" si="33"/>
        <v>0</v>
      </c>
      <c r="L277" s="49">
        <f t="shared" si="34"/>
        <v>0</v>
      </c>
      <c r="M277" s="47">
        <f t="shared" si="35"/>
        <v>0</v>
      </c>
      <c r="N277" s="47">
        <f t="shared" si="36"/>
        <v>0</v>
      </c>
      <c r="O277" s="47">
        <f t="shared" si="37"/>
        <v>0</v>
      </c>
      <c r="P277" s="48">
        <f t="shared" si="38"/>
        <v>0</v>
      </c>
    </row>
    <row r="278" spans="1:16" ht="12" hidden="1" thickBot="1" x14ac:dyDescent="0.25">
      <c r="A278" s="38"/>
      <c r="B278" s="39"/>
      <c r="C278" s="46"/>
      <c r="D278" s="24"/>
      <c r="E278" s="70"/>
      <c r="F278" s="74"/>
      <c r="G278" s="68"/>
      <c r="H278" s="47">
        <f t="shared" si="32"/>
        <v>0</v>
      </c>
      <c r="I278" s="68"/>
      <c r="J278" s="68"/>
      <c r="K278" s="48">
        <f t="shared" si="33"/>
        <v>0</v>
      </c>
      <c r="L278" s="49">
        <f t="shared" si="34"/>
        <v>0</v>
      </c>
      <c r="M278" s="47">
        <f t="shared" si="35"/>
        <v>0</v>
      </c>
      <c r="N278" s="47">
        <f t="shared" si="36"/>
        <v>0</v>
      </c>
      <c r="O278" s="47">
        <f t="shared" si="37"/>
        <v>0</v>
      </c>
      <c r="P278" s="48">
        <f t="shared" si="38"/>
        <v>0</v>
      </c>
    </row>
    <row r="279" spans="1:16" ht="12" hidden="1" thickBot="1" x14ac:dyDescent="0.25">
      <c r="A279" s="38"/>
      <c r="B279" s="39"/>
      <c r="C279" s="46"/>
      <c r="D279" s="24"/>
      <c r="E279" s="70"/>
      <c r="F279" s="74"/>
      <c r="G279" s="68"/>
      <c r="H279" s="47">
        <f t="shared" si="32"/>
        <v>0</v>
      </c>
      <c r="I279" s="68"/>
      <c r="J279" s="68"/>
      <c r="K279" s="48">
        <f t="shared" si="33"/>
        <v>0</v>
      </c>
      <c r="L279" s="49">
        <f t="shared" si="34"/>
        <v>0</v>
      </c>
      <c r="M279" s="47">
        <f t="shared" si="35"/>
        <v>0</v>
      </c>
      <c r="N279" s="47">
        <f t="shared" si="36"/>
        <v>0</v>
      </c>
      <c r="O279" s="47">
        <f t="shared" si="37"/>
        <v>0</v>
      </c>
      <c r="P279" s="48">
        <f t="shared" si="38"/>
        <v>0</v>
      </c>
    </row>
    <row r="280" spans="1:16" ht="12" hidden="1" thickBot="1" x14ac:dyDescent="0.25">
      <c r="A280" s="38"/>
      <c r="B280" s="39"/>
      <c r="C280" s="46"/>
      <c r="D280" s="24"/>
      <c r="E280" s="70"/>
      <c r="F280" s="74"/>
      <c r="G280" s="68"/>
      <c r="H280" s="47">
        <f t="shared" si="32"/>
        <v>0</v>
      </c>
      <c r="I280" s="68"/>
      <c r="J280" s="68"/>
      <c r="K280" s="48">
        <f t="shared" si="33"/>
        <v>0</v>
      </c>
      <c r="L280" s="49">
        <f t="shared" si="34"/>
        <v>0</v>
      </c>
      <c r="M280" s="47">
        <f t="shared" si="35"/>
        <v>0</v>
      </c>
      <c r="N280" s="47">
        <f t="shared" si="36"/>
        <v>0</v>
      </c>
      <c r="O280" s="47">
        <f t="shared" si="37"/>
        <v>0</v>
      </c>
      <c r="P280" s="48">
        <f t="shared" si="38"/>
        <v>0</v>
      </c>
    </row>
    <row r="281" spans="1:16" ht="12" hidden="1" thickBot="1" x14ac:dyDescent="0.25">
      <c r="A281" s="38"/>
      <c r="B281" s="39"/>
      <c r="C281" s="46"/>
      <c r="D281" s="24"/>
      <c r="E281" s="70"/>
      <c r="F281" s="74"/>
      <c r="G281" s="68"/>
      <c r="H281" s="47">
        <f t="shared" si="32"/>
        <v>0</v>
      </c>
      <c r="I281" s="68"/>
      <c r="J281" s="68"/>
      <c r="K281" s="48">
        <f t="shared" si="33"/>
        <v>0</v>
      </c>
      <c r="L281" s="49">
        <f t="shared" si="34"/>
        <v>0</v>
      </c>
      <c r="M281" s="47">
        <f t="shared" si="35"/>
        <v>0</v>
      </c>
      <c r="N281" s="47">
        <f t="shared" si="36"/>
        <v>0</v>
      </c>
      <c r="O281" s="47">
        <f t="shared" si="37"/>
        <v>0</v>
      </c>
      <c r="P281" s="48">
        <f t="shared" si="38"/>
        <v>0</v>
      </c>
    </row>
    <row r="282" spans="1:16" ht="12" hidden="1" thickBot="1" x14ac:dyDescent="0.25">
      <c r="A282" s="38"/>
      <c r="B282" s="39"/>
      <c r="C282" s="46"/>
      <c r="D282" s="24"/>
      <c r="E282" s="70"/>
      <c r="F282" s="74"/>
      <c r="G282" s="68"/>
      <c r="H282" s="47">
        <f t="shared" si="32"/>
        <v>0</v>
      </c>
      <c r="I282" s="68"/>
      <c r="J282" s="68"/>
      <c r="K282" s="48">
        <f t="shared" si="33"/>
        <v>0</v>
      </c>
      <c r="L282" s="49">
        <f t="shared" si="34"/>
        <v>0</v>
      </c>
      <c r="M282" s="47">
        <f t="shared" si="35"/>
        <v>0</v>
      </c>
      <c r="N282" s="47">
        <f t="shared" si="36"/>
        <v>0</v>
      </c>
      <c r="O282" s="47">
        <f t="shared" si="37"/>
        <v>0</v>
      </c>
      <c r="P282" s="48">
        <f t="shared" si="38"/>
        <v>0</v>
      </c>
    </row>
    <row r="283" spans="1:16" ht="12" hidden="1" thickBot="1" x14ac:dyDescent="0.25">
      <c r="A283" s="38"/>
      <c r="B283" s="39"/>
      <c r="C283" s="46"/>
      <c r="D283" s="24"/>
      <c r="E283" s="70"/>
      <c r="F283" s="74"/>
      <c r="G283" s="68"/>
      <c r="H283" s="47">
        <f t="shared" si="32"/>
        <v>0</v>
      </c>
      <c r="I283" s="68"/>
      <c r="J283" s="68"/>
      <c r="K283" s="48">
        <f t="shared" si="33"/>
        <v>0</v>
      </c>
      <c r="L283" s="49">
        <f t="shared" si="34"/>
        <v>0</v>
      </c>
      <c r="M283" s="47">
        <f t="shared" si="35"/>
        <v>0</v>
      </c>
      <c r="N283" s="47">
        <f t="shared" si="36"/>
        <v>0</v>
      </c>
      <c r="O283" s="47">
        <f t="shared" si="37"/>
        <v>0</v>
      </c>
      <c r="P283" s="48">
        <f t="shared" si="38"/>
        <v>0</v>
      </c>
    </row>
    <row r="284" spans="1:16" ht="12" hidden="1" thickBot="1" x14ac:dyDescent="0.25">
      <c r="A284" s="38"/>
      <c r="B284" s="39"/>
      <c r="C284" s="46"/>
      <c r="D284" s="24"/>
      <c r="E284" s="70"/>
      <c r="F284" s="74"/>
      <c r="G284" s="68"/>
      <c r="H284" s="47">
        <f t="shared" si="32"/>
        <v>0</v>
      </c>
      <c r="I284" s="68"/>
      <c r="J284" s="68"/>
      <c r="K284" s="48">
        <f t="shared" si="33"/>
        <v>0</v>
      </c>
      <c r="L284" s="49">
        <f t="shared" si="34"/>
        <v>0</v>
      </c>
      <c r="M284" s="47">
        <f t="shared" si="35"/>
        <v>0</v>
      </c>
      <c r="N284" s="47">
        <f t="shared" si="36"/>
        <v>0</v>
      </c>
      <c r="O284" s="47">
        <f t="shared" si="37"/>
        <v>0</v>
      </c>
      <c r="P284" s="48">
        <f t="shared" si="38"/>
        <v>0</v>
      </c>
    </row>
    <row r="285" spans="1:16" ht="12" hidden="1" thickBot="1" x14ac:dyDescent="0.25">
      <c r="A285" s="38"/>
      <c r="B285" s="39"/>
      <c r="C285" s="46"/>
      <c r="D285" s="24"/>
      <c r="E285" s="70"/>
      <c r="F285" s="74"/>
      <c r="G285" s="68"/>
      <c r="H285" s="47">
        <f t="shared" si="32"/>
        <v>0</v>
      </c>
      <c r="I285" s="68"/>
      <c r="J285" s="68"/>
      <c r="K285" s="48">
        <f t="shared" si="33"/>
        <v>0</v>
      </c>
      <c r="L285" s="49">
        <f t="shared" si="34"/>
        <v>0</v>
      </c>
      <c r="M285" s="47">
        <f t="shared" si="35"/>
        <v>0</v>
      </c>
      <c r="N285" s="47">
        <f t="shared" si="36"/>
        <v>0</v>
      </c>
      <c r="O285" s="47">
        <f t="shared" si="37"/>
        <v>0</v>
      </c>
      <c r="P285" s="48">
        <f t="shared" si="38"/>
        <v>0</v>
      </c>
    </row>
    <row r="286" spans="1:16" ht="12" hidden="1" thickBot="1" x14ac:dyDescent="0.25">
      <c r="A286" s="38"/>
      <c r="B286" s="39"/>
      <c r="C286" s="46"/>
      <c r="D286" s="24"/>
      <c r="E286" s="70"/>
      <c r="F286" s="74"/>
      <c r="G286" s="68"/>
      <c r="H286" s="47">
        <f t="shared" si="32"/>
        <v>0</v>
      </c>
      <c r="I286" s="68"/>
      <c r="J286" s="68"/>
      <c r="K286" s="48">
        <f t="shared" si="33"/>
        <v>0</v>
      </c>
      <c r="L286" s="49">
        <f t="shared" si="34"/>
        <v>0</v>
      </c>
      <c r="M286" s="47">
        <f t="shared" si="35"/>
        <v>0</v>
      </c>
      <c r="N286" s="47">
        <f t="shared" si="36"/>
        <v>0</v>
      </c>
      <c r="O286" s="47">
        <f t="shared" si="37"/>
        <v>0</v>
      </c>
      <c r="P286" s="48">
        <f t="shared" si="38"/>
        <v>0</v>
      </c>
    </row>
    <row r="287" spans="1:16" ht="12" hidden="1" thickBot="1" x14ac:dyDescent="0.25">
      <c r="A287" s="38"/>
      <c r="B287" s="39"/>
      <c r="C287" s="46"/>
      <c r="D287" s="24"/>
      <c r="E287" s="70"/>
      <c r="F287" s="74"/>
      <c r="G287" s="68"/>
      <c r="H287" s="47">
        <f t="shared" si="32"/>
        <v>0</v>
      </c>
      <c r="I287" s="68"/>
      <c r="J287" s="68"/>
      <c r="K287" s="48">
        <f t="shared" si="33"/>
        <v>0</v>
      </c>
      <c r="L287" s="49">
        <f t="shared" si="34"/>
        <v>0</v>
      </c>
      <c r="M287" s="47">
        <f t="shared" si="35"/>
        <v>0</v>
      </c>
      <c r="N287" s="47">
        <f t="shared" si="36"/>
        <v>0</v>
      </c>
      <c r="O287" s="47">
        <f t="shared" si="37"/>
        <v>0</v>
      </c>
      <c r="P287" s="48">
        <f t="shared" si="38"/>
        <v>0</v>
      </c>
    </row>
    <row r="288" spans="1:16" ht="12" hidden="1" thickBot="1" x14ac:dyDescent="0.25">
      <c r="A288" s="38"/>
      <c r="B288" s="39"/>
      <c r="C288" s="46"/>
      <c r="D288" s="24"/>
      <c r="E288" s="70"/>
      <c r="F288" s="74"/>
      <c r="G288" s="68"/>
      <c r="H288" s="47">
        <f t="shared" si="32"/>
        <v>0</v>
      </c>
      <c r="I288" s="68"/>
      <c r="J288" s="68"/>
      <c r="K288" s="48">
        <f t="shared" si="33"/>
        <v>0</v>
      </c>
      <c r="L288" s="49">
        <f t="shared" si="34"/>
        <v>0</v>
      </c>
      <c r="M288" s="47">
        <f t="shared" si="35"/>
        <v>0</v>
      </c>
      <c r="N288" s="47">
        <f t="shared" si="36"/>
        <v>0</v>
      </c>
      <c r="O288" s="47">
        <f t="shared" si="37"/>
        <v>0</v>
      </c>
      <c r="P288" s="48">
        <f t="shared" si="38"/>
        <v>0</v>
      </c>
    </row>
    <row r="289" spans="1:16" ht="12" hidden="1" thickBot="1" x14ac:dyDescent="0.25">
      <c r="A289" s="38"/>
      <c r="B289" s="39"/>
      <c r="C289" s="46"/>
      <c r="D289" s="24"/>
      <c r="E289" s="70"/>
      <c r="F289" s="74"/>
      <c r="G289" s="68"/>
      <c r="H289" s="47">
        <f t="shared" si="32"/>
        <v>0</v>
      </c>
      <c r="I289" s="68"/>
      <c r="J289" s="68"/>
      <c r="K289" s="48">
        <f t="shared" si="33"/>
        <v>0</v>
      </c>
      <c r="L289" s="49">
        <f t="shared" si="34"/>
        <v>0</v>
      </c>
      <c r="M289" s="47">
        <f t="shared" si="35"/>
        <v>0</v>
      </c>
      <c r="N289" s="47">
        <f t="shared" si="36"/>
        <v>0</v>
      </c>
      <c r="O289" s="47">
        <f t="shared" si="37"/>
        <v>0</v>
      </c>
      <c r="P289" s="48">
        <f t="shared" si="38"/>
        <v>0</v>
      </c>
    </row>
    <row r="290" spans="1:16" ht="12" hidden="1" thickBot="1" x14ac:dyDescent="0.25">
      <c r="A290" s="38"/>
      <c r="B290" s="39"/>
      <c r="C290" s="46"/>
      <c r="D290" s="24"/>
      <c r="E290" s="70"/>
      <c r="F290" s="74"/>
      <c r="G290" s="68"/>
      <c r="H290" s="47">
        <f t="shared" si="32"/>
        <v>0</v>
      </c>
      <c r="I290" s="68"/>
      <c r="J290" s="68"/>
      <c r="K290" s="48">
        <f t="shared" si="33"/>
        <v>0</v>
      </c>
      <c r="L290" s="49">
        <f t="shared" si="34"/>
        <v>0</v>
      </c>
      <c r="M290" s="47">
        <f t="shared" si="35"/>
        <v>0</v>
      </c>
      <c r="N290" s="47">
        <f t="shared" si="36"/>
        <v>0</v>
      </c>
      <c r="O290" s="47">
        <f t="shared" si="37"/>
        <v>0</v>
      </c>
      <c r="P290" s="48">
        <f t="shared" si="38"/>
        <v>0</v>
      </c>
    </row>
    <row r="291" spans="1:16" ht="12" hidden="1" thickBot="1" x14ac:dyDescent="0.25">
      <c r="A291" s="38"/>
      <c r="B291" s="39"/>
      <c r="C291" s="46"/>
      <c r="D291" s="24"/>
      <c r="E291" s="70"/>
      <c r="F291" s="74"/>
      <c r="G291" s="68"/>
      <c r="H291" s="47">
        <f t="shared" si="32"/>
        <v>0</v>
      </c>
      <c r="I291" s="68"/>
      <c r="J291" s="68"/>
      <c r="K291" s="48">
        <f t="shared" si="33"/>
        <v>0</v>
      </c>
      <c r="L291" s="49">
        <f t="shared" si="34"/>
        <v>0</v>
      </c>
      <c r="M291" s="47">
        <f t="shared" si="35"/>
        <v>0</v>
      </c>
      <c r="N291" s="47">
        <f t="shared" si="36"/>
        <v>0</v>
      </c>
      <c r="O291" s="47">
        <f t="shared" si="37"/>
        <v>0</v>
      </c>
      <c r="P291" s="48">
        <f t="shared" si="38"/>
        <v>0</v>
      </c>
    </row>
    <row r="292" spans="1:16" ht="12" hidden="1" thickBot="1" x14ac:dyDescent="0.25">
      <c r="A292" s="38"/>
      <c r="B292" s="39"/>
      <c r="C292" s="46"/>
      <c r="D292" s="24"/>
      <c r="E292" s="70"/>
      <c r="F292" s="74"/>
      <c r="G292" s="68"/>
      <c r="H292" s="47">
        <f t="shared" si="32"/>
        <v>0</v>
      </c>
      <c r="I292" s="68"/>
      <c r="J292" s="68"/>
      <c r="K292" s="48">
        <f t="shared" si="33"/>
        <v>0</v>
      </c>
      <c r="L292" s="49">
        <f t="shared" si="34"/>
        <v>0</v>
      </c>
      <c r="M292" s="47">
        <f t="shared" si="35"/>
        <v>0</v>
      </c>
      <c r="N292" s="47">
        <f t="shared" si="36"/>
        <v>0</v>
      </c>
      <c r="O292" s="47">
        <f t="shared" si="37"/>
        <v>0</v>
      </c>
      <c r="P292" s="48">
        <f t="shared" si="38"/>
        <v>0</v>
      </c>
    </row>
    <row r="293" spans="1:16" ht="12" hidden="1" thickBot="1" x14ac:dyDescent="0.25">
      <c r="A293" s="38"/>
      <c r="B293" s="39"/>
      <c r="C293" s="46"/>
      <c r="D293" s="24"/>
      <c r="E293" s="70"/>
      <c r="F293" s="74"/>
      <c r="G293" s="68"/>
      <c r="H293" s="47">
        <f t="shared" si="32"/>
        <v>0</v>
      </c>
      <c r="I293" s="68"/>
      <c r="J293" s="68"/>
      <c r="K293" s="48">
        <f t="shared" si="33"/>
        <v>0</v>
      </c>
      <c r="L293" s="49">
        <f t="shared" si="34"/>
        <v>0</v>
      </c>
      <c r="M293" s="47">
        <f t="shared" si="35"/>
        <v>0</v>
      </c>
      <c r="N293" s="47">
        <f t="shared" si="36"/>
        <v>0</v>
      </c>
      <c r="O293" s="47">
        <f t="shared" si="37"/>
        <v>0</v>
      </c>
      <c r="P293" s="48">
        <f t="shared" si="38"/>
        <v>0</v>
      </c>
    </row>
    <row r="294" spans="1:16" ht="12" hidden="1" thickBot="1" x14ac:dyDescent="0.25">
      <c r="A294" s="38"/>
      <c r="B294" s="39"/>
      <c r="C294" s="46"/>
      <c r="D294" s="24"/>
      <c r="E294" s="70"/>
      <c r="F294" s="74"/>
      <c r="G294" s="68"/>
      <c r="H294" s="47">
        <f t="shared" si="32"/>
        <v>0</v>
      </c>
      <c r="I294" s="68"/>
      <c r="J294" s="68"/>
      <c r="K294" s="48">
        <f t="shared" si="33"/>
        <v>0</v>
      </c>
      <c r="L294" s="49">
        <f t="shared" si="34"/>
        <v>0</v>
      </c>
      <c r="M294" s="47">
        <f t="shared" si="35"/>
        <v>0</v>
      </c>
      <c r="N294" s="47">
        <f t="shared" si="36"/>
        <v>0</v>
      </c>
      <c r="O294" s="47">
        <f t="shared" si="37"/>
        <v>0</v>
      </c>
      <c r="P294" s="48">
        <f t="shared" si="38"/>
        <v>0</v>
      </c>
    </row>
    <row r="295" spans="1:16" ht="12" hidden="1" thickBot="1" x14ac:dyDescent="0.25">
      <c r="A295" s="38"/>
      <c r="B295" s="39"/>
      <c r="C295" s="46"/>
      <c r="D295" s="24"/>
      <c r="E295" s="70"/>
      <c r="F295" s="74"/>
      <c r="G295" s="68"/>
      <c r="H295" s="47">
        <f t="shared" si="32"/>
        <v>0</v>
      </c>
      <c r="I295" s="68"/>
      <c r="J295" s="68"/>
      <c r="K295" s="48">
        <f t="shared" si="33"/>
        <v>0</v>
      </c>
      <c r="L295" s="49">
        <f t="shared" si="34"/>
        <v>0</v>
      </c>
      <c r="M295" s="47">
        <f t="shared" si="35"/>
        <v>0</v>
      </c>
      <c r="N295" s="47">
        <f t="shared" si="36"/>
        <v>0</v>
      </c>
      <c r="O295" s="47">
        <f t="shared" si="37"/>
        <v>0</v>
      </c>
      <c r="P295" s="48">
        <f t="shared" si="38"/>
        <v>0</v>
      </c>
    </row>
    <row r="296" spans="1:16" ht="12" hidden="1" thickBot="1" x14ac:dyDescent="0.25">
      <c r="A296" s="38"/>
      <c r="B296" s="39"/>
      <c r="C296" s="46"/>
      <c r="D296" s="24"/>
      <c r="E296" s="70"/>
      <c r="F296" s="74"/>
      <c r="G296" s="68"/>
      <c r="H296" s="47">
        <f t="shared" si="32"/>
        <v>0</v>
      </c>
      <c r="I296" s="68"/>
      <c r="J296" s="68"/>
      <c r="K296" s="48">
        <f t="shared" si="33"/>
        <v>0</v>
      </c>
      <c r="L296" s="49">
        <f t="shared" si="34"/>
        <v>0</v>
      </c>
      <c r="M296" s="47">
        <f t="shared" si="35"/>
        <v>0</v>
      </c>
      <c r="N296" s="47">
        <f t="shared" si="36"/>
        <v>0</v>
      </c>
      <c r="O296" s="47">
        <f t="shared" si="37"/>
        <v>0</v>
      </c>
      <c r="P296" s="48">
        <f t="shared" si="38"/>
        <v>0</v>
      </c>
    </row>
    <row r="297" spans="1:16" ht="12" hidden="1" thickBot="1" x14ac:dyDescent="0.25">
      <c r="A297" s="38"/>
      <c r="B297" s="39"/>
      <c r="C297" s="46"/>
      <c r="D297" s="24"/>
      <c r="E297" s="70"/>
      <c r="F297" s="74"/>
      <c r="G297" s="68"/>
      <c r="H297" s="47">
        <f t="shared" si="32"/>
        <v>0</v>
      </c>
      <c r="I297" s="68"/>
      <c r="J297" s="68"/>
      <c r="K297" s="48">
        <f t="shared" si="33"/>
        <v>0</v>
      </c>
      <c r="L297" s="49">
        <f t="shared" si="34"/>
        <v>0</v>
      </c>
      <c r="M297" s="47">
        <f t="shared" si="35"/>
        <v>0</v>
      </c>
      <c r="N297" s="47">
        <f t="shared" si="36"/>
        <v>0</v>
      </c>
      <c r="O297" s="47">
        <f t="shared" si="37"/>
        <v>0</v>
      </c>
      <c r="P297" s="48">
        <f t="shared" si="38"/>
        <v>0</v>
      </c>
    </row>
    <row r="298" spans="1:16" ht="12" hidden="1" thickBot="1" x14ac:dyDescent="0.25">
      <c r="A298" s="38"/>
      <c r="B298" s="39"/>
      <c r="C298" s="46"/>
      <c r="D298" s="24"/>
      <c r="E298" s="70"/>
      <c r="F298" s="74"/>
      <c r="G298" s="68"/>
      <c r="H298" s="47">
        <f t="shared" si="32"/>
        <v>0</v>
      </c>
      <c r="I298" s="68"/>
      <c r="J298" s="68"/>
      <c r="K298" s="48">
        <f t="shared" si="33"/>
        <v>0</v>
      </c>
      <c r="L298" s="49">
        <f t="shared" si="34"/>
        <v>0</v>
      </c>
      <c r="M298" s="47">
        <f t="shared" si="35"/>
        <v>0</v>
      </c>
      <c r="N298" s="47">
        <f t="shared" si="36"/>
        <v>0</v>
      </c>
      <c r="O298" s="47">
        <f t="shared" si="37"/>
        <v>0</v>
      </c>
      <c r="P298" s="48">
        <f t="shared" si="38"/>
        <v>0</v>
      </c>
    </row>
    <row r="299" spans="1:16" ht="12" hidden="1" thickBot="1" x14ac:dyDescent="0.25">
      <c r="A299" s="38"/>
      <c r="B299" s="39"/>
      <c r="C299" s="46"/>
      <c r="D299" s="24"/>
      <c r="E299" s="70"/>
      <c r="F299" s="74"/>
      <c r="G299" s="68"/>
      <c r="H299" s="47">
        <f t="shared" si="32"/>
        <v>0</v>
      </c>
      <c r="I299" s="68"/>
      <c r="J299" s="68"/>
      <c r="K299" s="48">
        <f t="shared" si="33"/>
        <v>0</v>
      </c>
      <c r="L299" s="49">
        <f t="shared" si="34"/>
        <v>0</v>
      </c>
      <c r="M299" s="47">
        <f t="shared" si="35"/>
        <v>0</v>
      </c>
      <c r="N299" s="47">
        <f t="shared" si="36"/>
        <v>0</v>
      </c>
      <c r="O299" s="47">
        <f t="shared" si="37"/>
        <v>0</v>
      </c>
      <c r="P299" s="48">
        <f t="shared" si="38"/>
        <v>0</v>
      </c>
    </row>
    <row r="300" spans="1:16" ht="12" hidden="1" thickBot="1" x14ac:dyDescent="0.25">
      <c r="A300" s="38"/>
      <c r="B300" s="39"/>
      <c r="C300" s="46"/>
      <c r="D300" s="24"/>
      <c r="E300" s="70"/>
      <c r="F300" s="74"/>
      <c r="G300" s="68"/>
      <c r="H300" s="47">
        <f t="shared" si="32"/>
        <v>0</v>
      </c>
      <c r="I300" s="68"/>
      <c r="J300" s="68"/>
      <c r="K300" s="48">
        <f t="shared" si="33"/>
        <v>0</v>
      </c>
      <c r="L300" s="49">
        <f t="shared" si="34"/>
        <v>0</v>
      </c>
      <c r="M300" s="47">
        <f t="shared" si="35"/>
        <v>0</v>
      </c>
      <c r="N300" s="47">
        <f t="shared" si="36"/>
        <v>0</v>
      </c>
      <c r="O300" s="47">
        <f t="shared" si="37"/>
        <v>0</v>
      </c>
      <c r="P300" s="48">
        <f t="shared" si="38"/>
        <v>0</v>
      </c>
    </row>
    <row r="301" spans="1:16" ht="12" hidden="1" thickBot="1" x14ac:dyDescent="0.25">
      <c r="A301" s="38"/>
      <c r="B301" s="39"/>
      <c r="C301" s="46"/>
      <c r="D301" s="24"/>
      <c r="E301" s="70"/>
      <c r="F301" s="74"/>
      <c r="G301" s="68"/>
      <c r="H301" s="47">
        <f t="shared" si="32"/>
        <v>0</v>
      </c>
      <c r="I301" s="68"/>
      <c r="J301" s="68"/>
      <c r="K301" s="48">
        <f t="shared" si="33"/>
        <v>0</v>
      </c>
      <c r="L301" s="49">
        <f t="shared" si="34"/>
        <v>0</v>
      </c>
      <c r="M301" s="47">
        <f t="shared" si="35"/>
        <v>0</v>
      </c>
      <c r="N301" s="47">
        <f t="shared" si="36"/>
        <v>0</v>
      </c>
      <c r="O301" s="47">
        <f t="shared" si="37"/>
        <v>0</v>
      </c>
      <c r="P301" s="48">
        <f t="shared" si="38"/>
        <v>0</v>
      </c>
    </row>
    <row r="302" spans="1:16" ht="12" hidden="1" thickBot="1" x14ac:dyDescent="0.25">
      <c r="A302" s="38"/>
      <c r="B302" s="39"/>
      <c r="C302" s="46"/>
      <c r="D302" s="24"/>
      <c r="E302" s="70"/>
      <c r="F302" s="74"/>
      <c r="G302" s="68"/>
      <c r="H302" s="47">
        <f t="shared" si="32"/>
        <v>0</v>
      </c>
      <c r="I302" s="68"/>
      <c r="J302" s="68"/>
      <c r="K302" s="48">
        <f t="shared" si="33"/>
        <v>0</v>
      </c>
      <c r="L302" s="49">
        <f t="shared" si="34"/>
        <v>0</v>
      </c>
      <c r="M302" s="47">
        <f t="shared" si="35"/>
        <v>0</v>
      </c>
      <c r="N302" s="47">
        <f t="shared" si="36"/>
        <v>0</v>
      </c>
      <c r="O302" s="47">
        <f t="shared" si="37"/>
        <v>0</v>
      </c>
      <c r="P302" s="48">
        <f t="shared" si="38"/>
        <v>0</v>
      </c>
    </row>
    <row r="303" spans="1:16" ht="12" hidden="1" thickBot="1" x14ac:dyDescent="0.25">
      <c r="A303" s="38"/>
      <c r="B303" s="39"/>
      <c r="C303" s="46"/>
      <c r="D303" s="24"/>
      <c r="E303" s="70"/>
      <c r="F303" s="74"/>
      <c r="G303" s="68"/>
      <c r="H303" s="47">
        <f t="shared" si="32"/>
        <v>0</v>
      </c>
      <c r="I303" s="68"/>
      <c r="J303" s="68"/>
      <c r="K303" s="48">
        <f t="shared" si="33"/>
        <v>0</v>
      </c>
      <c r="L303" s="49">
        <f t="shared" si="34"/>
        <v>0</v>
      </c>
      <c r="M303" s="47">
        <f t="shared" si="35"/>
        <v>0</v>
      </c>
      <c r="N303" s="47">
        <f t="shared" si="36"/>
        <v>0</v>
      </c>
      <c r="O303" s="47">
        <f t="shared" si="37"/>
        <v>0</v>
      </c>
      <c r="P303" s="48">
        <f t="shared" si="38"/>
        <v>0</v>
      </c>
    </row>
    <row r="304" spans="1:16" ht="12" hidden="1" thickBot="1" x14ac:dyDescent="0.25">
      <c r="A304" s="38"/>
      <c r="B304" s="39"/>
      <c r="C304" s="46"/>
      <c r="D304" s="24"/>
      <c r="E304" s="70"/>
      <c r="F304" s="74"/>
      <c r="G304" s="68"/>
      <c r="H304" s="47">
        <f t="shared" si="32"/>
        <v>0</v>
      </c>
      <c r="I304" s="68"/>
      <c r="J304" s="68"/>
      <c r="K304" s="48">
        <f t="shared" si="33"/>
        <v>0</v>
      </c>
      <c r="L304" s="49">
        <f t="shared" si="34"/>
        <v>0</v>
      </c>
      <c r="M304" s="47">
        <f t="shared" si="35"/>
        <v>0</v>
      </c>
      <c r="N304" s="47">
        <f t="shared" si="36"/>
        <v>0</v>
      </c>
      <c r="O304" s="47">
        <f t="shared" si="37"/>
        <v>0</v>
      </c>
      <c r="P304" s="48">
        <f t="shared" si="38"/>
        <v>0</v>
      </c>
    </row>
    <row r="305" spans="1:16" ht="12" hidden="1" thickBot="1" x14ac:dyDescent="0.25">
      <c r="A305" s="38"/>
      <c r="B305" s="39"/>
      <c r="C305" s="46"/>
      <c r="D305" s="24"/>
      <c r="E305" s="70"/>
      <c r="F305" s="74"/>
      <c r="G305" s="68"/>
      <c r="H305" s="47">
        <f t="shared" si="32"/>
        <v>0</v>
      </c>
      <c r="I305" s="68"/>
      <c r="J305" s="68"/>
      <c r="K305" s="48">
        <f t="shared" si="33"/>
        <v>0</v>
      </c>
      <c r="L305" s="49">
        <f t="shared" si="34"/>
        <v>0</v>
      </c>
      <c r="M305" s="47">
        <f t="shared" si="35"/>
        <v>0</v>
      </c>
      <c r="N305" s="47">
        <f t="shared" si="36"/>
        <v>0</v>
      </c>
      <c r="O305" s="47">
        <f t="shared" si="37"/>
        <v>0</v>
      </c>
      <c r="P305" s="48">
        <f t="shared" si="38"/>
        <v>0</v>
      </c>
    </row>
    <row r="306" spans="1:16" ht="12" hidden="1" thickBot="1" x14ac:dyDescent="0.25">
      <c r="A306" s="38"/>
      <c r="B306" s="39"/>
      <c r="C306" s="46"/>
      <c r="D306" s="24"/>
      <c r="E306" s="70"/>
      <c r="F306" s="74"/>
      <c r="G306" s="68"/>
      <c r="H306" s="47">
        <f t="shared" si="32"/>
        <v>0</v>
      </c>
      <c r="I306" s="68"/>
      <c r="J306" s="68"/>
      <c r="K306" s="48">
        <f t="shared" si="33"/>
        <v>0</v>
      </c>
      <c r="L306" s="49">
        <f t="shared" si="34"/>
        <v>0</v>
      </c>
      <c r="M306" s="47">
        <f t="shared" si="35"/>
        <v>0</v>
      </c>
      <c r="N306" s="47">
        <f t="shared" si="36"/>
        <v>0</v>
      </c>
      <c r="O306" s="47">
        <f t="shared" si="37"/>
        <v>0</v>
      </c>
      <c r="P306" s="48">
        <f t="shared" si="38"/>
        <v>0</v>
      </c>
    </row>
    <row r="307" spans="1:16" ht="12" hidden="1" thickBot="1" x14ac:dyDescent="0.25">
      <c r="A307" s="38"/>
      <c r="B307" s="39"/>
      <c r="C307" s="46"/>
      <c r="D307" s="24"/>
      <c r="E307" s="70"/>
      <c r="F307" s="74"/>
      <c r="G307" s="68"/>
      <c r="H307" s="47">
        <f t="shared" si="32"/>
        <v>0</v>
      </c>
      <c r="I307" s="68"/>
      <c r="J307" s="68"/>
      <c r="K307" s="48">
        <f t="shared" si="33"/>
        <v>0</v>
      </c>
      <c r="L307" s="49">
        <f t="shared" si="34"/>
        <v>0</v>
      </c>
      <c r="M307" s="47">
        <f t="shared" si="35"/>
        <v>0</v>
      </c>
      <c r="N307" s="47">
        <f t="shared" si="36"/>
        <v>0</v>
      </c>
      <c r="O307" s="47">
        <f t="shared" si="37"/>
        <v>0</v>
      </c>
      <c r="P307" s="48">
        <f t="shared" si="38"/>
        <v>0</v>
      </c>
    </row>
    <row r="308" spans="1:16" ht="12" hidden="1" thickBot="1" x14ac:dyDescent="0.25">
      <c r="A308" s="38"/>
      <c r="B308" s="39"/>
      <c r="C308" s="46"/>
      <c r="D308" s="24"/>
      <c r="E308" s="70"/>
      <c r="F308" s="74"/>
      <c r="G308" s="68"/>
      <c r="H308" s="47">
        <f t="shared" si="32"/>
        <v>0</v>
      </c>
      <c r="I308" s="68"/>
      <c r="J308" s="68"/>
      <c r="K308" s="48">
        <f t="shared" si="33"/>
        <v>0</v>
      </c>
      <c r="L308" s="49">
        <f t="shared" si="34"/>
        <v>0</v>
      </c>
      <c r="M308" s="47">
        <f t="shared" si="35"/>
        <v>0</v>
      </c>
      <c r="N308" s="47">
        <f t="shared" si="36"/>
        <v>0</v>
      </c>
      <c r="O308" s="47">
        <f t="shared" si="37"/>
        <v>0</v>
      </c>
      <c r="P308" s="48">
        <f t="shared" si="38"/>
        <v>0</v>
      </c>
    </row>
    <row r="309" spans="1:16" ht="12" hidden="1" thickBot="1" x14ac:dyDescent="0.25">
      <c r="A309" s="38"/>
      <c r="B309" s="39"/>
      <c r="C309" s="46"/>
      <c r="D309" s="24"/>
      <c r="E309" s="70"/>
      <c r="F309" s="74"/>
      <c r="G309" s="68"/>
      <c r="H309" s="47">
        <f t="shared" si="32"/>
        <v>0</v>
      </c>
      <c r="I309" s="68"/>
      <c r="J309" s="68"/>
      <c r="K309" s="48">
        <f t="shared" si="33"/>
        <v>0</v>
      </c>
      <c r="L309" s="49">
        <f t="shared" si="34"/>
        <v>0</v>
      </c>
      <c r="M309" s="47">
        <f t="shared" si="35"/>
        <v>0</v>
      </c>
      <c r="N309" s="47">
        <f t="shared" si="36"/>
        <v>0</v>
      </c>
      <c r="O309" s="47">
        <f t="shared" si="37"/>
        <v>0</v>
      </c>
      <c r="P309" s="48">
        <f t="shared" si="38"/>
        <v>0</v>
      </c>
    </row>
    <row r="310" spans="1:16" ht="12" hidden="1" thickBot="1" x14ac:dyDescent="0.25">
      <c r="A310" s="38"/>
      <c r="B310" s="39"/>
      <c r="C310" s="46"/>
      <c r="D310" s="24"/>
      <c r="E310" s="70"/>
      <c r="F310" s="74"/>
      <c r="G310" s="68"/>
      <c r="H310" s="47">
        <f t="shared" si="32"/>
        <v>0</v>
      </c>
      <c r="I310" s="68"/>
      <c r="J310" s="68"/>
      <c r="K310" s="48">
        <f t="shared" si="33"/>
        <v>0</v>
      </c>
      <c r="L310" s="49">
        <f t="shared" si="34"/>
        <v>0</v>
      </c>
      <c r="M310" s="47">
        <f t="shared" si="35"/>
        <v>0</v>
      </c>
      <c r="N310" s="47">
        <f t="shared" si="36"/>
        <v>0</v>
      </c>
      <c r="O310" s="47">
        <f t="shared" si="37"/>
        <v>0</v>
      </c>
      <c r="P310" s="48">
        <f t="shared" si="38"/>
        <v>0</v>
      </c>
    </row>
    <row r="311" spans="1:16" ht="12" hidden="1" thickBot="1" x14ac:dyDescent="0.25">
      <c r="A311" s="38"/>
      <c r="B311" s="39"/>
      <c r="C311" s="46"/>
      <c r="D311" s="24"/>
      <c r="E311" s="70"/>
      <c r="F311" s="74"/>
      <c r="G311" s="68"/>
      <c r="H311" s="47">
        <f t="shared" si="32"/>
        <v>0</v>
      </c>
      <c r="I311" s="68"/>
      <c r="J311" s="68"/>
      <c r="K311" s="48">
        <f t="shared" si="33"/>
        <v>0</v>
      </c>
      <c r="L311" s="49">
        <f t="shared" si="34"/>
        <v>0</v>
      </c>
      <c r="M311" s="47">
        <f t="shared" si="35"/>
        <v>0</v>
      </c>
      <c r="N311" s="47">
        <f t="shared" si="36"/>
        <v>0</v>
      </c>
      <c r="O311" s="47">
        <f t="shared" si="37"/>
        <v>0</v>
      </c>
      <c r="P311" s="48">
        <f t="shared" si="38"/>
        <v>0</v>
      </c>
    </row>
    <row r="312" spans="1:16" ht="12" hidden="1" thickBot="1" x14ac:dyDescent="0.25">
      <c r="A312" s="38"/>
      <c r="B312" s="39"/>
      <c r="C312" s="46"/>
      <c r="D312" s="24"/>
      <c r="E312" s="70"/>
      <c r="F312" s="74"/>
      <c r="G312" s="68"/>
      <c r="H312" s="47">
        <f t="shared" si="32"/>
        <v>0</v>
      </c>
      <c r="I312" s="68"/>
      <c r="J312" s="68"/>
      <c r="K312" s="48">
        <f t="shared" si="33"/>
        <v>0</v>
      </c>
      <c r="L312" s="49">
        <f t="shared" si="34"/>
        <v>0</v>
      </c>
      <c r="M312" s="47">
        <f t="shared" si="35"/>
        <v>0</v>
      </c>
      <c r="N312" s="47">
        <f t="shared" si="36"/>
        <v>0</v>
      </c>
      <c r="O312" s="47">
        <f t="shared" si="37"/>
        <v>0</v>
      </c>
      <c r="P312" s="48">
        <f t="shared" si="38"/>
        <v>0</v>
      </c>
    </row>
    <row r="313" spans="1:16" ht="12" hidden="1" thickBot="1" x14ac:dyDescent="0.25">
      <c r="A313" s="38"/>
      <c r="B313" s="39"/>
      <c r="C313" s="46"/>
      <c r="D313" s="24"/>
      <c r="E313" s="70"/>
      <c r="F313" s="74"/>
      <c r="G313" s="68"/>
      <c r="H313" s="47">
        <f t="shared" si="32"/>
        <v>0</v>
      </c>
      <c r="I313" s="68"/>
      <c r="J313" s="68"/>
      <c r="K313" s="48">
        <f t="shared" si="33"/>
        <v>0</v>
      </c>
      <c r="L313" s="49">
        <f t="shared" si="34"/>
        <v>0</v>
      </c>
      <c r="M313" s="47">
        <f t="shared" si="35"/>
        <v>0</v>
      </c>
      <c r="N313" s="47">
        <f t="shared" si="36"/>
        <v>0</v>
      </c>
      <c r="O313" s="47">
        <f t="shared" si="37"/>
        <v>0</v>
      </c>
      <c r="P313" s="48">
        <f t="shared" si="38"/>
        <v>0</v>
      </c>
    </row>
    <row r="314" spans="1:16" ht="12" hidden="1" thickBot="1" x14ac:dyDescent="0.25">
      <c r="A314" s="38"/>
      <c r="B314" s="39"/>
      <c r="C314" s="46"/>
      <c r="D314" s="24"/>
      <c r="E314" s="70"/>
      <c r="F314" s="74"/>
      <c r="G314" s="68"/>
      <c r="H314" s="47">
        <f t="shared" si="32"/>
        <v>0</v>
      </c>
      <c r="I314" s="68"/>
      <c r="J314" s="68"/>
      <c r="K314" s="48">
        <f t="shared" si="33"/>
        <v>0</v>
      </c>
      <c r="L314" s="49">
        <f t="shared" si="34"/>
        <v>0</v>
      </c>
      <c r="M314" s="47">
        <f t="shared" si="35"/>
        <v>0</v>
      </c>
      <c r="N314" s="47">
        <f t="shared" si="36"/>
        <v>0</v>
      </c>
      <c r="O314" s="47">
        <f t="shared" si="37"/>
        <v>0</v>
      </c>
      <c r="P314" s="48">
        <f t="shared" si="38"/>
        <v>0</v>
      </c>
    </row>
    <row r="315" spans="1:16" ht="12" hidden="1" thickBot="1" x14ac:dyDescent="0.25">
      <c r="A315" s="38"/>
      <c r="B315" s="39"/>
      <c r="C315" s="46"/>
      <c r="D315" s="24"/>
      <c r="E315" s="70"/>
      <c r="F315" s="74"/>
      <c r="G315" s="68"/>
      <c r="H315" s="47">
        <f t="shared" si="32"/>
        <v>0</v>
      </c>
      <c r="I315" s="68"/>
      <c r="J315" s="68"/>
      <c r="K315" s="48">
        <f t="shared" si="33"/>
        <v>0</v>
      </c>
      <c r="L315" s="49">
        <f t="shared" si="34"/>
        <v>0</v>
      </c>
      <c r="M315" s="47">
        <f t="shared" si="35"/>
        <v>0</v>
      </c>
      <c r="N315" s="47">
        <f t="shared" si="36"/>
        <v>0</v>
      </c>
      <c r="O315" s="47">
        <f t="shared" si="37"/>
        <v>0</v>
      </c>
      <c r="P315" s="48">
        <f t="shared" si="38"/>
        <v>0</v>
      </c>
    </row>
    <row r="316" spans="1:16" ht="12" hidden="1" thickBot="1" x14ac:dyDescent="0.25">
      <c r="A316" s="38"/>
      <c r="B316" s="39"/>
      <c r="C316" s="46"/>
      <c r="D316" s="24"/>
      <c r="E316" s="70"/>
      <c r="F316" s="74"/>
      <c r="G316" s="68"/>
      <c r="H316" s="47">
        <f t="shared" si="32"/>
        <v>0</v>
      </c>
      <c r="I316" s="68"/>
      <c r="J316" s="68"/>
      <c r="K316" s="48">
        <f t="shared" si="33"/>
        <v>0</v>
      </c>
      <c r="L316" s="49">
        <f t="shared" si="34"/>
        <v>0</v>
      </c>
      <c r="M316" s="47">
        <f t="shared" si="35"/>
        <v>0</v>
      </c>
      <c r="N316" s="47">
        <f t="shared" si="36"/>
        <v>0</v>
      </c>
      <c r="O316" s="47">
        <f t="shared" si="37"/>
        <v>0</v>
      </c>
      <c r="P316" s="48">
        <f t="shared" si="38"/>
        <v>0</v>
      </c>
    </row>
    <row r="317" spans="1:16" ht="12" hidden="1" thickBot="1" x14ac:dyDescent="0.25">
      <c r="A317" s="38"/>
      <c r="B317" s="39"/>
      <c r="C317" s="46"/>
      <c r="D317" s="24"/>
      <c r="E317" s="70"/>
      <c r="F317" s="74"/>
      <c r="G317" s="68"/>
      <c r="H317" s="47">
        <f t="shared" si="32"/>
        <v>0</v>
      </c>
      <c r="I317" s="68"/>
      <c r="J317" s="68"/>
      <c r="K317" s="48">
        <f t="shared" si="33"/>
        <v>0</v>
      </c>
      <c r="L317" s="49">
        <f t="shared" si="34"/>
        <v>0</v>
      </c>
      <c r="M317" s="47">
        <f t="shared" si="35"/>
        <v>0</v>
      </c>
      <c r="N317" s="47">
        <f t="shared" si="36"/>
        <v>0</v>
      </c>
      <c r="O317" s="47">
        <f t="shared" si="37"/>
        <v>0</v>
      </c>
      <c r="P317" s="48">
        <f t="shared" si="38"/>
        <v>0</v>
      </c>
    </row>
    <row r="318" spans="1:16" ht="12" hidden="1" thickBot="1" x14ac:dyDescent="0.25">
      <c r="A318" s="38"/>
      <c r="B318" s="39"/>
      <c r="C318" s="46"/>
      <c r="D318" s="24"/>
      <c r="E318" s="70"/>
      <c r="F318" s="74"/>
      <c r="G318" s="68"/>
      <c r="H318" s="47">
        <f t="shared" si="32"/>
        <v>0</v>
      </c>
      <c r="I318" s="68"/>
      <c r="J318" s="68"/>
      <c r="K318" s="48">
        <f t="shared" si="33"/>
        <v>0</v>
      </c>
      <c r="L318" s="49">
        <f t="shared" si="34"/>
        <v>0</v>
      </c>
      <c r="M318" s="47">
        <f t="shared" si="35"/>
        <v>0</v>
      </c>
      <c r="N318" s="47">
        <f t="shared" si="36"/>
        <v>0</v>
      </c>
      <c r="O318" s="47">
        <f t="shared" si="37"/>
        <v>0</v>
      </c>
      <c r="P318" s="48">
        <f t="shared" si="38"/>
        <v>0</v>
      </c>
    </row>
    <row r="319" spans="1:16" ht="12" hidden="1" thickBot="1" x14ac:dyDescent="0.25">
      <c r="A319" s="38"/>
      <c r="B319" s="39"/>
      <c r="C319" s="46"/>
      <c r="D319" s="24"/>
      <c r="E319" s="70"/>
      <c r="F319" s="74"/>
      <c r="G319" s="68"/>
      <c r="H319" s="47">
        <f t="shared" si="32"/>
        <v>0</v>
      </c>
      <c r="I319" s="68"/>
      <c r="J319" s="68"/>
      <c r="K319" s="48">
        <f t="shared" si="33"/>
        <v>0</v>
      </c>
      <c r="L319" s="49">
        <f t="shared" si="34"/>
        <v>0</v>
      </c>
      <c r="M319" s="47">
        <f t="shared" si="35"/>
        <v>0</v>
      </c>
      <c r="N319" s="47">
        <f t="shared" si="36"/>
        <v>0</v>
      </c>
      <c r="O319" s="47">
        <f t="shared" si="37"/>
        <v>0</v>
      </c>
      <c r="P319" s="48">
        <f t="shared" si="38"/>
        <v>0</v>
      </c>
    </row>
    <row r="320" spans="1:16" ht="12" hidden="1" thickBot="1" x14ac:dyDescent="0.25">
      <c r="A320" s="38"/>
      <c r="B320" s="39"/>
      <c r="C320" s="46"/>
      <c r="D320" s="24"/>
      <c r="E320" s="70"/>
      <c r="F320" s="74"/>
      <c r="G320" s="68"/>
      <c r="H320" s="47">
        <f t="shared" si="32"/>
        <v>0</v>
      </c>
      <c r="I320" s="68"/>
      <c r="J320" s="68"/>
      <c r="K320" s="48">
        <f t="shared" si="33"/>
        <v>0</v>
      </c>
      <c r="L320" s="49">
        <f t="shared" si="34"/>
        <v>0</v>
      </c>
      <c r="M320" s="47">
        <f t="shared" si="35"/>
        <v>0</v>
      </c>
      <c r="N320" s="47">
        <f t="shared" si="36"/>
        <v>0</v>
      </c>
      <c r="O320" s="47">
        <f t="shared" si="37"/>
        <v>0</v>
      </c>
      <c r="P320" s="48">
        <f t="shared" si="38"/>
        <v>0</v>
      </c>
    </row>
    <row r="321" spans="1:16" ht="12" hidden="1" thickBot="1" x14ac:dyDescent="0.25">
      <c r="A321" s="38"/>
      <c r="B321" s="39"/>
      <c r="C321" s="46"/>
      <c r="D321" s="24"/>
      <c r="E321" s="70"/>
      <c r="F321" s="74"/>
      <c r="G321" s="68"/>
      <c r="H321" s="47">
        <f t="shared" si="32"/>
        <v>0</v>
      </c>
      <c r="I321" s="68"/>
      <c r="J321" s="68"/>
      <c r="K321" s="48">
        <f t="shared" si="33"/>
        <v>0</v>
      </c>
      <c r="L321" s="49">
        <f t="shared" si="34"/>
        <v>0</v>
      </c>
      <c r="M321" s="47">
        <f t="shared" si="35"/>
        <v>0</v>
      </c>
      <c r="N321" s="47">
        <f t="shared" si="36"/>
        <v>0</v>
      </c>
      <c r="O321" s="47">
        <f t="shared" si="37"/>
        <v>0</v>
      </c>
      <c r="P321" s="48">
        <f t="shared" si="38"/>
        <v>0</v>
      </c>
    </row>
    <row r="322" spans="1:16" ht="12" hidden="1" thickBot="1" x14ac:dyDescent="0.25">
      <c r="A322" s="38"/>
      <c r="B322" s="39"/>
      <c r="C322" s="46"/>
      <c r="D322" s="24"/>
      <c r="E322" s="70"/>
      <c r="F322" s="74"/>
      <c r="G322" s="68"/>
      <c r="H322" s="47">
        <f t="shared" si="32"/>
        <v>0</v>
      </c>
      <c r="I322" s="68"/>
      <c r="J322" s="68"/>
      <c r="K322" s="48">
        <f t="shared" si="33"/>
        <v>0</v>
      </c>
      <c r="L322" s="49">
        <f t="shared" si="34"/>
        <v>0</v>
      </c>
      <c r="M322" s="47">
        <f t="shared" si="35"/>
        <v>0</v>
      </c>
      <c r="N322" s="47">
        <f t="shared" si="36"/>
        <v>0</v>
      </c>
      <c r="O322" s="47">
        <f t="shared" si="37"/>
        <v>0</v>
      </c>
      <c r="P322" s="48">
        <f t="shared" si="38"/>
        <v>0</v>
      </c>
    </row>
    <row r="323" spans="1:16" ht="12" hidden="1" thickBot="1" x14ac:dyDescent="0.25">
      <c r="A323" s="38"/>
      <c r="B323" s="39"/>
      <c r="C323" s="46"/>
      <c r="D323" s="24"/>
      <c r="E323" s="70"/>
      <c r="F323" s="74"/>
      <c r="G323" s="68"/>
      <c r="H323" s="47">
        <f t="shared" si="32"/>
        <v>0</v>
      </c>
      <c r="I323" s="68"/>
      <c r="J323" s="68"/>
      <c r="K323" s="48">
        <f t="shared" si="33"/>
        <v>0</v>
      </c>
      <c r="L323" s="49">
        <f t="shared" si="34"/>
        <v>0</v>
      </c>
      <c r="M323" s="47">
        <f t="shared" si="35"/>
        <v>0</v>
      </c>
      <c r="N323" s="47">
        <f t="shared" si="36"/>
        <v>0</v>
      </c>
      <c r="O323" s="47">
        <f t="shared" si="37"/>
        <v>0</v>
      </c>
      <c r="P323" s="48">
        <f t="shared" si="38"/>
        <v>0</v>
      </c>
    </row>
    <row r="324" spans="1:16" ht="12" hidden="1" thickBot="1" x14ac:dyDescent="0.25">
      <c r="A324" s="38"/>
      <c r="B324" s="39"/>
      <c r="C324" s="46"/>
      <c r="D324" s="24"/>
      <c r="E324" s="70"/>
      <c r="F324" s="74"/>
      <c r="G324" s="68"/>
      <c r="H324" s="47">
        <f t="shared" si="32"/>
        <v>0</v>
      </c>
      <c r="I324" s="68"/>
      <c r="J324" s="68"/>
      <c r="K324" s="48">
        <f t="shared" si="33"/>
        <v>0</v>
      </c>
      <c r="L324" s="49">
        <f t="shared" si="34"/>
        <v>0</v>
      </c>
      <c r="M324" s="47">
        <f t="shared" si="35"/>
        <v>0</v>
      </c>
      <c r="N324" s="47">
        <f t="shared" si="36"/>
        <v>0</v>
      </c>
      <c r="O324" s="47">
        <f t="shared" si="37"/>
        <v>0</v>
      </c>
      <c r="P324" s="48">
        <f t="shared" si="38"/>
        <v>0</v>
      </c>
    </row>
    <row r="325" spans="1:16" ht="12" hidden="1" thickBot="1" x14ac:dyDescent="0.25">
      <c r="A325" s="38"/>
      <c r="B325" s="39"/>
      <c r="C325" s="46"/>
      <c r="D325" s="24"/>
      <c r="E325" s="70"/>
      <c r="F325" s="74"/>
      <c r="G325" s="68"/>
      <c r="H325" s="47">
        <f t="shared" si="32"/>
        <v>0</v>
      </c>
      <c r="I325" s="68"/>
      <c r="J325" s="68"/>
      <c r="K325" s="48">
        <f t="shared" si="33"/>
        <v>0</v>
      </c>
      <c r="L325" s="49">
        <f t="shared" si="34"/>
        <v>0</v>
      </c>
      <c r="M325" s="47">
        <f t="shared" si="35"/>
        <v>0</v>
      </c>
      <c r="N325" s="47">
        <f t="shared" si="36"/>
        <v>0</v>
      </c>
      <c r="O325" s="47">
        <f t="shared" si="37"/>
        <v>0</v>
      </c>
      <c r="P325" s="48">
        <f t="shared" si="38"/>
        <v>0</v>
      </c>
    </row>
    <row r="326" spans="1:16" ht="12" hidden="1" thickBot="1" x14ac:dyDescent="0.25">
      <c r="A326" s="38"/>
      <c r="B326" s="39"/>
      <c r="C326" s="46"/>
      <c r="D326" s="24"/>
      <c r="E326" s="70"/>
      <c r="F326" s="74"/>
      <c r="G326" s="68"/>
      <c r="H326" s="47">
        <f t="shared" ref="H326:H389" si="39">ROUND(F326*G326,2)</f>
        <v>0</v>
      </c>
      <c r="I326" s="68"/>
      <c r="J326" s="68"/>
      <c r="K326" s="48">
        <f t="shared" ref="K326:K389" si="40">SUM(H326:J326)</f>
        <v>0</v>
      </c>
      <c r="L326" s="49">
        <f t="shared" ref="L326:L389" si="41">ROUND(E326*F326,2)</f>
        <v>0</v>
      </c>
      <c r="M326" s="47">
        <f t="shared" ref="M326:M389" si="42">ROUND(H326*E326,2)</f>
        <v>0</v>
      </c>
      <c r="N326" s="47">
        <f t="shared" ref="N326:N389" si="43">ROUND(I326*E326,2)</f>
        <v>0</v>
      </c>
      <c r="O326" s="47">
        <f t="shared" ref="O326:O389" si="44">ROUND(J326*E326,2)</f>
        <v>0</v>
      </c>
      <c r="P326" s="48">
        <f t="shared" ref="P326:P389" si="45">SUM(M326:O326)</f>
        <v>0</v>
      </c>
    </row>
    <row r="327" spans="1:16" ht="12" hidden="1" thickBot="1" x14ac:dyDescent="0.25">
      <c r="A327" s="38"/>
      <c r="B327" s="39"/>
      <c r="C327" s="46"/>
      <c r="D327" s="24"/>
      <c r="E327" s="70"/>
      <c r="F327" s="74"/>
      <c r="G327" s="68"/>
      <c r="H327" s="47">
        <f t="shared" si="39"/>
        <v>0</v>
      </c>
      <c r="I327" s="68"/>
      <c r="J327" s="68"/>
      <c r="K327" s="48">
        <f t="shared" si="40"/>
        <v>0</v>
      </c>
      <c r="L327" s="49">
        <f t="shared" si="41"/>
        <v>0</v>
      </c>
      <c r="M327" s="47">
        <f t="shared" si="42"/>
        <v>0</v>
      </c>
      <c r="N327" s="47">
        <f t="shared" si="43"/>
        <v>0</v>
      </c>
      <c r="O327" s="47">
        <f t="shared" si="44"/>
        <v>0</v>
      </c>
      <c r="P327" s="48">
        <f t="shared" si="45"/>
        <v>0</v>
      </c>
    </row>
    <row r="328" spans="1:16" ht="12" hidden="1" thickBot="1" x14ac:dyDescent="0.25">
      <c r="A328" s="38"/>
      <c r="B328" s="39"/>
      <c r="C328" s="46"/>
      <c r="D328" s="24"/>
      <c r="E328" s="70"/>
      <c r="F328" s="74"/>
      <c r="G328" s="68"/>
      <c r="H328" s="47">
        <f t="shared" si="39"/>
        <v>0</v>
      </c>
      <c r="I328" s="68"/>
      <c r="J328" s="68"/>
      <c r="K328" s="48">
        <f t="shared" si="40"/>
        <v>0</v>
      </c>
      <c r="L328" s="49">
        <f t="shared" si="41"/>
        <v>0</v>
      </c>
      <c r="M328" s="47">
        <f t="shared" si="42"/>
        <v>0</v>
      </c>
      <c r="N328" s="47">
        <f t="shared" si="43"/>
        <v>0</v>
      </c>
      <c r="O328" s="47">
        <f t="shared" si="44"/>
        <v>0</v>
      </c>
      <c r="P328" s="48">
        <f t="shared" si="45"/>
        <v>0</v>
      </c>
    </row>
    <row r="329" spans="1:16" ht="12" hidden="1" thickBot="1" x14ac:dyDescent="0.25">
      <c r="A329" s="38"/>
      <c r="B329" s="39"/>
      <c r="C329" s="46"/>
      <c r="D329" s="24"/>
      <c r="E329" s="70"/>
      <c r="F329" s="74"/>
      <c r="G329" s="68"/>
      <c r="H329" s="47">
        <f t="shared" si="39"/>
        <v>0</v>
      </c>
      <c r="I329" s="68"/>
      <c r="J329" s="68"/>
      <c r="K329" s="48">
        <f t="shared" si="40"/>
        <v>0</v>
      </c>
      <c r="L329" s="49">
        <f t="shared" si="41"/>
        <v>0</v>
      </c>
      <c r="M329" s="47">
        <f t="shared" si="42"/>
        <v>0</v>
      </c>
      <c r="N329" s="47">
        <f t="shared" si="43"/>
        <v>0</v>
      </c>
      <c r="O329" s="47">
        <f t="shared" si="44"/>
        <v>0</v>
      </c>
      <c r="P329" s="48">
        <f t="shared" si="45"/>
        <v>0</v>
      </c>
    </row>
    <row r="330" spans="1:16" ht="12" hidden="1" thickBot="1" x14ac:dyDescent="0.25">
      <c r="A330" s="38"/>
      <c r="B330" s="39"/>
      <c r="C330" s="46"/>
      <c r="D330" s="24"/>
      <c r="E330" s="70"/>
      <c r="F330" s="74"/>
      <c r="G330" s="68"/>
      <c r="H330" s="47">
        <f t="shared" si="39"/>
        <v>0</v>
      </c>
      <c r="I330" s="68"/>
      <c r="J330" s="68"/>
      <c r="K330" s="48">
        <f t="shared" si="40"/>
        <v>0</v>
      </c>
      <c r="L330" s="49">
        <f t="shared" si="41"/>
        <v>0</v>
      </c>
      <c r="M330" s="47">
        <f t="shared" si="42"/>
        <v>0</v>
      </c>
      <c r="N330" s="47">
        <f t="shared" si="43"/>
        <v>0</v>
      </c>
      <c r="O330" s="47">
        <f t="shared" si="44"/>
        <v>0</v>
      </c>
      <c r="P330" s="48">
        <f t="shared" si="45"/>
        <v>0</v>
      </c>
    </row>
    <row r="331" spans="1:16" ht="12" hidden="1" thickBot="1" x14ac:dyDescent="0.25">
      <c r="A331" s="38"/>
      <c r="B331" s="39"/>
      <c r="C331" s="46"/>
      <c r="D331" s="24"/>
      <c r="E331" s="70"/>
      <c r="F331" s="74"/>
      <c r="G331" s="68"/>
      <c r="H331" s="47">
        <f t="shared" si="39"/>
        <v>0</v>
      </c>
      <c r="I331" s="68"/>
      <c r="J331" s="68"/>
      <c r="K331" s="48">
        <f t="shared" si="40"/>
        <v>0</v>
      </c>
      <c r="L331" s="49">
        <f t="shared" si="41"/>
        <v>0</v>
      </c>
      <c r="M331" s="47">
        <f t="shared" si="42"/>
        <v>0</v>
      </c>
      <c r="N331" s="47">
        <f t="shared" si="43"/>
        <v>0</v>
      </c>
      <c r="O331" s="47">
        <f t="shared" si="44"/>
        <v>0</v>
      </c>
      <c r="P331" s="48">
        <f t="shared" si="45"/>
        <v>0</v>
      </c>
    </row>
    <row r="332" spans="1:16" ht="12" hidden="1" thickBot="1" x14ac:dyDescent="0.25">
      <c r="A332" s="38"/>
      <c r="B332" s="39"/>
      <c r="C332" s="46"/>
      <c r="D332" s="24"/>
      <c r="E332" s="70"/>
      <c r="F332" s="74"/>
      <c r="G332" s="68"/>
      <c r="H332" s="47">
        <f t="shared" si="39"/>
        <v>0</v>
      </c>
      <c r="I332" s="68"/>
      <c r="J332" s="68"/>
      <c r="K332" s="48">
        <f t="shared" si="40"/>
        <v>0</v>
      </c>
      <c r="L332" s="49">
        <f t="shared" si="41"/>
        <v>0</v>
      </c>
      <c r="M332" s="47">
        <f t="shared" si="42"/>
        <v>0</v>
      </c>
      <c r="N332" s="47">
        <f t="shared" si="43"/>
        <v>0</v>
      </c>
      <c r="O332" s="47">
        <f t="shared" si="44"/>
        <v>0</v>
      </c>
      <c r="P332" s="48">
        <f t="shared" si="45"/>
        <v>0</v>
      </c>
    </row>
    <row r="333" spans="1:16" ht="12" hidden="1" thickBot="1" x14ac:dyDescent="0.25">
      <c r="A333" s="38"/>
      <c r="B333" s="39"/>
      <c r="C333" s="46"/>
      <c r="D333" s="24"/>
      <c r="E333" s="70"/>
      <c r="F333" s="74"/>
      <c r="G333" s="68"/>
      <c r="H333" s="47">
        <f t="shared" si="39"/>
        <v>0</v>
      </c>
      <c r="I333" s="68"/>
      <c r="J333" s="68"/>
      <c r="K333" s="48">
        <f t="shared" si="40"/>
        <v>0</v>
      </c>
      <c r="L333" s="49">
        <f t="shared" si="41"/>
        <v>0</v>
      </c>
      <c r="M333" s="47">
        <f t="shared" si="42"/>
        <v>0</v>
      </c>
      <c r="N333" s="47">
        <f t="shared" si="43"/>
        <v>0</v>
      </c>
      <c r="O333" s="47">
        <f t="shared" si="44"/>
        <v>0</v>
      </c>
      <c r="P333" s="48">
        <f t="shared" si="45"/>
        <v>0</v>
      </c>
    </row>
    <row r="334" spans="1:16" ht="12" hidden="1" thickBot="1" x14ac:dyDescent="0.25">
      <c r="A334" s="38"/>
      <c r="B334" s="39"/>
      <c r="C334" s="46"/>
      <c r="D334" s="24"/>
      <c r="E334" s="70"/>
      <c r="F334" s="74"/>
      <c r="G334" s="68"/>
      <c r="H334" s="47">
        <f t="shared" si="39"/>
        <v>0</v>
      </c>
      <c r="I334" s="68"/>
      <c r="J334" s="68"/>
      <c r="K334" s="48">
        <f t="shared" si="40"/>
        <v>0</v>
      </c>
      <c r="L334" s="49">
        <f t="shared" si="41"/>
        <v>0</v>
      </c>
      <c r="M334" s="47">
        <f t="shared" si="42"/>
        <v>0</v>
      </c>
      <c r="N334" s="47">
        <f t="shared" si="43"/>
        <v>0</v>
      </c>
      <c r="O334" s="47">
        <f t="shared" si="44"/>
        <v>0</v>
      </c>
      <c r="P334" s="48">
        <f t="shared" si="45"/>
        <v>0</v>
      </c>
    </row>
    <row r="335" spans="1:16" ht="12" hidden="1" thickBot="1" x14ac:dyDescent="0.25">
      <c r="A335" s="38"/>
      <c r="B335" s="39"/>
      <c r="C335" s="46"/>
      <c r="D335" s="24"/>
      <c r="E335" s="70"/>
      <c r="F335" s="74"/>
      <c r="G335" s="68"/>
      <c r="H335" s="47">
        <f t="shared" si="39"/>
        <v>0</v>
      </c>
      <c r="I335" s="68"/>
      <c r="J335" s="68"/>
      <c r="K335" s="48">
        <f t="shared" si="40"/>
        <v>0</v>
      </c>
      <c r="L335" s="49">
        <f t="shared" si="41"/>
        <v>0</v>
      </c>
      <c r="M335" s="47">
        <f t="shared" si="42"/>
        <v>0</v>
      </c>
      <c r="N335" s="47">
        <f t="shared" si="43"/>
        <v>0</v>
      </c>
      <c r="O335" s="47">
        <f t="shared" si="44"/>
        <v>0</v>
      </c>
      <c r="P335" s="48">
        <f t="shared" si="45"/>
        <v>0</v>
      </c>
    </row>
    <row r="336" spans="1:16" ht="12" hidden="1" thickBot="1" x14ac:dyDescent="0.25">
      <c r="A336" s="38"/>
      <c r="B336" s="39"/>
      <c r="C336" s="46"/>
      <c r="D336" s="24"/>
      <c r="E336" s="70"/>
      <c r="F336" s="74"/>
      <c r="G336" s="68"/>
      <c r="H336" s="47">
        <f t="shared" si="39"/>
        <v>0</v>
      </c>
      <c r="I336" s="68"/>
      <c r="J336" s="68"/>
      <c r="K336" s="48">
        <f t="shared" si="40"/>
        <v>0</v>
      </c>
      <c r="L336" s="49">
        <f t="shared" si="41"/>
        <v>0</v>
      </c>
      <c r="M336" s="47">
        <f t="shared" si="42"/>
        <v>0</v>
      </c>
      <c r="N336" s="47">
        <f t="shared" si="43"/>
        <v>0</v>
      </c>
      <c r="O336" s="47">
        <f t="shared" si="44"/>
        <v>0</v>
      </c>
      <c r="P336" s="48">
        <f t="shared" si="45"/>
        <v>0</v>
      </c>
    </row>
    <row r="337" spans="1:16" ht="12" hidden="1" thickBot="1" x14ac:dyDescent="0.25">
      <c r="A337" s="38"/>
      <c r="B337" s="39"/>
      <c r="C337" s="46"/>
      <c r="D337" s="24"/>
      <c r="E337" s="70"/>
      <c r="F337" s="74"/>
      <c r="G337" s="68"/>
      <c r="H337" s="47">
        <f t="shared" si="39"/>
        <v>0</v>
      </c>
      <c r="I337" s="68"/>
      <c r="J337" s="68"/>
      <c r="K337" s="48">
        <f t="shared" si="40"/>
        <v>0</v>
      </c>
      <c r="L337" s="49">
        <f t="shared" si="41"/>
        <v>0</v>
      </c>
      <c r="M337" s="47">
        <f t="shared" si="42"/>
        <v>0</v>
      </c>
      <c r="N337" s="47">
        <f t="shared" si="43"/>
        <v>0</v>
      </c>
      <c r="O337" s="47">
        <f t="shared" si="44"/>
        <v>0</v>
      </c>
      <c r="P337" s="48">
        <f t="shared" si="45"/>
        <v>0</v>
      </c>
    </row>
    <row r="338" spans="1:16" ht="12" hidden="1" thickBot="1" x14ac:dyDescent="0.25">
      <c r="A338" s="38"/>
      <c r="B338" s="39"/>
      <c r="C338" s="46"/>
      <c r="D338" s="24"/>
      <c r="E338" s="70"/>
      <c r="F338" s="74"/>
      <c r="G338" s="68"/>
      <c r="H338" s="47">
        <f t="shared" si="39"/>
        <v>0</v>
      </c>
      <c r="I338" s="68"/>
      <c r="J338" s="68"/>
      <c r="K338" s="48">
        <f t="shared" si="40"/>
        <v>0</v>
      </c>
      <c r="L338" s="49">
        <f t="shared" si="41"/>
        <v>0</v>
      </c>
      <c r="M338" s="47">
        <f t="shared" si="42"/>
        <v>0</v>
      </c>
      <c r="N338" s="47">
        <f t="shared" si="43"/>
        <v>0</v>
      </c>
      <c r="O338" s="47">
        <f t="shared" si="44"/>
        <v>0</v>
      </c>
      <c r="P338" s="48">
        <f t="shared" si="45"/>
        <v>0</v>
      </c>
    </row>
    <row r="339" spans="1:16" ht="12" hidden="1" thickBot="1" x14ac:dyDescent="0.25">
      <c r="A339" s="38"/>
      <c r="B339" s="39"/>
      <c r="C339" s="46"/>
      <c r="D339" s="24"/>
      <c r="E339" s="70"/>
      <c r="F339" s="74"/>
      <c r="G339" s="68"/>
      <c r="H339" s="47">
        <f t="shared" si="39"/>
        <v>0</v>
      </c>
      <c r="I339" s="68"/>
      <c r="J339" s="68"/>
      <c r="K339" s="48">
        <f t="shared" si="40"/>
        <v>0</v>
      </c>
      <c r="L339" s="49">
        <f t="shared" si="41"/>
        <v>0</v>
      </c>
      <c r="M339" s="47">
        <f t="shared" si="42"/>
        <v>0</v>
      </c>
      <c r="N339" s="47">
        <f t="shared" si="43"/>
        <v>0</v>
      </c>
      <c r="O339" s="47">
        <f t="shared" si="44"/>
        <v>0</v>
      </c>
      <c r="P339" s="48">
        <f t="shared" si="45"/>
        <v>0</v>
      </c>
    </row>
    <row r="340" spans="1:16" ht="12" hidden="1" thickBot="1" x14ac:dyDescent="0.25">
      <c r="A340" s="38"/>
      <c r="B340" s="39"/>
      <c r="C340" s="46"/>
      <c r="D340" s="24"/>
      <c r="E340" s="70"/>
      <c r="F340" s="74"/>
      <c r="G340" s="68"/>
      <c r="H340" s="47">
        <f t="shared" si="39"/>
        <v>0</v>
      </c>
      <c r="I340" s="68"/>
      <c r="J340" s="68"/>
      <c r="K340" s="48">
        <f t="shared" si="40"/>
        <v>0</v>
      </c>
      <c r="L340" s="49">
        <f t="shared" si="41"/>
        <v>0</v>
      </c>
      <c r="M340" s="47">
        <f t="shared" si="42"/>
        <v>0</v>
      </c>
      <c r="N340" s="47">
        <f t="shared" si="43"/>
        <v>0</v>
      </c>
      <c r="O340" s="47">
        <f t="shared" si="44"/>
        <v>0</v>
      </c>
      <c r="P340" s="48">
        <f t="shared" si="45"/>
        <v>0</v>
      </c>
    </row>
    <row r="341" spans="1:16" ht="12" hidden="1" thickBot="1" x14ac:dyDescent="0.25">
      <c r="A341" s="38"/>
      <c r="B341" s="39"/>
      <c r="C341" s="46"/>
      <c r="D341" s="24"/>
      <c r="E341" s="70"/>
      <c r="F341" s="74"/>
      <c r="G341" s="68"/>
      <c r="H341" s="47">
        <f t="shared" si="39"/>
        <v>0</v>
      </c>
      <c r="I341" s="68"/>
      <c r="J341" s="68"/>
      <c r="K341" s="48">
        <f t="shared" si="40"/>
        <v>0</v>
      </c>
      <c r="L341" s="49">
        <f t="shared" si="41"/>
        <v>0</v>
      </c>
      <c r="M341" s="47">
        <f t="shared" si="42"/>
        <v>0</v>
      </c>
      <c r="N341" s="47">
        <f t="shared" si="43"/>
        <v>0</v>
      </c>
      <c r="O341" s="47">
        <f t="shared" si="44"/>
        <v>0</v>
      </c>
      <c r="P341" s="48">
        <f t="shared" si="45"/>
        <v>0</v>
      </c>
    </row>
    <row r="342" spans="1:16" ht="12" hidden="1" thickBot="1" x14ac:dyDescent="0.25">
      <c r="A342" s="38"/>
      <c r="B342" s="39"/>
      <c r="C342" s="46"/>
      <c r="D342" s="24"/>
      <c r="E342" s="70"/>
      <c r="F342" s="74"/>
      <c r="G342" s="68"/>
      <c r="H342" s="47">
        <f t="shared" si="39"/>
        <v>0</v>
      </c>
      <c r="I342" s="68"/>
      <c r="J342" s="68"/>
      <c r="K342" s="48">
        <f t="shared" si="40"/>
        <v>0</v>
      </c>
      <c r="L342" s="49">
        <f t="shared" si="41"/>
        <v>0</v>
      </c>
      <c r="M342" s="47">
        <f t="shared" si="42"/>
        <v>0</v>
      </c>
      <c r="N342" s="47">
        <f t="shared" si="43"/>
        <v>0</v>
      </c>
      <c r="O342" s="47">
        <f t="shared" si="44"/>
        <v>0</v>
      </c>
      <c r="P342" s="48">
        <f t="shared" si="45"/>
        <v>0</v>
      </c>
    </row>
    <row r="343" spans="1:16" ht="12" hidden="1" thickBot="1" x14ac:dyDescent="0.25">
      <c r="A343" s="38"/>
      <c r="B343" s="39"/>
      <c r="C343" s="46"/>
      <c r="D343" s="24"/>
      <c r="E343" s="70"/>
      <c r="F343" s="74"/>
      <c r="G343" s="68"/>
      <c r="H343" s="47">
        <f t="shared" si="39"/>
        <v>0</v>
      </c>
      <c r="I343" s="68"/>
      <c r="J343" s="68"/>
      <c r="K343" s="48">
        <f t="shared" si="40"/>
        <v>0</v>
      </c>
      <c r="L343" s="49">
        <f t="shared" si="41"/>
        <v>0</v>
      </c>
      <c r="M343" s="47">
        <f t="shared" si="42"/>
        <v>0</v>
      </c>
      <c r="N343" s="47">
        <f t="shared" si="43"/>
        <v>0</v>
      </c>
      <c r="O343" s="47">
        <f t="shared" si="44"/>
        <v>0</v>
      </c>
      <c r="P343" s="48">
        <f t="shared" si="45"/>
        <v>0</v>
      </c>
    </row>
    <row r="344" spans="1:16" ht="12" hidden="1" thickBot="1" x14ac:dyDescent="0.25">
      <c r="A344" s="38"/>
      <c r="B344" s="39"/>
      <c r="C344" s="46"/>
      <c r="D344" s="24"/>
      <c r="E344" s="70"/>
      <c r="F344" s="74"/>
      <c r="G344" s="68"/>
      <c r="H344" s="47">
        <f t="shared" si="39"/>
        <v>0</v>
      </c>
      <c r="I344" s="68"/>
      <c r="J344" s="68"/>
      <c r="K344" s="48">
        <f t="shared" si="40"/>
        <v>0</v>
      </c>
      <c r="L344" s="49">
        <f t="shared" si="41"/>
        <v>0</v>
      </c>
      <c r="M344" s="47">
        <f t="shared" si="42"/>
        <v>0</v>
      </c>
      <c r="N344" s="47">
        <f t="shared" si="43"/>
        <v>0</v>
      </c>
      <c r="O344" s="47">
        <f t="shared" si="44"/>
        <v>0</v>
      </c>
      <c r="P344" s="48">
        <f t="shared" si="45"/>
        <v>0</v>
      </c>
    </row>
    <row r="345" spans="1:16" ht="12" hidden="1" thickBot="1" x14ac:dyDescent="0.25">
      <c r="A345" s="38"/>
      <c r="B345" s="39"/>
      <c r="C345" s="46"/>
      <c r="D345" s="24"/>
      <c r="E345" s="70"/>
      <c r="F345" s="74"/>
      <c r="G345" s="68"/>
      <c r="H345" s="47">
        <f t="shared" si="39"/>
        <v>0</v>
      </c>
      <c r="I345" s="68"/>
      <c r="J345" s="68"/>
      <c r="K345" s="48">
        <f t="shared" si="40"/>
        <v>0</v>
      </c>
      <c r="L345" s="49">
        <f t="shared" si="41"/>
        <v>0</v>
      </c>
      <c r="M345" s="47">
        <f t="shared" si="42"/>
        <v>0</v>
      </c>
      <c r="N345" s="47">
        <f t="shared" si="43"/>
        <v>0</v>
      </c>
      <c r="O345" s="47">
        <f t="shared" si="44"/>
        <v>0</v>
      </c>
      <c r="P345" s="48">
        <f t="shared" si="45"/>
        <v>0</v>
      </c>
    </row>
    <row r="346" spans="1:16" ht="12" hidden="1" thickBot="1" x14ac:dyDescent="0.25">
      <c r="A346" s="38"/>
      <c r="B346" s="39"/>
      <c r="C346" s="46"/>
      <c r="D346" s="24"/>
      <c r="E346" s="70"/>
      <c r="F346" s="74"/>
      <c r="G346" s="68"/>
      <c r="H346" s="47">
        <f t="shared" si="39"/>
        <v>0</v>
      </c>
      <c r="I346" s="68"/>
      <c r="J346" s="68"/>
      <c r="K346" s="48">
        <f t="shared" si="40"/>
        <v>0</v>
      </c>
      <c r="L346" s="49">
        <f t="shared" si="41"/>
        <v>0</v>
      </c>
      <c r="M346" s="47">
        <f t="shared" si="42"/>
        <v>0</v>
      </c>
      <c r="N346" s="47">
        <f t="shared" si="43"/>
        <v>0</v>
      </c>
      <c r="O346" s="47">
        <f t="shared" si="44"/>
        <v>0</v>
      </c>
      <c r="P346" s="48">
        <f t="shared" si="45"/>
        <v>0</v>
      </c>
    </row>
    <row r="347" spans="1:16" ht="12" hidden="1" thickBot="1" x14ac:dyDescent="0.25">
      <c r="A347" s="38"/>
      <c r="B347" s="39"/>
      <c r="C347" s="46"/>
      <c r="D347" s="24"/>
      <c r="E347" s="70"/>
      <c r="F347" s="74"/>
      <c r="G347" s="68"/>
      <c r="H347" s="47">
        <f t="shared" si="39"/>
        <v>0</v>
      </c>
      <c r="I347" s="68"/>
      <c r="J347" s="68"/>
      <c r="K347" s="48">
        <f t="shared" si="40"/>
        <v>0</v>
      </c>
      <c r="L347" s="49">
        <f t="shared" si="41"/>
        <v>0</v>
      </c>
      <c r="M347" s="47">
        <f t="shared" si="42"/>
        <v>0</v>
      </c>
      <c r="N347" s="47">
        <f t="shared" si="43"/>
        <v>0</v>
      </c>
      <c r="O347" s="47">
        <f t="shared" si="44"/>
        <v>0</v>
      </c>
      <c r="P347" s="48">
        <f t="shared" si="45"/>
        <v>0</v>
      </c>
    </row>
    <row r="348" spans="1:16" ht="12" hidden="1" thickBot="1" x14ac:dyDescent="0.25">
      <c r="A348" s="38"/>
      <c r="B348" s="39"/>
      <c r="C348" s="46"/>
      <c r="D348" s="24"/>
      <c r="E348" s="70"/>
      <c r="F348" s="74"/>
      <c r="G348" s="68"/>
      <c r="H348" s="47">
        <f t="shared" si="39"/>
        <v>0</v>
      </c>
      <c r="I348" s="68"/>
      <c r="J348" s="68"/>
      <c r="K348" s="48">
        <f t="shared" si="40"/>
        <v>0</v>
      </c>
      <c r="L348" s="49">
        <f t="shared" si="41"/>
        <v>0</v>
      </c>
      <c r="M348" s="47">
        <f t="shared" si="42"/>
        <v>0</v>
      </c>
      <c r="N348" s="47">
        <f t="shared" si="43"/>
        <v>0</v>
      </c>
      <c r="O348" s="47">
        <f t="shared" si="44"/>
        <v>0</v>
      </c>
      <c r="P348" s="48">
        <f t="shared" si="45"/>
        <v>0</v>
      </c>
    </row>
    <row r="349" spans="1:16" ht="12" hidden="1" thickBot="1" x14ac:dyDescent="0.25">
      <c r="A349" s="38"/>
      <c r="B349" s="39"/>
      <c r="C349" s="46"/>
      <c r="D349" s="24"/>
      <c r="E349" s="70"/>
      <c r="F349" s="74"/>
      <c r="G349" s="68"/>
      <c r="H349" s="47">
        <f t="shared" si="39"/>
        <v>0</v>
      </c>
      <c r="I349" s="68"/>
      <c r="J349" s="68"/>
      <c r="K349" s="48">
        <f t="shared" si="40"/>
        <v>0</v>
      </c>
      <c r="L349" s="49">
        <f t="shared" si="41"/>
        <v>0</v>
      </c>
      <c r="M349" s="47">
        <f t="shared" si="42"/>
        <v>0</v>
      </c>
      <c r="N349" s="47">
        <f t="shared" si="43"/>
        <v>0</v>
      </c>
      <c r="O349" s="47">
        <f t="shared" si="44"/>
        <v>0</v>
      </c>
      <c r="P349" s="48">
        <f t="shared" si="45"/>
        <v>0</v>
      </c>
    </row>
    <row r="350" spans="1:16" ht="12" hidden="1" thickBot="1" x14ac:dyDescent="0.25">
      <c r="A350" s="38"/>
      <c r="B350" s="39"/>
      <c r="C350" s="46"/>
      <c r="D350" s="24"/>
      <c r="E350" s="70"/>
      <c r="F350" s="74"/>
      <c r="G350" s="68"/>
      <c r="H350" s="47">
        <f t="shared" si="39"/>
        <v>0</v>
      </c>
      <c r="I350" s="68"/>
      <c r="J350" s="68"/>
      <c r="K350" s="48">
        <f t="shared" si="40"/>
        <v>0</v>
      </c>
      <c r="L350" s="49">
        <f t="shared" si="41"/>
        <v>0</v>
      </c>
      <c r="M350" s="47">
        <f t="shared" si="42"/>
        <v>0</v>
      </c>
      <c r="N350" s="47">
        <f t="shared" si="43"/>
        <v>0</v>
      </c>
      <c r="O350" s="47">
        <f t="shared" si="44"/>
        <v>0</v>
      </c>
      <c r="P350" s="48">
        <f t="shared" si="45"/>
        <v>0</v>
      </c>
    </row>
    <row r="351" spans="1:16" ht="12" hidden="1" thickBot="1" x14ac:dyDescent="0.25">
      <c r="A351" s="38"/>
      <c r="B351" s="39"/>
      <c r="C351" s="46"/>
      <c r="D351" s="24"/>
      <c r="E351" s="70"/>
      <c r="F351" s="74"/>
      <c r="G351" s="68"/>
      <c r="H351" s="47">
        <f t="shared" si="39"/>
        <v>0</v>
      </c>
      <c r="I351" s="68"/>
      <c r="J351" s="68"/>
      <c r="K351" s="48">
        <f t="shared" si="40"/>
        <v>0</v>
      </c>
      <c r="L351" s="49">
        <f t="shared" si="41"/>
        <v>0</v>
      </c>
      <c r="M351" s="47">
        <f t="shared" si="42"/>
        <v>0</v>
      </c>
      <c r="N351" s="47">
        <f t="shared" si="43"/>
        <v>0</v>
      </c>
      <c r="O351" s="47">
        <f t="shared" si="44"/>
        <v>0</v>
      </c>
      <c r="P351" s="48">
        <f t="shared" si="45"/>
        <v>0</v>
      </c>
    </row>
    <row r="352" spans="1:16" ht="12" hidden="1" thickBot="1" x14ac:dyDescent="0.25">
      <c r="A352" s="38"/>
      <c r="B352" s="39"/>
      <c r="C352" s="46"/>
      <c r="D352" s="24"/>
      <c r="E352" s="70"/>
      <c r="F352" s="74"/>
      <c r="G352" s="68"/>
      <c r="H352" s="47">
        <f t="shared" si="39"/>
        <v>0</v>
      </c>
      <c r="I352" s="68"/>
      <c r="J352" s="68"/>
      <c r="K352" s="48">
        <f t="shared" si="40"/>
        <v>0</v>
      </c>
      <c r="L352" s="49">
        <f t="shared" si="41"/>
        <v>0</v>
      </c>
      <c r="M352" s="47">
        <f t="shared" si="42"/>
        <v>0</v>
      </c>
      <c r="N352" s="47">
        <f t="shared" si="43"/>
        <v>0</v>
      </c>
      <c r="O352" s="47">
        <f t="shared" si="44"/>
        <v>0</v>
      </c>
      <c r="P352" s="48">
        <f t="shared" si="45"/>
        <v>0</v>
      </c>
    </row>
    <row r="353" spans="1:16" ht="12" hidden="1" thickBot="1" x14ac:dyDescent="0.25">
      <c r="A353" s="38"/>
      <c r="B353" s="39"/>
      <c r="C353" s="46"/>
      <c r="D353" s="24"/>
      <c r="E353" s="70"/>
      <c r="F353" s="74"/>
      <c r="G353" s="68"/>
      <c r="H353" s="47">
        <f t="shared" si="39"/>
        <v>0</v>
      </c>
      <c r="I353" s="68"/>
      <c r="J353" s="68"/>
      <c r="K353" s="48">
        <f t="shared" si="40"/>
        <v>0</v>
      </c>
      <c r="L353" s="49">
        <f t="shared" si="41"/>
        <v>0</v>
      </c>
      <c r="M353" s="47">
        <f t="shared" si="42"/>
        <v>0</v>
      </c>
      <c r="N353" s="47">
        <f t="shared" si="43"/>
        <v>0</v>
      </c>
      <c r="O353" s="47">
        <f t="shared" si="44"/>
        <v>0</v>
      </c>
      <c r="P353" s="48">
        <f t="shared" si="45"/>
        <v>0</v>
      </c>
    </row>
    <row r="354" spans="1:16" ht="12" hidden="1" thickBot="1" x14ac:dyDescent="0.25">
      <c r="A354" s="38"/>
      <c r="B354" s="39"/>
      <c r="C354" s="46"/>
      <c r="D354" s="24"/>
      <c r="E354" s="70"/>
      <c r="F354" s="74"/>
      <c r="G354" s="68"/>
      <c r="H354" s="47">
        <f t="shared" si="39"/>
        <v>0</v>
      </c>
      <c r="I354" s="68"/>
      <c r="J354" s="68"/>
      <c r="K354" s="48">
        <f t="shared" si="40"/>
        <v>0</v>
      </c>
      <c r="L354" s="49">
        <f t="shared" si="41"/>
        <v>0</v>
      </c>
      <c r="M354" s="47">
        <f t="shared" si="42"/>
        <v>0</v>
      </c>
      <c r="N354" s="47">
        <f t="shared" si="43"/>
        <v>0</v>
      </c>
      <c r="O354" s="47">
        <f t="shared" si="44"/>
        <v>0</v>
      </c>
      <c r="P354" s="48">
        <f t="shared" si="45"/>
        <v>0</v>
      </c>
    </row>
    <row r="355" spans="1:16" ht="12" hidden="1" thickBot="1" x14ac:dyDescent="0.25">
      <c r="A355" s="38"/>
      <c r="B355" s="39"/>
      <c r="C355" s="46"/>
      <c r="D355" s="24"/>
      <c r="E355" s="70"/>
      <c r="F355" s="74"/>
      <c r="G355" s="68"/>
      <c r="H355" s="47">
        <f t="shared" si="39"/>
        <v>0</v>
      </c>
      <c r="I355" s="68"/>
      <c r="J355" s="68"/>
      <c r="K355" s="48">
        <f t="shared" si="40"/>
        <v>0</v>
      </c>
      <c r="L355" s="49">
        <f t="shared" si="41"/>
        <v>0</v>
      </c>
      <c r="M355" s="47">
        <f t="shared" si="42"/>
        <v>0</v>
      </c>
      <c r="N355" s="47">
        <f t="shared" si="43"/>
        <v>0</v>
      </c>
      <c r="O355" s="47">
        <f t="shared" si="44"/>
        <v>0</v>
      </c>
      <c r="P355" s="48">
        <f t="shared" si="45"/>
        <v>0</v>
      </c>
    </row>
    <row r="356" spans="1:16" ht="12" hidden="1" thickBot="1" x14ac:dyDescent="0.25">
      <c r="A356" s="38"/>
      <c r="B356" s="39"/>
      <c r="C356" s="46"/>
      <c r="D356" s="24"/>
      <c r="E356" s="70"/>
      <c r="F356" s="74"/>
      <c r="G356" s="68"/>
      <c r="H356" s="47">
        <f t="shared" si="39"/>
        <v>0</v>
      </c>
      <c r="I356" s="68"/>
      <c r="J356" s="68"/>
      <c r="K356" s="48">
        <f t="shared" si="40"/>
        <v>0</v>
      </c>
      <c r="L356" s="49">
        <f t="shared" si="41"/>
        <v>0</v>
      </c>
      <c r="M356" s="47">
        <f t="shared" si="42"/>
        <v>0</v>
      </c>
      <c r="N356" s="47">
        <f t="shared" si="43"/>
        <v>0</v>
      </c>
      <c r="O356" s="47">
        <f t="shared" si="44"/>
        <v>0</v>
      </c>
      <c r="P356" s="48">
        <f t="shared" si="45"/>
        <v>0</v>
      </c>
    </row>
    <row r="357" spans="1:16" ht="12" hidden="1" thickBot="1" x14ac:dyDescent="0.25">
      <c r="A357" s="38"/>
      <c r="B357" s="39"/>
      <c r="C357" s="46"/>
      <c r="D357" s="24"/>
      <c r="E357" s="70"/>
      <c r="F357" s="74"/>
      <c r="G357" s="68"/>
      <c r="H357" s="47">
        <f t="shared" si="39"/>
        <v>0</v>
      </c>
      <c r="I357" s="68"/>
      <c r="J357" s="68"/>
      <c r="K357" s="48">
        <f t="shared" si="40"/>
        <v>0</v>
      </c>
      <c r="L357" s="49">
        <f t="shared" si="41"/>
        <v>0</v>
      </c>
      <c r="M357" s="47">
        <f t="shared" si="42"/>
        <v>0</v>
      </c>
      <c r="N357" s="47">
        <f t="shared" si="43"/>
        <v>0</v>
      </c>
      <c r="O357" s="47">
        <f t="shared" si="44"/>
        <v>0</v>
      </c>
      <c r="P357" s="48">
        <f t="shared" si="45"/>
        <v>0</v>
      </c>
    </row>
    <row r="358" spans="1:16" ht="12" hidden="1" thickBot="1" x14ac:dyDescent="0.25">
      <c r="A358" s="38"/>
      <c r="B358" s="39"/>
      <c r="C358" s="46"/>
      <c r="D358" s="24"/>
      <c r="E358" s="70"/>
      <c r="F358" s="74"/>
      <c r="G358" s="68"/>
      <c r="H358" s="47">
        <f t="shared" si="39"/>
        <v>0</v>
      </c>
      <c r="I358" s="68"/>
      <c r="J358" s="68"/>
      <c r="K358" s="48">
        <f t="shared" si="40"/>
        <v>0</v>
      </c>
      <c r="L358" s="49">
        <f t="shared" si="41"/>
        <v>0</v>
      </c>
      <c r="M358" s="47">
        <f t="shared" si="42"/>
        <v>0</v>
      </c>
      <c r="N358" s="47">
        <f t="shared" si="43"/>
        <v>0</v>
      </c>
      <c r="O358" s="47">
        <f t="shared" si="44"/>
        <v>0</v>
      </c>
      <c r="P358" s="48">
        <f t="shared" si="45"/>
        <v>0</v>
      </c>
    </row>
    <row r="359" spans="1:16" ht="12" hidden="1" thickBot="1" x14ac:dyDescent="0.25">
      <c r="A359" s="38"/>
      <c r="B359" s="39"/>
      <c r="C359" s="46"/>
      <c r="D359" s="24"/>
      <c r="E359" s="70"/>
      <c r="F359" s="74"/>
      <c r="G359" s="68"/>
      <c r="H359" s="47">
        <f t="shared" si="39"/>
        <v>0</v>
      </c>
      <c r="I359" s="68"/>
      <c r="J359" s="68"/>
      <c r="K359" s="48">
        <f t="shared" si="40"/>
        <v>0</v>
      </c>
      <c r="L359" s="49">
        <f t="shared" si="41"/>
        <v>0</v>
      </c>
      <c r="M359" s="47">
        <f t="shared" si="42"/>
        <v>0</v>
      </c>
      <c r="N359" s="47">
        <f t="shared" si="43"/>
        <v>0</v>
      </c>
      <c r="O359" s="47">
        <f t="shared" si="44"/>
        <v>0</v>
      </c>
      <c r="P359" s="48">
        <f t="shared" si="45"/>
        <v>0</v>
      </c>
    </row>
    <row r="360" spans="1:16" ht="12" hidden="1" thickBot="1" x14ac:dyDescent="0.25">
      <c r="A360" s="38"/>
      <c r="B360" s="39"/>
      <c r="C360" s="46"/>
      <c r="D360" s="24"/>
      <c r="E360" s="70"/>
      <c r="F360" s="74"/>
      <c r="G360" s="68"/>
      <c r="H360" s="47">
        <f t="shared" si="39"/>
        <v>0</v>
      </c>
      <c r="I360" s="68"/>
      <c r="J360" s="68"/>
      <c r="K360" s="48">
        <f t="shared" si="40"/>
        <v>0</v>
      </c>
      <c r="L360" s="49">
        <f t="shared" si="41"/>
        <v>0</v>
      </c>
      <c r="M360" s="47">
        <f t="shared" si="42"/>
        <v>0</v>
      </c>
      <c r="N360" s="47">
        <f t="shared" si="43"/>
        <v>0</v>
      </c>
      <c r="O360" s="47">
        <f t="shared" si="44"/>
        <v>0</v>
      </c>
      <c r="P360" s="48">
        <f t="shared" si="45"/>
        <v>0</v>
      </c>
    </row>
    <row r="361" spans="1:16" ht="12" hidden="1" thickBot="1" x14ac:dyDescent="0.25">
      <c r="A361" s="38"/>
      <c r="B361" s="39"/>
      <c r="C361" s="46"/>
      <c r="D361" s="24"/>
      <c r="E361" s="70"/>
      <c r="F361" s="74"/>
      <c r="G361" s="68"/>
      <c r="H361" s="47">
        <f t="shared" si="39"/>
        <v>0</v>
      </c>
      <c r="I361" s="68"/>
      <c r="J361" s="68"/>
      <c r="K361" s="48">
        <f t="shared" si="40"/>
        <v>0</v>
      </c>
      <c r="L361" s="49">
        <f t="shared" si="41"/>
        <v>0</v>
      </c>
      <c r="M361" s="47">
        <f t="shared" si="42"/>
        <v>0</v>
      </c>
      <c r="N361" s="47">
        <f t="shared" si="43"/>
        <v>0</v>
      </c>
      <c r="O361" s="47">
        <f t="shared" si="44"/>
        <v>0</v>
      </c>
      <c r="P361" s="48">
        <f t="shared" si="45"/>
        <v>0</v>
      </c>
    </row>
    <row r="362" spans="1:16" ht="12" hidden="1" thickBot="1" x14ac:dyDescent="0.25">
      <c r="A362" s="38"/>
      <c r="B362" s="39"/>
      <c r="C362" s="46"/>
      <c r="D362" s="24"/>
      <c r="E362" s="70"/>
      <c r="F362" s="74"/>
      <c r="G362" s="68"/>
      <c r="H362" s="47">
        <f t="shared" si="39"/>
        <v>0</v>
      </c>
      <c r="I362" s="68"/>
      <c r="J362" s="68"/>
      <c r="K362" s="48">
        <f t="shared" si="40"/>
        <v>0</v>
      </c>
      <c r="L362" s="49">
        <f t="shared" si="41"/>
        <v>0</v>
      </c>
      <c r="M362" s="47">
        <f t="shared" si="42"/>
        <v>0</v>
      </c>
      <c r="N362" s="47">
        <f t="shared" si="43"/>
        <v>0</v>
      </c>
      <c r="O362" s="47">
        <f t="shared" si="44"/>
        <v>0</v>
      </c>
      <c r="P362" s="48">
        <f t="shared" si="45"/>
        <v>0</v>
      </c>
    </row>
    <row r="363" spans="1:16" ht="12" hidden="1" thickBot="1" x14ac:dyDescent="0.25">
      <c r="A363" s="38"/>
      <c r="B363" s="39"/>
      <c r="C363" s="46"/>
      <c r="D363" s="24"/>
      <c r="E363" s="70"/>
      <c r="F363" s="74"/>
      <c r="G363" s="68"/>
      <c r="H363" s="47">
        <f t="shared" si="39"/>
        <v>0</v>
      </c>
      <c r="I363" s="68"/>
      <c r="J363" s="68"/>
      <c r="K363" s="48">
        <f t="shared" si="40"/>
        <v>0</v>
      </c>
      <c r="L363" s="49">
        <f t="shared" si="41"/>
        <v>0</v>
      </c>
      <c r="M363" s="47">
        <f t="shared" si="42"/>
        <v>0</v>
      </c>
      <c r="N363" s="47">
        <f t="shared" si="43"/>
        <v>0</v>
      </c>
      <c r="O363" s="47">
        <f t="shared" si="44"/>
        <v>0</v>
      </c>
      <c r="P363" s="48">
        <f t="shared" si="45"/>
        <v>0</v>
      </c>
    </row>
    <row r="364" spans="1:16" ht="12" hidden="1" thickBot="1" x14ac:dyDescent="0.25">
      <c r="A364" s="38"/>
      <c r="B364" s="39"/>
      <c r="C364" s="46"/>
      <c r="D364" s="24"/>
      <c r="E364" s="70"/>
      <c r="F364" s="74"/>
      <c r="G364" s="68"/>
      <c r="H364" s="47">
        <f t="shared" si="39"/>
        <v>0</v>
      </c>
      <c r="I364" s="68"/>
      <c r="J364" s="68"/>
      <c r="K364" s="48">
        <f t="shared" si="40"/>
        <v>0</v>
      </c>
      <c r="L364" s="49">
        <f t="shared" si="41"/>
        <v>0</v>
      </c>
      <c r="M364" s="47">
        <f t="shared" si="42"/>
        <v>0</v>
      </c>
      <c r="N364" s="47">
        <f t="shared" si="43"/>
        <v>0</v>
      </c>
      <c r="O364" s="47">
        <f t="shared" si="44"/>
        <v>0</v>
      </c>
      <c r="P364" s="48">
        <f t="shared" si="45"/>
        <v>0</v>
      </c>
    </row>
    <row r="365" spans="1:16" ht="12" hidden="1" thickBot="1" x14ac:dyDescent="0.25">
      <c r="A365" s="38"/>
      <c r="B365" s="39"/>
      <c r="C365" s="46"/>
      <c r="D365" s="24"/>
      <c r="E365" s="70"/>
      <c r="F365" s="74"/>
      <c r="G365" s="68"/>
      <c r="H365" s="47">
        <f t="shared" si="39"/>
        <v>0</v>
      </c>
      <c r="I365" s="68"/>
      <c r="J365" s="68"/>
      <c r="K365" s="48">
        <f t="shared" si="40"/>
        <v>0</v>
      </c>
      <c r="L365" s="49">
        <f t="shared" si="41"/>
        <v>0</v>
      </c>
      <c r="M365" s="47">
        <f t="shared" si="42"/>
        <v>0</v>
      </c>
      <c r="N365" s="47">
        <f t="shared" si="43"/>
        <v>0</v>
      </c>
      <c r="O365" s="47">
        <f t="shared" si="44"/>
        <v>0</v>
      </c>
      <c r="P365" s="48">
        <f t="shared" si="45"/>
        <v>0</v>
      </c>
    </row>
    <row r="366" spans="1:16" ht="12" hidden="1" thickBot="1" x14ac:dyDescent="0.25">
      <c r="A366" s="38"/>
      <c r="B366" s="39"/>
      <c r="C366" s="46"/>
      <c r="D366" s="24"/>
      <c r="E366" s="70"/>
      <c r="F366" s="74"/>
      <c r="G366" s="68"/>
      <c r="H366" s="47">
        <f t="shared" si="39"/>
        <v>0</v>
      </c>
      <c r="I366" s="68"/>
      <c r="J366" s="68"/>
      <c r="K366" s="48">
        <f t="shared" si="40"/>
        <v>0</v>
      </c>
      <c r="L366" s="49">
        <f t="shared" si="41"/>
        <v>0</v>
      </c>
      <c r="M366" s="47">
        <f t="shared" si="42"/>
        <v>0</v>
      </c>
      <c r="N366" s="47">
        <f t="shared" si="43"/>
        <v>0</v>
      </c>
      <c r="O366" s="47">
        <f t="shared" si="44"/>
        <v>0</v>
      </c>
      <c r="P366" s="48">
        <f t="shared" si="45"/>
        <v>0</v>
      </c>
    </row>
    <row r="367" spans="1:16" ht="12" hidden="1" thickBot="1" x14ac:dyDescent="0.25">
      <c r="A367" s="38"/>
      <c r="B367" s="39"/>
      <c r="C367" s="46"/>
      <c r="D367" s="24"/>
      <c r="E367" s="70"/>
      <c r="F367" s="74"/>
      <c r="G367" s="68"/>
      <c r="H367" s="47">
        <f t="shared" si="39"/>
        <v>0</v>
      </c>
      <c r="I367" s="68"/>
      <c r="J367" s="68"/>
      <c r="K367" s="48">
        <f t="shared" si="40"/>
        <v>0</v>
      </c>
      <c r="L367" s="49">
        <f t="shared" si="41"/>
        <v>0</v>
      </c>
      <c r="M367" s="47">
        <f t="shared" si="42"/>
        <v>0</v>
      </c>
      <c r="N367" s="47">
        <f t="shared" si="43"/>
        <v>0</v>
      </c>
      <c r="O367" s="47">
        <f t="shared" si="44"/>
        <v>0</v>
      </c>
      <c r="P367" s="48">
        <f t="shared" si="45"/>
        <v>0</v>
      </c>
    </row>
    <row r="368" spans="1:16" ht="12" hidden="1" thickBot="1" x14ac:dyDescent="0.25">
      <c r="A368" s="38"/>
      <c r="B368" s="39"/>
      <c r="C368" s="46"/>
      <c r="D368" s="24"/>
      <c r="E368" s="70"/>
      <c r="F368" s="74"/>
      <c r="G368" s="68"/>
      <c r="H368" s="47">
        <f t="shared" si="39"/>
        <v>0</v>
      </c>
      <c r="I368" s="68"/>
      <c r="J368" s="68"/>
      <c r="K368" s="48">
        <f t="shared" si="40"/>
        <v>0</v>
      </c>
      <c r="L368" s="49">
        <f t="shared" si="41"/>
        <v>0</v>
      </c>
      <c r="M368" s="47">
        <f t="shared" si="42"/>
        <v>0</v>
      </c>
      <c r="N368" s="47">
        <f t="shared" si="43"/>
        <v>0</v>
      </c>
      <c r="O368" s="47">
        <f t="shared" si="44"/>
        <v>0</v>
      </c>
      <c r="P368" s="48">
        <f t="shared" si="45"/>
        <v>0</v>
      </c>
    </row>
    <row r="369" spans="1:16" ht="12" hidden="1" thickBot="1" x14ac:dyDescent="0.25">
      <c r="A369" s="38"/>
      <c r="B369" s="39"/>
      <c r="C369" s="46"/>
      <c r="D369" s="24"/>
      <c r="E369" s="70"/>
      <c r="F369" s="74"/>
      <c r="G369" s="68"/>
      <c r="H369" s="47">
        <f t="shared" si="39"/>
        <v>0</v>
      </c>
      <c r="I369" s="68"/>
      <c r="J369" s="68"/>
      <c r="K369" s="48">
        <f t="shared" si="40"/>
        <v>0</v>
      </c>
      <c r="L369" s="49">
        <f t="shared" si="41"/>
        <v>0</v>
      </c>
      <c r="M369" s="47">
        <f t="shared" si="42"/>
        <v>0</v>
      </c>
      <c r="N369" s="47">
        <f t="shared" si="43"/>
        <v>0</v>
      </c>
      <c r="O369" s="47">
        <f t="shared" si="44"/>
        <v>0</v>
      </c>
      <c r="P369" s="48">
        <f t="shared" si="45"/>
        <v>0</v>
      </c>
    </row>
    <row r="370" spans="1:16" ht="12" hidden="1" thickBot="1" x14ac:dyDescent="0.25">
      <c r="A370" s="38"/>
      <c r="B370" s="39"/>
      <c r="C370" s="46"/>
      <c r="D370" s="24"/>
      <c r="E370" s="70"/>
      <c r="F370" s="74"/>
      <c r="G370" s="68"/>
      <c r="H370" s="47">
        <f t="shared" si="39"/>
        <v>0</v>
      </c>
      <c r="I370" s="68"/>
      <c r="J370" s="68"/>
      <c r="K370" s="48">
        <f t="shared" si="40"/>
        <v>0</v>
      </c>
      <c r="L370" s="49">
        <f t="shared" si="41"/>
        <v>0</v>
      </c>
      <c r="M370" s="47">
        <f t="shared" si="42"/>
        <v>0</v>
      </c>
      <c r="N370" s="47">
        <f t="shared" si="43"/>
        <v>0</v>
      </c>
      <c r="O370" s="47">
        <f t="shared" si="44"/>
        <v>0</v>
      </c>
      <c r="P370" s="48">
        <f t="shared" si="45"/>
        <v>0</v>
      </c>
    </row>
    <row r="371" spans="1:16" ht="12" hidden="1" thickBot="1" x14ac:dyDescent="0.25">
      <c r="A371" s="38"/>
      <c r="B371" s="39"/>
      <c r="C371" s="46"/>
      <c r="D371" s="24"/>
      <c r="E371" s="70"/>
      <c r="F371" s="74"/>
      <c r="G371" s="68"/>
      <c r="H371" s="47">
        <f t="shared" si="39"/>
        <v>0</v>
      </c>
      <c r="I371" s="68"/>
      <c r="J371" s="68"/>
      <c r="K371" s="48">
        <f t="shared" si="40"/>
        <v>0</v>
      </c>
      <c r="L371" s="49">
        <f t="shared" si="41"/>
        <v>0</v>
      </c>
      <c r="M371" s="47">
        <f t="shared" si="42"/>
        <v>0</v>
      </c>
      <c r="N371" s="47">
        <f t="shared" si="43"/>
        <v>0</v>
      </c>
      <c r="O371" s="47">
        <f t="shared" si="44"/>
        <v>0</v>
      </c>
      <c r="P371" s="48">
        <f t="shared" si="45"/>
        <v>0</v>
      </c>
    </row>
    <row r="372" spans="1:16" ht="12" hidden="1" thickBot="1" x14ac:dyDescent="0.25">
      <c r="A372" s="38"/>
      <c r="B372" s="39"/>
      <c r="C372" s="46"/>
      <c r="D372" s="24"/>
      <c r="E372" s="70"/>
      <c r="F372" s="74"/>
      <c r="G372" s="68"/>
      <c r="H372" s="47">
        <f t="shared" si="39"/>
        <v>0</v>
      </c>
      <c r="I372" s="68"/>
      <c r="J372" s="68"/>
      <c r="K372" s="48">
        <f t="shared" si="40"/>
        <v>0</v>
      </c>
      <c r="L372" s="49">
        <f t="shared" si="41"/>
        <v>0</v>
      </c>
      <c r="M372" s="47">
        <f t="shared" si="42"/>
        <v>0</v>
      </c>
      <c r="N372" s="47">
        <f t="shared" si="43"/>
        <v>0</v>
      </c>
      <c r="O372" s="47">
        <f t="shared" si="44"/>
        <v>0</v>
      </c>
      <c r="P372" s="48">
        <f t="shared" si="45"/>
        <v>0</v>
      </c>
    </row>
    <row r="373" spans="1:16" ht="12" hidden="1" thickBot="1" x14ac:dyDescent="0.25">
      <c r="A373" s="38"/>
      <c r="B373" s="39"/>
      <c r="C373" s="46"/>
      <c r="D373" s="24"/>
      <c r="E373" s="70"/>
      <c r="F373" s="74"/>
      <c r="G373" s="68"/>
      <c r="H373" s="47">
        <f t="shared" si="39"/>
        <v>0</v>
      </c>
      <c r="I373" s="68"/>
      <c r="J373" s="68"/>
      <c r="K373" s="48">
        <f t="shared" si="40"/>
        <v>0</v>
      </c>
      <c r="L373" s="49">
        <f t="shared" si="41"/>
        <v>0</v>
      </c>
      <c r="M373" s="47">
        <f t="shared" si="42"/>
        <v>0</v>
      </c>
      <c r="N373" s="47">
        <f t="shared" si="43"/>
        <v>0</v>
      </c>
      <c r="O373" s="47">
        <f t="shared" si="44"/>
        <v>0</v>
      </c>
      <c r="P373" s="48">
        <f t="shared" si="45"/>
        <v>0</v>
      </c>
    </row>
    <row r="374" spans="1:16" ht="12" hidden="1" thickBot="1" x14ac:dyDescent="0.25">
      <c r="A374" s="38"/>
      <c r="B374" s="39"/>
      <c r="C374" s="46"/>
      <c r="D374" s="24"/>
      <c r="E374" s="70"/>
      <c r="F374" s="74"/>
      <c r="G374" s="68"/>
      <c r="H374" s="47">
        <f t="shared" si="39"/>
        <v>0</v>
      </c>
      <c r="I374" s="68"/>
      <c r="J374" s="68"/>
      <c r="K374" s="48">
        <f t="shared" si="40"/>
        <v>0</v>
      </c>
      <c r="L374" s="49">
        <f t="shared" si="41"/>
        <v>0</v>
      </c>
      <c r="M374" s="47">
        <f t="shared" si="42"/>
        <v>0</v>
      </c>
      <c r="N374" s="47">
        <f t="shared" si="43"/>
        <v>0</v>
      </c>
      <c r="O374" s="47">
        <f t="shared" si="44"/>
        <v>0</v>
      </c>
      <c r="P374" s="48">
        <f t="shared" si="45"/>
        <v>0</v>
      </c>
    </row>
    <row r="375" spans="1:16" ht="12" hidden="1" thickBot="1" x14ac:dyDescent="0.25">
      <c r="A375" s="38"/>
      <c r="B375" s="39"/>
      <c r="C375" s="46"/>
      <c r="D375" s="24"/>
      <c r="E375" s="70"/>
      <c r="F375" s="74"/>
      <c r="G375" s="68"/>
      <c r="H375" s="47">
        <f t="shared" si="39"/>
        <v>0</v>
      </c>
      <c r="I375" s="68"/>
      <c r="J375" s="68"/>
      <c r="K375" s="48">
        <f t="shared" si="40"/>
        <v>0</v>
      </c>
      <c r="L375" s="49">
        <f t="shared" si="41"/>
        <v>0</v>
      </c>
      <c r="M375" s="47">
        <f t="shared" si="42"/>
        <v>0</v>
      </c>
      <c r="N375" s="47">
        <f t="shared" si="43"/>
        <v>0</v>
      </c>
      <c r="O375" s="47">
        <f t="shared" si="44"/>
        <v>0</v>
      </c>
      <c r="P375" s="48">
        <f t="shared" si="45"/>
        <v>0</v>
      </c>
    </row>
    <row r="376" spans="1:16" ht="12" hidden="1" thickBot="1" x14ac:dyDescent="0.25">
      <c r="A376" s="38"/>
      <c r="B376" s="39"/>
      <c r="C376" s="46"/>
      <c r="D376" s="24"/>
      <c r="E376" s="70"/>
      <c r="F376" s="74"/>
      <c r="G376" s="68"/>
      <c r="H376" s="47">
        <f t="shared" si="39"/>
        <v>0</v>
      </c>
      <c r="I376" s="68"/>
      <c r="J376" s="68"/>
      <c r="K376" s="48">
        <f t="shared" si="40"/>
        <v>0</v>
      </c>
      <c r="L376" s="49">
        <f t="shared" si="41"/>
        <v>0</v>
      </c>
      <c r="M376" s="47">
        <f t="shared" si="42"/>
        <v>0</v>
      </c>
      <c r="N376" s="47">
        <f t="shared" si="43"/>
        <v>0</v>
      </c>
      <c r="O376" s="47">
        <f t="shared" si="44"/>
        <v>0</v>
      </c>
      <c r="P376" s="48">
        <f t="shared" si="45"/>
        <v>0</v>
      </c>
    </row>
    <row r="377" spans="1:16" ht="12" hidden="1" thickBot="1" x14ac:dyDescent="0.25">
      <c r="A377" s="38"/>
      <c r="B377" s="39"/>
      <c r="C377" s="46"/>
      <c r="D377" s="24"/>
      <c r="E377" s="70"/>
      <c r="F377" s="74"/>
      <c r="G377" s="68"/>
      <c r="H377" s="47">
        <f t="shared" si="39"/>
        <v>0</v>
      </c>
      <c r="I377" s="68"/>
      <c r="J377" s="68"/>
      <c r="K377" s="48">
        <f t="shared" si="40"/>
        <v>0</v>
      </c>
      <c r="L377" s="49">
        <f t="shared" si="41"/>
        <v>0</v>
      </c>
      <c r="M377" s="47">
        <f t="shared" si="42"/>
        <v>0</v>
      </c>
      <c r="N377" s="47">
        <f t="shared" si="43"/>
        <v>0</v>
      </c>
      <c r="O377" s="47">
        <f t="shared" si="44"/>
        <v>0</v>
      </c>
      <c r="P377" s="48">
        <f t="shared" si="45"/>
        <v>0</v>
      </c>
    </row>
    <row r="378" spans="1:16" ht="12" hidden="1" thickBot="1" x14ac:dyDescent="0.25">
      <c r="A378" s="38"/>
      <c r="B378" s="39"/>
      <c r="C378" s="46"/>
      <c r="D378" s="24"/>
      <c r="E378" s="70"/>
      <c r="F378" s="74"/>
      <c r="G378" s="68"/>
      <c r="H378" s="47">
        <f t="shared" si="39"/>
        <v>0</v>
      </c>
      <c r="I378" s="68"/>
      <c r="J378" s="68"/>
      <c r="K378" s="48">
        <f t="shared" si="40"/>
        <v>0</v>
      </c>
      <c r="L378" s="49">
        <f t="shared" si="41"/>
        <v>0</v>
      </c>
      <c r="M378" s="47">
        <f t="shared" si="42"/>
        <v>0</v>
      </c>
      <c r="N378" s="47">
        <f t="shared" si="43"/>
        <v>0</v>
      </c>
      <c r="O378" s="47">
        <f t="shared" si="44"/>
        <v>0</v>
      </c>
      <c r="P378" s="48">
        <f t="shared" si="45"/>
        <v>0</v>
      </c>
    </row>
    <row r="379" spans="1:16" ht="12" hidden="1" thickBot="1" x14ac:dyDescent="0.25">
      <c r="A379" s="38"/>
      <c r="B379" s="39"/>
      <c r="C379" s="46"/>
      <c r="D379" s="24"/>
      <c r="E379" s="70"/>
      <c r="F379" s="74"/>
      <c r="G379" s="68"/>
      <c r="H379" s="47">
        <f t="shared" si="39"/>
        <v>0</v>
      </c>
      <c r="I379" s="68"/>
      <c r="J379" s="68"/>
      <c r="K379" s="48">
        <f t="shared" si="40"/>
        <v>0</v>
      </c>
      <c r="L379" s="49">
        <f t="shared" si="41"/>
        <v>0</v>
      </c>
      <c r="M379" s="47">
        <f t="shared" si="42"/>
        <v>0</v>
      </c>
      <c r="N379" s="47">
        <f t="shared" si="43"/>
        <v>0</v>
      </c>
      <c r="O379" s="47">
        <f t="shared" si="44"/>
        <v>0</v>
      </c>
      <c r="P379" s="48">
        <f t="shared" si="45"/>
        <v>0</v>
      </c>
    </row>
    <row r="380" spans="1:16" ht="12" hidden="1" thickBot="1" x14ac:dyDescent="0.25">
      <c r="A380" s="38"/>
      <c r="B380" s="39"/>
      <c r="C380" s="46"/>
      <c r="D380" s="24"/>
      <c r="E380" s="70"/>
      <c r="F380" s="74"/>
      <c r="G380" s="68"/>
      <c r="H380" s="47">
        <f t="shared" si="39"/>
        <v>0</v>
      </c>
      <c r="I380" s="68"/>
      <c r="J380" s="68"/>
      <c r="K380" s="48">
        <f t="shared" si="40"/>
        <v>0</v>
      </c>
      <c r="L380" s="49">
        <f t="shared" si="41"/>
        <v>0</v>
      </c>
      <c r="M380" s="47">
        <f t="shared" si="42"/>
        <v>0</v>
      </c>
      <c r="N380" s="47">
        <f t="shared" si="43"/>
        <v>0</v>
      </c>
      <c r="O380" s="47">
        <f t="shared" si="44"/>
        <v>0</v>
      </c>
      <c r="P380" s="48">
        <f t="shared" si="45"/>
        <v>0</v>
      </c>
    </row>
    <row r="381" spans="1:16" ht="12" hidden="1" thickBot="1" x14ac:dyDescent="0.25">
      <c r="A381" s="38"/>
      <c r="B381" s="39"/>
      <c r="C381" s="46"/>
      <c r="D381" s="24"/>
      <c r="E381" s="70"/>
      <c r="F381" s="74"/>
      <c r="G381" s="68"/>
      <c r="H381" s="47">
        <f t="shared" si="39"/>
        <v>0</v>
      </c>
      <c r="I381" s="68"/>
      <c r="J381" s="68"/>
      <c r="K381" s="48">
        <f t="shared" si="40"/>
        <v>0</v>
      </c>
      <c r="L381" s="49">
        <f t="shared" si="41"/>
        <v>0</v>
      </c>
      <c r="M381" s="47">
        <f t="shared" si="42"/>
        <v>0</v>
      </c>
      <c r="N381" s="47">
        <f t="shared" si="43"/>
        <v>0</v>
      </c>
      <c r="O381" s="47">
        <f t="shared" si="44"/>
        <v>0</v>
      </c>
      <c r="P381" s="48">
        <f t="shared" si="45"/>
        <v>0</v>
      </c>
    </row>
    <row r="382" spans="1:16" ht="12" hidden="1" thickBot="1" x14ac:dyDescent="0.25">
      <c r="A382" s="38"/>
      <c r="B382" s="39"/>
      <c r="C382" s="46"/>
      <c r="D382" s="24"/>
      <c r="E382" s="70"/>
      <c r="F382" s="74"/>
      <c r="G382" s="68"/>
      <c r="H382" s="47">
        <f t="shared" si="39"/>
        <v>0</v>
      </c>
      <c r="I382" s="68"/>
      <c r="J382" s="68"/>
      <c r="K382" s="48">
        <f t="shared" si="40"/>
        <v>0</v>
      </c>
      <c r="L382" s="49">
        <f t="shared" si="41"/>
        <v>0</v>
      </c>
      <c r="M382" s="47">
        <f t="shared" si="42"/>
        <v>0</v>
      </c>
      <c r="N382" s="47">
        <f t="shared" si="43"/>
        <v>0</v>
      </c>
      <c r="O382" s="47">
        <f t="shared" si="44"/>
        <v>0</v>
      </c>
      <c r="P382" s="48">
        <f t="shared" si="45"/>
        <v>0</v>
      </c>
    </row>
    <row r="383" spans="1:16" ht="12" hidden="1" thickBot="1" x14ac:dyDescent="0.25">
      <c r="A383" s="38"/>
      <c r="B383" s="39"/>
      <c r="C383" s="46"/>
      <c r="D383" s="24"/>
      <c r="E383" s="70"/>
      <c r="F383" s="74"/>
      <c r="G383" s="68"/>
      <c r="H383" s="47">
        <f t="shared" si="39"/>
        <v>0</v>
      </c>
      <c r="I383" s="68"/>
      <c r="J383" s="68"/>
      <c r="K383" s="48">
        <f t="shared" si="40"/>
        <v>0</v>
      </c>
      <c r="L383" s="49">
        <f t="shared" si="41"/>
        <v>0</v>
      </c>
      <c r="M383" s="47">
        <f t="shared" si="42"/>
        <v>0</v>
      </c>
      <c r="N383" s="47">
        <f t="shared" si="43"/>
        <v>0</v>
      </c>
      <c r="O383" s="47">
        <f t="shared" si="44"/>
        <v>0</v>
      </c>
      <c r="P383" s="48">
        <f t="shared" si="45"/>
        <v>0</v>
      </c>
    </row>
    <row r="384" spans="1:16" ht="12" hidden="1" thickBot="1" x14ac:dyDescent="0.25">
      <c r="A384" s="38"/>
      <c r="B384" s="39"/>
      <c r="C384" s="46"/>
      <c r="D384" s="24"/>
      <c r="E384" s="70"/>
      <c r="F384" s="74"/>
      <c r="G384" s="68"/>
      <c r="H384" s="47">
        <f t="shared" si="39"/>
        <v>0</v>
      </c>
      <c r="I384" s="68"/>
      <c r="J384" s="68"/>
      <c r="K384" s="48">
        <f t="shared" si="40"/>
        <v>0</v>
      </c>
      <c r="L384" s="49">
        <f t="shared" si="41"/>
        <v>0</v>
      </c>
      <c r="M384" s="47">
        <f t="shared" si="42"/>
        <v>0</v>
      </c>
      <c r="N384" s="47">
        <f t="shared" si="43"/>
        <v>0</v>
      </c>
      <c r="O384" s="47">
        <f t="shared" si="44"/>
        <v>0</v>
      </c>
      <c r="P384" s="48">
        <f t="shared" si="45"/>
        <v>0</v>
      </c>
    </row>
    <row r="385" spans="1:16" ht="12" hidden="1" thickBot="1" x14ac:dyDescent="0.25">
      <c r="A385" s="38"/>
      <c r="B385" s="39"/>
      <c r="C385" s="46"/>
      <c r="D385" s="24"/>
      <c r="E385" s="70"/>
      <c r="F385" s="74"/>
      <c r="G385" s="68"/>
      <c r="H385" s="47">
        <f t="shared" si="39"/>
        <v>0</v>
      </c>
      <c r="I385" s="68"/>
      <c r="J385" s="68"/>
      <c r="K385" s="48">
        <f t="shared" si="40"/>
        <v>0</v>
      </c>
      <c r="L385" s="49">
        <f t="shared" si="41"/>
        <v>0</v>
      </c>
      <c r="M385" s="47">
        <f t="shared" si="42"/>
        <v>0</v>
      </c>
      <c r="N385" s="47">
        <f t="shared" si="43"/>
        <v>0</v>
      </c>
      <c r="O385" s="47">
        <f t="shared" si="44"/>
        <v>0</v>
      </c>
      <c r="P385" s="48">
        <f t="shared" si="45"/>
        <v>0</v>
      </c>
    </row>
    <row r="386" spans="1:16" ht="12" hidden="1" thickBot="1" x14ac:dyDescent="0.25">
      <c r="A386" s="38"/>
      <c r="B386" s="39"/>
      <c r="C386" s="46"/>
      <c r="D386" s="24"/>
      <c r="E386" s="70"/>
      <c r="F386" s="74"/>
      <c r="G386" s="68"/>
      <c r="H386" s="47">
        <f t="shared" si="39"/>
        <v>0</v>
      </c>
      <c r="I386" s="68"/>
      <c r="J386" s="68"/>
      <c r="K386" s="48">
        <f t="shared" si="40"/>
        <v>0</v>
      </c>
      <c r="L386" s="49">
        <f t="shared" si="41"/>
        <v>0</v>
      </c>
      <c r="M386" s="47">
        <f t="shared" si="42"/>
        <v>0</v>
      </c>
      <c r="N386" s="47">
        <f t="shared" si="43"/>
        <v>0</v>
      </c>
      <c r="O386" s="47">
        <f t="shared" si="44"/>
        <v>0</v>
      </c>
      <c r="P386" s="48">
        <f t="shared" si="45"/>
        <v>0</v>
      </c>
    </row>
    <row r="387" spans="1:16" ht="12" hidden="1" thickBot="1" x14ac:dyDescent="0.25">
      <c r="A387" s="38"/>
      <c r="B387" s="39"/>
      <c r="C387" s="46"/>
      <c r="D387" s="24"/>
      <c r="E387" s="70"/>
      <c r="F387" s="74"/>
      <c r="G387" s="68"/>
      <c r="H387" s="47">
        <f t="shared" si="39"/>
        <v>0</v>
      </c>
      <c r="I387" s="68"/>
      <c r="J387" s="68"/>
      <c r="K387" s="48">
        <f t="shared" si="40"/>
        <v>0</v>
      </c>
      <c r="L387" s="49">
        <f t="shared" si="41"/>
        <v>0</v>
      </c>
      <c r="M387" s="47">
        <f t="shared" si="42"/>
        <v>0</v>
      </c>
      <c r="N387" s="47">
        <f t="shared" si="43"/>
        <v>0</v>
      </c>
      <c r="O387" s="47">
        <f t="shared" si="44"/>
        <v>0</v>
      </c>
      <c r="P387" s="48">
        <f t="shared" si="45"/>
        <v>0</v>
      </c>
    </row>
    <row r="388" spans="1:16" ht="12" hidden="1" thickBot="1" x14ac:dyDescent="0.25">
      <c r="A388" s="38"/>
      <c r="B388" s="39"/>
      <c r="C388" s="46"/>
      <c r="D388" s="24"/>
      <c r="E388" s="70"/>
      <c r="F388" s="74"/>
      <c r="G388" s="68"/>
      <c r="H388" s="47">
        <f t="shared" si="39"/>
        <v>0</v>
      </c>
      <c r="I388" s="68"/>
      <c r="J388" s="68"/>
      <c r="K388" s="48">
        <f t="shared" si="40"/>
        <v>0</v>
      </c>
      <c r="L388" s="49">
        <f t="shared" si="41"/>
        <v>0</v>
      </c>
      <c r="M388" s="47">
        <f t="shared" si="42"/>
        <v>0</v>
      </c>
      <c r="N388" s="47">
        <f t="shared" si="43"/>
        <v>0</v>
      </c>
      <c r="O388" s="47">
        <f t="shared" si="44"/>
        <v>0</v>
      </c>
      <c r="P388" s="48">
        <f t="shared" si="45"/>
        <v>0</v>
      </c>
    </row>
    <row r="389" spans="1:16" ht="12" hidden="1" thickBot="1" x14ac:dyDescent="0.25">
      <c r="A389" s="38"/>
      <c r="B389" s="39"/>
      <c r="C389" s="46"/>
      <c r="D389" s="24"/>
      <c r="E389" s="70"/>
      <c r="F389" s="74"/>
      <c r="G389" s="68"/>
      <c r="H389" s="47">
        <f t="shared" si="39"/>
        <v>0</v>
      </c>
      <c r="I389" s="68"/>
      <c r="J389" s="68"/>
      <c r="K389" s="48">
        <f t="shared" si="40"/>
        <v>0</v>
      </c>
      <c r="L389" s="49">
        <f t="shared" si="41"/>
        <v>0</v>
      </c>
      <c r="M389" s="47">
        <f t="shared" si="42"/>
        <v>0</v>
      </c>
      <c r="N389" s="47">
        <f t="shared" si="43"/>
        <v>0</v>
      </c>
      <c r="O389" s="47">
        <f t="shared" si="44"/>
        <v>0</v>
      </c>
      <c r="P389" s="48">
        <f t="shared" si="45"/>
        <v>0</v>
      </c>
    </row>
    <row r="390" spans="1:16" ht="12" hidden="1" thickBot="1" x14ac:dyDescent="0.25">
      <c r="A390" s="38"/>
      <c r="B390" s="39"/>
      <c r="C390" s="46"/>
      <c r="D390" s="24"/>
      <c r="E390" s="70"/>
      <c r="F390" s="74"/>
      <c r="G390" s="68"/>
      <c r="H390" s="47">
        <f t="shared" ref="H390:H453" si="46">ROUND(F390*G390,2)</f>
        <v>0</v>
      </c>
      <c r="I390" s="68"/>
      <c r="J390" s="68"/>
      <c r="K390" s="48">
        <f t="shared" ref="K390:K453" si="47">SUM(H390:J390)</f>
        <v>0</v>
      </c>
      <c r="L390" s="49">
        <f t="shared" ref="L390:L453" si="48">ROUND(E390*F390,2)</f>
        <v>0</v>
      </c>
      <c r="M390" s="47">
        <f t="shared" ref="M390:M453" si="49">ROUND(H390*E390,2)</f>
        <v>0</v>
      </c>
      <c r="N390" s="47">
        <f t="shared" ref="N390:N453" si="50">ROUND(I390*E390,2)</f>
        <v>0</v>
      </c>
      <c r="O390" s="47">
        <f t="shared" ref="O390:O453" si="51">ROUND(J390*E390,2)</f>
        <v>0</v>
      </c>
      <c r="P390" s="48">
        <f t="shared" ref="P390:P453" si="52">SUM(M390:O390)</f>
        <v>0</v>
      </c>
    </row>
    <row r="391" spans="1:16" ht="12" hidden="1" thickBot="1" x14ac:dyDescent="0.25">
      <c r="A391" s="38"/>
      <c r="B391" s="39"/>
      <c r="C391" s="46"/>
      <c r="D391" s="24"/>
      <c r="E391" s="70"/>
      <c r="F391" s="74"/>
      <c r="G391" s="68"/>
      <c r="H391" s="47">
        <f t="shared" si="46"/>
        <v>0</v>
      </c>
      <c r="I391" s="68"/>
      <c r="J391" s="68"/>
      <c r="K391" s="48">
        <f t="shared" si="47"/>
        <v>0</v>
      </c>
      <c r="L391" s="49">
        <f t="shared" si="48"/>
        <v>0</v>
      </c>
      <c r="M391" s="47">
        <f t="shared" si="49"/>
        <v>0</v>
      </c>
      <c r="N391" s="47">
        <f t="shared" si="50"/>
        <v>0</v>
      </c>
      <c r="O391" s="47">
        <f t="shared" si="51"/>
        <v>0</v>
      </c>
      <c r="P391" s="48">
        <f t="shared" si="52"/>
        <v>0</v>
      </c>
    </row>
    <row r="392" spans="1:16" ht="12" hidden="1" thickBot="1" x14ac:dyDescent="0.25">
      <c r="A392" s="38"/>
      <c r="B392" s="39"/>
      <c r="C392" s="46"/>
      <c r="D392" s="24"/>
      <c r="E392" s="70"/>
      <c r="F392" s="74"/>
      <c r="G392" s="68"/>
      <c r="H392" s="47">
        <f t="shared" si="46"/>
        <v>0</v>
      </c>
      <c r="I392" s="68"/>
      <c r="J392" s="68"/>
      <c r="K392" s="48">
        <f t="shared" si="47"/>
        <v>0</v>
      </c>
      <c r="L392" s="49">
        <f t="shared" si="48"/>
        <v>0</v>
      </c>
      <c r="M392" s="47">
        <f t="shared" si="49"/>
        <v>0</v>
      </c>
      <c r="N392" s="47">
        <f t="shared" si="50"/>
        <v>0</v>
      </c>
      <c r="O392" s="47">
        <f t="shared" si="51"/>
        <v>0</v>
      </c>
      <c r="P392" s="48">
        <f t="shared" si="52"/>
        <v>0</v>
      </c>
    </row>
    <row r="393" spans="1:16" ht="12" hidden="1" thickBot="1" x14ac:dyDescent="0.25">
      <c r="A393" s="38"/>
      <c r="B393" s="39"/>
      <c r="C393" s="46"/>
      <c r="D393" s="24"/>
      <c r="E393" s="70"/>
      <c r="F393" s="74"/>
      <c r="G393" s="68"/>
      <c r="H393" s="47">
        <f t="shared" si="46"/>
        <v>0</v>
      </c>
      <c r="I393" s="68"/>
      <c r="J393" s="68"/>
      <c r="K393" s="48">
        <f t="shared" si="47"/>
        <v>0</v>
      </c>
      <c r="L393" s="49">
        <f t="shared" si="48"/>
        <v>0</v>
      </c>
      <c r="M393" s="47">
        <f t="shared" si="49"/>
        <v>0</v>
      </c>
      <c r="N393" s="47">
        <f t="shared" si="50"/>
        <v>0</v>
      </c>
      <c r="O393" s="47">
        <f t="shared" si="51"/>
        <v>0</v>
      </c>
      <c r="P393" s="48">
        <f t="shared" si="52"/>
        <v>0</v>
      </c>
    </row>
    <row r="394" spans="1:16" ht="12" hidden="1" thickBot="1" x14ac:dyDescent="0.25">
      <c r="A394" s="38"/>
      <c r="B394" s="39"/>
      <c r="C394" s="46"/>
      <c r="D394" s="24"/>
      <c r="E394" s="70"/>
      <c r="F394" s="74"/>
      <c r="G394" s="68"/>
      <c r="H394" s="47">
        <f t="shared" si="46"/>
        <v>0</v>
      </c>
      <c r="I394" s="68"/>
      <c r="J394" s="68"/>
      <c r="K394" s="48">
        <f t="shared" si="47"/>
        <v>0</v>
      </c>
      <c r="L394" s="49">
        <f t="shared" si="48"/>
        <v>0</v>
      </c>
      <c r="M394" s="47">
        <f t="shared" si="49"/>
        <v>0</v>
      </c>
      <c r="N394" s="47">
        <f t="shared" si="50"/>
        <v>0</v>
      </c>
      <c r="O394" s="47">
        <f t="shared" si="51"/>
        <v>0</v>
      </c>
      <c r="P394" s="48">
        <f t="shared" si="52"/>
        <v>0</v>
      </c>
    </row>
    <row r="395" spans="1:16" ht="12" hidden="1" thickBot="1" x14ac:dyDescent="0.25">
      <c r="A395" s="38"/>
      <c r="B395" s="39"/>
      <c r="C395" s="46"/>
      <c r="D395" s="24"/>
      <c r="E395" s="70"/>
      <c r="F395" s="74"/>
      <c r="G395" s="68"/>
      <c r="H395" s="47">
        <f t="shared" si="46"/>
        <v>0</v>
      </c>
      <c r="I395" s="68"/>
      <c r="J395" s="68"/>
      <c r="K395" s="48">
        <f t="shared" si="47"/>
        <v>0</v>
      </c>
      <c r="L395" s="49">
        <f t="shared" si="48"/>
        <v>0</v>
      </c>
      <c r="M395" s="47">
        <f t="shared" si="49"/>
        <v>0</v>
      </c>
      <c r="N395" s="47">
        <f t="shared" si="50"/>
        <v>0</v>
      </c>
      <c r="O395" s="47">
        <f t="shared" si="51"/>
        <v>0</v>
      </c>
      <c r="P395" s="48">
        <f t="shared" si="52"/>
        <v>0</v>
      </c>
    </row>
    <row r="396" spans="1:16" ht="12" hidden="1" thickBot="1" x14ac:dyDescent="0.25">
      <c r="A396" s="38"/>
      <c r="B396" s="39"/>
      <c r="C396" s="46"/>
      <c r="D396" s="24"/>
      <c r="E396" s="70"/>
      <c r="F396" s="74"/>
      <c r="G396" s="68"/>
      <c r="H396" s="47">
        <f t="shared" si="46"/>
        <v>0</v>
      </c>
      <c r="I396" s="68"/>
      <c r="J396" s="68"/>
      <c r="K396" s="48">
        <f t="shared" si="47"/>
        <v>0</v>
      </c>
      <c r="L396" s="49">
        <f t="shared" si="48"/>
        <v>0</v>
      </c>
      <c r="M396" s="47">
        <f t="shared" si="49"/>
        <v>0</v>
      </c>
      <c r="N396" s="47">
        <f t="shared" si="50"/>
        <v>0</v>
      </c>
      <c r="O396" s="47">
        <f t="shared" si="51"/>
        <v>0</v>
      </c>
      <c r="P396" s="48">
        <f t="shared" si="52"/>
        <v>0</v>
      </c>
    </row>
    <row r="397" spans="1:16" ht="12" hidden="1" thickBot="1" x14ac:dyDescent="0.25">
      <c r="A397" s="38"/>
      <c r="B397" s="39"/>
      <c r="C397" s="46"/>
      <c r="D397" s="24"/>
      <c r="E397" s="70"/>
      <c r="F397" s="74"/>
      <c r="G397" s="68"/>
      <c r="H397" s="47">
        <f t="shared" si="46"/>
        <v>0</v>
      </c>
      <c r="I397" s="68"/>
      <c r="J397" s="68"/>
      <c r="K397" s="48">
        <f t="shared" si="47"/>
        <v>0</v>
      </c>
      <c r="L397" s="49">
        <f t="shared" si="48"/>
        <v>0</v>
      </c>
      <c r="M397" s="47">
        <f t="shared" si="49"/>
        <v>0</v>
      </c>
      <c r="N397" s="47">
        <f t="shared" si="50"/>
        <v>0</v>
      </c>
      <c r="O397" s="47">
        <f t="shared" si="51"/>
        <v>0</v>
      </c>
      <c r="P397" s="48">
        <f t="shared" si="52"/>
        <v>0</v>
      </c>
    </row>
    <row r="398" spans="1:16" ht="12" hidden="1" thickBot="1" x14ac:dyDescent="0.25">
      <c r="A398" s="38"/>
      <c r="B398" s="39"/>
      <c r="C398" s="46"/>
      <c r="D398" s="24"/>
      <c r="E398" s="70"/>
      <c r="F398" s="74"/>
      <c r="G398" s="68"/>
      <c r="H398" s="47">
        <f t="shared" si="46"/>
        <v>0</v>
      </c>
      <c r="I398" s="68"/>
      <c r="J398" s="68"/>
      <c r="K398" s="48">
        <f t="shared" si="47"/>
        <v>0</v>
      </c>
      <c r="L398" s="49">
        <f t="shared" si="48"/>
        <v>0</v>
      </c>
      <c r="M398" s="47">
        <f t="shared" si="49"/>
        <v>0</v>
      </c>
      <c r="N398" s="47">
        <f t="shared" si="50"/>
        <v>0</v>
      </c>
      <c r="O398" s="47">
        <f t="shared" si="51"/>
        <v>0</v>
      </c>
      <c r="P398" s="48">
        <f t="shared" si="52"/>
        <v>0</v>
      </c>
    </row>
    <row r="399" spans="1:16" ht="12" hidden="1" thickBot="1" x14ac:dyDescent="0.25">
      <c r="A399" s="38"/>
      <c r="B399" s="39"/>
      <c r="C399" s="46"/>
      <c r="D399" s="24"/>
      <c r="E399" s="70"/>
      <c r="F399" s="74"/>
      <c r="G399" s="68"/>
      <c r="H399" s="47">
        <f t="shared" si="46"/>
        <v>0</v>
      </c>
      <c r="I399" s="68"/>
      <c r="J399" s="68"/>
      <c r="K399" s="48">
        <f t="shared" si="47"/>
        <v>0</v>
      </c>
      <c r="L399" s="49">
        <f t="shared" si="48"/>
        <v>0</v>
      </c>
      <c r="M399" s="47">
        <f t="shared" si="49"/>
        <v>0</v>
      </c>
      <c r="N399" s="47">
        <f t="shared" si="50"/>
        <v>0</v>
      </c>
      <c r="O399" s="47">
        <f t="shared" si="51"/>
        <v>0</v>
      </c>
      <c r="P399" s="48">
        <f t="shared" si="52"/>
        <v>0</v>
      </c>
    </row>
    <row r="400" spans="1:16" ht="12" hidden="1" thickBot="1" x14ac:dyDescent="0.25">
      <c r="A400" s="38"/>
      <c r="B400" s="39"/>
      <c r="C400" s="46"/>
      <c r="D400" s="24"/>
      <c r="E400" s="70"/>
      <c r="F400" s="74"/>
      <c r="G400" s="68"/>
      <c r="H400" s="47">
        <f t="shared" si="46"/>
        <v>0</v>
      </c>
      <c r="I400" s="68"/>
      <c r="J400" s="68"/>
      <c r="K400" s="48">
        <f t="shared" si="47"/>
        <v>0</v>
      </c>
      <c r="L400" s="49">
        <f t="shared" si="48"/>
        <v>0</v>
      </c>
      <c r="M400" s="47">
        <f t="shared" si="49"/>
        <v>0</v>
      </c>
      <c r="N400" s="47">
        <f t="shared" si="50"/>
        <v>0</v>
      </c>
      <c r="O400" s="47">
        <f t="shared" si="51"/>
        <v>0</v>
      </c>
      <c r="P400" s="48">
        <f t="shared" si="52"/>
        <v>0</v>
      </c>
    </row>
    <row r="401" spans="1:16" ht="12" hidden="1" thickBot="1" x14ac:dyDescent="0.25">
      <c r="A401" s="38"/>
      <c r="B401" s="39"/>
      <c r="C401" s="46"/>
      <c r="D401" s="24"/>
      <c r="E401" s="70"/>
      <c r="F401" s="74"/>
      <c r="G401" s="68"/>
      <c r="H401" s="47">
        <f t="shared" si="46"/>
        <v>0</v>
      </c>
      <c r="I401" s="68"/>
      <c r="J401" s="68"/>
      <c r="K401" s="48">
        <f t="shared" si="47"/>
        <v>0</v>
      </c>
      <c r="L401" s="49">
        <f t="shared" si="48"/>
        <v>0</v>
      </c>
      <c r="M401" s="47">
        <f t="shared" si="49"/>
        <v>0</v>
      </c>
      <c r="N401" s="47">
        <f t="shared" si="50"/>
        <v>0</v>
      </c>
      <c r="O401" s="47">
        <f t="shared" si="51"/>
        <v>0</v>
      </c>
      <c r="P401" s="48">
        <f t="shared" si="52"/>
        <v>0</v>
      </c>
    </row>
    <row r="402" spans="1:16" ht="12" hidden="1" thickBot="1" x14ac:dyDescent="0.25">
      <c r="A402" s="38"/>
      <c r="B402" s="39"/>
      <c r="C402" s="46"/>
      <c r="D402" s="24"/>
      <c r="E402" s="70"/>
      <c r="F402" s="74"/>
      <c r="G402" s="68"/>
      <c r="H402" s="47">
        <f t="shared" si="46"/>
        <v>0</v>
      </c>
      <c r="I402" s="68"/>
      <c r="J402" s="68"/>
      <c r="K402" s="48">
        <f t="shared" si="47"/>
        <v>0</v>
      </c>
      <c r="L402" s="49">
        <f t="shared" si="48"/>
        <v>0</v>
      </c>
      <c r="M402" s="47">
        <f t="shared" si="49"/>
        <v>0</v>
      </c>
      <c r="N402" s="47">
        <f t="shared" si="50"/>
        <v>0</v>
      </c>
      <c r="O402" s="47">
        <f t="shared" si="51"/>
        <v>0</v>
      </c>
      <c r="P402" s="48">
        <f t="shared" si="52"/>
        <v>0</v>
      </c>
    </row>
    <row r="403" spans="1:16" ht="12" hidden="1" thickBot="1" x14ac:dyDescent="0.25">
      <c r="A403" s="38"/>
      <c r="B403" s="39"/>
      <c r="C403" s="46"/>
      <c r="D403" s="24"/>
      <c r="E403" s="70"/>
      <c r="F403" s="74"/>
      <c r="G403" s="68"/>
      <c r="H403" s="47">
        <f t="shared" si="46"/>
        <v>0</v>
      </c>
      <c r="I403" s="68"/>
      <c r="J403" s="68"/>
      <c r="K403" s="48">
        <f t="shared" si="47"/>
        <v>0</v>
      </c>
      <c r="L403" s="49">
        <f t="shared" si="48"/>
        <v>0</v>
      </c>
      <c r="M403" s="47">
        <f t="shared" si="49"/>
        <v>0</v>
      </c>
      <c r="N403" s="47">
        <f t="shared" si="50"/>
        <v>0</v>
      </c>
      <c r="O403" s="47">
        <f t="shared" si="51"/>
        <v>0</v>
      </c>
      <c r="P403" s="48">
        <f t="shared" si="52"/>
        <v>0</v>
      </c>
    </row>
    <row r="404" spans="1:16" ht="12" hidden="1" thickBot="1" x14ac:dyDescent="0.25">
      <c r="A404" s="38"/>
      <c r="B404" s="39"/>
      <c r="C404" s="46"/>
      <c r="D404" s="24"/>
      <c r="E404" s="70"/>
      <c r="F404" s="74"/>
      <c r="G404" s="68"/>
      <c r="H404" s="47">
        <f t="shared" si="46"/>
        <v>0</v>
      </c>
      <c r="I404" s="68"/>
      <c r="J404" s="68"/>
      <c r="K404" s="48">
        <f t="shared" si="47"/>
        <v>0</v>
      </c>
      <c r="L404" s="49">
        <f t="shared" si="48"/>
        <v>0</v>
      </c>
      <c r="M404" s="47">
        <f t="shared" si="49"/>
        <v>0</v>
      </c>
      <c r="N404" s="47">
        <f t="shared" si="50"/>
        <v>0</v>
      </c>
      <c r="O404" s="47">
        <f t="shared" si="51"/>
        <v>0</v>
      </c>
      <c r="P404" s="48">
        <f t="shared" si="52"/>
        <v>0</v>
      </c>
    </row>
    <row r="405" spans="1:16" ht="12" hidden="1" thickBot="1" x14ac:dyDescent="0.25">
      <c r="A405" s="38"/>
      <c r="B405" s="39"/>
      <c r="C405" s="46"/>
      <c r="D405" s="24"/>
      <c r="E405" s="70"/>
      <c r="F405" s="74"/>
      <c r="G405" s="68"/>
      <c r="H405" s="47">
        <f t="shared" si="46"/>
        <v>0</v>
      </c>
      <c r="I405" s="68"/>
      <c r="J405" s="68"/>
      <c r="K405" s="48">
        <f t="shared" si="47"/>
        <v>0</v>
      </c>
      <c r="L405" s="49">
        <f t="shared" si="48"/>
        <v>0</v>
      </c>
      <c r="M405" s="47">
        <f t="shared" si="49"/>
        <v>0</v>
      </c>
      <c r="N405" s="47">
        <f t="shared" si="50"/>
        <v>0</v>
      </c>
      <c r="O405" s="47">
        <f t="shared" si="51"/>
        <v>0</v>
      </c>
      <c r="P405" s="48">
        <f t="shared" si="52"/>
        <v>0</v>
      </c>
    </row>
    <row r="406" spans="1:16" ht="12" hidden="1" thickBot="1" x14ac:dyDescent="0.25">
      <c r="A406" s="38"/>
      <c r="B406" s="39"/>
      <c r="C406" s="46"/>
      <c r="D406" s="24"/>
      <c r="E406" s="70"/>
      <c r="F406" s="74"/>
      <c r="G406" s="68"/>
      <c r="H406" s="47">
        <f t="shared" si="46"/>
        <v>0</v>
      </c>
      <c r="I406" s="68"/>
      <c r="J406" s="68"/>
      <c r="K406" s="48">
        <f t="shared" si="47"/>
        <v>0</v>
      </c>
      <c r="L406" s="49">
        <f t="shared" si="48"/>
        <v>0</v>
      </c>
      <c r="M406" s="47">
        <f t="shared" si="49"/>
        <v>0</v>
      </c>
      <c r="N406" s="47">
        <f t="shared" si="50"/>
        <v>0</v>
      </c>
      <c r="O406" s="47">
        <f t="shared" si="51"/>
        <v>0</v>
      </c>
      <c r="P406" s="48">
        <f t="shared" si="52"/>
        <v>0</v>
      </c>
    </row>
    <row r="407" spans="1:16" ht="12" hidden="1" thickBot="1" x14ac:dyDescent="0.25">
      <c r="A407" s="38"/>
      <c r="B407" s="39"/>
      <c r="C407" s="46"/>
      <c r="D407" s="24"/>
      <c r="E407" s="70"/>
      <c r="F407" s="74"/>
      <c r="G407" s="68"/>
      <c r="H407" s="47">
        <f t="shared" si="46"/>
        <v>0</v>
      </c>
      <c r="I407" s="68"/>
      <c r="J407" s="68"/>
      <c r="K407" s="48">
        <f t="shared" si="47"/>
        <v>0</v>
      </c>
      <c r="L407" s="49">
        <f t="shared" si="48"/>
        <v>0</v>
      </c>
      <c r="M407" s="47">
        <f t="shared" si="49"/>
        <v>0</v>
      </c>
      <c r="N407" s="47">
        <f t="shared" si="50"/>
        <v>0</v>
      </c>
      <c r="O407" s="47">
        <f t="shared" si="51"/>
        <v>0</v>
      </c>
      <c r="P407" s="48">
        <f t="shared" si="52"/>
        <v>0</v>
      </c>
    </row>
    <row r="408" spans="1:16" ht="12" hidden="1" thickBot="1" x14ac:dyDescent="0.25">
      <c r="A408" s="38"/>
      <c r="B408" s="39"/>
      <c r="C408" s="46"/>
      <c r="D408" s="24"/>
      <c r="E408" s="70"/>
      <c r="F408" s="74"/>
      <c r="G408" s="68"/>
      <c r="H408" s="47">
        <f t="shared" si="46"/>
        <v>0</v>
      </c>
      <c r="I408" s="68"/>
      <c r="J408" s="68"/>
      <c r="K408" s="48">
        <f t="shared" si="47"/>
        <v>0</v>
      </c>
      <c r="L408" s="49">
        <f t="shared" si="48"/>
        <v>0</v>
      </c>
      <c r="M408" s="47">
        <f t="shared" si="49"/>
        <v>0</v>
      </c>
      <c r="N408" s="47">
        <f t="shared" si="50"/>
        <v>0</v>
      </c>
      <c r="O408" s="47">
        <f t="shared" si="51"/>
        <v>0</v>
      </c>
      <c r="P408" s="48">
        <f t="shared" si="52"/>
        <v>0</v>
      </c>
    </row>
    <row r="409" spans="1:16" ht="12" hidden="1" thickBot="1" x14ac:dyDescent="0.25">
      <c r="A409" s="38"/>
      <c r="B409" s="39"/>
      <c r="C409" s="46"/>
      <c r="D409" s="24"/>
      <c r="E409" s="70"/>
      <c r="F409" s="74"/>
      <c r="G409" s="68"/>
      <c r="H409" s="47">
        <f t="shared" si="46"/>
        <v>0</v>
      </c>
      <c r="I409" s="68"/>
      <c r="J409" s="68"/>
      <c r="K409" s="48">
        <f t="shared" si="47"/>
        <v>0</v>
      </c>
      <c r="L409" s="49">
        <f t="shared" si="48"/>
        <v>0</v>
      </c>
      <c r="M409" s="47">
        <f t="shared" si="49"/>
        <v>0</v>
      </c>
      <c r="N409" s="47">
        <f t="shared" si="50"/>
        <v>0</v>
      </c>
      <c r="O409" s="47">
        <f t="shared" si="51"/>
        <v>0</v>
      </c>
      <c r="P409" s="48">
        <f t="shared" si="52"/>
        <v>0</v>
      </c>
    </row>
    <row r="410" spans="1:16" ht="12" hidden="1" thickBot="1" x14ac:dyDescent="0.25">
      <c r="A410" s="38"/>
      <c r="B410" s="39"/>
      <c r="C410" s="46"/>
      <c r="D410" s="24"/>
      <c r="E410" s="70"/>
      <c r="F410" s="74"/>
      <c r="G410" s="68"/>
      <c r="H410" s="47">
        <f t="shared" si="46"/>
        <v>0</v>
      </c>
      <c r="I410" s="68"/>
      <c r="J410" s="68"/>
      <c r="K410" s="48">
        <f t="shared" si="47"/>
        <v>0</v>
      </c>
      <c r="L410" s="49">
        <f t="shared" si="48"/>
        <v>0</v>
      </c>
      <c r="M410" s="47">
        <f t="shared" si="49"/>
        <v>0</v>
      </c>
      <c r="N410" s="47">
        <f t="shared" si="50"/>
        <v>0</v>
      </c>
      <c r="O410" s="47">
        <f t="shared" si="51"/>
        <v>0</v>
      </c>
      <c r="P410" s="48">
        <f t="shared" si="52"/>
        <v>0</v>
      </c>
    </row>
    <row r="411" spans="1:16" ht="12" hidden="1" thickBot="1" x14ac:dyDescent="0.25">
      <c r="A411" s="38"/>
      <c r="B411" s="39"/>
      <c r="C411" s="46"/>
      <c r="D411" s="24"/>
      <c r="E411" s="70"/>
      <c r="F411" s="74"/>
      <c r="G411" s="68"/>
      <c r="H411" s="47">
        <f t="shared" si="46"/>
        <v>0</v>
      </c>
      <c r="I411" s="68"/>
      <c r="J411" s="68"/>
      <c r="K411" s="48">
        <f t="shared" si="47"/>
        <v>0</v>
      </c>
      <c r="L411" s="49">
        <f t="shared" si="48"/>
        <v>0</v>
      </c>
      <c r="M411" s="47">
        <f t="shared" si="49"/>
        <v>0</v>
      </c>
      <c r="N411" s="47">
        <f t="shared" si="50"/>
        <v>0</v>
      </c>
      <c r="O411" s="47">
        <f t="shared" si="51"/>
        <v>0</v>
      </c>
      <c r="P411" s="48">
        <f t="shared" si="52"/>
        <v>0</v>
      </c>
    </row>
    <row r="412" spans="1:16" ht="12" hidden="1" thickBot="1" x14ac:dyDescent="0.25">
      <c r="A412" s="38"/>
      <c r="B412" s="39"/>
      <c r="C412" s="46"/>
      <c r="D412" s="24"/>
      <c r="E412" s="70"/>
      <c r="F412" s="74"/>
      <c r="G412" s="68"/>
      <c r="H412" s="47">
        <f t="shared" si="46"/>
        <v>0</v>
      </c>
      <c r="I412" s="68"/>
      <c r="J412" s="68"/>
      <c r="K412" s="48">
        <f t="shared" si="47"/>
        <v>0</v>
      </c>
      <c r="L412" s="49">
        <f t="shared" si="48"/>
        <v>0</v>
      </c>
      <c r="M412" s="47">
        <f t="shared" si="49"/>
        <v>0</v>
      </c>
      <c r="N412" s="47">
        <f t="shared" si="50"/>
        <v>0</v>
      </c>
      <c r="O412" s="47">
        <f t="shared" si="51"/>
        <v>0</v>
      </c>
      <c r="P412" s="48">
        <f t="shared" si="52"/>
        <v>0</v>
      </c>
    </row>
    <row r="413" spans="1:16" ht="12" hidden="1" thickBot="1" x14ac:dyDescent="0.25">
      <c r="A413" s="38"/>
      <c r="B413" s="39"/>
      <c r="C413" s="46"/>
      <c r="D413" s="24"/>
      <c r="E413" s="70"/>
      <c r="F413" s="74"/>
      <c r="G413" s="68"/>
      <c r="H413" s="47">
        <f t="shared" si="46"/>
        <v>0</v>
      </c>
      <c r="I413" s="68"/>
      <c r="J413" s="68"/>
      <c r="K413" s="48">
        <f t="shared" si="47"/>
        <v>0</v>
      </c>
      <c r="L413" s="49">
        <f t="shared" si="48"/>
        <v>0</v>
      </c>
      <c r="M413" s="47">
        <f t="shared" si="49"/>
        <v>0</v>
      </c>
      <c r="N413" s="47">
        <f t="shared" si="50"/>
        <v>0</v>
      </c>
      <c r="O413" s="47">
        <f t="shared" si="51"/>
        <v>0</v>
      </c>
      <c r="P413" s="48">
        <f t="shared" si="52"/>
        <v>0</v>
      </c>
    </row>
    <row r="414" spans="1:16" ht="12" hidden="1" thickBot="1" x14ac:dyDescent="0.25">
      <c r="A414" s="38"/>
      <c r="B414" s="39"/>
      <c r="C414" s="46"/>
      <c r="D414" s="24"/>
      <c r="E414" s="70"/>
      <c r="F414" s="74"/>
      <c r="G414" s="68"/>
      <c r="H414" s="47">
        <f t="shared" si="46"/>
        <v>0</v>
      </c>
      <c r="I414" s="68"/>
      <c r="J414" s="68"/>
      <c r="K414" s="48">
        <f t="shared" si="47"/>
        <v>0</v>
      </c>
      <c r="L414" s="49">
        <f t="shared" si="48"/>
        <v>0</v>
      </c>
      <c r="M414" s="47">
        <f t="shared" si="49"/>
        <v>0</v>
      </c>
      <c r="N414" s="47">
        <f t="shared" si="50"/>
        <v>0</v>
      </c>
      <c r="O414" s="47">
        <f t="shared" si="51"/>
        <v>0</v>
      </c>
      <c r="P414" s="48">
        <f t="shared" si="52"/>
        <v>0</v>
      </c>
    </row>
    <row r="415" spans="1:16" ht="12" hidden="1" thickBot="1" x14ac:dyDescent="0.25">
      <c r="A415" s="38"/>
      <c r="B415" s="39"/>
      <c r="C415" s="46"/>
      <c r="D415" s="24"/>
      <c r="E415" s="70"/>
      <c r="F415" s="74"/>
      <c r="G415" s="68"/>
      <c r="H415" s="47">
        <f t="shared" si="46"/>
        <v>0</v>
      </c>
      <c r="I415" s="68"/>
      <c r="J415" s="68"/>
      <c r="K415" s="48">
        <f t="shared" si="47"/>
        <v>0</v>
      </c>
      <c r="L415" s="49">
        <f t="shared" si="48"/>
        <v>0</v>
      </c>
      <c r="M415" s="47">
        <f t="shared" si="49"/>
        <v>0</v>
      </c>
      <c r="N415" s="47">
        <f t="shared" si="50"/>
        <v>0</v>
      </c>
      <c r="O415" s="47">
        <f t="shared" si="51"/>
        <v>0</v>
      </c>
      <c r="P415" s="48">
        <f t="shared" si="52"/>
        <v>0</v>
      </c>
    </row>
    <row r="416" spans="1:16" ht="12" hidden="1" thickBot="1" x14ac:dyDescent="0.25">
      <c r="A416" s="38"/>
      <c r="B416" s="39"/>
      <c r="C416" s="46"/>
      <c r="D416" s="24"/>
      <c r="E416" s="70"/>
      <c r="F416" s="74"/>
      <c r="G416" s="68"/>
      <c r="H416" s="47">
        <f t="shared" si="46"/>
        <v>0</v>
      </c>
      <c r="I416" s="68"/>
      <c r="J416" s="68"/>
      <c r="K416" s="48">
        <f t="shared" si="47"/>
        <v>0</v>
      </c>
      <c r="L416" s="49">
        <f t="shared" si="48"/>
        <v>0</v>
      </c>
      <c r="M416" s="47">
        <f t="shared" si="49"/>
        <v>0</v>
      </c>
      <c r="N416" s="47">
        <f t="shared" si="50"/>
        <v>0</v>
      </c>
      <c r="O416" s="47">
        <f t="shared" si="51"/>
        <v>0</v>
      </c>
      <c r="P416" s="48">
        <f t="shared" si="52"/>
        <v>0</v>
      </c>
    </row>
    <row r="417" spans="1:16" ht="12" hidden="1" thickBot="1" x14ac:dyDescent="0.25">
      <c r="A417" s="38"/>
      <c r="B417" s="39"/>
      <c r="C417" s="46"/>
      <c r="D417" s="24"/>
      <c r="E417" s="70"/>
      <c r="F417" s="74"/>
      <c r="G417" s="68"/>
      <c r="H417" s="47">
        <f t="shared" si="46"/>
        <v>0</v>
      </c>
      <c r="I417" s="68"/>
      <c r="J417" s="68"/>
      <c r="K417" s="48">
        <f t="shared" si="47"/>
        <v>0</v>
      </c>
      <c r="L417" s="49">
        <f t="shared" si="48"/>
        <v>0</v>
      </c>
      <c r="M417" s="47">
        <f t="shared" si="49"/>
        <v>0</v>
      </c>
      <c r="N417" s="47">
        <f t="shared" si="50"/>
        <v>0</v>
      </c>
      <c r="O417" s="47">
        <f t="shared" si="51"/>
        <v>0</v>
      </c>
      <c r="P417" s="48">
        <f t="shared" si="52"/>
        <v>0</v>
      </c>
    </row>
    <row r="418" spans="1:16" ht="12" hidden="1" thickBot="1" x14ac:dyDescent="0.25">
      <c r="A418" s="38"/>
      <c r="B418" s="39"/>
      <c r="C418" s="46"/>
      <c r="D418" s="24"/>
      <c r="E418" s="70"/>
      <c r="F418" s="74"/>
      <c r="G418" s="68"/>
      <c r="H418" s="47">
        <f t="shared" si="46"/>
        <v>0</v>
      </c>
      <c r="I418" s="68"/>
      <c r="J418" s="68"/>
      <c r="K418" s="48">
        <f t="shared" si="47"/>
        <v>0</v>
      </c>
      <c r="L418" s="49">
        <f t="shared" si="48"/>
        <v>0</v>
      </c>
      <c r="M418" s="47">
        <f t="shared" si="49"/>
        <v>0</v>
      </c>
      <c r="N418" s="47">
        <f t="shared" si="50"/>
        <v>0</v>
      </c>
      <c r="O418" s="47">
        <f t="shared" si="51"/>
        <v>0</v>
      </c>
      <c r="P418" s="48">
        <f t="shared" si="52"/>
        <v>0</v>
      </c>
    </row>
    <row r="419" spans="1:16" ht="12" hidden="1" thickBot="1" x14ac:dyDescent="0.25">
      <c r="A419" s="38"/>
      <c r="B419" s="39"/>
      <c r="C419" s="46"/>
      <c r="D419" s="24"/>
      <c r="E419" s="70"/>
      <c r="F419" s="74"/>
      <c r="G419" s="68"/>
      <c r="H419" s="47">
        <f t="shared" si="46"/>
        <v>0</v>
      </c>
      <c r="I419" s="68"/>
      <c r="J419" s="68"/>
      <c r="K419" s="48">
        <f t="shared" si="47"/>
        <v>0</v>
      </c>
      <c r="L419" s="49">
        <f t="shared" si="48"/>
        <v>0</v>
      </c>
      <c r="M419" s="47">
        <f t="shared" si="49"/>
        <v>0</v>
      </c>
      <c r="N419" s="47">
        <f t="shared" si="50"/>
        <v>0</v>
      </c>
      <c r="O419" s="47">
        <f t="shared" si="51"/>
        <v>0</v>
      </c>
      <c r="P419" s="48">
        <f t="shared" si="52"/>
        <v>0</v>
      </c>
    </row>
    <row r="420" spans="1:16" ht="12" hidden="1" thickBot="1" x14ac:dyDescent="0.25">
      <c r="A420" s="38"/>
      <c r="B420" s="39"/>
      <c r="C420" s="46"/>
      <c r="D420" s="24"/>
      <c r="E420" s="70"/>
      <c r="F420" s="74"/>
      <c r="G420" s="68"/>
      <c r="H420" s="47">
        <f t="shared" si="46"/>
        <v>0</v>
      </c>
      <c r="I420" s="68"/>
      <c r="J420" s="68"/>
      <c r="K420" s="48">
        <f t="shared" si="47"/>
        <v>0</v>
      </c>
      <c r="L420" s="49">
        <f t="shared" si="48"/>
        <v>0</v>
      </c>
      <c r="M420" s="47">
        <f t="shared" si="49"/>
        <v>0</v>
      </c>
      <c r="N420" s="47">
        <f t="shared" si="50"/>
        <v>0</v>
      </c>
      <c r="O420" s="47">
        <f t="shared" si="51"/>
        <v>0</v>
      </c>
      <c r="P420" s="48">
        <f t="shared" si="52"/>
        <v>0</v>
      </c>
    </row>
    <row r="421" spans="1:16" ht="12" hidden="1" thickBot="1" x14ac:dyDescent="0.25">
      <c r="A421" s="38"/>
      <c r="B421" s="39"/>
      <c r="C421" s="46"/>
      <c r="D421" s="24"/>
      <c r="E421" s="70"/>
      <c r="F421" s="74"/>
      <c r="G421" s="68"/>
      <c r="H421" s="47">
        <f t="shared" si="46"/>
        <v>0</v>
      </c>
      <c r="I421" s="68"/>
      <c r="J421" s="68"/>
      <c r="K421" s="48">
        <f t="shared" si="47"/>
        <v>0</v>
      </c>
      <c r="L421" s="49">
        <f t="shared" si="48"/>
        <v>0</v>
      </c>
      <c r="M421" s="47">
        <f t="shared" si="49"/>
        <v>0</v>
      </c>
      <c r="N421" s="47">
        <f t="shared" si="50"/>
        <v>0</v>
      </c>
      <c r="O421" s="47">
        <f t="shared" si="51"/>
        <v>0</v>
      </c>
      <c r="P421" s="48">
        <f t="shared" si="52"/>
        <v>0</v>
      </c>
    </row>
    <row r="422" spans="1:16" ht="12" hidden="1" thickBot="1" x14ac:dyDescent="0.25">
      <c r="A422" s="38"/>
      <c r="B422" s="39"/>
      <c r="C422" s="46"/>
      <c r="D422" s="24"/>
      <c r="E422" s="70"/>
      <c r="F422" s="74"/>
      <c r="G422" s="68"/>
      <c r="H422" s="47">
        <f t="shared" si="46"/>
        <v>0</v>
      </c>
      <c r="I422" s="68"/>
      <c r="J422" s="68"/>
      <c r="K422" s="48">
        <f t="shared" si="47"/>
        <v>0</v>
      </c>
      <c r="L422" s="49">
        <f t="shared" si="48"/>
        <v>0</v>
      </c>
      <c r="M422" s="47">
        <f t="shared" si="49"/>
        <v>0</v>
      </c>
      <c r="N422" s="47">
        <f t="shared" si="50"/>
        <v>0</v>
      </c>
      <c r="O422" s="47">
        <f t="shared" si="51"/>
        <v>0</v>
      </c>
      <c r="P422" s="48">
        <f t="shared" si="52"/>
        <v>0</v>
      </c>
    </row>
    <row r="423" spans="1:16" ht="12" hidden="1" thickBot="1" x14ac:dyDescent="0.25">
      <c r="A423" s="38"/>
      <c r="B423" s="39"/>
      <c r="C423" s="46"/>
      <c r="D423" s="24"/>
      <c r="E423" s="70"/>
      <c r="F423" s="74"/>
      <c r="G423" s="68"/>
      <c r="H423" s="47">
        <f t="shared" si="46"/>
        <v>0</v>
      </c>
      <c r="I423" s="68"/>
      <c r="J423" s="68"/>
      <c r="K423" s="48">
        <f t="shared" si="47"/>
        <v>0</v>
      </c>
      <c r="L423" s="49">
        <f t="shared" si="48"/>
        <v>0</v>
      </c>
      <c r="M423" s="47">
        <f t="shared" si="49"/>
        <v>0</v>
      </c>
      <c r="N423" s="47">
        <f t="shared" si="50"/>
        <v>0</v>
      </c>
      <c r="O423" s="47">
        <f t="shared" si="51"/>
        <v>0</v>
      </c>
      <c r="P423" s="48">
        <f t="shared" si="52"/>
        <v>0</v>
      </c>
    </row>
    <row r="424" spans="1:16" ht="12" hidden="1" thickBot="1" x14ac:dyDescent="0.25">
      <c r="A424" s="38"/>
      <c r="B424" s="39"/>
      <c r="C424" s="46"/>
      <c r="D424" s="24"/>
      <c r="E424" s="70"/>
      <c r="F424" s="74"/>
      <c r="G424" s="68"/>
      <c r="H424" s="47">
        <f t="shared" si="46"/>
        <v>0</v>
      </c>
      <c r="I424" s="68"/>
      <c r="J424" s="68"/>
      <c r="K424" s="48">
        <f t="shared" si="47"/>
        <v>0</v>
      </c>
      <c r="L424" s="49">
        <f t="shared" si="48"/>
        <v>0</v>
      </c>
      <c r="M424" s="47">
        <f t="shared" si="49"/>
        <v>0</v>
      </c>
      <c r="N424" s="47">
        <f t="shared" si="50"/>
        <v>0</v>
      </c>
      <c r="O424" s="47">
        <f t="shared" si="51"/>
        <v>0</v>
      </c>
      <c r="P424" s="48">
        <f t="shared" si="52"/>
        <v>0</v>
      </c>
    </row>
    <row r="425" spans="1:16" ht="12" hidden="1" thickBot="1" x14ac:dyDescent="0.25">
      <c r="A425" s="38"/>
      <c r="B425" s="39"/>
      <c r="C425" s="46"/>
      <c r="D425" s="24"/>
      <c r="E425" s="70"/>
      <c r="F425" s="74"/>
      <c r="G425" s="68"/>
      <c r="H425" s="47">
        <f t="shared" si="46"/>
        <v>0</v>
      </c>
      <c r="I425" s="68"/>
      <c r="J425" s="68"/>
      <c r="K425" s="48">
        <f t="shared" si="47"/>
        <v>0</v>
      </c>
      <c r="L425" s="49">
        <f t="shared" si="48"/>
        <v>0</v>
      </c>
      <c r="M425" s="47">
        <f t="shared" si="49"/>
        <v>0</v>
      </c>
      <c r="N425" s="47">
        <f t="shared" si="50"/>
        <v>0</v>
      </c>
      <c r="O425" s="47">
        <f t="shared" si="51"/>
        <v>0</v>
      </c>
      <c r="P425" s="48">
        <f t="shared" si="52"/>
        <v>0</v>
      </c>
    </row>
    <row r="426" spans="1:16" ht="12" hidden="1" thickBot="1" x14ac:dyDescent="0.25">
      <c r="A426" s="38"/>
      <c r="B426" s="39"/>
      <c r="C426" s="46"/>
      <c r="D426" s="24"/>
      <c r="E426" s="70"/>
      <c r="F426" s="74"/>
      <c r="G426" s="68"/>
      <c r="H426" s="47">
        <f t="shared" si="46"/>
        <v>0</v>
      </c>
      <c r="I426" s="68"/>
      <c r="J426" s="68"/>
      <c r="K426" s="48">
        <f t="shared" si="47"/>
        <v>0</v>
      </c>
      <c r="L426" s="49">
        <f t="shared" si="48"/>
        <v>0</v>
      </c>
      <c r="M426" s="47">
        <f t="shared" si="49"/>
        <v>0</v>
      </c>
      <c r="N426" s="47">
        <f t="shared" si="50"/>
        <v>0</v>
      </c>
      <c r="O426" s="47">
        <f t="shared" si="51"/>
        <v>0</v>
      </c>
      <c r="P426" s="48">
        <f t="shared" si="52"/>
        <v>0</v>
      </c>
    </row>
    <row r="427" spans="1:16" ht="12" hidden="1" thickBot="1" x14ac:dyDescent="0.25">
      <c r="A427" s="38"/>
      <c r="B427" s="39"/>
      <c r="C427" s="46"/>
      <c r="D427" s="24"/>
      <c r="E427" s="70"/>
      <c r="F427" s="74"/>
      <c r="G427" s="68"/>
      <c r="H427" s="47">
        <f t="shared" si="46"/>
        <v>0</v>
      </c>
      <c r="I427" s="68"/>
      <c r="J427" s="68"/>
      <c r="K427" s="48">
        <f t="shared" si="47"/>
        <v>0</v>
      </c>
      <c r="L427" s="49">
        <f t="shared" si="48"/>
        <v>0</v>
      </c>
      <c r="M427" s="47">
        <f t="shared" si="49"/>
        <v>0</v>
      </c>
      <c r="N427" s="47">
        <f t="shared" si="50"/>
        <v>0</v>
      </c>
      <c r="O427" s="47">
        <f t="shared" si="51"/>
        <v>0</v>
      </c>
      <c r="P427" s="48">
        <f t="shared" si="52"/>
        <v>0</v>
      </c>
    </row>
    <row r="428" spans="1:16" ht="12" hidden="1" thickBot="1" x14ac:dyDescent="0.25">
      <c r="A428" s="38"/>
      <c r="B428" s="39"/>
      <c r="C428" s="46"/>
      <c r="D428" s="24"/>
      <c r="E428" s="70"/>
      <c r="F428" s="74"/>
      <c r="G428" s="68"/>
      <c r="H428" s="47">
        <f t="shared" si="46"/>
        <v>0</v>
      </c>
      <c r="I428" s="68"/>
      <c r="J428" s="68"/>
      <c r="K428" s="48">
        <f t="shared" si="47"/>
        <v>0</v>
      </c>
      <c r="L428" s="49">
        <f t="shared" si="48"/>
        <v>0</v>
      </c>
      <c r="M428" s="47">
        <f t="shared" si="49"/>
        <v>0</v>
      </c>
      <c r="N428" s="47">
        <f t="shared" si="50"/>
        <v>0</v>
      </c>
      <c r="O428" s="47">
        <f t="shared" si="51"/>
        <v>0</v>
      </c>
      <c r="P428" s="48">
        <f t="shared" si="52"/>
        <v>0</v>
      </c>
    </row>
    <row r="429" spans="1:16" ht="12" hidden="1" thickBot="1" x14ac:dyDescent="0.25">
      <c r="A429" s="38"/>
      <c r="B429" s="39"/>
      <c r="C429" s="46"/>
      <c r="D429" s="24"/>
      <c r="E429" s="70"/>
      <c r="F429" s="74"/>
      <c r="G429" s="68"/>
      <c r="H429" s="47">
        <f t="shared" si="46"/>
        <v>0</v>
      </c>
      <c r="I429" s="68"/>
      <c r="J429" s="68"/>
      <c r="K429" s="48">
        <f t="shared" si="47"/>
        <v>0</v>
      </c>
      <c r="L429" s="49">
        <f t="shared" si="48"/>
        <v>0</v>
      </c>
      <c r="M429" s="47">
        <f t="shared" si="49"/>
        <v>0</v>
      </c>
      <c r="N429" s="47">
        <f t="shared" si="50"/>
        <v>0</v>
      </c>
      <c r="O429" s="47">
        <f t="shared" si="51"/>
        <v>0</v>
      </c>
      <c r="P429" s="48">
        <f t="shared" si="52"/>
        <v>0</v>
      </c>
    </row>
    <row r="430" spans="1:16" ht="12" hidden="1" thickBot="1" x14ac:dyDescent="0.25">
      <c r="A430" s="38"/>
      <c r="B430" s="39"/>
      <c r="C430" s="46"/>
      <c r="D430" s="24"/>
      <c r="E430" s="70"/>
      <c r="F430" s="74"/>
      <c r="G430" s="68"/>
      <c r="H430" s="47">
        <f t="shared" si="46"/>
        <v>0</v>
      </c>
      <c r="I430" s="68"/>
      <c r="J430" s="68"/>
      <c r="K430" s="48">
        <f t="shared" si="47"/>
        <v>0</v>
      </c>
      <c r="L430" s="49">
        <f t="shared" si="48"/>
        <v>0</v>
      </c>
      <c r="M430" s="47">
        <f t="shared" si="49"/>
        <v>0</v>
      </c>
      <c r="N430" s="47">
        <f t="shared" si="50"/>
        <v>0</v>
      </c>
      <c r="O430" s="47">
        <f t="shared" si="51"/>
        <v>0</v>
      </c>
      <c r="P430" s="48">
        <f t="shared" si="52"/>
        <v>0</v>
      </c>
    </row>
    <row r="431" spans="1:16" ht="12" hidden="1" thickBot="1" x14ac:dyDescent="0.25">
      <c r="A431" s="38"/>
      <c r="B431" s="39"/>
      <c r="C431" s="46"/>
      <c r="D431" s="24"/>
      <c r="E431" s="70"/>
      <c r="F431" s="74"/>
      <c r="G431" s="68"/>
      <c r="H431" s="47">
        <f t="shared" si="46"/>
        <v>0</v>
      </c>
      <c r="I431" s="68"/>
      <c r="J431" s="68"/>
      <c r="K431" s="48">
        <f t="shared" si="47"/>
        <v>0</v>
      </c>
      <c r="L431" s="49">
        <f t="shared" si="48"/>
        <v>0</v>
      </c>
      <c r="M431" s="47">
        <f t="shared" si="49"/>
        <v>0</v>
      </c>
      <c r="N431" s="47">
        <f t="shared" si="50"/>
        <v>0</v>
      </c>
      <c r="O431" s="47">
        <f t="shared" si="51"/>
        <v>0</v>
      </c>
      <c r="P431" s="48">
        <f t="shared" si="52"/>
        <v>0</v>
      </c>
    </row>
    <row r="432" spans="1:16" ht="12" hidden="1" thickBot="1" x14ac:dyDescent="0.25">
      <c r="A432" s="38"/>
      <c r="B432" s="39"/>
      <c r="C432" s="46"/>
      <c r="D432" s="24"/>
      <c r="E432" s="70"/>
      <c r="F432" s="74"/>
      <c r="G432" s="68"/>
      <c r="H432" s="47">
        <f t="shared" si="46"/>
        <v>0</v>
      </c>
      <c r="I432" s="68"/>
      <c r="J432" s="68"/>
      <c r="K432" s="48">
        <f t="shared" si="47"/>
        <v>0</v>
      </c>
      <c r="L432" s="49">
        <f t="shared" si="48"/>
        <v>0</v>
      </c>
      <c r="M432" s="47">
        <f t="shared" si="49"/>
        <v>0</v>
      </c>
      <c r="N432" s="47">
        <f t="shared" si="50"/>
        <v>0</v>
      </c>
      <c r="O432" s="47">
        <f t="shared" si="51"/>
        <v>0</v>
      </c>
      <c r="P432" s="48">
        <f t="shared" si="52"/>
        <v>0</v>
      </c>
    </row>
    <row r="433" spans="1:16" ht="12" hidden="1" thickBot="1" x14ac:dyDescent="0.25">
      <c r="A433" s="38"/>
      <c r="B433" s="39"/>
      <c r="C433" s="46"/>
      <c r="D433" s="24"/>
      <c r="E433" s="70"/>
      <c r="F433" s="74"/>
      <c r="G433" s="68"/>
      <c r="H433" s="47">
        <f t="shared" si="46"/>
        <v>0</v>
      </c>
      <c r="I433" s="68"/>
      <c r="J433" s="68"/>
      <c r="K433" s="48">
        <f t="shared" si="47"/>
        <v>0</v>
      </c>
      <c r="L433" s="49">
        <f t="shared" si="48"/>
        <v>0</v>
      </c>
      <c r="M433" s="47">
        <f t="shared" si="49"/>
        <v>0</v>
      </c>
      <c r="N433" s="47">
        <f t="shared" si="50"/>
        <v>0</v>
      </c>
      <c r="O433" s="47">
        <f t="shared" si="51"/>
        <v>0</v>
      </c>
      <c r="P433" s="48">
        <f t="shared" si="52"/>
        <v>0</v>
      </c>
    </row>
    <row r="434" spans="1:16" ht="12" hidden="1" thickBot="1" x14ac:dyDescent="0.25">
      <c r="A434" s="38"/>
      <c r="B434" s="39"/>
      <c r="C434" s="46"/>
      <c r="D434" s="24"/>
      <c r="E434" s="70"/>
      <c r="F434" s="74"/>
      <c r="G434" s="68"/>
      <c r="H434" s="47">
        <f t="shared" si="46"/>
        <v>0</v>
      </c>
      <c r="I434" s="68"/>
      <c r="J434" s="68"/>
      <c r="K434" s="48">
        <f t="shared" si="47"/>
        <v>0</v>
      </c>
      <c r="L434" s="49">
        <f t="shared" si="48"/>
        <v>0</v>
      </c>
      <c r="M434" s="47">
        <f t="shared" si="49"/>
        <v>0</v>
      </c>
      <c r="N434" s="47">
        <f t="shared" si="50"/>
        <v>0</v>
      </c>
      <c r="O434" s="47">
        <f t="shared" si="51"/>
        <v>0</v>
      </c>
      <c r="P434" s="48">
        <f t="shared" si="52"/>
        <v>0</v>
      </c>
    </row>
    <row r="435" spans="1:16" ht="12" hidden="1" thickBot="1" x14ac:dyDescent="0.25">
      <c r="A435" s="38"/>
      <c r="B435" s="39"/>
      <c r="C435" s="46"/>
      <c r="D435" s="24"/>
      <c r="E435" s="70"/>
      <c r="F435" s="74"/>
      <c r="G435" s="68"/>
      <c r="H435" s="47">
        <f t="shared" si="46"/>
        <v>0</v>
      </c>
      <c r="I435" s="68"/>
      <c r="J435" s="68"/>
      <c r="K435" s="48">
        <f t="shared" si="47"/>
        <v>0</v>
      </c>
      <c r="L435" s="49">
        <f t="shared" si="48"/>
        <v>0</v>
      </c>
      <c r="M435" s="47">
        <f t="shared" si="49"/>
        <v>0</v>
      </c>
      <c r="N435" s="47">
        <f t="shared" si="50"/>
        <v>0</v>
      </c>
      <c r="O435" s="47">
        <f t="shared" si="51"/>
        <v>0</v>
      </c>
      <c r="P435" s="48">
        <f t="shared" si="52"/>
        <v>0</v>
      </c>
    </row>
    <row r="436" spans="1:16" ht="12" hidden="1" thickBot="1" x14ac:dyDescent="0.25">
      <c r="A436" s="38"/>
      <c r="B436" s="39"/>
      <c r="C436" s="46"/>
      <c r="D436" s="24"/>
      <c r="E436" s="70"/>
      <c r="F436" s="74"/>
      <c r="G436" s="68"/>
      <c r="H436" s="47">
        <f t="shared" si="46"/>
        <v>0</v>
      </c>
      <c r="I436" s="68"/>
      <c r="J436" s="68"/>
      <c r="K436" s="48">
        <f t="shared" si="47"/>
        <v>0</v>
      </c>
      <c r="L436" s="49">
        <f t="shared" si="48"/>
        <v>0</v>
      </c>
      <c r="M436" s="47">
        <f t="shared" si="49"/>
        <v>0</v>
      </c>
      <c r="N436" s="47">
        <f t="shared" si="50"/>
        <v>0</v>
      </c>
      <c r="O436" s="47">
        <f t="shared" si="51"/>
        <v>0</v>
      </c>
      <c r="P436" s="48">
        <f t="shared" si="52"/>
        <v>0</v>
      </c>
    </row>
    <row r="437" spans="1:16" ht="12" hidden="1" thickBot="1" x14ac:dyDescent="0.25">
      <c r="A437" s="38"/>
      <c r="B437" s="39"/>
      <c r="C437" s="46"/>
      <c r="D437" s="24"/>
      <c r="E437" s="70"/>
      <c r="F437" s="74"/>
      <c r="G437" s="68"/>
      <c r="H437" s="47">
        <f t="shared" si="46"/>
        <v>0</v>
      </c>
      <c r="I437" s="68"/>
      <c r="J437" s="68"/>
      <c r="K437" s="48">
        <f t="shared" si="47"/>
        <v>0</v>
      </c>
      <c r="L437" s="49">
        <f t="shared" si="48"/>
        <v>0</v>
      </c>
      <c r="M437" s="47">
        <f t="shared" si="49"/>
        <v>0</v>
      </c>
      <c r="N437" s="47">
        <f t="shared" si="50"/>
        <v>0</v>
      </c>
      <c r="O437" s="47">
        <f t="shared" si="51"/>
        <v>0</v>
      </c>
      <c r="P437" s="48">
        <f t="shared" si="52"/>
        <v>0</v>
      </c>
    </row>
    <row r="438" spans="1:16" ht="12" hidden="1" thickBot="1" x14ac:dyDescent="0.25">
      <c r="A438" s="38"/>
      <c r="B438" s="39"/>
      <c r="C438" s="46"/>
      <c r="D438" s="24"/>
      <c r="E438" s="70"/>
      <c r="F438" s="74"/>
      <c r="G438" s="68"/>
      <c r="H438" s="47">
        <f t="shared" si="46"/>
        <v>0</v>
      </c>
      <c r="I438" s="68"/>
      <c r="J438" s="68"/>
      <c r="K438" s="48">
        <f t="shared" si="47"/>
        <v>0</v>
      </c>
      <c r="L438" s="49">
        <f t="shared" si="48"/>
        <v>0</v>
      </c>
      <c r="M438" s="47">
        <f t="shared" si="49"/>
        <v>0</v>
      </c>
      <c r="N438" s="47">
        <f t="shared" si="50"/>
        <v>0</v>
      </c>
      <c r="O438" s="47">
        <f t="shared" si="51"/>
        <v>0</v>
      </c>
      <c r="P438" s="48">
        <f t="shared" si="52"/>
        <v>0</v>
      </c>
    </row>
    <row r="439" spans="1:16" ht="12" hidden="1" thickBot="1" x14ac:dyDescent="0.25">
      <c r="A439" s="38"/>
      <c r="B439" s="39"/>
      <c r="C439" s="46"/>
      <c r="D439" s="24"/>
      <c r="E439" s="70"/>
      <c r="F439" s="74"/>
      <c r="G439" s="68"/>
      <c r="H439" s="47">
        <f t="shared" si="46"/>
        <v>0</v>
      </c>
      <c r="I439" s="68"/>
      <c r="J439" s="68"/>
      <c r="K439" s="48">
        <f t="shared" si="47"/>
        <v>0</v>
      </c>
      <c r="L439" s="49">
        <f t="shared" si="48"/>
        <v>0</v>
      </c>
      <c r="M439" s="47">
        <f t="shared" si="49"/>
        <v>0</v>
      </c>
      <c r="N439" s="47">
        <f t="shared" si="50"/>
        <v>0</v>
      </c>
      <c r="O439" s="47">
        <f t="shared" si="51"/>
        <v>0</v>
      </c>
      <c r="P439" s="48">
        <f t="shared" si="52"/>
        <v>0</v>
      </c>
    </row>
    <row r="440" spans="1:16" ht="12" hidden="1" thickBot="1" x14ac:dyDescent="0.25">
      <c r="A440" s="38"/>
      <c r="B440" s="39"/>
      <c r="C440" s="46"/>
      <c r="D440" s="24"/>
      <c r="E440" s="70"/>
      <c r="F440" s="74"/>
      <c r="G440" s="68"/>
      <c r="H440" s="47">
        <f t="shared" si="46"/>
        <v>0</v>
      </c>
      <c r="I440" s="68"/>
      <c r="J440" s="68"/>
      <c r="K440" s="48">
        <f t="shared" si="47"/>
        <v>0</v>
      </c>
      <c r="L440" s="49">
        <f t="shared" si="48"/>
        <v>0</v>
      </c>
      <c r="M440" s="47">
        <f t="shared" si="49"/>
        <v>0</v>
      </c>
      <c r="N440" s="47">
        <f t="shared" si="50"/>
        <v>0</v>
      </c>
      <c r="O440" s="47">
        <f t="shared" si="51"/>
        <v>0</v>
      </c>
      <c r="P440" s="48">
        <f t="shared" si="52"/>
        <v>0</v>
      </c>
    </row>
    <row r="441" spans="1:16" ht="12" hidden="1" thickBot="1" x14ac:dyDescent="0.25">
      <c r="A441" s="38"/>
      <c r="B441" s="39"/>
      <c r="C441" s="46"/>
      <c r="D441" s="24"/>
      <c r="E441" s="70"/>
      <c r="F441" s="74"/>
      <c r="G441" s="68"/>
      <c r="H441" s="47">
        <f t="shared" si="46"/>
        <v>0</v>
      </c>
      <c r="I441" s="68"/>
      <c r="J441" s="68"/>
      <c r="K441" s="48">
        <f t="shared" si="47"/>
        <v>0</v>
      </c>
      <c r="L441" s="49">
        <f t="shared" si="48"/>
        <v>0</v>
      </c>
      <c r="M441" s="47">
        <f t="shared" si="49"/>
        <v>0</v>
      </c>
      <c r="N441" s="47">
        <f t="shared" si="50"/>
        <v>0</v>
      </c>
      <c r="O441" s="47">
        <f t="shared" si="51"/>
        <v>0</v>
      </c>
      <c r="P441" s="48">
        <f t="shared" si="52"/>
        <v>0</v>
      </c>
    </row>
    <row r="442" spans="1:16" ht="12" hidden="1" thickBot="1" x14ac:dyDescent="0.25">
      <c r="A442" s="38"/>
      <c r="B442" s="39"/>
      <c r="C442" s="46"/>
      <c r="D442" s="24"/>
      <c r="E442" s="70"/>
      <c r="F442" s="74"/>
      <c r="G442" s="68"/>
      <c r="H442" s="47">
        <f t="shared" si="46"/>
        <v>0</v>
      </c>
      <c r="I442" s="68"/>
      <c r="J442" s="68"/>
      <c r="K442" s="48">
        <f t="shared" si="47"/>
        <v>0</v>
      </c>
      <c r="L442" s="49">
        <f t="shared" si="48"/>
        <v>0</v>
      </c>
      <c r="M442" s="47">
        <f t="shared" si="49"/>
        <v>0</v>
      </c>
      <c r="N442" s="47">
        <f t="shared" si="50"/>
        <v>0</v>
      </c>
      <c r="O442" s="47">
        <f t="shared" si="51"/>
        <v>0</v>
      </c>
      <c r="P442" s="48">
        <f t="shared" si="52"/>
        <v>0</v>
      </c>
    </row>
    <row r="443" spans="1:16" ht="12" hidden="1" thickBot="1" x14ac:dyDescent="0.25">
      <c r="A443" s="38"/>
      <c r="B443" s="39"/>
      <c r="C443" s="46"/>
      <c r="D443" s="24"/>
      <c r="E443" s="70"/>
      <c r="F443" s="74"/>
      <c r="G443" s="68"/>
      <c r="H443" s="47">
        <f t="shared" si="46"/>
        <v>0</v>
      </c>
      <c r="I443" s="68"/>
      <c r="J443" s="68"/>
      <c r="K443" s="48">
        <f t="shared" si="47"/>
        <v>0</v>
      </c>
      <c r="L443" s="49">
        <f t="shared" si="48"/>
        <v>0</v>
      </c>
      <c r="M443" s="47">
        <f t="shared" si="49"/>
        <v>0</v>
      </c>
      <c r="N443" s="47">
        <f t="shared" si="50"/>
        <v>0</v>
      </c>
      <c r="O443" s="47">
        <f t="shared" si="51"/>
        <v>0</v>
      </c>
      <c r="P443" s="48">
        <f t="shared" si="52"/>
        <v>0</v>
      </c>
    </row>
    <row r="444" spans="1:16" ht="12" hidden="1" thickBot="1" x14ac:dyDescent="0.25">
      <c r="A444" s="38"/>
      <c r="B444" s="39"/>
      <c r="C444" s="46"/>
      <c r="D444" s="24"/>
      <c r="E444" s="70"/>
      <c r="F444" s="74"/>
      <c r="G444" s="68"/>
      <c r="H444" s="47">
        <f t="shared" si="46"/>
        <v>0</v>
      </c>
      <c r="I444" s="68"/>
      <c r="J444" s="68"/>
      <c r="K444" s="48">
        <f t="shared" si="47"/>
        <v>0</v>
      </c>
      <c r="L444" s="49">
        <f t="shared" si="48"/>
        <v>0</v>
      </c>
      <c r="M444" s="47">
        <f t="shared" si="49"/>
        <v>0</v>
      </c>
      <c r="N444" s="47">
        <f t="shared" si="50"/>
        <v>0</v>
      </c>
      <c r="O444" s="47">
        <f t="shared" si="51"/>
        <v>0</v>
      </c>
      <c r="P444" s="48">
        <f t="shared" si="52"/>
        <v>0</v>
      </c>
    </row>
    <row r="445" spans="1:16" ht="12" hidden="1" thickBot="1" x14ac:dyDescent="0.25">
      <c r="A445" s="38"/>
      <c r="B445" s="39"/>
      <c r="C445" s="46"/>
      <c r="D445" s="24"/>
      <c r="E445" s="70"/>
      <c r="F445" s="74"/>
      <c r="G445" s="68"/>
      <c r="H445" s="47">
        <f t="shared" si="46"/>
        <v>0</v>
      </c>
      <c r="I445" s="68"/>
      <c r="J445" s="68"/>
      <c r="K445" s="48">
        <f t="shared" si="47"/>
        <v>0</v>
      </c>
      <c r="L445" s="49">
        <f t="shared" si="48"/>
        <v>0</v>
      </c>
      <c r="M445" s="47">
        <f t="shared" si="49"/>
        <v>0</v>
      </c>
      <c r="N445" s="47">
        <f t="shared" si="50"/>
        <v>0</v>
      </c>
      <c r="O445" s="47">
        <f t="shared" si="51"/>
        <v>0</v>
      </c>
      <c r="P445" s="48">
        <f t="shared" si="52"/>
        <v>0</v>
      </c>
    </row>
    <row r="446" spans="1:16" ht="12" hidden="1" thickBot="1" x14ac:dyDescent="0.25">
      <c r="A446" s="38"/>
      <c r="B446" s="39"/>
      <c r="C446" s="46"/>
      <c r="D446" s="24"/>
      <c r="E446" s="70"/>
      <c r="F446" s="74"/>
      <c r="G446" s="68"/>
      <c r="H446" s="47">
        <f t="shared" si="46"/>
        <v>0</v>
      </c>
      <c r="I446" s="68"/>
      <c r="J446" s="68"/>
      <c r="K446" s="48">
        <f t="shared" si="47"/>
        <v>0</v>
      </c>
      <c r="L446" s="49">
        <f t="shared" si="48"/>
        <v>0</v>
      </c>
      <c r="M446" s="47">
        <f t="shared" si="49"/>
        <v>0</v>
      </c>
      <c r="N446" s="47">
        <f t="shared" si="50"/>
        <v>0</v>
      </c>
      <c r="O446" s="47">
        <f t="shared" si="51"/>
        <v>0</v>
      </c>
      <c r="P446" s="48">
        <f t="shared" si="52"/>
        <v>0</v>
      </c>
    </row>
    <row r="447" spans="1:16" ht="12" hidden="1" thickBot="1" x14ac:dyDescent="0.25">
      <c r="A447" s="38"/>
      <c r="B447" s="39"/>
      <c r="C447" s="46"/>
      <c r="D447" s="24"/>
      <c r="E447" s="70"/>
      <c r="F447" s="74"/>
      <c r="G447" s="68"/>
      <c r="H447" s="47">
        <f t="shared" si="46"/>
        <v>0</v>
      </c>
      <c r="I447" s="68"/>
      <c r="J447" s="68"/>
      <c r="K447" s="48">
        <f t="shared" si="47"/>
        <v>0</v>
      </c>
      <c r="L447" s="49">
        <f t="shared" si="48"/>
        <v>0</v>
      </c>
      <c r="M447" s="47">
        <f t="shared" si="49"/>
        <v>0</v>
      </c>
      <c r="N447" s="47">
        <f t="shared" si="50"/>
        <v>0</v>
      </c>
      <c r="O447" s="47">
        <f t="shared" si="51"/>
        <v>0</v>
      </c>
      <c r="P447" s="48">
        <f t="shared" si="52"/>
        <v>0</v>
      </c>
    </row>
    <row r="448" spans="1:16" ht="12" hidden="1" thickBot="1" x14ac:dyDescent="0.25">
      <c r="A448" s="38"/>
      <c r="B448" s="39"/>
      <c r="C448" s="46"/>
      <c r="D448" s="24"/>
      <c r="E448" s="70"/>
      <c r="F448" s="74"/>
      <c r="G448" s="68"/>
      <c r="H448" s="47">
        <f t="shared" si="46"/>
        <v>0</v>
      </c>
      <c r="I448" s="68"/>
      <c r="J448" s="68"/>
      <c r="K448" s="48">
        <f t="shared" si="47"/>
        <v>0</v>
      </c>
      <c r="L448" s="49">
        <f t="shared" si="48"/>
        <v>0</v>
      </c>
      <c r="M448" s="47">
        <f t="shared" si="49"/>
        <v>0</v>
      </c>
      <c r="N448" s="47">
        <f t="shared" si="50"/>
        <v>0</v>
      </c>
      <c r="O448" s="47">
        <f t="shared" si="51"/>
        <v>0</v>
      </c>
      <c r="P448" s="48">
        <f t="shared" si="52"/>
        <v>0</v>
      </c>
    </row>
    <row r="449" spans="1:16" ht="12" hidden="1" thickBot="1" x14ac:dyDescent="0.25">
      <c r="A449" s="38"/>
      <c r="B449" s="39"/>
      <c r="C449" s="46"/>
      <c r="D449" s="24"/>
      <c r="E449" s="70"/>
      <c r="F449" s="74"/>
      <c r="G449" s="68"/>
      <c r="H449" s="47">
        <f t="shared" si="46"/>
        <v>0</v>
      </c>
      <c r="I449" s="68"/>
      <c r="J449" s="68"/>
      <c r="K449" s="48">
        <f t="shared" si="47"/>
        <v>0</v>
      </c>
      <c r="L449" s="49">
        <f t="shared" si="48"/>
        <v>0</v>
      </c>
      <c r="M449" s="47">
        <f t="shared" si="49"/>
        <v>0</v>
      </c>
      <c r="N449" s="47">
        <f t="shared" si="50"/>
        <v>0</v>
      </c>
      <c r="O449" s="47">
        <f t="shared" si="51"/>
        <v>0</v>
      </c>
      <c r="P449" s="48">
        <f t="shared" si="52"/>
        <v>0</v>
      </c>
    </row>
    <row r="450" spans="1:16" ht="12" hidden="1" thickBot="1" x14ac:dyDescent="0.25">
      <c r="A450" s="38"/>
      <c r="B450" s="39"/>
      <c r="C450" s="46"/>
      <c r="D450" s="24"/>
      <c r="E450" s="70"/>
      <c r="F450" s="74"/>
      <c r="G450" s="68"/>
      <c r="H450" s="47">
        <f t="shared" si="46"/>
        <v>0</v>
      </c>
      <c r="I450" s="68"/>
      <c r="J450" s="68"/>
      <c r="K450" s="48">
        <f t="shared" si="47"/>
        <v>0</v>
      </c>
      <c r="L450" s="49">
        <f t="shared" si="48"/>
        <v>0</v>
      </c>
      <c r="M450" s="47">
        <f t="shared" si="49"/>
        <v>0</v>
      </c>
      <c r="N450" s="47">
        <f t="shared" si="50"/>
        <v>0</v>
      </c>
      <c r="O450" s="47">
        <f t="shared" si="51"/>
        <v>0</v>
      </c>
      <c r="P450" s="48">
        <f t="shared" si="52"/>
        <v>0</v>
      </c>
    </row>
    <row r="451" spans="1:16" ht="12" hidden="1" thickBot="1" x14ac:dyDescent="0.25">
      <c r="A451" s="38"/>
      <c r="B451" s="39"/>
      <c r="C451" s="46"/>
      <c r="D451" s="24"/>
      <c r="E451" s="70"/>
      <c r="F451" s="74"/>
      <c r="G451" s="68"/>
      <c r="H451" s="47">
        <f t="shared" si="46"/>
        <v>0</v>
      </c>
      <c r="I451" s="68"/>
      <c r="J451" s="68"/>
      <c r="K451" s="48">
        <f t="shared" si="47"/>
        <v>0</v>
      </c>
      <c r="L451" s="49">
        <f t="shared" si="48"/>
        <v>0</v>
      </c>
      <c r="M451" s="47">
        <f t="shared" si="49"/>
        <v>0</v>
      </c>
      <c r="N451" s="47">
        <f t="shared" si="50"/>
        <v>0</v>
      </c>
      <c r="O451" s="47">
        <f t="shared" si="51"/>
        <v>0</v>
      </c>
      <c r="P451" s="48">
        <f t="shared" si="52"/>
        <v>0</v>
      </c>
    </row>
    <row r="452" spans="1:16" ht="12" hidden="1" thickBot="1" x14ac:dyDescent="0.25">
      <c r="A452" s="38"/>
      <c r="B452" s="39"/>
      <c r="C452" s="46"/>
      <c r="D452" s="24"/>
      <c r="E452" s="70"/>
      <c r="F452" s="74"/>
      <c r="G452" s="68"/>
      <c r="H452" s="47">
        <f t="shared" si="46"/>
        <v>0</v>
      </c>
      <c r="I452" s="68"/>
      <c r="J452" s="68"/>
      <c r="K452" s="48">
        <f t="shared" si="47"/>
        <v>0</v>
      </c>
      <c r="L452" s="49">
        <f t="shared" si="48"/>
        <v>0</v>
      </c>
      <c r="M452" s="47">
        <f t="shared" si="49"/>
        <v>0</v>
      </c>
      <c r="N452" s="47">
        <f t="shared" si="50"/>
        <v>0</v>
      </c>
      <c r="O452" s="47">
        <f t="shared" si="51"/>
        <v>0</v>
      </c>
      <c r="P452" s="48">
        <f t="shared" si="52"/>
        <v>0</v>
      </c>
    </row>
    <row r="453" spans="1:16" ht="12" hidden="1" thickBot="1" x14ac:dyDescent="0.25">
      <c r="A453" s="38"/>
      <c r="B453" s="39"/>
      <c r="C453" s="46"/>
      <c r="D453" s="24"/>
      <c r="E453" s="70"/>
      <c r="F453" s="74"/>
      <c r="G453" s="68"/>
      <c r="H453" s="47">
        <f t="shared" si="46"/>
        <v>0</v>
      </c>
      <c r="I453" s="68"/>
      <c r="J453" s="68"/>
      <c r="K453" s="48">
        <f t="shared" si="47"/>
        <v>0</v>
      </c>
      <c r="L453" s="49">
        <f t="shared" si="48"/>
        <v>0</v>
      </c>
      <c r="M453" s="47">
        <f t="shared" si="49"/>
        <v>0</v>
      </c>
      <c r="N453" s="47">
        <f t="shared" si="50"/>
        <v>0</v>
      </c>
      <c r="O453" s="47">
        <f t="shared" si="51"/>
        <v>0</v>
      </c>
      <c r="P453" s="48">
        <f t="shared" si="52"/>
        <v>0</v>
      </c>
    </row>
    <row r="454" spans="1:16" ht="12" hidden="1" thickBot="1" x14ac:dyDescent="0.25">
      <c r="A454" s="38"/>
      <c r="B454" s="39"/>
      <c r="C454" s="46"/>
      <c r="D454" s="24"/>
      <c r="E454" s="70"/>
      <c r="F454" s="74"/>
      <c r="G454" s="68"/>
      <c r="H454" s="47">
        <f t="shared" ref="H454:H517" si="53">ROUND(F454*G454,2)</f>
        <v>0</v>
      </c>
      <c r="I454" s="68"/>
      <c r="J454" s="68"/>
      <c r="K454" s="48">
        <f t="shared" ref="K454:K517" si="54">SUM(H454:J454)</f>
        <v>0</v>
      </c>
      <c r="L454" s="49">
        <f t="shared" ref="L454:L517" si="55">ROUND(E454*F454,2)</f>
        <v>0</v>
      </c>
      <c r="M454" s="47">
        <f t="shared" ref="M454:M517" si="56">ROUND(H454*E454,2)</f>
        <v>0</v>
      </c>
      <c r="N454" s="47">
        <f t="shared" ref="N454:N517" si="57">ROUND(I454*E454,2)</f>
        <v>0</v>
      </c>
      <c r="O454" s="47">
        <f t="shared" ref="O454:O517" si="58">ROUND(J454*E454,2)</f>
        <v>0</v>
      </c>
      <c r="P454" s="48">
        <f t="shared" ref="P454:P517" si="59">SUM(M454:O454)</f>
        <v>0</v>
      </c>
    </row>
    <row r="455" spans="1:16" ht="12" hidden="1" thickBot="1" x14ac:dyDescent="0.25">
      <c r="A455" s="38"/>
      <c r="B455" s="39"/>
      <c r="C455" s="46"/>
      <c r="D455" s="24"/>
      <c r="E455" s="70"/>
      <c r="F455" s="74"/>
      <c r="G455" s="68"/>
      <c r="H455" s="47">
        <f t="shared" si="53"/>
        <v>0</v>
      </c>
      <c r="I455" s="68"/>
      <c r="J455" s="68"/>
      <c r="K455" s="48">
        <f t="shared" si="54"/>
        <v>0</v>
      </c>
      <c r="L455" s="49">
        <f t="shared" si="55"/>
        <v>0</v>
      </c>
      <c r="M455" s="47">
        <f t="shared" si="56"/>
        <v>0</v>
      </c>
      <c r="N455" s="47">
        <f t="shared" si="57"/>
        <v>0</v>
      </c>
      <c r="O455" s="47">
        <f t="shared" si="58"/>
        <v>0</v>
      </c>
      <c r="P455" s="48">
        <f t="shared" si="59"/>
        <v>0</v>
      </c>
    </row>
    <row r="456" spans="1:16" ht="12" hidden="1" thickBot="1" x14ac:dyDescent="0.25">
      <c r="A456" s="38"/>
      <c r="B456" s="39"/>
      <c r="C456" s="46"/>
      <c r="D456" s="24"/>
      <c r="E456" s="70"/>
      <c r="F456" s="74"/>
      <c r="G456" s="68"/>
      <c r="H456" s="47">
        <f t="shared" si="53"/>
        <v>0</v>
      </c>
      <c r="I456" s="68"/>
      <c r="J456" s="68"/>
      <c r="K456" s="48">
        <f t="shared" si="54"/>
        <v>0</v>
      </c>
      <c r="L456" s="49">
        <f t="shared" si="55"/>
        <v>0</v>
      </c>
      <c r="M456" s="47">
        <f t="shared" si="56"/>
        <v>0</v>
      </c>
      <c r="N456" s="47">
        <f t="shared" si="57"/>
        <v>0</v>
      </c>
      <c r="O456" s="47">
        <f t="shared" si="58"/>
        <v>0</v>
      </c>
      <c r="P456" s="48">
        <f t="shared" si="59"/>
        <v>0</v>
      </c>
    </row>
    <row r="457" spans="1:16" ht="12" hidden="1" thickBot="1" x14ac:dyDescent="0.25">
      <c r="A457" s="38"/>
      <c r="B457" s="39"/>
      <c r="C457" s="46"/>
      <c r="D457" s="24"/>
      <c r="E457" s="70"/>
      <c r="F457" s="74"/>
      <c r="G457" s="68"/>
      <c r="H457" s="47">
        <f t="shared" si="53"/>
        <v>0</v>
      </c>
      <c r="I457" s="68"/>
      <c r="J457" s="68"/>
      <c r="K457" s="48">
        <f t="shared" si="54"/>
        <v>0</v>
      </c>
      <c r="L457" s="49">
        <f t="shared" si="55"/>
        <v>0</v>
      </c>
      <c r="M457" s="47">
        <f t="shared" si="56"/>
        <v>0</v>
      </c>
      <c r="N457" s="47">
        <f t="shared" si="57"/>
        <v>0</v>
      </c>
      <c r="O457" s="47">
        <f t="shared" si="58"/>
        <v>0</v>
      </c>
      <c r="P457" s="48">
        <f t="shared" si="59"/>
        <v>0</v>
      </c>
    </row>
    <row r="458" spans="1:16" ht="12" hidden="1" thickBot="1" x14ac:dyDescent="0.25">
      <c r="A458" s="38"/>
      <c r="B458" s="39"/>
      <c r="C458" s="46"/>
      <c r="D458" s="24"/>
      <c r="E458" s="70"/>
      <c r="F458" s="74"/>
      <c r="G458" s="68"/>
      <c r="H458" s="47">
        <f t="shared" si="53"/>
        <v>0</v>
      </c>
      <c r="I458" s="68"/>
      <c r="J458" s="68"/>
      <c r="K458" s="48">
        <f t="shared" si="54"/>
        <v>0</v>
      </c>
      <c r="L458" s="49">
        <f t="shared" si="55"/>
        <v>0</v>
      </c>
      <c r="M458" s="47">
        <f t="shared" si="56"/>
        <v>0</v>
      </c>
      <c r="N458" s="47">
        <f t="shared" si="57"/>
        <v>0</v>
      </c>
      <c r="O458" s="47">
        <f t="shared" si="58"/>
        <v>0</v>
      </c>
      <c r="P458" s="48">
        <f t="shared" si="59"/>
        <v>0</v>
      </c>
    </row>
    <row r="459" spans="1:16" ht="12" hidden="1" thickBot="1" x14ac:dyDescent="0.25">
      <c r="A459" s="38"/>
      <c r="B459" s="39"/>
      <c r="C459" s="46"/>
      <c r="D459" s="24"/>
      <c r="E459" s="70"/>
      <c r="F459" s="74"/>
      <c r="G459" s="68"/>
      <c r="H459" s="47">
        <f t="shared" si="53"/>
        <v>0</v>
      </c>
      <c r="I459" s="68"/>
      <c r="J459" s="68"/>
      <c r="K459" s="48">
        <f t="shared" si="54"/>
        <v>0</v>
      </c>
      <c r="L459" s="49">
        <f t="shared" si="55"/>
        <v>0</v>
      </c>
      <c r="M459" s="47">
        <f t="shared" si="56"/>
        <v>0</v>
      </c>
      <c r="N459" s="47">
        <f t="shared" si="57"/>
        <v>0</v>
      </c>
      <c r="O459" s="47">
        <f t="shared" si="58"/>
        <v>0</v>
      </c>
      <c r="P459" s="48">
        <f t="shared" si="59"/>
        <v>0</v>
      </c>
    </row>
    <row r="460" spans="1:16" ht="12" hidden="1" thickBot="1" x14ac:dyDescent="0.25">
      <c r="A460" s="38"/>
      <c r="B460" s="39"/>
      <c r="C460" s="46"/>
      <c r="D460" s="24"/>
      <c r="E460" s="70"/>
      <c r="F460" s="74"/>
      <c r="G460" s="68"/>
      <c r="H460" s="47">
        <f t="shared" si="53"/>
        <v>0</v>
      </c>
      <c r="I460" s="68"/>
      <c r="J460" s="68"/>
      <c r="K460" s="48">
        <f t="shared" si="54"/>
        <v>0</v>
      </c>
      <c r="L460" s="49">
        <f t="shared" si="55"/>
        <v>0</v>
      </c>
      <c r="M460" s="47">
        <f t="shared" si="56"/>
        <v>0</v>
      </c>
      <c r="N460" s="47">
        <f t="shared" si="57"/>
        <v>0</v>
      </c>
      <c r="O460" s="47">
        <f t="shared" si="58"/>
        <v>0</v>
      </c>
      <c r="P460" s="48">
        <f t="shared" si="59"/>
        <v>0</v>
      </c>
    </row>
    <row r="461" spans="1:16" ht="12" hidden="1" thickBot="1" x14ac:dyDescent="0.25">
      <c r="A461" s="38"/>
      <c r="B461" s="39"/>
      <c r="C461" s="46"/>
      <c r="D461" s="24"/>
      <c r="E461" s="70"/>
      <c r="F461" s="74"/>
      <c r="G461" s="68"/>
      <c r="H461" s="47">
        <f t="shared" si="53"/>
        <v>0</v>
      </c>
      <c r="I461" s="68"/>
      <c r="J461" s="68"/>
      <c r="K461" s="48">
        <f t="shared" si="54"/>
        <v>0</v>
      </c>
      <c r="L461" s="49">
        <f t="shared" si="55"/>
        <v>0</v>
      </c>
      <c r="M461" s="47">
        <f t="shared" si="56"/>
        <v>0</v>
      </c>
      <c r="N461" s="47">
        <f t="shared" si="57"/>
        <v>0</v>
      </c>
      <c r="O461" s="47">
        <f t="shared" si="58"/>
        <v>0</v>
      </c>
      <c r="P461" s="48">
        <f t="shared" si="59"/>
        <v>0</v>
      </c>
    </row>
    <row r="462" spans="1:16" ht="12" hidden="1" thickBot="1" x14ac:dyDescent="0.25">
      <c r="A462" s="38"/>
      <c r="B462" s="39"/>
      <c r="C462" s="46"/>
      <c r="D462" s="24"/>
      <c r="E462" s="70"/>
      <c r="F462" s="74"/>
      <c r="G462" s="68"/>
      <c r="H462" s="47">
        <f t="shared" si="53"/>
        <v>0</v>
      </c>
      <c r="I462" s="68"/>
      <c r="J462" s="68"/>
      <c r="K462" s="48">
        <f t="shared" si="54"/>
        <v>0</v>
      </c>
      <c r="L462" s="49">
        <f t="shared" si="55"/>
        <v>0</v>
      </c>
      <c r="M462" s="47">
        <f t="shared" si="56"/>
        <v>0</v>
      </c>
      <c r="N462" s="47">
        <f t="shared" si="57"/>
        <v>0</v>
      </c>
      <c r="O462" s="47">
        <f t="shared" si="58"/>
        <v>0</v>
      </c>
      <c r="P462" s="48">
        <f t="shared" si="59"/>
        <v>0</v>
      </c>
    </row>
    <row r="463" spans="1:16" ht="12" hidden="1" thickBot="1" x14ac:dyDescent="0.25">
      <c r="A463" s="38"/>
      <c r="B463" s="39"/>
      <c r="C463" s="46"/>
      <c r="D463" s="24"/>
      <c r="E463" s="70"/>
      <c r="F463" s="74"/>
      <c r="G463" s="68"/>
      <c r="H463" s="47">
        <f t="shared" si="53"/>
        <v>0</v>
      </c>
      <c r="I463" s="68"/>
      <c r="J463" s="68"/>
      <c r="K463" s="48">
        <f t="shared" si="54"/>
        <v>0</v>
      </c>
      <c r="L463" s="49">
        <f t="shared" si="55"/>
        <v>0</v>
      </c>
      <c r="M463" s="47">
        <f t="shared" si="56"/>
        <v>0</v>
      </c>
      <c r="N463" s="47">
        <f t="shared" si="57"/>
        <v>0</v>
      </c>
      <c r="O463" s="47">
        <f t="shared" si="58"/>
        <v>0</v>
      </c>
      <c r="P463" s="48">
        <f t="shared" si="59"/>
        <v>0</v>
      </c>
    </row>
    <row r="464" spans="1:16" ht="12" hidden="1" thickBot="1" x14ac:dyDescent="0.25">
      <c r="A464" s="38"/>
      <c r="B464" s="39"/>
      <c r="C464" s="46"/>
      <c r="D464" s="24"/>
      <c r="E464" s="70"/>
      <c r="F464" s="74"/>
      <c r="G464" s="68"/>
      <c r="H464" s="47">
        <f t="shared" si="53"/>
        <v>0</v>
      </c>
      <c r="I464" s="68"/>
      <c r="J464" s="68"/>
      <c r="K464" s="48">
        <f t="shared" si="54"/>
        <v>0</v>
      </c>
      <c r="L464" s="49">
        <f t="shared" si="55"/>
        <v>0</v>
      </c>
      <c r="M464" s="47">
        <f t="shared" si="56"/>
        <v>0</v>
      </c>
      <c r="N464" s="47">
        <f t="shared" si="57"/>
        <v>0</v>
      </c>
      <c r="O464" s="47">
        <f t="shared" si="58"/>
        <v>0</v>
      </c>
      <c r="P464" s="48">
        <f t="shared" si="59"/>
        <v>0</v>
      </c>
    </row>
    <row r="465" spans="1:16" ht="12" hidden="1" thickBot="1" x14ac:dyDescent="0.25">
      <c r="A465" s="38"/>
      <c r="B465" s="39"/>
      <c r="C465" s="46"/>
      <c r="D465" s="24"/>
      <c r="E465" s="70"/>
      <c r="F465" s="74"/>
      <c r="G465" s="68"/>
      <c r="H465" s="47">
        <f t="shared" si="53"/>
        <v>0</v>
      </c>
      <c r="I465" s="68"/>
      <c r="J465" s="68"/>
      <c r="K465" s="48">
        <f t="shared" si="54"/>
        <v>0</v>
      </c>
      <c r="L465" s="49">
        <f t="shared" si="55"/>
        <v>0</v>
      </c>
      <c r="M465" s="47">
        <f t="shared" si="56"/>
        <v>0</v>
      </c>
      <c r="N465" s="47">
        <f t="shared" si="57"/>
        <v>0</v>
      </c>
      <c r="O465" s="47">
        <f t="shared" si="58"/>
        <v>0</v>
      </c>
      <c r="P465" s="48">
        <f t="shared" si="59"/>
        <v>0</v>
      </c>
    </row>
    <row r="466" spans="1:16" ht="12" hidden="1" thickBot="1" x14ac:dyDescent="0.25">
      <c r="A466" s="38"/>
      <c r="B466" s="39"/>
      <c r="C466" s="46"/>
      <c r="D466" s="24"/>
      <c r="E466" s="70"/>
      <c r="F466" s="74"/>
      <c r="G466" s="68"/>
      <c r="H466" s="47">
        <f t="shared" si="53"/>
        <v>0</v>
      </c>
      <c r="I466" s="68"/>
      <c r="J466" s="68"/>
      <c r="K466" s="48">
        <f t="shared" si="54"/>
        <v>0</v>
      </c>
      <c r="L466" s="49">
        <f t="shared" si="55"/>
        <v>0</v>
      </c>
      <c r="M466" s="47">
        <f t="shared" si="56"/>
        <v>0</v>
      </c>
      <c r="N466" s="47">
        <f t="shared" si="57"/>
        <v>0</v>
      </c>
      <c r="O466" s="47">
        <f t="shared" si="58"/>
        <v>0</v>
      </c>
      <c r="P466" s="48">
        <f t="shared" si="59"/>
        <v>0</v>
      </c>
    </row>
    <row r="467" spans="1:16" ht="12" hidden="1" thickBot="1" x14ac:dyDescent="0.25">
      <c r="A467" s="38"/>
      <c r="B467" s="39"/>
      <c r="C467" s="46"/>
      <c r="D467" s="24"/>
      <c r="E467" s="70"/>
      <c r="F467" s="74"/>
      <c r="G467" s="68"/>
      <c r="H467" s="47">
        <f t="shared" si="53"/>
        <v>0</v>
      </c>
      <c r="I467" s="68"/>
      <c r="J467" s="68"/>
      <c r="K467" s="48">
        <f t="shared" si="54"/>
        <v>0</v>
      </c>
      <c r="L467" s="49">
        <f t="shared" si="55"/>
        <v>0</v>
      </c>
      <c r="M467" s="47">
        <f t="shared" si="56"/>
        <v>0</v>
      </c>
      <c r="N467" s="47">
        <f t="shared" si="57"/>
        <v>0</v>
      </c>
      <c r="O467" s="47">
        <f t="shared" si="58"/>
        <v>0</v>
      </c>
      <c r="P467" s="48">
        <f t="shared" si="59"/>
        <v>0</v>
      </c>
    </row>
    <row r="468" spans="1:16" ht="12" hidden="1" thickBot="1" x14ac:dyDescent="0.25">
      <c r="A468" s="38"/>
      <c r="B468" s="39"/>
      <c r="C468" s="46"/>
      <c r="D468" s="24"/>
      <c r="E468" s="70"/>
      <c r="F468" s="74"/>
      <c r="G468" s="68"/>
      <c r="H468" s="47">
        <f t="shared" si="53"/>
        <v>0</v>
      </c>
      <c r="I468" s="68"/>
      <c r="J468" s="68"/>
      <c r="K468" s="48">
        <f t="shared" si="54"/>
        <v>0</v>
      </c>
      <c r="L468" s="49">
        <f t="shared" si="55"/>
        <v>0</v>
      </c>
      <c r="M468" s="47">
        <f t="shared" si="56"/>
        <v>0</v>
      </c>
      <c r="N468" s="47">
        <f t="shared" si="57"/>
        <v>0</v>
      </c>
      <c r="O468" s="47">
        <f t="shared" si="58"/>
        <v>0</v>
      </c>
      <c r="P468" s="48">
        <f t="shared" si="59"/>
        <v>0</v>
      </c>
    </row>
    <row r="469" spans="1:16" ht="12" hidden="1" thickBot="1" x14ac:dyDescent="0.25">
      <c r="A469" s="38"/>
      <c r="B469" s="39"/>
      <c r="C469" s="46"/>
      <c r="D469" s="24"/>
      <c r="E469" s="70"/>
      <c r="F469" s="74"/>
      <c r="G469" s="68"/>
      <c r="H469" s="47">
        <f t="shared" si="53"/>
        <v>0</v>
      </c>
      <c r="I469" s="68"/>
      <c r="J469" s="68"/>
      <c r="K469" s="48">
        <f t="shared" si="54"/>
        <v>0</v>
      </c>
      <c r="L469" s="49">
        <f t="shared" si="55"/>
        <v>0</v>
      </c>
      <c r="M469" s="47">
        <f t="shared" si="56"/>
        <v>0</v>
      </c>
      <c r="N469" s="47">
        <f t="shared" si="57"/>
        <v>0</v>
      </c>
      <c r="O469" s="47">
        <f t="shared" si="58"/>
        <v>0</v>
      </c>
      <c r="P469" s="48">
        <f t="shared" si="59"/>
        <v>0</v>
      </c>
    </row>
    <row r="470" spans="1:16" ht="12" hidden="1" thickBot="1" x14ac:dyDescent="0.25">
      <c r="A470" s="38"/>
      <c r="B470" s="39"/>
      <c r="C470" s="46"/>
      <c r="D470" s="24"/>
      <c r="E470" s="70"/>
      <c r="F470" s="74"/>
      <c r="G470" s="68"/>
      <c r="H470" s="47">
        <f t="shared" si="53"/>
        <v>0</v>
      </c>
      <c r="I470" s="68"/>
      <c r="J470" s="68"/>
      <c r="K470" s="48">
        <f t="shared" si="54"/>
        <v>0</v>
      </c>
      <c r="L470" s="49">
        <f t="shared" si="55"/>
        <v>0</v>
      </c>
      <c r="M470" s="47">
        <f t="shared" si="56"/>
        <v>0</v>
      </c>
      <c r="N470" s="47">
        <f t="shared" si="57"/>
        <v>0</v>
      </c>
      <c r="O470" s="47">
        <f t="shared" si="58"/>
        <v>0</v>
      </c>
      <c r="P470" s="48">
        <f t="shared" si="59"/>
        <v>0</v>
      </c>
    </row>
    <row r="471" spans="1:16" ht="12" hidden="1" thickBot="1" x14ac:dyDescent="0.25">
      <c r="A471" s="38"/>
      <c r="B471" s="39"/>
      <c r="C471" s="46"/>
      <c r="D471" s="24"/>
      <c r="E471" s="70"/>
      <c r="F471" s="74"/>
      <c r="G471" s="68"/>
      <c r="H471" s="47">
        <f t="shared" si="53"/>
        <v>0</v>
      </c>
      <c r="I471" s="68"/>
      <c r="J471" s="68"/>
      <c r="K471" s="48">
        <f t="shared" si="54"/>
        <v>0</v>
      </c>
      <c r="L471" s="49">
        <f t="shared" si="55"/>
        <v>0</v>
      </c>
      <c r="M471" s="47">
        <f t="shared" si="56"/>
        <v>0</v>
      </c>
      <c r="N471" s="47">
        <f t="shared" si="57"/>
        <v>0</v>
      </c>
      <c r="O471" s="47">
        <f t="shared" si="58"/>
        <v>0</v>
      </c>
      <c r="P471" s="48">
        <f t="shared" si="59"/>
        <v>0</v>
      </c>
    </row>
    <row r="472" spans="1:16" ht="12" hidden="1" thickBot="1" x14ac:dyDescent="0.25">
      <c r="A472" s="38"/>
      <c r="B472" s="39"/>
      <c r="C472" s="46"/>
      <c r="D472" s="24"/>
      <c r="E472" s="70"/>
      <c r="F472" s="74"/>
      <c r="G472" s="68"/>
      <c r="H472" s="47">
        <f t="shared" si="53"/>
        <v>0</v>
      </c>
      <c r="I472" s="68"/>
      <c r="J472" s="68"/>
      <c r="K472" s="48">
        <f t="shared" si="54"/>
        <v>0</v>
      </c>
      <c r="L472" s="49">
        <f t="shared" si="55"/>
        <v>0</v>
      </c>
      <c r="M472" s="47">
        <f t="shared" si="56"/>
        <v>0</v>
      </c>
      <c r="N472" s="47">
        <f t="shared" si="57"/>
        <v>0</v>
      </c>
      <c r="O472" s="47">
        <f t="shared" si="58"/>
        <v>0</v>
      </c>
      <c r="P472" s="48">
        <f t="shared" si="59"/>
        <v>0</v>
      </c>
    </row>
    <row r="473" spans="1:16" ht="12" hidden="1" thickBot="1" x14ac:dyDescent="0.25">
      <c r="A473" s="38"/>
      <c r="B473" s="39"/>
      <c r="C473" s="46"/>
      <c r="D473" s="24"/>
      <c r="E473" s="70"/>
      <c r="F473" s="74"/>
      <c r="G473" s="68"/>
      <c r="H473" s="47">
        <f t="shared" si="53"/>
        <v>0</v>
      </c>
      <c r="I473" s="68"/>
      <c r="J473" s="68"/>
      <c r="K473" s="48">
        <f t="shared" si="54"/>
        <v>0</v>
      </c>
      <c r="L473" s="49">
        <f t="shared" si="55"/>
        <v>0</v>
      </c>
      <c r="M473" s="47">
        <f t="shared" si="56"/>
        <v>0</v>
      </c>
      <c r="N473" s="47">
        <f t="shared" si="57"/>
        <v>0</v>
      </c>
      <c r="O473" s="47">
        <f t="shared" si="58"/>
        <v>0</v>
      </c>
      <c r="P473" s="48">
        <f t="shared" si="59"/>
        <v>0</v>
      </c>
    </row>
    <row r="474" spans="1:16" ht="12" hidden="1" thickBot="1" x14ac:dyDescent="0.25">
      <c r="A474" s="38"/>
      <c r="B474" s="39"/>
      <c r="C474" s="46"/>
      <c r="D474" s="24"/>
      <c r="E474" s="70"/>
      <c r="F474" s="74"/>
      <c r="G474" s="68"/>
      <c r="H474" s="47">
        <f t="shared" si="53"/>
        <v>0</v>
      </c>
      <c r="I474" s="68"/>
      <c r="J474" s="68"/>
      <c r="K474" s="48">
        <f t="shared" si="54"/>
        <v>0</v>
      </c>
      <c r="L474" s="49">
        <f t="shared" si="55"/>
        <v>0</v>
      </c>
      <c r="M474" s="47">
        <f t="shared" si="56"/>
        <v>0</v>
      </c>
      <c r="N474" s="47">
        <f t="shared" si="57"/>
        <v>0</v>
      </c>
      <c r="O474" s="47">
        <f t="shared" si="58"/>
        <v>0</v>
      </c>
      <c r="P474" s="48">
        <f t="shared" si="59"/>
        <v>0</v>
      </c>
    </row>
    <row r="475" spans="1:16" ht="12" hidden="1" thickBot="1" x14ac:dyDescent="0.25">
      <c r="A475" s="38"/>
      <c r="B475" s="39"/>
      <c r="C475" s="46"/>
      <c r="D475" s="24"/>
      <c r="E475" s="70"/>
      <c r="F475" s="74"/>
      <c r="G475" s="68"/>
      <c r="H475" s="47">
        <f t="shared" si="53"/>
        <v>0</v>
      </c>
      <c r="I475" s="68"/>
      <c r="J475" s="68"/>
      <c r="K475" s="48">
        <f t="shared" si="54"/>
        <v>0</v>
      </c>
      <c r="L475" s="49">
        <f t="shared" si="55"/>
        <v>0</v>
      </c>
      <c r="M475" s="47">
        <f t="shared" si="56"/>
        <v>0</v>
      </c>
      <c r="N475" s="47">
        <f t="shared" si="57"/>
        <v>0</v>
      </c>
      <c r="O475" s="47">
        <f t="shared" si="58"/>
        <v>0</v>
      </c>
      <c r="P475" s="48">
        <f t="shared" si="59"/>
        <v>0</v>
      </c>
    </row>
    <row r="476" spans="1:16" ht="12" hidden="1" thickBot="1" x14ac:dyDescent="0.25">
      <c r="A476" s="38"/>
      <c r="B476" s="39"/>
      <c r="C476" s="46"/>
      <c r="D476" s="24"/>
      <c r="E476" s="70"/>
      <c r="F476" s="74"/>
      <c r="G476" s="68"/>
      <c r="H476" s="47">
        <f t="shared" si="53"/>
        <v>0</v>
      </c>
      <c r="I476" s="68"/>
      <c r="J476" s="68"/>
      <c r="K476" s="48">
        <f t="shared" si="54"/>
        <v>0</v>
      </c>
      <c r="L476" s="49">
        <f t="shared" si="55"/>
        <v>0</v>
      </c>
      <c r="M476" s="47">
        <f t="shared" si="56"/>
        <v>0</v>
      </c>
      <c r="N476" s="47">
        <f t="shared" si="57"/>
        <v>0</v>
      </c>
      <c r="O476" s="47">
        <f t="shared" si="58"/>
        <v>0</v>
      </c>
      <c r="P476" s="48">
        <f t="shared" si="59"/>
        <v>0</v>
      </c>
    </row>
    <row r="477" spans="1:16" ht="12" hidden="1" thickBot="1" x14ac:dyDescent="0.25">
      <c r="A477" s="38"/>
      <c r="B477" s="39"/>
      <c r="C477" s="46"/>
      <c r="D477" s="24"/>
      <c r="E477" s="70"/>
      <c r="F477" s="74"/>
      <c r="G477" s="68"/>
      <c r="H477" s="47">
        <f t="shared" si="53"/>
        <v>0</v>
      </c>
      <c r="I477" s="68"/>
      <c r="J477" s="68"/>
      <c r="K477" s="48">
        <f t="shared" si="54"/>
        <v>0</v>
      </c>
      <c r="L477" s="49">
        <f t="shared" si="55"/>
        <v>0</v>
      </c>
      <c r="M477" s="47">
        <f t="shared" si="56"/>
        <v>0</v>
      </c>
      <c r="N477" s="47">
        <f t="shared" si="57"/>
        <v>0</v>
      </c>
      <c r="O477" s="47">
        <f t="shared" si="58"/>
        <v>0</v>
      </c>
      <c r="P477" s="48">
        <f t="shared" si="59"/>
        <v>0</v>
      </c>
    </row>
    <row r="478" spans="1:16" ht="12" hidden="1" thickBot="1" x14ac:dyDescent="0.25">
      <c r="A478" s="38"/>
      <c r="B478" s="39"/>
      <c r="C478" s="46"/>
      <c r="D478" s="24"/>
      <c r="E478" s="70"/>
      <c r="F478" s="74"/>
      <c r="G478" s="68"/>
      <c r="H478" s="47">
        <f t="shared" si="53"/>
        <v>0</v>
      </c>
      <c r="I478" s="68"/>
      <c r="J478" s="68"/>
      <c r="K478" s="48">
        <f t="shared" si="54"/>
        <v>0</v>
      </c>
      <c r="L478" s="49">
        <f t="shared" si="55"/>
        <v>0</v>
      </c>
      <c r="M478" s="47">
        <f t="shared" si="56"/>
        <v>0</v>
      </c>
      <c r="N478" s="47">
        <f t="shared" si="57"/>
        <v>0</v>
      </c>
      <c r="O478" s="47">
        <f t="shared" si="58"/>
        <v>0</v>
      </c>
      <c r="P478" s="48">
        <f t="shared" si="59"/>
        <v>0</v>
      </c>
    </row>
    <row r="479" spans="1:16" ht="12" hidden="1" thickBot="1" x14ac:dyDescent="0.25">
      <c r="A479" s="38"/>
      <c r="B479" s="39"/>
      <c r="C479" s="46"/>
      <c r="D479" s="24"/>
      <c r="E479" s="70"/>
      <c r="F479" s="74"/>
      <c r="G479" s="68"/>
      <c r="H479" s="47">
        <f t="shared" si="53"/>
        <v>0</v>
      </c>
      <c r="I479" s="68"/>
      <c r="J479" s="68"/>
      <c r="K479" s="48">
        <f t="shared" si="54"/>
        <v>0</v>
      </c>
      <c r="L479" s="49">
        <f t="shared" si="55"/>
        <v>0</v>
      </c>
      <c r="M479" s="47">
        <f t="shared" si="56"/>
        <v>0</v>
      </c>
      <c r="N479" s="47">
        <f t="shared" si="57"/>
        <v>0</v>
      </c>
      <c r="O479" s="47">
        <f t="shared" si="58"/>
        <v>0</v>
      </c>
      <c r="P479" s="48">
        <f t="shared" si="59"/>
        <v>0</v>
      </c>
    </row>
    <row r="480" spans="1:16" ht="12" hidden="1" thickBot="1" x14ac:dyDescent="0.25">
      <c r="A480" s="38"/>
      <c r="B480" s="39"/>
      <c r="C480" s="46"/>
      <c r="D480" s="24"/>
      <c r="E480" s="70"/>
      <c r="F480" s="74"/>
      <c r="G480" s="68"/>
      <c r="H480" s="47">
        <f t="shared" si="53"/>
        <v>0</v>
      </c>
      <c r="I480" s="68"/>
      <c r="J480" s="68"/>
      <c r="K480" s="48">
        <f t="shared" si="54"/>
        <v>0</v>
      </c>
      <c r="L480" s="49">
        <f t="shared" si="55"/>
        <v>0</v>
      </c>
      <c r="M480" s="47">
        <f t="shared" si="56"/>
        <v>0</v>
      </c>
      <c r="N480" s="47">
        <f t="shared" si="57"/>
        <v>0</v>
      </c>
      <c r="O480" s="47">
        <f t="shared" si="58"/>
        <v>0</v>
      </c>
      <c r="P480" s="48">
        <f t="shared" si="59"/>
        <v>0</v>
      </c>
    </row>
    <row r="481" spans="1:16" ht="12" hidden="1" thickBot="1" x14ac:dyDescent="0.25">
      <c r="A481" s="38"/>
      <c r="B481" s="39"/>
      <c r="C481" s="46"/>
      <c r="D481" s="24"/>
      <c r="E481" s="70"/>
      <c r="F481" s="74"/>
      <c r="G481" s="68"/>
      <c r="H481" s="47">
        <f t="shared" si="53"/>
        <v>0</v>
      </c>
      <c r="I481" s="68"/>
      <c r="J481" s="68"/>
      <c r="K481" s="48">
        <f t="shared" si="54"/>
        <v>0</v>
      </c>
      <c r="L481" s="49">
        <f t="shared" si="55"/>
        <v>0</v>
      </c>
      <c r="M481" s="47">
        <f t="shared" si="56"/>
        <v>0</v>
      </c>
      <c r="N481" s="47">
        <f t="shared" si="57"/>
        <v>0</v>
      </c>
      <c r="O481" s="47">
        <f t="shared" si="58"/>
        <v>0</v>
      </c>
      <c r="P481" s="48">
        <f t="shared" si="59"/>
        <v>0</v>
      </c>
    </row>
    <row r="482" spans="1:16" ht="12" hidden="1" thickBot="1" x14ac:dyDescent="0.25">
      <c r="A482" s="38"/>
      <c r="B482" s="39"/>
      <c r="C482" s="46"/>
      <c r="D482" s="24"/>
      <c r="E482" s="70"/>
      <c r="F482" s="74"/>
      <c r="G482" s="68"/>
      <c r="H482" s="47">
        <f t="shared" si="53"/>
        <v>0</v>
      </c>
      <c r="I482" s="68"/>
      <c r="J482" s="68"/>
      <c r="K482" s="48">
        <f t="shared" si="54"/>
        <v>0</v>
      </c>
      <c r="L482" s="49">
        <f t="shared" si="55"/>
        <v>0</v>
      </c>
      <c r="M482" s="47">
        <f t="shared" si="56"/>
        <v>0</v>
      </c>
      <c r="N482" s="47">
        <f t="shared" si="57"/>
        <v>0</v>
      </c>
      <c r="O482" s="47">
        <f t="shared" si="58"/>
        <v>0</v>
      </c>
      <c r="P482" s="48">
        <f t="shared" si="59"/>
        <v>0</v>
      </c>
    </row>
    <row r="483" spans="1:16" ht="12" hidden="1" thickBot="1" x14ac:dyDescent="0.25">
      <c r="A483" s="38"/>
      <c r="B483" s="39"/>
      <c r="C483" s="46"/>
      <c r="D483" s="24"/>
      <c r="E483" s="70"/>
      <c r="F483" s="74"/>
      <c r="G483" s="68"/>
      <c r="H483" s="47">
        <f t="shared" si="53"/>
        <v>0</v>
      </c>
      <c r="I483" s="68"/>
      <c r="J483" s="68"/>
      <c r="K483" s="48">
        <f t="shared" si="54"/>
        <v>0</v>
      </c>
      <c r="L483" s="49">
        <f t="shared" si="55"/>
        <v>0</v>
      </c>
      <c r="M483" s="47">
        <f t="shared" si="56"/>
        <v>0</v>
      </c>
      <c r="N483" s="47">
        <f t="shared" si="57"/>
        <v>0</v>
      </c>
      <c r="O483" s="47">
        <f t="shared" si="58"/>
        <v>0</v>
      </c>
      <c r="P483" s="48">
        <f t="shared" si="59"/>
        <v>0</v>
      </c>
    </row>
    <row r="484" spans="1:16" ht="12" hidden="1" thickBot="1" x14ac:dyDescent="0.25">
      <c r="A484" s="38"/>
      <c r="B484" s="39"/>
      <c r="C484" s="46"/>
      <c r="D484" s="24"/>
      <c r="E484" s="70"/>
      <c r="F484" s="74"/>
      <c r="G484" s="68"/>
      <c r="H484" s="47">
        <f t="shared" si="53"/>
        <v>0</v>
      </c>
      <c r="I484" s="68"/>
      <c r="J484" s="68"/>
      <c r="K484" s="48">
        <f t="shared" si="54"/>
        <v>0</v>
      </c>
      <c r="L484" s="49">
        <f t="shared" si="55"/>
        <v>0</v>
      </c>
      <c r="M484" s="47">
        <f t="shared" si="56"/>
        <v>0</v>
      </c>
      <c r="N484" s="47">
        <f t="shared" si="57"/>
        <v>0</v>
      </c>
      <c r="O484" s="47">
        <f t="shared" si="58"/>
        <v>0</v>
      </c>
      <c r="P484" s="48">
        <f t="shared" si="59"/>
        <v>0</v>
      </c>
    </row>
    <row r="485" spans="1:16" ht="12" hidden="1" thickBot="1" x14ac:dyDescent="0.25">
      <c r="A485" s="38"/>
      <c r="B485" s="39"/>
      <c r="C485" s="46"/>
      <c r="D485" s="24"/>
      <c r="E485" s="70"/>
      <c r="F485" s="74"/>
      <c r="G485" s="68"/>
      <c r="H485" s="47">
        <f t="shared" si="53"/>
        <v>0</v>
      </c>
      <c r="I485" s="68"/>
      <c r="J485" s="68"/>
      <c r="K485" s="48">
        <f t="shared" si="54"/>
        <v>0</v>
      </c>
      <c r="L485" s="49">
        <f t="shared" si="55"/>
        <v>0</v>
      </c>
      <c r="M485" s="47">
        <f t="shared" si="56"/>
        <v>0</v>
      </c>
      <c r="N485" s="47">
        <f t="shared" si="57"/>
        <v>0</v>
      </c>
      <c r="O485" s="47">
        <f t="shared" si="58"/>
        <v>0</v>
      </c>
      <c r="P485" s="48">
        <f t="shared" si="59"/>
        <v>0</v>
      </c>
    </row>
    <row r="486" spans="1:16" ht="12" hidden="1" thickBot="1" x14ac:dyDescent="0.25">
      <c r="A486" s="38"/>
      <c r="B486" s="39"/>
      <c r="C486" s="46"/>
      <c r="D486" s="24"/>
      <c r="E486" s="70"/>
      <c r="F486" s="74"/>
      <c r="G486" s="68"/>
      <c r="H486" s="47">
        <f t="shared" si="53"/>
        <v>0</v>
      </c>
      <c r="I486" s="68"/>
      <c r="J486" s="68"/>
      <c r="K486" s="48">
        <f t="shared" si="54"/>
        <v>0</v>
      </c>
      <c r="L486" s="49">
        <f t="shared" si="55"/>
        <v>0</v>
      </c>
      <c r="M486" s="47">
        <f t="shared" si="56"/>
        <v>0</v>
      </c>
      <c r="N486" s="47">
        <f t="shared" si="57"/>
        <v>0</v>
      </c>
      <c r="O486" s="47">
        <f t="shared" si="58"/>
        <v>0</v>
      </c>
      <c r="P486" s="48">
        <f t="shared" si="59"/>
        <v>0</v>
      </c>
    </row>
    <row r="487" spans="1:16" ht="12" hidden="1" thickBot="1" x14ac:dyDescent="0.25">
      <c r="A487" s="38"/>
      <c r="B487" s="39"/>
      <c r="C487" s="46"/>
      <c r="D487" s="24"/>
      <c r="E487" s="70"/>
      <c r="F487" s="74"/>
      <c r="G487" s="68"/>
      <c r="H487" s="47">
        <f t="shared" si="53"/>
        <v>0</v>
      </c>
      <c r="I487" s="68"/>
      <c r="J487" s="68"/>
      <c r="K487" s="48">
        <f t="shared" si="54"/>
        <v>0</v>
      </c>
      <c r="L487" s="49">
        <f t="shared" si="55"/>
        <v>0</v>
      </c>
      <c r="M487" s="47">
        <f t="shared" si="56"/>
        <v>0</v>
      </c>
      <c r="N487" s="47">
        <f t="shared" si="57"/>
        <v>0</v>
      </c>
      <c r="O487" s="47">
        <f t="shared" si="58"/>
        <v>0</v>
      </c>
      <c r="P487" s="48">
        <f t="shared" si="59"/>
        <v>0</v>
      </c>
    </row>
    <row r="488" spans="1:16" ht="12" hidden="1" thickBot="1" x14ac:dyDescent="0.25">
      <c r="A488" s="38"/>
      <c r="B488" s="39"/>
      <c r="C488" s="46"/>
      <c r="D488" s="24"/>
      <c r="E488" s="70"/>
      <c r="F488" s="74"/>
      <c r="G488" s="68"/>
      <c r="H488" s="47">
        <f t="shared" si="53"/>
        <v>0</v>
      </c>
      <c r="I488" s="68"/>
      <c r="J488" s="68"/>
      <c r="K488" s="48">
        <f t="shared" si="54"/>
        <v>0</v>
      </c>
      <c r="L488" s="49">
        <f t="shared" si="55"/>
        <v>0</v>
      </c>
      <c r="M488" s="47">
        <f t="shared" si="56"/>
        <v>0</v>
      </c>
      <c r="N488" s="47">
        <f t="shared" si="57"/>
        <v>0</v>
      </c>
      <c r="O488" s="47">
        <f t="shared" si="58"/>
        <v>0</v>
      </c>
      <c r="P488" s="48">
        <f t="shared" si="59"/>
        <v>0</v>
      </c>
    </row>
    <row r="489" spans="1:16" ht="12" hidden="1" thickBot="1" x14ac:dyDescent="0.25">
      <c r="A489" s="38"/>
      <c r="B489" s="39"/>
      <c r="C489" s="46"/>
      <c r="D489" s="24"/>
      <c r="E489" s="70"/>
      <c r="F489" s="74"/>
      <c r="G489" s="68"/>
      <c r="H489" s="47">
        <f t="shared" si="53"/>
        <v>0</v>
      </c>
      <c r="I489" s="68"/>
      <c r="J489" s="68"/>
      <c r="K489" s="48">
        <f t="shared" si="54"/>
        <v>0</v>
      </c>
      <c r="L489" s="49">
        <f t="shared" si="55"/>
        <v>0</v>
      </c>
      <c r="M489" s="47">
        <f t="shared" si="56"/>
        <v>0</v>
      </c>
      <c r="N489" s="47">
        <f t="shared" si="57"/>
        <v>0</v>
      </c>
      <c r="O489" s="47">
        <f t="shared" si="58"/>
        <v>0</v>
      </c>
      <c r="P489" s="48">
        <f t="shared" si="59"/>
        <v>0</v>
      </c>
    </row>
    <row r="490" spans="1:16" ht="12" hidden="1" thickBot="1" x14ac:dyDescent="0.25">
      <c r="A490" s="38"/>
      <c r="B490" s="39"/>
      <c r="C490" s="46"/>
      <c r="D490" s="24"/>
      <c r="E490" s="70"/>
      <c r="F490" s="74"/>
      <c r="G490" s="68"/>
      <c r="H490" s="47">
        <f t="shared" si="53"/>
        <v>0</v>
      </c>
      <c r="I490" s="68"/>
      <c r="J490" s="68"/>
      <c r="K490" s="48">
        <f t="shared" si="54"/>
        <v>0</v>
      </c>
      <c r="L490" s="49">
        <f t="shared" si="55"/>
        <v>0</v>
      </c>
      <c r="M490" s="47">
        <f t="shared" si="56"/>
        <v>0</v>
      </c>
      <c r="N490" s="47">
        <f t="shared" si="57"/>
        <v>0</v>
      </c>
      <c r="O490" s="47">
        <f t="shared" si="58"/>
        <v>0</v>
      </c>
      <c r="P490" s="48">
        <f t="shared" si="59"/>
        <v>0</v>
      </c>
    </row>
    <row r="491" spans="1:16" ht="12" hidden="1" thickBot="1" x14ac:dyDescent="0.25">
      <c r="A491" s="38"/>
      <c r="B491" s="39"/>
      <c r="C491" s="46"/>
      <c r="D491" s="24"/>
      <c r="E491" s="70"/>
      <c r="F491" s="74"/>
      <c r="G491" s="68"/>
      <c r="H491" s="47">
        <f t="shared" si="53"/>
        <v>0</v>
      </c>
      <c r="I491" s="68"/>
      <c r="J491" s="68"/>
      <c r="K491" s="48">
        <f t="shared" si="54"/>
        <v>0</v>
      </c>
      <c r="L491" s="49">
        <f t="shared" si="55"/>
        <v>0</v>
      </c>
      <c r="M491" s="47">
        <f t="shared" si="56"/>
        <v>0</v>
      </c>
      <c r="N491" s="47">
        <f t="shared" si="57"/>
        <v>0</v>
      </c>
      <c r="O491" s="47">
        <f t="shared" si="58"/>
        <v>0</v>
      </c>
      <c r="P491" s="48">
        <f t="shared" si="59"/>
        <v>0</v>
      </c>
    </row>
    <row r="492" spans="1:16" ht="12" hidden="1" thickBot="1" x14ac:dyDescent="0.25">
      <c r="A492" s="38"/>
      <c r="B492" s="39"/>
      <c r="C492" s="46"/>
      <c r="D492" s="24"/>
      <c r="E492" s="70"/>
      <c r="F492" s="74"/>
      <c r="G492" s="68"/>
      <c r="H492" s="47">
        <f t="shared" si="53"/>
        <v>0</v>
      </c>
      <c r="I492" s="68"/>
      <c r="J492" s="68"/>
      <c r="K492" s="48">
        <f t="shared" si="54"/>
        <v>0</v>
      </c>
      <c r="L492" s="49">
        <f t="shared" si="55"/>
        <v>0</v>
      </c>
      <c r="M492" s="47">
        <f t="shared" si="56"/>
        <v>0</v>
      </c>
      <c r="N492" s="47">
        <f t="shared" si="57"/>
        <v>0</v>
      </c>
      <c r="O492" s="47">
        <f t="shared" si="58"/>
        <v>0</v>
      </c>
      <c r="P492" s="48">
        <f t="shared" si="59"/>
        <v>0</v>
      </c>
    </row>
    <row r="493" spans="1:16" ht="12" hidden="1" thickBot="1" x14ac:dyDescent="0.25">
      <c r="A493" s="38"/>
      <c r="B493" s="39"/>
      <c r="C493" s="46"/>
      <c r="D493" s="24"/>
      <c r="E493" s="70"/>
      <c r="F493" s="74"/>
      <c r="G493" s="68"/>
      <c r="H493" s="47">
        <f t="shared" si="53"/>
        <v>0</v>
      </c>
      <c r="I493" s="68"/>
      <c r="J493" s="68"/>
      <c r="K493" s="48">
        <f t="shared" si="54"/>
        <v>0</v>
      </c>
      <c r="L493" s="49">
        <f t="shared" si="55"/>
        <v>0</v>
      </c>
      <c r="M493" s="47">
        <f t="shared" si="56"/>
        <v>0</v>
      </c>
      <c r="N493" s="47">
        <f t="shared" si="57"/>
        <v>0</v>
      </c>
      <c r="O493" s="47">
        <f t="shared" si="58"/>
        <v>0</v>
      </c>
      <c r="P493" s="48">
        <f t="shared" si="59"/>
        <v>0</v>
      </c>
    </row>
    <row r="494" spans="1:16" ht="12" hidden="1" thickBot="1" x14ac:dyDescent="0.25">
      <c r="A494" s="38"/>
      <c r="B494" s="39"/>
      <c r="C494" s="46"/>
      <c r="D494" s="24"/>
      <c r="E494" s="70"/>
      <c r="F494" s="74"/>
      <c r="G494" s="68"/>
      <c r="H494" s="47">
        <f t="shared" si="53"/>
        <v>0</v>
      </c>
      <c r="I494" s="68"/>
      <c r="J494" s="68"/>
      <c r="K494" s="48">
        <f t="shared" si="54"/>
        <v>0</v>
      </c>
      <c r="L494" s="49">
        <f t="shared" si="55"/>
        <v>0</v>
      </c>
      <c r="M494" s="47">
        <f t="shared" si="56"/>
        <v>0</v>
      </c>
      <c r="N494" s="47">
        <f t="shared" si="57"/>
        <v>0</v>
      </c>
      <c r="O494" s="47">
        <f t="shared" si="58"/>
        <v>0</v>
      </c>
      <c r="P494" s="48">
        <f t="shared" si="59"/>
        <v>0</v>
      </c>
    </row>
    <row r="495" spans="1:16" ht="12" hidden="1" thickBot="1" x14ac:dyDescent="0.25">
      <c r="A495" s="38"/>
      <c r="B495" s="39"/>
      <c r="C495" s="46"/>
      <c r="D495" s="24"/>
      <c r="E495" s="70"/>
      <c r="F495" s="74"/>
      <c r="G495" s="68"/>
      <c r="H495" s="47">
        <f t="shared" si="53"/>
        <v>0</v>
      </c>
      <c r="I495" s="68"/>
      <c r="J495" s="68"/>
      <c r="K495" s="48">
        <f t="shared" si="54"/>
        <v>0</v>
      </c>
      <c r="L495" s="49">
        <f t="shared" si="55"/>
        <v>0</v>
      </c>
      <c r="M495" s="47">
        <f t="shared" si="56"/>
        <v>0</v>
      </c>
      <c r="N495" s="47">
        <f t="shared" si="57"/>
        <v>0</v>
      </c>
      <c r="O495" s="47">
        <f t="shared" si="58"/>
        <v>0</v>
      </c>
      <c r="P495" s="48">
        <f t="shared" si="59"/>
        <v>0</v>
      </c>
    </row>
    <row r="496" spans="1:16" ht="12" hidden="1" thickBot="1" x14ac:dyDescent="0.25">
      <c r="A496" s="38"/>
      <c r="B496" s="39"/>
      <c r="C496" s="46"/>
      <c r="D496" s="24"/>
      <c r="E496" s="70"/>
      <c r="F496" s="74"/>
      <c r="G496" s="68"/>
      <c r="H496" s="47">
        <f t="shared" si="53"/>
        <v>0</v>
      </c>
      <c r="I496" s="68"/>
      <c r="J496" s="68"/>
      <c r="K496" s="48">
        <f t="shared" si="54"/>
        <v>0</v>
      </c>
      <c r="L496" s="49">
        <f t="shared" si="55"/>
        <v>0</v>
      </c>
      <c r="M496" s="47">
        <f t="shared" si="56"/>
        <v>0</v>
      </c>
      <c r="N496" s="47">
        <f t="shared" si="57"/>
        <v>0</v>
      </c>
      <c r="O496" s="47">
        <f t="shared" si="58"/>
        <v>0</v>
      </c>
      <c r="P496" s="48">
        <f t="shared" si="59"/>
        <v>0</v>
      </c>
    </row>
    <row r="497" spans="1:16" ht="12" hidden="1" thickBot="1" x14ac:dyDescent="0.25">
      <c r="A497" s="38"/>
      <c r="B497" s="39"/>
      <c r="C497" s="46"/>
      <c r="D497" s="24"/>
      <c r="E497" s="70"/>
      <c r="F497" s="74"/>
      <c r="G497" s="68"/>
      <c r="H497" s="47">
        <f t="shared" si="53"/>
        <v>0</v>
      </c>
      <c r="I497" s="68"/>
      <c r="J497" s="68"/>
      <c r="K497" s="48">
        <f t="shared" si="54"/>
        <v>0</v>
      </c>
      <c r="L497" s="49">
        <f t="shared" si="55"/>
        <v>0</v>
      </c>
      <c r="M497" s="47">
        <f t="shared" si="56"/>
        <v>0</v>
      </c>
      <c r="N497" s="47">
        <f t="shared" si="57"/>
        <v>0</v>
      </c>
      <c r="O497" s="47">
        <f t="shared" si="58"/>
        <v>0</v>
      </c>
      <c r="P497" s="48">
        <f t="shared" si="59"/>
        <v>0</v>
      </c>
    </row>
    <row r="498" spans="1:16" ht="12" hidden="1" thickBot="1" x14ac:dyDescent="0.25">
      <c r="A498" s="38"/>
      <c r="B498" s="39"/>
      <c r="C498" s="46"/>
      <c r="D498" s="24"/>
      <c r="E498" s="70"/>
      <c r="F498" s="74"/>
      <c r="G498" s="68"/>
      <c r="H498" s="47">
        <f t="shared" si="53"/>
        <v>0</v>
      </c>
      <c r="I498" s="68"/>
      <c r="J498" s="68"/>
      <c r="K498" s="48">
        <f t="shared" si="54"/>
        <v>0</v>
      </c>
      <c r="L498" s="49">
        <f t="shared" si="55"/>
        <v>0</v>
      </c>
      <c r="M498" s="47">
        <f t="shared" si="56"/>
        <v>0</v>
      </c>
      <c r="N498" s="47">
        <f t="shared" si="57"/>
        <v>0</v>
      </c>
      <c r="O498" s="47">
        <f t="shared" si="58"/>
        <v>0</v>
      </c>
      <c r="P498" s="48">
        <f t="shared" si="59"/>
        <v>0</v>
      </c>
    </row>
    <row r="499" spans="1:16" ht="12" hidden="1" thickBot="1" x14ac:dyDescent="0.25">
      <c r="A499" s="38"/>
      <c r="B499" s="39"/>
      <c r="C499" s="46"/>
      <c r="D499" s="24"/>
      <c r="E499" s="70"/>
      <c r="F499" s="74"/>
      <c r="G499" s="68"/>
      <c r="H499" s="47">
        <f t="shared" si="53"/>
        <v>0</v>
      </c>
      <c r="I499" s="68"/>
      <c r="J499" s="68"/>
      <c r="K499" s="48">
        <f t="shared" si="54"/>
        <v>0</v>
      </c>
      <c r="L499" s="49">
        <f t="shared" si="55"/>
        <v>0</v>
      </c>
      <c r="M499" s="47">
        <f t="shared" si="56"/>
        <v>0</v>
      </c>
      <c r="N499" s="47">
        <f t="shared" si="57"/>
        <v>0</v>
      </c>
      <c r="O499" s="47">
        <f t="shared" si="58"/>
        <v>0</v>
      </c>
      <c r="P499" s="48">
        <f t="shared" si="59"/>
        <v>0</v>
      </c>
    </row>
    <row r="500" spans="1:16" ht="12" hidden="1" thickBot="1" x14ac:dyDescent="0.25">
      <c r="A500" s="38"/>
      <c r="B500" s="39"/>
      <c r="C500" s="46"/>
      <c r="D500" s="24"/>
      <c r="E500" s="70"/>
      <c r="F500" s="74"/>
      <c r="G500" s="68"/>
      <c r="H500" s="47">
        <f t="shared" si="53"/>
        <v>0</v>
      </c>
      <c r="I500" s="68"/>
      <c r="J500" s="68"/>
      <c r="K500" s="48">
        <f t="shared" si="54"/>
        <v>0</v>
      </c>
      <c r="L500" s="49">
        <f t="shared" si="55"/>
        <v>0</v>
      </c>
      <c r="M500" s="47">
        <f t="shared" si="56"/>
        <v>0</v>
      </c>
      <c r="N500" s="47">
        <f t="shared" si="57"/>
        <v>0</v>
      </c>
      <c r="O500" s="47">
        <f t="shared" si="58"/>
        <v>0</v>
      </c>
      <c r="P500" s="48">
        <f t="shared" si="59"/>
        <v>0</v>
      </c>
    </row>
    <row r="501" spans="1:16" ht="12" hidden="1" thickBot="1" x14ac:dyDescent="0.25">
      <c r="A501" s="38"/>
      <c r="B501" s="39"/>
      <c r="C501" s="46"/>
      <c r="D501" s="24"/>
      <c r="E501" s="70"/>
      <c r="F501" s="74"/>
      <c r="G501" s="68"/>
      <c r="H501" s="47">
        <f t="shared" si="53"/>
        <v>0</v>
      </c>
      <c r="I501" s="68"/>
      <c r="J501" s="68"/>
      <c r="K501" s="48">
        <f t="shared" si="54"/>
        <v>0</v>
      </c>
      <c r="L501" s="49">
        <f t="shared" si="55"/>
        <v>0</v>
      </c>
      <c r="M501" s="47">
        <f t="shared" si="56"/>
        <v>0</v>
      </c>
      <c r="N501" s="47">
        <f t="shared" si="57"/>
        <v>0</v>
      </c>
      <c r="O501" s="47">
        <f t="shared" si="58"/>
        <v>0</v>
      </c>
      <c r="P501" s="48">
        <f t="shared" si="59"/>
        <v>0</v>
      </c>
    </row>
    <row r="502" spans="1:16" ht="12" hidden="1" thickBot="1" x14ac:dyDescent="0.25">
      <c r="A502" s="38"/>
      <c r="B502" s="39"/>
      <c r="C502" s="46"/>
      <c r="D502" s="24"/>
      <c r="E502" s="70"/>
      <c r="F502" s="74"/>
      <c r="G502" s="68"/>
      <c r="H502" s="47">
        <f t="shared" si="53"/>
        <v>0</v>
      </c>
      <c r="I502" s="68"/>
      <c r="J502" s="68"/>
      <c r="K502" s="48">
        <f t="shared" si="54"/>
        <v>0</v>
      </c>
      <c r="L502" s="49">
        <f t="shared" si="55"/>
        <v>0</v>
      </c>
      <c r="M502" s="47">
        <f t="shared" si="56"/>
        <v>0</v>
      </c>
      <c r="N502" s="47">
        <f t="shared" si="57"/>
        <v>0</v>
      </c>
      <c r="O502" s="47">
        <f t="shared" si="58"/>
        <v>0</v>
      </c>
      <c r="P502" s="48">
        <f t="shared" si="59"/>
        <v>0</v>
      </c>
    </row>
    <row r="503" spans="1:16" ht="12" hidden="1" thickBot="1" x14ac:dyDescent="0.25">
      <c r="A503" s="38"/>
      <c r="B503" s="39"/>
      <c r="C503" s="46"/>
      <c r="D503" s="24"/>
      <c r="E503" s="70"/>
      <c r="F503" s="74"/>
      <c r="G503" s="68"/>
      <c r="H503" s="47">
        <f t="shared" si="53"/>
        <v>0</v>
      </c>
      <c r="I503" s="68"/>
      <c r="J503" s="68"/>
      <c r="K503" s="48">
        <f t="shared" si="54"/>
        <v>0</v>
      </c>
      <c r="L503" s="49">
        <f t="shared" si="55"/>
        <v>0</v>
      </c>
      <c r="M503" s="47">
        <f t="shared" si="56"/>
        <v>0</v>
      </c>
      <c r="N503" s="47">
        <f t="shared" si="57"/>
        <v>0</v>
      </c>
      <c r="O503" s="47">
        <f t="shared" si="58"/>
        <v>0</v>
      </c>
      <c r="P503" s="48">
        <f t="shared" si="59"/>
        <v>0</v>
      </c>
    </row>
    <row r="504" spans="1:16" ht="12" hidden="1" thickBot="1" x14ac:dyDescent="0.25">
      <c r="A504" s="38"/>
      <c r="B504" s="39"/>
      <c r="C504" s="46"/>
      <c r="D504" s="24"/>
      <c r="E504" s="70"/>
      <c r="F504" s="74"/>
      <c r="G504" s="68"/>
      <c r="H504" s="47">
        <f t="shared" si="53"/>
        <v>0</v>
      </c>
      <c r="I504" s="68"/>
      <c r="J504" s="68"/>
      <c r="K504" s="48">
        <f t="shared" si="54"/>
        <v>0</v>
      </c>
      <c r="L504" s="49">
        <f t="shared" si="55"/>
        <v>0</v>
      </c>
      <c r="M504" s="47">
        <f t="shared" si="56"/>
        <v>0</v>
      </c>
      <c r="N504" s="47">
        <f t="shared" si="57"/>
        <v>0</v>
      </c>
      <c r="O504" s="47">
        <f t="shared" si="58"/>
        <v>0</v>
      </c>
      <c r="P504" s="48">
        <f t="shared" si="59"/>
        <v>0</v>
      </c>
    </row>
    <row r="505" spans="1:16" ht="12" hidden="1" thickBot="1" x14ac:dyDescent="0.25">
      <c r="A505" s="38"/>
      <c r="B505" s="39"/>
      <c r="C505" s="46"/>
      <c r="D505" s="24"/>
      <c r="E505" s="70"/>
      <c r="F505" s="74"/>
      <c r="G505" s="68"/>
      <c r="H505" s="47">
        <f t="shared" si="53"/>
        <v>0</v>
      </c>
      <c r="I505" s="68"/>
      <c r="J505" s="68"/>
      <c r="K505" s="48">
        <f t="shared" si="54"/>
        <v>0</v>
      </c>
      <c r="L505" s="49">
        <f t="shared" si="55"/>
        <v>0</v>
      </c>
      <c r="M505" s="47">
        <f t="shared" si="56"/>
        <v>0</v>
      </c>
      <c r="N505" s="47">
        <f t="shared" si="57"/>
        <v>0</v>
      </c>
      <c r="O505" s="47">
        <f t="shared" si="58"/>
        <v>0</v>
      </c>
      <c r="P505" s="48">
        <f t="shared" si="59"/>
        <v>0</v>
      </c>
    </row>
    <row r="506" spans="1:16" ht="12" hidden="1" thickBot="1" x14ac:dyDescent="0.25">
      <c r="A506" s="38"/>
      <c r="B506" s="39"/>
      <c r="C506" s="46"/>
      <c r="D506" s="24"/>
      <c r="E506" s="70"/>
      <c r="F506" s="74"/>
      <c r="G506" s="68"/>
      <c r="H506" s="47">
        <f t="shared" si="53"/>
        <v>0</v>
      </c>
      <c r="I506" s="68"/>
      <c r="J506" s="68"/>
      <c r="K506" s="48">
        <f t="shared" si="54"/>
        <v>0</v>
      </c>
      <c r="L506" s="49">
        <f t="shared" si="55"/>
        <v>0</v>
      </c>
      <c r="M506" s="47">
        <f t="shared" si="56"/>
        <v>0</v>
      </c>
      <c r="N506" s="47">
        <f t="shared" si="57"/>
        <v>0</v>
      </c>
      <c r="O506" s="47">
        <f t="shared" si="58"/>
        <v>0</v>
      </c>
      <c r="P506" s="48">
        <f t="shared" si="59"/>
        <v>0</v>
      </c>
    </row>
    <row r="507" spans="1:16" ht="12" hidden="1" thickBot="1" x14ac:dyDescent="0.25">
      <c r="A507" s="38"/>
      <c r="B507" s="39"/>
      <c r="C507" s="46"/>
      <c r="D507" s="24"/>
      <c r="E507" s="70"/>
      <c r="F507" s="74"/>
      <c r="G507" s="68"/>
      <c r="H507" s="47">
        <f t="shared" si="53"/>
        <v>0</v>
      </c>
      <c r="I507" s="68"/>
      <c r="J507" s="68"/>
      <c r="K507" s="48">
        <f t="shared" si="54"/>
        <v>0</v>
      </c>
      <c r="L507" s="49">
        <f t="shared" si="55"/>
        <v>0</v>
      </c>
      <c r="M507" s="47">
        <f t="shared" si="56"/>
        <v>0</v>
      </c>
      <c r="N507" s="47">
        <f t="shared" si="57"/>
        <v>0</v>
      </c>
      <c r="O507" s="47">
        <f t="shared" si="58"/>
        <v>0</v>
      </c>
      <c r="P507" s="48">
        <f t="shared" si="59"/>
        <v>0</v>
      </c>
    </row>
    <row r="508" spans="1:16" ht="12" hidden="1" thickBot="1" x14ac:dyDescent="0.25">
      <c r="A508" s="38"/>
      <c r="B508" s="39"/>
      <c r="C508" s="46"/>
      <c r="D508" s="24"/>
      <c r="E508" s="70"/>
      <c r="F508" s="74"/>
      <c r="G508" s="68"/>
      <c r="H508" s="47">
        <f t="shared" si="53"/>
        <v>0</v>
      </c>
      <c r="I508" s="68"/>
      <c r="J508" s="68"/>
      <c r="K508" s="48">
        <f t="shared" si="54"/>
        <v>0</v>
      </c>
      <c r="L508" s="49">
        <f t="shared" si="55"/>
        <v>0</v>
      </c>
      <c r="M508" s="47">
        <f t="shared" si="56"/>
        <v>0</v>
      </c>
      <c r="N508" s="47">
        <f t="shared" si="57"/>
        <v>0</v>
      </c>
      <c r="O508" s="47">
        <f t="shared" si="58"/>
        <v>0</v>
      </c>
      <c r="P508" s="48">
        <f t="shared" si="59"/>
        <v>0</v>
      </c>
    </row>
    <row r="509" spans="1:16" ht="12" hidden="1" thickBot="1" x14ac:dyDescent="0.25">
      <c r="A509" s="38"/>
      <c r="B509" s="39"/>
      <c r="C509" s="46"/>
      <c r="D509" s="24"/>
      <c r="E509" s="70"/>
      <c r="F509" s="74"/>
      <c r="G509" s="68"/>
      <c r="H509" s="47">
        <f t="shared" si="53"/>
        <v>0</v>
      </c>
      <c r="I509" s="68"/>
      <c r="J509" s="68"/>
      <c r="K509" s="48">
        <f t="shared" si="54"/>
        <v>0</v>
      </c>
      <c r="L509" s="49">
        <f t="shared" si="55"/>
        <v>0</v>
      </c>
      <c r="M509" s="47">
        <f t="shared" si="56"/>
        <v>0</v>
      </c>
      <c r="N509" s="47">
        <f t="shared" si="57"/>
        <v>0</v>
      </c>
      <c r="O509" s="47">
        <f t="shared" si="58"/>
        <v>0</v>
      </c>
      <c r="P509" s="48">
        <f t="shared" si="59"/>
        <v>0</v>
      </c>
    </row>
    <row r="510" spans="1:16" ht="12" hidden="1" thickBot="1" x14ac:dyDescent="0.25">
      <c r="A510" s="38"/>
      <c r="B510" s="39"/>
      <c r="C510" s="46"/>
      <c r="D510" s="24"/>
      <c r="E510" s="70"/>
      <c r="F510" s="74"/>
      <c r="G510" s="68"/>
      <c r="H510" s="47">
        <f t="shared" si="53"/>
        <v>0</v>
      </c>
      <c r="I510" s="68"/>
      <c r="J510" s="68"/>
      <c r="K510" s="48">
        <f t="shared" si="54"/>
        <v>0</v>
      </c>
      <c r="L510" s="49">
        <f t="shared" si="55"/>
        <v>0</v>
      </c>
      <c r="M510" s="47">
        <f t="shared" si="56"/>
        <v>0</v>
      </c>
      <c r="N510" s="47">
        <f t="shared" si="57"/>
        <v>0</v>
      </c>
      <c r="O510" s="47">
        <f t="shared" si="58"/>
        <v>0</v>
      </c>
      <c r="P510" s="48">
        <f t="shared" si="59"/>
        <v>0</v>
      </c>
    </row>
    <row r="511" spans="1:16" ht="12" hidden="1" thickBot="1" x14ac:dyDescent="0.25">
      <c r="A511" s="38"/>
      <c r="B511" s="39"/>
      <c r="C511" s="46"/>
      <c r="D511" s="24"/>
      <c r="E511" s="70"/>
      <c r="F511" s="74"/>
      <c r="G511" s="68"/>
      <c r="H511" s="47">
        <f t="shared" si="53"/>
        <v>0</v>
      </c>
      <c r="I511" s="68"/>
      <c r="J511" s="68"/>
      <c r="K511" s="48">
        <f t="shared" si="54"/>
        <v>0</v>
      </c>
      <c r="L511" s="49">
        <f t="shared" si="55"/>
        <v>0</v>
      </c>
      <c r="M511" s="47">
        <f t="shared" si="56"/>
        <v>0</v>
      </c>
      <c r="N511" s="47">
        <f t="shared" si="57"/>
        <v>0</v>
      </c>
      <c r="O511" s="47">
        <f t="shared" si="58"/>
        <v>0</v>
      </c>
      <c r="P511" s="48">
        <f t="shared" si="59"/>
        <v>0</v>
      </c>
    </row>
    <row r="512" spans="1:16" ht="12" hidden="1" thickBot="1" x14ac:dyDescent="0.25">
      <c r="A512" s="38"/>
      <c r="B512" s="39"/>
      <c r="C512" s="46"/>
      <c r="D512" s="24"/>
      <c r="E512" s="70"/>
      <c r="F512" s="74"/>
      <c r="G512" s="68"/>
      <c r="H512" s="47">
        <f t="shared" si="53"/>
        <v>0</v>
      </c>
      <c r="I512" s="68"/>
      <c r="J512" s="68"/>
      <c r="K512" s="48">
        <f t="shared" si="54"/>
        <v>0</v>
      </c>
      <c r="L512" s="49">
        <f t="shared" si="55"/>
        <v>0</v>
      </c>
      <c r="M512" s="47">
        <f t="shared" si="56"/>
        <v>0</v>
      </c>
      <c r="N512" s="47">
        <f t="shared" si="57"/>
        <v>0</v>
      </c>
      <c r="O512" s="47">
        <f t="shared" si="58"/>
        <v>0</v>
      </c>
      <c r="P512" s="48">
        <f t="shared" si="59"/>
        <v>0</v>
      </c>
    </row>
    <row r="513" spans="1:16" ht="12" hidden="1" thickBot="1" x14ac:dyDescent="0.25">
      <c r="A513" s="38"/>
      <c r="B513" s="39"/>
      <c r="C513" s="46"/>
      <c r="D513" s="24"/>
      <c r="E513" s="70"/>
      <c r="F513" s="74"/>
      <c r="G513" s="68"/>
      <c r="H513" s="47">
        <f t="shared" si="53"/>
        <v>0</v>
      </c>
      <c r="I513" s="68"/>
      <c r="J513" s="68"/>
      <c r="K513" s="48">
        <f t="shared" si="54"/>
        <v>0</v>
      </c>
      <c r="L513" s="49">
        <f t="shared" si="55"/>
        <v>0</v>
      </c>
      <c r="M513" s="47">
        <f t="shared" si="56"/>
        <v>0</v>
      </c>
      <c r="N513" s="47">
        <f t="shared" si="57"/>
        <v>0</v>
      </c>
      <c r="O513" s="47">
        <f t="shared" si="58"/>
        <v>0</v>
      </c>
      <c r="P513" s="48">
        <f t="shared" si="59"/>
        <v>0</v>
      </c>
    </row>
    <row r="514" spans="1:16" ht="12" hidden="1" thickBot="1" x14ac:dyDescent="0.25">
      <c r="A514" s="38"/>
      <c r="B514" s="39"/>
      <c r="C514" s="46"/>
      <c r="D514" s="24"/>
      <c r="E514" s="70"/>
      <c r="F514" s="74"/>
      <c r="G514" s="68"/>
      <c r="H514" s="47">
        <f t="shared" si="53"/>
        <v>0</v>
      </c>
      <c r="I514" s="68"/>
      <c r="J514" s="68"/>
      <c r="K514" s="48">
        <f t="shared" si="54"/>
        <v>0</v>
      </c>
      <c r="L514" s="49">
        <f t="shared" si="55"/>
        <v>0</v>
      </c>
      <c r="M514" s="47">
        <f t="shared" si="56"/>
        <v>0</v>
      </c>
      <c r="N514" s="47">
        <f t="shared" si="57"/>
        <v>0</v>
      </c>
      <c r="O514" s="47">
        <f t="shared" si="58"/>
        <v>0</v>
      </c>
      <c r="P514" s="48">
        <f t="shared" si="59"/>
        <v>0</v>
      </c>
    </row>
    <row r="515" spans="1:16" ht="12" hidden="1" thickBot="1" x14ac:dyDescent="0.25">
      <c r="A515" s="38"/>
      <c r="B515" s="39"/>
      <c r="C515" s="46"/>
      <c r="D515" s="24"/>
      <c r="E515" s="70"/>
      <c r="F515" s="74"/>
      <c r="G515" s="68"/>
      <c r="H515" s="47">
        <f t="shared" si="53"/>
        <v>0</v>
      </c>
      <c r="I515" s="68"/>
      <c r="J515" s="68"/>
      <c r="K515" s="48">
        <f t="shared" si="54"/>
        <v>0</v>
      </c>
      <c r="L515" s="49">
        <f t="shared" si="55"/>
        <v>0</v>
      </c>
      <c r="M515" s="47">
        <f t="shared" si="56"/>
        <v>0</v>
      </c>
      <c r="N515" s="47">
        <f t="shared" si="57"/>
        <v>0</v>
      </c>
      <c r="O515" s="47">
        <f t="shared" si="58"/>
        <v>0</v>
      </c>
      <c r="P515" s="48">
        <f t="shared" si="59"/>
        <v>0</v>
      </c>
    </row>
    <row r="516" spans="1:16" ht="12" hidden="1" thickBot="1" x14ac:dyDescent="0.25">
      <c r="A516" s="38"/>
      <c r="B516" s="39"/>
      <c r="C516" s="46"/>
      <c r="D516" s="24"/>
      <c r="E516" s="70"/>
      <c r="F516" s="74"/>
      <c r="G516" s="68"/>
      <c r="H516" s="47">
        <f t="shared" si="53"/>
        <v>0</v>
      </c>
      <c r="I516" s="68"/>
      <c r="J516" s="68"/>
      <c r="K516" s="48">
        <f t="shared" si="54"/>
        <v>0</v>
      </c>
      <c r="L516" s="49">
        <f t="shared" si="55"/>
        <v>0</v>
      </c>
      <c r="M516" s="47">
        <f t="shared" si="56"/>
        <v>0</v>
      </c>
      <c r="N516" s="47">
        <f t="shared" si="57"/>
        <v>0</v>
      </c>
      <c r="O516" s="47">
        <f t="shared" si="58"/>
        <v>0</v>
      </c>
      <c r="P516" s="48">
        <f t="shared" si="59"/>
        <v>0</v>
      </c>
    </row>
    <row r="517" spans="1:16" ht="12" hidden="1" thickBot="1" x14ac:dyDescent="0.25">
      <c r="A517" s="38"/>
      <c r="B517" s="39"/>
      <c r="C517" s="46"/>
      <c r="D517" s="24"/>
      <c r="E517" s="70"/>
      <c r="F517" s="74"/>
      <c r="G517" s="68"/>
      <c r="H517" s="47">
        <f t="shared" si="53"/>
        <v>0</v>
      </c>
      <c r="I517" s="68"/>
      <c r="J517" s="68"/>
      <c r="K517" s="48">
        <f t="shared" si="54"/>
        <v>0</v>
      </c>
      <c r="L517" s="49">
        <f t="shared" si="55"/>
        <v>0</v>
      </c>
      <c r="M517" s="47">
        <f t="shared" si="56"/>
        <v>0</v>
      </c>
      <c r="N517" s="47">
        <f t="shared" si="57"/>
        <v>0</v>
      </c>
      <c r="O517" s="47">
        <f t="shared" si="58"/>
        <v>0</v>
      </c>
      <c r="P517" s="48">
        <f t="shared" si="59"/>
        <v>0</v>
      </c>
    </row>
    <row r="518" spans="1:16" ht="12" hidden="1" thickBot="1" x14ac:dyDescent="0.25">
      <c r="A518" s="38"/>
      <c r="B518" s="39"/>
      <c r="C518" s="46"/>
      <c r="D518" s="24"/>
      <c r="E518" s="70"/>
      <c r="F518" s="74"/>
      <c r="G518" s="68"/>
      <c r="H518" s="47">
        <f t="shared" ref="H518:H581" si="60">ROUND(F518*G518,2)</f>
        <v>0</v>
      </c>
      <c r="I518" s="68"/>
      <c r="J518" s="68"/>
      <c r="K518" s="48">
        <f t="shared" ref="K518:K581" si="61">SUM(H518:J518)</f>
        <v>0</v>
      </c>
      <c r="L518" s="49">
        <f t="shared" ref="L518:L581" si="62">ROUND(E518*F518,2)</f>
        <v>0</v>
      </c>
      <c r="M518" s="47">
        <f t="shared" ref="M518:M581" si="63">ROUND(H518*E518,2)</f>
        <v>0</v>
      </c>
      <c r="N518" s="47">
        <f t="shared" ref="N518:N581" si="64">ROUND(I518*E518,2)</f>
        <v>0</v>
      </c>
      <c r="O518" s="47">
        <f t="shared" ref="O518:O581" si="65">ROUND(J518*E518,2)</f>
        <v>0</v>
      </c>
      <c r="P518" s="48">
        <f t="shared" ref="P518:P581" si="66">SUM(M518:O518)</f>
        <v>0</v>
      </c>
    </row>
    <row r="519" spans="1:16" ht="12" hidden="1" thickBot="1" x14ac:dyDescent="0.25">
      <c r="A519" s="38"/>
      <c r="B519" s="39"/>
      <c r="C519" s="46"/>
      <c r="D519" s="24"/>
      <c r="E519" s="70"/>
      <c r="F519" s="74"/>
      <c r="G519" s="68"/>
      <c r="H519" s="47">
        <f t="shared" si="60"/>
        <v>0</v>
      </c>
      <c r="I519" s="68"/>
      <c r="J519" s="68"/>
      <c r="K519" s="48">
        <f t="shared" si="61"/>
        <v>0</v>
      </c>
      <c r="L519" s="49">
        <f t="shared" si="62"/>
        <v>0</v>
      </c>
      <c r="M519" s="47">
        <f t="shared" si="63"/>
        <v>0</v>
      </c>
      <c r="N519" s="47">
        <f t="shared" si="64"/>
        <v>0</v>
      </c>
      <c r="O519" s="47">
        <f t="shared" si="65"/>
        <v>0</v>
      </c>
      <c r="P519" s="48">
        <f t="shared" si="66"/>
        <v>0</v>
      </c>
    </row>
    <row r="520" spans="1:16" ht="12" hidden="1" thickBot="1" x14ac:dyDescent="0.25">
      <c r="A520" s="38"/>
      <c r="B520" s="39"/>
      <c r="C520" s="46"/>
      <c r="D520" s="24"/>
      <c r="E520" s="70"/>
      <c r="F520" s="74"/>
      <c r="G520" s="68"/>
      <c r="H520" s="47">
        <f t="shared" si="60"/>
        <v>0</v>
      </c>
      <c r="I520" s="68"/>
      <c r="J520" s="68"/>
      <c r="K520" s="48">
        <f t="shared" si="61"/>
        <v>0</v>
      </c>
      <c r="L520" s="49">
        <f t="shared" si="62"/>
        <v>0</v>
      </c>
      <c r="M520" s="47">
        <f t="shared" si="63"/>
        <v>0</v>
      </c>
      <c r="N520" s="47">
        <f t="shared" si="64"/>
        <v>0</v>
      </c>
      <c r="O520" s="47">
        <f t="shared" si="65"/>
        <v>0</v>
      </c>
      <c r="P520" s="48">
        <f t="shared" si="66"/>
        <v>0</v>
      </c>
    </row>
    <row r="521" spans="1:16" ht="12" hidden="1" thickBot="1" x14ac:dyDescent="0.25">
      <c r="A521" s="38"/>
      <c r="B521" s="39"/>
      <c r="C521" s="46"/>
      <c r="D521" s="24"/>
      <c r="E521" s="70"/>
      <c r="F521" s="74"/>
      <c r="G521" s="68"/>
      <c r="H521" s="47">
        <f t="shared" si="60"/>
        <v>0</v>
      </c>
      <c r="I521" s="68"/>
      <c r="J521" s="68"/>
      <c r="K521" s="48">
        <f t="shared" si="61"/>
        <v>0</v>
      </c>
      <c r="L521" s="49">
        <f t="shared" si="62"/>
        <v>0</v>
      </c>
      <c r="M521" s="47">
        <f t="shared" si="63"/>
        <v>0</v>
      </c>
      <c r="N521" s="47">
        <f t="shared" si="64"/>
        <v>0</v>
      </c>
      <c r="O521" s="47">
        <f t="shared" si="65"/>
        <v>0</v>
      </c>
      <c r="P521" s="48">
        <f t="shared" si="66"/>
        <v>0</v>
      </c>
    </row>
    <row r="522" spans="1:16" ht="12" hidden="1" thickBot="1" x14ac:dyDescent="0.25">
      <c r="A522" s="38"/>
      <c r="B522" s="39"/>
      <c r="C522" s="46"/>
      <c r="D522" s="24"/>
      <c r="E522" s="70"/>
      <c r="F522" s="74"/>
      <c r="G522" s="68"/>
      <c r="H522" s="47">
        <f t="shared" si="60"/>
        <v>0</v>
      </c>
      <c r="I522" s="68"/>
      <c r="J522" s="68"/>
      <c r="K522" s="48">
        <f t="shared" si="61"/>
        <v>0</v>
      </c>
      <c r="L522" s="49">
        <f t="shared" si="62"/>
        <v>0</v>
      </c>
      <c r="M522" s="47">
        <f t="shared" si="63"/>
        <v>0</v>
      </c>
      <c r="N522" s="47">
        <f t="shared" si="64"/>
        <v>0</v>
      </c>
      <c r="O522" s="47">
        <f t="shared" si="65"/>
        <v>0</v>
      </c>
      <c r="P522" s="48">
        <f t="shared" si="66"/>
        <v>0</v>
      </c>
    </row>
    <row r="523" spans="1:16" ht="12" hidden="1" thickBot="1" x14ac:dyDescent="0.25">
      <c r="A523" s="38"/>
      <c r="B523" s="39"/>
      <c r="C523" s="46"/>
      <c r="D523" s="24"/>
      <c r="E523" s="70"/>
      <c r="F523" s="74"/>
      <c r="G523" s="68"/>
      <c r="H523" s="47">
        <f t="shared" si="60"/>
        <v>0</v>
      </c>
      <c r="I523" s="68"/>
      <c r="J523" s="68"/>
      <c r="K523" s="48">
        <f t="shared" si="61"/>
        <v>0</v>
      </c>
      <c r="L523" s="49">
        <f t="shared" si="62"/>
        <v>0</v>
      </c>
      <c r="M523" s="47">
        <f t="shared" si="63"/>
        <v>0</v>
      </c>
      <c r="N523" s="47">
        <f t="shared" si="64"/>
        <v>0</v>
      </c>
      <c r="O523" s="47">
        <f t="shared" si="65"/>
        <v>0</v>
      </c>
      <c r="P523" s="48">
        <f t="shared" si="66"/>
        <v>0</v>
      </c>
    </row>
    <row r="524" spans="1:16" ht="12" hidden="1" thickBot="1" x14ac:dyDescent="0.25">
      <c r="A524" s="38"/>
      <c r="B524" s="39"/>
      <c r="C524" s="46"/>
      <c r="D524" s="24"/>
      <c r="E524" s="70"/>
      <c r="F524" s="74"/>
      <c r="G524" s="68"/>
      <c r="H524" s="47">
        <f t="shared" si="60"/>
        <v>0</v>
      </c>
      <c r="I524" s="68"/>
      <c r="J524" s="68"/>
      <c r="K524" s="48">
        <f t="shared" si="61"/>
        <v>0</v>
      </c>
      <c r="L524" s="49">
        <f t="shared" si="62"/>
        <v>0</v>
      </c>
      <c r="M524" s="47">
        <f t="shared" si="63"/>
        <v>0</v>
      </c>
      <c r="N524" s="47">
        <f t="shared" si="64"/>
        <v>0</v>
      </c>
      <c r="O524" s="47">
        <f t="shared" si="65"/>
        <v>0</v>
      </c>
      <c r="P524" s="48">
        <f t="shared" si="66"/>
        <v>0</v>
      </c>
    </row>
    <row r="525" spans="1:16" ht="12" hidden="1" thickBot="1" x14ac:dyDescent="0.25">
      <c r="A525" s="38"/>
      <c r="B525" s="39"/>
      <c r="C525" s="46"/>
      <c r="D525" s="24"/>
      <c r="E525" s="70"/>
      <c r="F525" s="74"/>
      <c r="G525" s="68"/>
      <c r="H525" s="47">
        <f t="shared" si="60"/>
        <v>0</v>
      </c>
      <c r="I525" s="68"/>
      <c r="J525" s="68"/>
      <c r="K525" s="48">
        <f t="shared" si="61"/>
        <v>0</v>
      </c>
      <c r="L525" s="49">
        <f t="shared" si="62"/>
        <v>0</v>
      </c>
      <c r="M525" s="47">
        <f t="shared" si="63"/>
        <v>0</v>
      </c>
      <c r="N525" s="47">
        <f t="shared" si="64"/>
        <v>0</v>
      </c>
      <c r="O525" s="47">
        <f t="shared" si="65"/>
        <v>0</v>
      </c>
      <c r="P525" s="48">
        <f t="shared" si="66"/>
        <v>0</v>
      </c>
    </row>
    <row r="526" spans="1:16" ht="12" hidden="1" thickBot="1" x14ac:dyDescent="0.25">
      <c r="A526" s="38"/>
      <c r="B526" s="39"/>
      <c r="C526" s="46"/>
      <c r="D526" s="24"/>
      <c r="E526" s="70"/>
      <c r="F526" s="74"/>
      <c r="G526" s="68"/>
      <c r="H526" s="47">
        <f t="shared" si="60"/>
        <v>0</v>
      </c>
      <c r="I526" s="68"/>
      <c r="J526" s="68"/>
      <c r="K526" s="48">
        <f t="shared" si="61"/>
        <v>0</v>
      </c>
      <c r="L526" s="49">
        <f t="shared" si="62"/>
        <v>0</v>
      </c>
      <c r="M526" s="47">
        <f t="shared" si="63"/>
        <v>0</v>
      </c>
      <c r="N526" s="47">
        <f t="shared" si="64"/>
        <v>0</v>
      </c>
      <c r="O526" s="47">
        <f t="shared" si="65"/>
        <v>0</v>
      </c>
      <c r="P526" s="48">
        <f t="shared" si="66"/>
        <v>0</v>
      </c>
    </row>
    <row r="527" spans="1:16" ht="12" hidden="1" thickBot="1" x14ac:dyDescent="0.25">
      <c r="A527" s="38"/>
      <c r="B527" s="39"/>
      <c r="C527" s="46"/>
      <c r="D527" s="24"/>
      <c r="E527" s="70"/>
      <c r="F527" s="74"/>
      <c r="G527" s="68"/>
      <c r="H527" s="47">
        <f t="shared" si="60"/>
        <v>0</v>
      </c>
      <c r="I527" s="68"/>
      <c r="J527" s="68"/>
      <c r="K527" s="48">
        <f t="shared" si="61"/>
        <v>0</v>
      </c>
      <c r="L527" s="49">
        <f t="shared" si="62"/>
        <v>0</v>
      </c>
      <c r="M527" s="47">
        <f t="shared" si="63"/>
        <v>0</v>
      </c>
      <c r="N527" s="47">
        <f t="shared" si="64"/>
        <v>0</v>
      </c>
      <c r="O527" s="47">
        <f t="shared" si="65"/>
        <v>0</v>
      </c>
      <c r="P527" s="48">
        <f t="shared" si="66"/>
        <v>0</v>
      </c>
    </row>
    <row r="528" spans="1:16" ht="12" hidden="1" thickBot="1" x14ac:dyDescent="0.25">
      <c r="A528" s="38"/>
      <c r="B528" s="39"/>
      <c r="C528" s="46"/>
      <c r="D528" s="24"/>
      <c r="E528" s="70"/>
      <c r="F528" s="74"/>
      <c r="G528" s="68"/>
      <c r="H528" s="47">
        <f t="shared" si="60"/>
        <v>0</v>
      </c>
      <c r="I528" s="68"/>
      <c r="J528" s="68"/>
      <c r="K528" s="48">
        <f t="shared" si="61"/>
        <v>0</v>
      </c>
      <c r="L528" s="49">
        <f t="shared" si="62"/>
        <v>0</v>
      </c>
      <c r="M528" s="47">
        <f t="shared" si="63"/>
        <v>0</v>
      </c>
      <c r="N528" s="47">
        <f t="shared" si="64"/>
        <v>0</v>
      </c>
      <c r="O528" s="47">
        <f t="shared" si="65"/>
        <v>0</v>
      </c>
      <c r="P528" s="48">
        <f t="shared" si="66"/>
        <v>0</v>
      </c>
    </row>
    <row r="529" spans="1:16" ht="12" hidden="1" thickBot="1" x14ac:dyDescent="0.25">
      <c r="A529" s="38"/>
      <c r="B529" s="39"/>
      <c r="C529" s="46"/>
      <c r="D529" s="24"/>
      <c r="E529" s="70"/>
      <c r="F529" s="74"/>
      <c r="G529" s="68"/>
      <c r="H529" s="47">
        <f t="shared" si="60"/>
        <v>0</v>
      </c>
      <c r="I529" s="68"/>
      <c r="J529" s="68"/>
      <c r="K529" s="48">
        <f t="shared" si="61"/>
        <v>0</v>
      </c>
      <c r="L529" s="49">
        <f t="shared" si="62"/>
        <v>0</v>
      </c>
      <c r="M529" s="47">
        <f t="shared" si="63"/>
        <v>0</v>
      </c>
      <c r="N529" s="47">
        <f t="shared" si="64"/>
        <v>0</v>
      </c>
      <c r="O529" s="47">
        <f t="shared" si="65"/>
        <v>0</v>
      </c>
      <c r="P529" s="48">
        <f t="shared" si="66"/>
        <v>0</v>
      </c>
    </row>
    <row r="530" spans="1:16" ht="12" hidden="1" thickBot="1" x14ac:dyDescent="0.25">
      <c r="A530" s="38"/>
      <c r="B530" s="39"/>
      <c r="C530" s="46"/>
      <c r="D530" s="24"/>
      <c r="E530" s="70"/>
      <c r="F530" s="74"/>
      <c r="G530" s="68"/>
      <c r="H530" s="47">
        <f t="shared" si="60"/>
        <v>0</v>
      </c>
      <c r="I530" s="68"/>
      <c r="J530" s="68"/>
      <c r="K530" s="48">
        <f t="shared" si="61"/>
        <v>0</v>
      </c>
      <c r="L530" s="49">
        <f t="shared" si="62"/>
        <v>0</v>
      </c>
      <c r="M530" s="47">
        <f t="shared" si="63"/>
        <v>0</v>
      </c>
      <c r="N530" s="47">
        <f t="shared" si="64"/>
        <v>0</v>
      </c>
      <c r="O530" s="47">
        <f t="shared" si="65"/>
        <v>0</v>
      </c>
      <c r="P530" s="48">
        <f t="shared" si="66"/>
        <v>0</v>
      </c>
    </row>
    <row r="531" spans="1:16" ht="12" hidden="1" thickBot="1" x14ac:dyDescent="0.25">
      <c r="A531" s="38"/>
      <c r="B531" s="39"/>
      <c r="C531" s="46"/>
      <c r="D531" s="24"/>
      <c r="E531" s="70"/>
      <c r="F531" s="74"/>
      <c r="G531" s="68"/>
      <c r="H531" s="47">
        <f t="shared" si="60"/>
        <v>0</v>
      </c>
      <c r="I531" s="68"/>
      <c r="J531" s="68"/>
      <c r="K531" s="48">
        <f t="shared" si="61"/>
        <v>0</v>
      </c>
      <c r="L531" s="49">
        <f t="shared" si="62"/>
        <v>0</v>
      </c>
      <c r="M531" s="47">
        <f t="shared" si="63"/>
        <v>0</v>
      </c>
      <c r="N531" s="47">
        <f t="shared" si="64"/>
        <v>0</v>
      </c>
      <c r="O531" s="47">
        <f t="shared" si="65"/>
        <v>0</v>
      </c>
      <c r="P531" s="48">
        <f t="shared" si="66"/>
        <v>0</v>
      </c>
    </row>
    <row r="532" spans="1:16" ht="12" hidden="1" thickBot="1" x14ac:dyDescent="0.25">
      <c r="A532" s="38"/>
      <c r="B532" s="39"/>
      <c r="C532" s="46"/>
      <c r="D532" s="24"/>
      <c r="E532" s="70"/>
      <c r="F532" s="74"/>
      <c r="G532" s="68"/>
      <c r="H532" s="47">
        <f t="shared" si="60"/>
        <v>0</v>
      </c>
      <c r="I532" s="68"/>
      <c r="J532" s="68"/>
      <c r="K532" s="48">
        <f t="shared" si="61"/>
        <v>0</v>
      </c>
      <c r="L532" s="49">
        <f t="shared" si="62"/>
        <v>0</v>
      </c>
      <c r="M532" s="47">
        <f t="shared" si="63"/>
        <v>0</v>
      </c>
      <c r="N532" s="47">
        <f t="shared" si="64"/>
        <v>0</v>
      </c>
      <c r="O532" s="47">
        <f t="shared" si="65"/>
        <v>0</v>
      </c>
      <c r="P532" s="48">
        <f t="shared" si="66"/>
        <v>0</v>
      </c>
    </row>
    <row r="533" spans="1:16" ht="12" hidden="1" thickBot="1" x14ac:dyDescent="0.25">
      <c r="A533" s="38"/>
      <c r="B533" s="39"/>
      <c r="C533" s="46"/>
      <c r="D533" s="24"/>
      <c r="E533" s="70"/>
      <c r="F533" s="74"/>
      <c r="G533" s="68"/>
      <c r="H533" s="47">
        <f t="shared" si="60"/>
        <v>0</v>
      </c>
      <c r="I533" s="68"/>
      <c r="J533" s="68"/>
      <c r="K533" s="48">
        <f t="shared" si="61"/>
        <v>0</v>
      </c>
      <c r="L533" s="49">
        <f t="shared" si="62"/>
        <v>0</v>
      </c>
      <c r="M533" s="47">
        <f t="shared" si="63"/>
        <v>0</v>
      </c>
      <c r="N533" s="47">
        <f t="shared" si="64"/>
        <v>0</v>
      </c>
      <c r="O533" s="47">
        <f t="shared" si="65"/>
        <v>0</v>
      </c>
      <c r="P533" s="48">
        <f t="shared" si="66"/>
        <v>0</v>
      </c>
    </row>
    <row r="534" spans="1:16" ht="12" hidden="1" thickBot="1" x14ac:dyDescent="0.25">
      <c r="A534" s="38"/>
      <c r="B534" s="39"/>
      <c r="C534" s="46"/>
      <c r="D534" s="24"/>
      <c r="E534" s="70"/>
      <c r="F534" s="74"/>
      <c r="G534" s="68"/>
      <c r="H534" s="47">
        <f t="shared" si="60"/>
        <v>0</v>
      </c>
      <c r="I534" s="68"/>
      <c r="J534" s="68"/>
      <c r="K534" s="48">
        <f t="shared" si="61"/>
        <v>0</v>
      </c>
      <c r="L534" s="49">
        <f t="shared" si="62"/>
        <v>0</v>
      </c>
      <c r="M534" s="47">
        <f t="shared" si="63"/>
        <v>0</v>
      </c>
      <c r="N534" s="47">
        <f t="shared" si="64"/>
        <v>0</v>
      </c>
      <c r="O534" s="47">
        <f t="shared" si="65"/>
        <v>0</v>
      </c>
      <c r="P534" s="48">
        <f t="shared" si="66"/>
        <v>0</v>
      </c>
    </row>
    <row r="535" spans="1:16" ht="12" hidden="1" thickBot="1" x14ac:dyDescent="0.25">
      <c r="A535" s="38"/>
      <c r="B535" s="39"/>
      <c r="C535" s="46"/>
      <c r="D535" s="24"/>
      <c r="E535" s="70"/>
      <c r="F535" s="74"/>
      <c r="G535" s="68"/>
      <c r="H535" s="47">
        <f t="shared" si="60"/>
        <v>0</v>
      </c>
      <c r="I535" s="68"/>
      <c r="J535" s="68"/>
      <c r="K535" s="48">
        <f t="shared" si="61"/>
        <v>0</v>
      </c>
      <c r="L535" s="49">
        <f t="shared" si="62"/>
        <v>0</v>
      </c>
      <c r="M535" s="47">
        <f t="shared" si="63"/>
        <v>0</v>
      </c>
      <c r="N535" s="47">
        <f t="shared" si="64"/>
        <v>0</v>
      </c>
      <c r="O535" s="47">
        <f t="shared" si="65"/>
        <v>0</v>
      </c>
      <c r="P535" s="48">
        <f t="shared" si="66"/>
        <v>0</v>
      </c>
    </row>
    <row r="536" spans="1:16" ht="12" hidden="1" thickBot="1" x14ac:dyDescent="0.25">
      <c r="A536" s="38"/>
      <c r="B536" s="39"/>
      <c r="C536" s="46"/>
      <c r="D536" s="24"/>
      <c r="E536" s="70"/>
      <c r="F536" s="74"/>
      <c r="G536" s="68"/>
      <c r="H536" s="47">
        <f t="shared" si="60"/>
        <v>0</v>
      </c>
      <c r="I536" s="68"/>
      <c r="J536" s="68"/>
      <c r="K536" s="48">
        <f t="shared" si="61"/>
        <v>0</v>
      </c>
      <c r="L536" s="49">
        <f t="shared" si="62"/>
        <v>0</v>
      </c>
      <c r="M536" s="47">
        <f t="shared" si="63"/>
        <v>0</v>
      </c>
      <c r="N536" s="47">
        <f t="shared" si="64"/>
        <v>0</v>
      </c>
      <c r="O536" s="47">
        <f t="shared" si="65"/>
        <v>0</v>
      </c>
      <c r="P536" s="48">
        <f t="shared" si="66"/>
        <v>0</v>
      </c>
    </row>
    <row r="537" spans="1:16" ht="12" hidden="1" thickBot="1" x14ac:dyDescent="0.25">
      <c r="A537" s="38"/>
      <c r="B537" s="39"/>
      <c r="C537" s="46"/>
      <c r="D537" s="24"/>
      <c r="E537" s="70"/>
      <c r="F537" s="74"/>
      <c r="G537" s="68"/>
      <c r="H537" s="47">
        <f t="shared" si="60"/>
        <v>0</v>
      </c>
      <c r="I537" s="68"/>
      <c r="J537" s="68"/>
      <c r="K537" s="48">
        <f t="shared" si="61"/>
        <v>0</v>
      </c>
      <c r="L537" s="49">
        <f t="shared" si="62"/>
        <v>0</v>
      </c>
      <c r="M537" s="47">
        <f t="shared" si="63"/>
        <v>0</v>
      </c>
      <c r="N537" s="47">
        <f t="shared" si="64"/>
        <v>0</v>
      </c>
      <c r="O537" s="47">
        <f t="shared" si="65"/>
        <v>0</v>
      </c>
      <c r="P537" s="48">
        <f t="shared" si="66"/>
        <v>0</v>
      </c>
    </row>
    <row r="538" spans="1:16" ht="12" hidden="1" thickBot="1" x14ac:dyDescent="0.25">
      <c r="A538" s="38"/>
      <c r="B538" s="39"/>
      <c r="C538" s="46"/>
      <c r="D538" s="24"/>
      <c r="E538" s="70"/>
      <c r="F538" s="74"/>
      <c r="G538" s="68"/>
      <c r="H538" s="47">
        <f t="shared" si="60"/>
        <v>0</v>
      </c>
      <c r="I538" s="68"/>
      <c r="J538" s="68"/>
      <c r="K538" s="48">
        <f t="shared" si="61"/>
        <v>0</v>
      </c>
      <c r="L538" s="49">
        <f t="shared" si="62"/>
        <v>0</v>
      </c>
      <c r="M538" s="47">
        <f t="shared" si="63"/>
        <v>0</v>
      </c>
      <c r="N538" s="47">
        <f t="shared" si="64"/>
        <v>0</v>
      </c>
      <c r="O538" s="47">
        <f t="shared" si="65"/>
        <v>0</v>
      </c>
      <c r="P538" s="48">
        <f t="shared" si="66"/>
        <v>0</v>
      </c>
    </row>
    <row r="539" spans="1:16" ht="12" hidden="1" thickBot="1" x14ac:dyDescent="0.25">
      <c r="A539" s="38"/>
      <c r="B539" s="39"/>
      <c r="C539" s="46"/>
      <c r="D539" s="24"/>
      <c r="E539" s="70"/>
      <c r="F539" s="74"/>
      <c r="G539" s="68"/>
      <c r="H539" s="47">
        <f t="shared" si="60"/>
        <v>0</v>
      </c>
      <c r="I539" s="68"/>
      <c r="J539" s="68"/>
      <c r="K539" s="48">
        <f t="shared" si="61"/>
        <v>0</v>
      </c>
      <c r="L539" s="49">
        <f t="shared" si="62"/>
        <v>0</v>
      </c>
      <c r="M539" s="47">
        <f t="shared" si="63"/>
        <v>0</v>
      </c>
      <c r="N539" s="47">
        <f t="shared" si="64"/>
        <v>0</v>
      </c>
      <c r="O539" s="47">
        <f t="shared" si="65"/>
        <v>0</v>
      </c>
      <c r="P539" s="48">
        <f t="shared" si="66"/>
        <v>0</v>
      </c>
    </row>
    <row r="540" spans="1:16" ht="12" hidden="1" thickBot="1" x14ac:dyDescent="0.25">
      <c r="A540" s="38"/>
      <c r="B540" s="39"/>
      <c r="C540" s="46"/>
      <c r="D540" s="24"/>
      <c r="E540" s="70"/>
      <c r="F540" s="74"/>
      <c r="G540" s="68"/>
      <c r="H540" s="47">
        <f t="shared" si="60"/>
        <v>0</v>
      </c>
      <c r="I540" s="68"/>
      <c r="J540" s="68"/>
      <c r="K540" s="48">
        <f t="shared" si="61"/>
        <v>0</v>
      </c>
      <c r="L540" s="49">
        <f t="shared" si="62"/>
        <v>0</v>
      </c>
      <c r="M540" s="47">
        <f t="shared" si="63"/>
        <v>0</v>
      </c>
      <c r="N540" s="47">
        <f t="shared" si="64"/>
        <v>0</v>
      </c>
      <c r="O540" s="47">
        <f t="shared" si="65"/>
        <v>0</v>
      </c>
      <c r="P540" s="48">
        <f t="shared" si="66"/>
        <v>0</v>
      </c>
    </row>
    <row r="541" spans="1:16" ht="12" hidden="1" thickBot="1" x14ac:dyDescent="0.25">
      <c r="A541" s="38"/>
      <c r="B541" s="39"/>
      <c r="C541" s="46"/>
      <c r="D541" s="24"/>
      <c r="E541" s="70"/>
      <c r="F541" s="74"/>
      <c r="G541" s="68"/>
      <c r="H541" s="47">
        <f t="shared" si="60"/>
        <v>0</v>
      </c>
      <c r="I541" s="68"/>
      <c r="J541" s="68"/>
      <c r="K541" s="48">
        <f t="shared" si="61"/>
        <v>0</v>
      </c>
      <c r="L541" s="49">
        <f t="shared" si="62"/>
        <v>0</v>
      </c>
      <c r="M541" s="47">
        <f t="shared" si="63"/>
        <v>0</v>
      </c>
      <c r="N541" s="47">
        <f t="shared" si="64"/>
        <v>0</v>
      </c>
      <c r="O541" s="47">
        <f t="shared" si="65"/>
        <v>0</v>
      </c>
      <c r="P541" s="48">
        <f t="shared" si="66"/>
        <v>0</v>
      </c>
    </row>
    <row r="542" spans="1:16" ht="12" hidden="1" thickBot="1" x14ac:dyDescent="0.25">
      <c r="A542" s="38"/>
      <c r="B542" s="39"/>
      <c r="C542" s="46"/>
      <c r="D542" s="24"/>
      <c r="E542" s="70"/>
      <c r="F542" s="74"/>
      <c r="G542" s="68"/>
      <c r="H542" s="47">
        <f t="shared" si="60"/>
        <v>0</v>
      </c>
      <c r="I542" s="68"/>
      <c r="J542" s="68"/>
      <c r="K542" s="48">
        <f t="shared" si="61"/>
        <v>0</v>
      </c>
      <c r="L542" s="49">
        <f t="shared" si="62"/>
        <v>0</v>
      </c>
      <c r="M542" s="47">
        <f t="shared" si="63"/>
        <v>0</v>
      </c>
      <c r="N542" s="47">
        <f t="shared" si="64"/>
        <v>0</v>
      </c>
      <c r="O542" s="47">
        <f t="shared" si="65"/>
        <v>0</v>
      </c>
      <c r="P542" s="48">
        <f t="shared" si="66"/>
        <v>0</v>
      </c>
    </row>
    <row r="543" spans="1:16" ht="12" hidden="1" thickBot="1" x14ac:dyDescent="0.25">
      <c r="A543" s="38"/>
      <c r="B543" s="39"/>
      <c r="C543" s="46"/>
      <c r="D543" s="24"/>
      <c r="E543" s="70"/>
      <c r="F543" s="74"/>
      <c r="G543" s="68"/>
      <c r="H543" s="47">
        <f t="shared" si="60"/>
        <v>0</v>
      </c>
      <c r="I543" s="68"/>
      <c r="J543" s="68"/>
      <c r="K543" s="48">
        <f t="shared" si="61"/>
        <v>0</v>
      </c>
      <c r="L543" s="49">
        <f t="shared" si="62"/>
        <v>0</v>
      </c>
      <c r="M543" s="47">
        <f t="shared" si="63"/>
        <v>0</v>
      </c>
      <c r="N543" s="47">
        <f t="shared" si="64"/>
        <v>0</v>
      </c>
      <c r="O543" s="47">
        <f t="shared" si="65"/>
        <v>0</v>
      </c>
      <c r="P543" s="48">
        <f t="shared" si="66"/>
        <v>0</v>
      </c>
    </row>
    <row r="544" spans="1:16" ht="12" hidden="1" thickBot="1" x14ac:dyDescent="0.25">
      <c r="A544" s="38"/>
      <c r="B544" s="39"/>
      <c r="C544" s="46"/>
      <c r="D544" s="24"/>
      <c r="E544" s="70"/>
      <c r="F544" s="74"/>
      <c r="G544" s="68"/>
      <c r="H544" s="47">
        <f t="shared" si="60"/>
        <v>0</v>
      </c>
      <c r="I544" s="68"/>
      <c r="J544" s="68"/>
      <c r="K544" s="48">
        <f t="shared" si="61"/>
        <v>0</v>
      </c>
      <c r="L544" s="49">
        <f t="shared" si="62"/>
        <v>0</v>
      </c>
      <c r="M544" s="47">
        <f t="shared" si="63"/>
        <v>0</v>
      </c>
      <c r="N544" s="47">
        <f t="shared" si="64"/>
        <v>0</v>
      </c>
      <c r="O544" s="47">
        <f t="shared" si="65"/>
        <v>0</v>
      </c>
      <c r="P544" s="48">
        <f t="shared" si="66"/>
        <v>0</v>
      </c>
    </row>
    <row r="545" spans="1:16" ht="12" hidden="1" thickBot="1" x14ac:dyDescent="0.25">
      <c r="A545" s="38"/>
      <c r="B545" s="39"/>
      <c r="C545" s="46"/>
      <c r="D545" s="24"/>
      <c r="E545" s="70"/>
      <c r="F545" s="74"/>
      <c r="G545" s="68"/>
      <c r="H545" s="47">
        <f t="shared" si="60"/>
        <v>0</v>
      </c>
      <c r="I545" s="68"/>
      <c r="J545" s="68"/>
      <c r="K545" s="48">
        <f t="shared" si="61"/>
        <v>0</v>
      </c>
      <c r="L545" s="49">
        <f t="shared" si="62"/>
        <v>0</v>
      </c>
      <c r="M545" s="47">
        <f t="shared" si="63"/>
        <v>0</v>
      </c>
      <c r="N545" s="47">
        <f t="shared" si="64"/>
        <v>0</v>
      </c>
      <c r="O545" s="47">
        <f t="shared" si="65"/>
        <v>0</v>
      </c>
      <c r="P545" s="48">
        <f t="shared" si="66"/>
        <v>0</v>
      </c>
    </row>
    <row r="546" spans="1:16" ht="12" hidden="1" thickBot="1" x14ac:dyDescent="0.25">
      <c r="A546" s="38"/>
      <c r="B546" s="39"/>
      <c r="C546" s="46"/>
      <c r="D546" s="24"/>
      <c r="E546" s="70"/>
      <c r="F546" s="74"/>
      <c r="G546" s="68"/>
      <c r="H546" s="47">
        <f t="shared" si="60"/>
        <v>0</v>
      </c>
      <c r="I546" s="68"/>
      <c r="J546" s="68"/>
      <c r="K546" s="48">
        <f t="shared" si="61"/>
        <v>0</v>
      </c>
      <c r="L546" s="49">
        <f t="shared" si="62"/>
        <v>0</v>
      </c>
      <c r="M546" s="47">
        <f t="shared" si="63"/>
        <v>0</v>
      </c>
      <c r="N546" s="47">
        <f t="shared" si="64"/>
        <v>0</v>
      </c>
      <c r="O546" s="47">
        <f t="shared" si="65"/>
        <v>0</v>
      </c>
      <c r="P546" s="48">
        <f t="shared" si="66"/>
        <v>0</v>
      </c>
    </row>
    <row r="547" spans="1:16" ht="12" hidden="1" thickBot="1" x14ac:dyDescent="0.25">
      <c r="A547" s="38"/>
      <c r="B547" s="39"/>
      <c r="C547" s="46"/>
      <c r="D547" s="24"/>
      <c r="E547" s="70"/>
      <c r="F547" s="74"/>
      <c r="G547" s="68"/>
      <c r="H547" s="47">
        <f t="shared" si="60"/>
        <v>0</v>
      </c>
      <c r="I547" s="68"/>
      <c r="J547" s="68"/>
      <c r="K547" s="48">
        <f t="shared" si="61"/>
        <v>0</v>
      </c>
      <c r="L547" s="49">
        <f t="shared" si="62"/>
        <v>0</v>
      </c>
      <c r="M547" s="47">
        <f t="shared" si="63"/>
        <v>0</v>
      </c>
      <c r="N547" s="47">
        <f t="shared" si="64"/>
        <v>0</v>
      </c>
      <c r="O547" s="47">
        <f t="shared" si="65"/>
        <v>0</v>
      </c>
      <c r="P547" s="48">
        <f t="shared" si="66"/>
        <v>0</v>
      </c>
    </row>
    <row r="548" spans="1:16" ht="12" hidden="1" thickBot="1" x14ac:dyDescent="0.25">
      <c r="A548" s="38"/>
      <c r="B548" s="39"/>
      <c r="C548" s="46"/>
      <c r="D548" s="24"/>
      <c r="E548" s="70"/>
      <c r="F548" s="74"/>
      <c r="G548" s="68"/>
      <c r="H548" s="47">
        <f t="shared" si="60"/>
        <v>0</v>
      </c>
      <c r="I548" s="68"/>
      <c r="J548" s="68"/>
      <c r="K548" s="48">
        <f t="shared" si="61"/>
        <v>0</v>
      </c>
      <c r="L548" s="49">
        <f t="shared" si="62"/>
        <v>0</v>
      </c>
      <c r="M548" s="47">
        <f t="shared" si="63"/>
        <v>0</v>
      </c>
      <c r="N548" s="47">
        <f t="shared" si="64"/>
        <v>0</v>
      </c>
      <c r="O548" s="47">
        <f t="shared" si="65"/>
        <v>0</v>
      </c>
      <c r="P548" s="48">
        <f t="shared" si="66"/>
        <v>0</v>
      </c>
    </row>
    <row r="549" spans="1:16" ht="12" hidden="1" thickBot="1" x14ac:dyDescent="0.25">
      <c r="A549" s="38"/>
      <c r="B549" s="39"/>
      <c r="C549" s="46"/>
      <c r="D549" s="24"/>
      <c r="E549" s="70"/>
      <c r="F549" s="74"/>
      <c r="G549" s="68"/>
      <c r="H549" s="47">
        <f t="shared" si="60"/>
        <v>0</v>
      </c>
      <c r="I549" s="68"/>
      <c r="J549" s="68"/>
      <c r="K549" s="48">
        <f t="shared" si="61"/>
        <v>0</v>
      </c>
      <c r="L549" s="49">
        <f t="shared" si="62"/>
        <v>0</v>
      </c>
      <c r="M549" s="47">
        <f t="shared" si="63"/>
        <v>0</v>
      </c>
      <c r="N549" s="47">
        <f t="shared" si="64"/>
        <v>0</v>
      </c>
      <c r="O549" s="47">
        <f t="shared" si="65"/>
        <v>0</v>
      </c>
      <c r="P549" s="48">
        <f t="shared" si="66"/>
        <v>0</v>
      </c>
    </row>
    <row r="550" spans="1:16" ht="12" hidden="1" thickBot="1" x14ac:dyDescent="0.25">
      <c r="A550" s="38"/>
      <c r="B550" s="39"/>
      <c r="C550" s="46"/>
      <c r="D550" s="24"/>
      <c r="E550" s="70"/>
      <c r="F550" s="74"/>
      <c r="G550" s="68"/>
      <c r="H550" s="47">
        <f t="shared" si="60"/>
        <v>0</v>
      </c>
      <c r="I550" s="68"/>
      <c r="J550" s="68"/>
      <c r="K550" s="48">
        <f t="shared" si="61"/>
        <v>0</v>
      </c>
      <c r="L550" s="49">
        <f t="shared" si="62"/>
        <v>0</v>
      </c>
      <c r="M550" s="47">
        <f t="shared" si="63"/>
        <v>0</v>
      </c>
      <c r="N550" s="47">
        <f t="shared" si="64"/>
        <v>0</v>
      </c>
      <c r="O550" s="47">
        <f t="shared" si="65"/>
        <v>0</v>
      </c>
      <c r="P550" s="48">
        <f t="shared" si="66"/>
        <v>0</v>
      </c>
    </row>
    <row r="551" spans="1:16" ht="12" hidden="1" thickBot="1" x14ac:dyDescent="0.25">
      <c r="A551" s="38"/>
      <c r="B551" s="39"/>
      <c r="C551" s="46"/>
      <c r="D551" s="24"/>
      <c r="E551" s="70"/>
      <c r="F551" s="74"/>
      <c r="G551" s="68"/>
      <c r="H551" s="47">
        <f t="shared" si="60"/>
        <v>0</v>
      </c>
      <c r="I551" s="68"/>
      <c r="J551" s="68"/>
      <c r="K551" s="48">
        <f t="shared" si="61"/>
        <v>0</v>
      </c>
      <c r="L551" s="49">
        <f t="shared" si="62"/>
        <v>0</v>
      </c>
      <c r="M551" s="47">
        <f t="shared" si="63"/>
        <v>0</v>
      </c>
      <c r="N551" s="47">
        <f t="shared" si="64"/>
        <v>0</v>
      </c>
      <c r="O551" s="47">
        <f t="shared" si="65"/>
        <v>0</v>
      </c>
      <c r="P551" s="48">
        <f t="shared" si="66"/>
        <v>0</v>
      </c>
    </row>
    <row r="552" spans="1:16" ht="12" hidden="1" thickBot="1" x14ac:dyDescent="0.25">
      <c r="A552" s="38"/>
      <c r="B552" s="39"/>
      <c r="C552" s="46"/>
      <c r="D552" s="24"/>
      <c r="E552" s="70"/>
      <c r="F552" s="74"/>
      <c r="G552" s="68"/>
      <c r="H552" s="47">
        <f t="shared" si="60"/>
        <v>0</v>
      </c>
      <c r="I552" s="68"/>
      <c r="J552" s="68"/>
      <c r="K552" s="48">
        <f t="shared" si="61"/>
        <v>0</v>
      </c>
      <c r="L552" s="49">
        <f t="shared" si="62"/>
        <v>0</v>
      </c>
      <c r="M552" s="47">
        <f t="shared" si="63"/>
        <v>0</v>
      </c>
      <c r="N552" s="47">
        <f t="shared" si="64"/>
        <v>0</v>
      </c>
      <c r="O552" s="47">
        <f t="shared" si="65"/>
        <v>0</v>
      </c>
      <c r="P552" s="48">
        <f t="shared" si="66"/>
        <v>0</v>
      </c>
    </row>
    <row r="553" spans="1:16" ht="12" hidden="1" thickBot="1" x14ac:dyDescent="0.25">
      <c r="A553" s="38"/>
      <c r="B553" s="39"/>
      <c r="C553" s="46"/>
      <c r="D553" s="24"/>
      <c r="E553" s="70"/>
      <c r="F553" s="74"/>
      <c r="G553" s="68"/>
      <c r="H553" s="47">
        <f t="shared" si="60"/>
        <v>0</v>
      </c>
      <c r="I553" s="68"/>
      <c r="J553" s="68"/>
      <c r="K553" s="48">
        <f t="shared" si="61"/>
        <v>0</v>
      </c>
      <c r="L553" s="49">
        <f t="shared" si="62"/>
        <v>0</v>
      </c>
      <c r="M553" s="47">
        <f t="shared" si="63"/>
        <v>0</v>
      </c>
      <c r="N553" s="47">
        <f t="shared" si="64"/>
        <v>0</v>
      </c>
      <c r="O553" s="47">
        <f t="shared" si="65"/>
        <v>0</v>
      </c>
      <c r="P553" s="48">
        <f t="shared" si="66"/>
        <v>0</v>
      </c>
    </row>
    <row r="554" spans="1:16" ht="12" hidden="1" thickBot="1" x14ac:dyDescent="0.25">
      <c r="A554" s="38"/>
      <c r="B554" s="39"/>
      <c r="C554" s="46"/>
      <c r="D554" s="24"/>
      <c r="E554" s="70"/>
      <c r="F554" s="74"/>
      <c r="G554" s="68"/>
      <c r="H554" s="47">
        <f t="shared" si="60"/>
        <v>0</v>
      </c>
      <c r="I554" s="68"/>
      <c r="J554" s="68"/>
      <c r="K554" s="48">
        <f t="shared" si="61"/>
        <v>0</v>
      </c>
      <c r="L554" s="49">
        <f t="shared" si="62"/>
        <v>0</v>
      </c>
      <c r="M554" s="47">
        <f t="shared" si="63"/>
        <v>0</v>
      </c>
      <c r="N554" s="47">
        <f t="shared" si="64"/>
        <v>0</v>
      </c>
      <c r="O554" s="47">
        <f t="shared" si="65"/>
        <v>0</v>
      </c>
      <c r="P554" s="48">
        <f t="shared" si="66"/>
        <v>0</v>
      </c>
    </row>
    <row r="555" spans="1:16" ht="12" hidden="1" thickBot="1" x14ac:dyDescent="0.25">
      <c r="A555" s="38"/>
      <c r="B555" s="39"/>
      <c r="C555" s="46"/>
      <c r="D555" s="24"/>
      <c r="E555" s="70"/>
      <c r="F555" s="74"/>
      <c r="G555" s="68"/>
      <c r="H555" s="47">
        <f t="shared" si="60"/>
        <v>0</v>
      </c>
      <c r="I555" s="68"/>
      <c r="J555" s="68"/>
      <c r="K555" s="48">
        <f t="shared" si="61"/>
        <v>0</v>
      </c>
      <c r="L555" s="49">
        <f t="shared" si="62"/>
        <v>0</v>
      </c>
      <c r="M555" s="47">
        <f t="shared" si="63"/>
        <v>0</v>
      </c>
      <c r="N555" s="47">
        <f t="shared" si="64"/>
        <v>0</v>
      </c>
      <c r="O555" s="47">
        <f t="shared" si="65"/>
        <v>0</v>
      </c>
      <c r="P555" s="48">
        <f t="shared" si="66"/>
        <v>0</v>
      </c>
    </row>
    <row r="556" spans="1:16" ht="12" hidden="1" thickBot="1" x14ac:dyDescent="0.25">
      <c r="A556" s="38"/>
      <c r="B556" s="39"/>
      <c r="C556" s="46"/>
      <c r="D556" s="24"/>
      <c r="E556" s="70"/>
      <c r="F556" s="74"/>
      <c r="G556" s="68"/>
      <c r="H556" s="47">
        <f t="shared" si="60"/>
        <v>0</v>
      </c>
      <c r="I556" s="68"/>
      <c r="J556" s="68"/>
      <c r="K556" s="48">
        <f t="shared" si="61"/>
        <v>0</v>
      </c>
      <c r="L556" s="49">
        <f t="shared" si="62"/>
        <v>0</v>
      </c>
      <c r="M556" s="47">
        <f t="shared" si="63"/>
        <v>0</v>
      </c>
      <c r="N556" s="47">
        <f t="shared" si="64"/>
        <v>0</v>
      </c>
      <c r="O556" s="47">
        <f t="shared" si="65"/>
        <v>0</v>
      </c>
      <c r="P556" s="48">
        <f t="shared" si="66"/>
        <v>0</v>
      </c>
    </row>
    <row r="557" spans="1:16" ht="12" hidden="1" thickBot="1" x14ac:dyDescent="0.25">
      <c r="A557" s="38"/>
      <c r="B557" s="39"/>
      <c r="C557" s="46"/>
      <c r="D557" s="24"/>
      <c r="E557" s="70"/>
      <c r="F557" s="74"/>
      <c r="G557" s="68"/>
      <c r="H557" s="47">
        <f t="shared" si="60"/>
        <v>0</v>
      </c>
      <c r="I557" s="68"/>
      <c r="J557" s="68"/>
      <c r="K557" s="48">
        <f t="shared" si="61"/>
        <v>0</v>
      </c>
      <c r="L557" s="49">
        <f t="shared" si="62"/>
        <v>0</v>
      </c>
      <c r="M557" s="47">
        <f t="shared" si="63"/>
        <v>0</v>
      </c>
      <c r="N557" s="47">
        <f t="shared" si="64"/>
        <v>0</v>
      </c>
      <c r="O557" s="47">
        <f t="shared" si="65"/>
        <v>0</v>
      </c>
      <c r="P557" s="48">
        <f t="shared" si="66"/>
        <v>0</v>
      </c>
    </row>
    <row r="558" spans="1:16" ht="12" hidden="1" thickBot="1" x14ac:dyDescent="0.25">
      <c r="A558" s="38"/>
      <c r="B558" s="39"/>
      <c r="C558" s="46"/>
      <c r="D558" s="24"/>
      <c r="E558" s="70"/>
      <c r="F558" s="74"/>
      <c r="G558" s="68"/>
      <c r="H558" s="47">
        <f t="shared" si="60"/>
        <v>0</v>
      </c>
      <c r="I558" s="68"/>
      <c r="J558" s="68"/>
      <c r="K558" s="48">
        <f t="shared" si="61"/>
        <v>0</v>
      </c>
      <c r="L558" s="49">
        <f t="shared" si="62"/>
        <v>0</v>
      </c>
      <c r="M558" s="47">
        <f t="shared" si="63"/>
        <v>0</v>
      </c>
      <c r="N558" s="47">
        <f t="shared" si="64"/>
        <v>0</v>
      </c>
      <c r="O558" s="47">
        <f t="shared" si="65"/>
        <v>0</v>
      </c>
      <c r="P558" s="48">
        <f t="shared" si="66"/>
        <v>0</v>
      </c>
    </row>
    <row r="559" spans="1:16" ht="12" hidden="1" thickBot="1" x14ac:dyDescent="0.25">
      <c r="A559" s="38"/>
      <c r="B559" s="39"/>
      <c r="C559" s="46"/>
      <c r="D559" s="24"/>
      <c r="E559" s="70"/>
      <c r="F559" s="74"/>
      <c r="G559" s="68"/>
      <c r="H559" s="47">
        <f t="shared" si="60"/>
        <v>0</v>
      </c>
      <c r="I559" s="68"/>
      <c r="J559" s="68"/>
      <c r="K559" s="48">
        <f t="shared" si="61"/>
        <v>0</v>
      </c>
      <c r="L559" s="49">
        <f t="shared" si="62"/>
        <v>0</v>
      </c>
      <c r="M559" s="47">
        <f t="shared" si="63"/>
        <v>0</v>
      </c>
      <c r="N559" s="47">
        <f t="shared" si="64"/>
        <v>0</v>
      </c>
      <c r="O559" s="47">
        <f t="shared" si="65"/>
        <v>0</v>
      </c>
      <c r="P559" s="48">
        <f t="shared" si="66"/>
        <v>0</v>
      </c>
    </row>
    <row r="560" spans="1:16" ht="12" hidden="1" thickBot="1" x14ac:dyDescent="0.25">
      <c r="A560" s="38"/>
      <c r="B560" s="39"/>
      <c r="C560" s="46"/>
      <c r="D560" s="24"/>
      <c r="E560" s="70"/>
      <c r="F560" s="74"/>
      <c r="G560" s="68"/>
      <c r="H560" s="47">
        <f t="shared" si="60"/>
        <v>0</v>
      </c>
      <c r="I560" s="68"/>
      <c r="J560" s="68"/>
      <c r="K560" s="48">
        <f t="shared" si="61"/>
        <v>0</v>
      </c>
      <c r="L560" s="49">
        <f t="shared" si="62"/>
        <v>0</v>
      </c>
      <c r="M560" s="47">
        <f t="shared" si="63"/>
        <v>0</v>
      </c>
      <c r="N560" s="47">
        <f t="shared" si="64"/>
        <v>0</v>
      </c>
      <c r="O560" s="47">
        <f t="shared" si="65"/>
        <v>0</v>
      </c>
      <c r="P560" s="48">
        <f t="shared" si="66"/>
        <v>0</v>
      </c>
    </row>
    <row r="561" spans="1:16" ht="12" hidden="1" thickBot="1" x14ac:dyDescent="0.25">
      <c r="A561" s="38"/>
      <c r="B561" s="39"/>
      <c r="C561" s="46"/>
      <c r="D561" s="24"/>
      <c r="E561" s="70"/>
      <c r="F561" s="74"/>
      <c r="G561" s="68"/>
      <c r="H561" s="47">
        <f t="shared" si="60"/>
        <v>0</v>
      </c>
      <c r="I561" s="68"/>
      <c r="J561" s="68"/>
      <c r="K561" s="48">
        <f t="shared" si="61"/>
        <v>0</v>
      </c>
      <c r="L561" s="49">
        <f t="shared" si="62"/>
        <v>0</v>
      </c>
      <c r="M561" s="47">
        <f t="shared" si="63"/>
        <v>0</v>
      </c>
      <c r="N561" s="47">
        <f t="shared" si="64"/>
        <v>0</v>
      </c>
      <c r="O561" s="47">
        <f t="shared" si="65"/>
        <v>0</v>
      </c>
      <c r="P561" s="48">
        <f t="shared" si="66"/>
        <v>0</v>
      </c>
    </row>
    <row r="562" spans="1:16" ht="12" hidden="1" thickBot="1" x14ac:dyDescent="0.25">
      <c r="A562" s="38"/>
      <c r="B562" s="39"/>
      <c r="C562" s="46"/>
      <c r="D562" s="24"/>
      <c r="E562" s="70"/>
      <c r="F562" s="74"/>
      <c r="G562" s="68"/>
      <c r="H562" s="47">
        <f t="shared" si="60"/>
        <v>0</v>
      </c>
      <c r="I562" s="68"/>
      <c r="J562" s="68"/>
      <c r="K562" s="48">
        <f t="shared" si="61"/>
        <v>0</v>
      </c>
      <c r="L562" s="49">
        <f t="shared" si="62"/>
        <v>0</v>
      </c>
      <c r="M562" s="47">
        <f t="shared" si="63"/>
        <v>0</v>
      </c>
      <c r="N562" s="47">
        <f t="shared" si="64"/>
        <v>0</v>
      </c>
      <c r="O562" s="47">
        <f t="shared" si="65"/>
        <v>0</v>
      </c>
      <c r="P562" s="48">
        <f t="shared" si="66"/>
        <v>0</v>
      </c>
    </row>
    <row r="563" spans="1:16" ht="12" hidden="1" thickBot="1" x14ac:dyDescent="0.25">
      <c r="A563" s="38"/>
      <c r="B563" s="39"/>
      <c r="C563" s="46"/>
      <c r="D563" s="24"/>
      <c r="E563" s="70"/>
      <c r="F563" s="74"/>
      <c r="G563" s="68"/>
      <c r="H563" s="47">
        <f t="shared" si="60"/>
        <v>0</v>
      </c>
      <c r="I563" s="68"/>
      <c r="J563" s="68"/>
      <c r="K563" s="48">
        <f t="shared" si="61"/>
        <v>0</v>
      </c>
      <c r="L563" s="49">
        <f t="shared" si="62"/>
        <v>0</v>
      </c>
      <c r="M563" s="47">
        <f t="shared" si="63"/>
        <v>0</v>
      </c>
      <c r="N563" s="47">
        <f t="shared" si="64"/>
        <v>0</v>
      </c>
      <c r="O563" s="47">
        <f t="shared" si="65"/>
        <v>0</v>
      </c>
      <c r="P563" s="48">
        <f t="shared" si="66"/>
        <v>0</v>
      </c>
    </row>
    <row r="564" spans="1:16" ht="12" hidden="1" thickBot="1" x14ac:dyDescent="0.25">
      <c r="A564" s="38"/>
      <c r="B564" s="39"/>
      <c r="C564" s="46"/>
      <c r="D564" s="24"/>
      <c r="E564" s="70"/>
      <c r="F564" s="74"/>
      <c r="G564" s="68"/>
      <c r="H564" s="47">
        <f t="shared" si="60"/>
        <v>0</v>
      </c>
      <c r="I564" s="68"/>
      <c r="J564" s="68"/>
      <c r="K564" s="48">
        <f t="shared" si="61"/>
        <v>0</v>
      </c>
      <c r="L564" s="49">
        <f t="shared" si="62"/>
        <v>0</v>
      </c>
      <c r="M564" s="47">
        <f t="shared" si="63"/>
        <v>0</v>
      </c>
      <c r="N564" s="47">
        <f t="shared" si="64"/>
        <v>0</v>
      </c>
      <c r="O564" s="47">
        <f t="shared" si="65"/>
        <v>0</v>
      </c>
      <c r="P564" s="48">
        <f t="shared" si="66"/>
        <v>0</v>
      </c>
    </row>
    <row r="565" spans="1:16" ht="12" hidden="1" thickBot="1" x14ac:dyDescent="0.25">
      <c r="A565" s="38"/>
      <c r="B565" s="39"/>
      <c r="C565" s="46"/>
      <c r="D565" s="24"/>
      <c r="E565" s="70"/>
      <c r="F565" s="74"/>
      <c r="G565" s="68"/>
      <c r="H565" s="47">
        <f t="shared" si="60"/>
        <v>0</v>
      </c>
      <c r="I565" s="68"/>
      <c r="J565" s="68"/>
      <c r="K565" s="48">
        <f t="shared" si="61"/>
        <v>0</v>
      </c>
      <c r="L565" s="49">
        <f t="shared" si="62"/>
        <v>0</v>
      </c>
      <c r="M565" s="47">
        <f t="shared" si="63"/>
        <v>0</v>
      </c>
      <c r="N565" s="47">
        <f t="shared" si="64"/>
        <v>0</v>
      </c>
      <c r="O565" s="47">
        <f t="shared" si="65"/>
        <v>0</v>
      </c>
      <c r="P565" s="48">
        <f t="shared" si="66"/>
        <v>0</v>
      </c>
    </row>
    <row r="566" spans="1:16" ht="12" hidden="1" thickBot="1" x14ac:dyDescent="0.25">
      <c r="A566" s="38"/>
      <c r="B566" s="39"/>
      <c r="C566" s="46"/>
      <c r="D566" s="24"/>
      <c r="E566" s="70"/>
      <c r="F566" s="74"/>
      <c r="G566" s="68"/>
      <c r="H566" s="47">
        <f t="shared" si="60"/>
        <v>0</v>
      </c>
      <c r="I566" s="68"/>
      <c r="J566" s="68"/>
      <c r="K566" s="48">
        <f t="shared" si="61"/>
        <v>0</v>
      </c>
      <c r="L566" s="49">
        <f t="shared" si="62"/>
        <v>0</v>
      </c>
      <c r="M566" s="47">
        <f t="shared" si="63"/>
        <v>0</v>
      </c>
      <c r="N566" s="47">
        <f t="shared" si="64"/>
        <v>0</v>
      </c>
      <c r="O566" s="47">
        <f t="shared" si="65"/>
        <v>0</v>
      </c>
      <c r="P566" s="48">
        <f t="shared" si="66"/>
        <v>0</v>
      </c>
    </row>
    <row r="567" spans="1:16" ht="12" hidden="1" thickBot="1" x14ac:dyDescent="0.25">
      <c r="A567" s="38"/>
      <c r="B567" s="39"/>
      <c r="C567" s="46"/>
      <c r="D567" s="24"/>
      <c r="E567" s="70"/>
      <c r="F567" s="74"/>
      <c r="G567" s="68"/>
      <c r="H567" s="47">
        <f t="shared" si="60"/>
        <v>0</v>
      </c>
      <c r="I567" s="68"/>
      <c r="J567" s="68"/>
      <c r="K567" s="48">
        <f t="shared" si="61"/>
        <v>0</v>
      </c>
      <c r="L567" s="49">
        <f t="shared" si="62"/>
        <v>0</v>
      </c>
      <c r="M567" s="47">
        <f t="shared" si="63"/>
        <v>0</v>
      </c>
      <c r="N567" s="47">
        <f t="shared" si="64"/>
        <v>0</v>
      </c>
      <c r="O567" s="47">
        <f t="shared" si="65"/>
        <v>0</v>
      </c>
      <c r="P567" s="48">
        <f t="shared" si="66"/>
        <v>0</v>
      </c>
    </row>
    <row r="568" spans="1:16" ht="12" hidden="1" thickBot="1" x14ac:dyDescent="0.25">
      <c r="A568" s="38"/>
      <c r="B568" s="39"/>
      <c r="C568" s="46"/>
      <c r="D568" s="24"/>
      <c r="E568" s="70"/>
      <c r="F568" s="74"/>
      <c r="G568" s="68"/>
      <c r="H568" s="47">
        <f t="shared" si="60"/>
        <v>0</v>
      </c>
      <c r="I568" s="68"/>
      <c r="J568" s="68"/>
      <c r="K568" s="48">
        <f t="shared" si="61"/>
        <v>0</v>
      </c>
      <c r="L568" s="49">
        <f t="shared" si="62"/>
        <v>0</v>
      </c>
      <c r="M568" s="47">
        <f t="shared" si="63"/>
        <v>0</v>
      </c>
      <c r="N568" s="47">
        <f t="shared" si="64"/>
        <v>0</v>
      </c>
      <c r="O568" s="47">
        <f t="shared" si="65"/>
        <v>0</v>
      </c>
      <c r="P568" s="48">
        <f t="shared" si="66"/>
        <v>0</v>
      </c>
    </row>
    <row r="569" spans="1:16" ht="12" hidden="1" thickBot="1" x14ac:dyDescent="0.25">
      <c r="A569" s="38"/>
      <c r="B569" s="39"/>
      <c r="C569" s="46"/>
      <c r="D569" s="24"/>
      <c r="E569" s="70"/>
      <c r="F569" s="74"/>
      <c r="G569" s="68"/>
      <c r="H569" s="47">
        <f t="shared" si="60"/>
        <v>0</v>
      </c>
      <c r="I569" s="68"/>
      <c r="J569" s="68"/>
      <c r="K569" s="48">
        <f t="shared" si="61"/>
        <v>0</v>
      </c>
      <c r="L569" s="49">
        <f t="shared" si="62"/>
        <v>0</v>
      </c>
      <c r="M569" s="47">
        <f t="shared" si="63"/>
        <v>0</v>
      </c>
      <c r="N569" s="47">
        <f t="shared" si="64"/>
        <v>0</v>
      </c>
      <c r="O569" s="47">
        <f t="shared" si="65"/>
        <v>0</v>
      </c>
      <c r="P569" s="48">
        <f t="shared" si="66"/>
        <v>0</v>
      </c>
    </row>
    <row r="570" spans="1:16" ht="12" hidden="1" thickBot="1" x14ac:dyDescent="0.25">
      <c r="A570" s="38"/>
      <c r="B570" s="39"/>
      <c r="C570" s="46"/>
      <c r="D570" s="24"/>
      <c r="E570" s="70"/>
      <c r="F570" s="74"/>
      <c r="G570" s="68"/>
      <c r="H570" s="47">
        <f t="shared" si="60"/>
        <v>0</v>
      </c>
      <c r="I570" s="68"/>
      <c r="J570" s="68"/>
      <c r="K570" s="48">
        <f t="shared" si="61"/>
        <v>0</v>
      </c>
      <c r="L570" s="49">
        <f t="shared" si="62"/>
        <v>0</v>
      </c>
      <c r="M570" s="47">
        <f t="shared" si="63"/>
        <v>0</v>
      </c>
      <c r="N570" s="47">
        <f t="shared" si="64"/>
        <v>0</v>
      </c>
      <c r="O570" s="47">
        <f t="shared" si="65"/>
        <v>0</v>
      </c>
      <c r="P570" s="48">
        <f t="shared" si="66"/>
        <v>0</v>
      </c>
    </row>
    <row r="571" spans="1:16" ht="12" hidden="1" thickBot="1" x14ac:dyDescent="0.25">
      <c r="A571" s="38"/>
      <c r="B571" s="39"/>
      <c r="C571" s="46"/>
      <c r="D571" s="24"/>
      <c r="E571" s="70"/>
      <c r="F571" s="74"/>
      <c r="G571" s="68"/>
      <c r="H571" s="47">
        <f t="shared" si="60"/>
        <v>0</v>
      </c>
      <c r="I571" s="68"/>
      <c r="J571" s="68"/>
      <c r="K571" s="48">
        <f t="shared" si="61"/>
        <v>0</v>
      </c>
      <c r="L571" s="49">
        <f t="shared" si="62"/>
        <v>0</v>
      </c>
      <c r="M571" s="47">
        <f t="shared" si="63"/>
        <v>0</v>
      </c>
      <c r="N571" s="47">
        <f t="shared" si="64"/>
        <v>0</v>
      </c>
      <c r="O571" s="47">
        <f t="shared" si="65"/>
        <v>0</v>
      </c>
      <c r="P571" s="48">
        <f t="shared" si="66"/>
        <v>0</v>
      </c>
    </row>
    <row r="572" spans="1:16" ht="12" hidden="1" thickBot="1" x14ac:dyDescent="0.25">
      <c r="A572" s="38"/>
      <c r="B572" s="39"/>
      <c r="C572" s="46"/>
      <c r="D572" s="24"/>
      <c r="E572" s="70"/>
      <c r="F572" s="74"/>
      <c r="G572" s="68"/>
      <c r="H572" s="47">
        <f t="shared" si="60"/>
        <v>0</v>
      </c>
      <c r="I572" s="68"/>
      <c r="J572" s="68"/>
      <c r="K572" s="48">
        <f t="shared" si="61"/>
        <v>0</v>
      </c>
      <c r="L572" s="49">
        <f t="shared" si="62"/>
        <v>0</v>
      </c>
      <c r="M572" s="47">
        <f t="shared" si="63"/>
        <v>0</v>
      </c>
      <c r="N572" s="47">
        <f t="shared" si="64"/>
        <v>0</v>
      </c>
      <c r="O572" s="47">
        <f t="shared" si="65"/>
        <v>0</v>
      </c>
      <c r="P572" s="48">
        <f t="shared" si="66"/>
        <v>0</v>
      </c>
    </row>
    <row r="573" spans="1:16" ht="12" hidden="1" thickBot="1" x14ac:dyDescent="0.25">
      <c r="A573" s="38"/>
      <c r="B573" s="39"/>
      <c r="C573" s="46"/>
      <c r="D573" s="24"/>
      <c r="E573" s="70"/>
      <c r="F573" s="74"/>
      <c r="G573" s="68"/>
      <c r="H573" s="47">
        <f t="shared" si="60"/>
        <v>0</v>
      </c>
      <c r="I573" s="68"/>
      <c r="J573" s="68"/>
      <c r="K573" s="48">
        <f t="shared" si="61"/>
        <v>0</v>
      </c>
      <c r="L573" s="49">
        <f t="shared" si="62"/>
        <v>0</v>
      </c>
      <c r="M573" s="47">
        <f t="shared" si="63"/>
        <v>0</v>
      </c>
      <c r="N573" s="47">
        <f t="shared" si="64"/>
        <v>0</v>
      </c>
      <c r="O573" s="47">
        <f t="shared" si="65"/>
        <v>0</v>
      </c>
      <c r="P573" s="48">
        <f t="shared" si="66"/>
        <v>0</v>
      </c>
    </row>
    <row r="574" spans="1:16" ht="12" hidden="1" thickBot="1" x14ac:dyDescent="0.25">
      <c r="A574" s="38"/>
      <c r="B574" s="39"/>
      <c r="C574" s="46"/>
      <c r="D574" s="24"/>
      <c r="E574" s="70"/>
      <c r="F574" s="74"/>
      <c r="G574" s="68"/>
      <c r="H574" s="47">
        <f t="shared" si="60"/>
        <v>0</v>
      </c>
      <c r="I574" s="68"/>
      <c r="J574" s="68"/>
      <c r="K574" s="48">
        <f t="shared" si="61"/>
        <v>0</v>
      </c>
      <c r="L574" s="49">
        <f t="shared" si="62"/>
        <v>0</v>
      </c>
      <c r="M574" s="47">
        <f t="shared" si="63"/>
        <v>0</v>
      </c>
      <c r="N574" s="47">
        <f t="shared" si="64"/>
        <v>0</v>
      </c>
      <c r="O574" s="47">
        <f t="shared" si="65"/>
        <v>0</v>
      </c>
      <c r="P574" s="48">
        <f t="shared" si="66"/>
        <v>0</v>
      </c>
    </row>
    <row r="575" spans="1:16" ht="12" hidden="1" thickBot="1" x14ac:dyDescent="0.25">
      <c r="A575" s="38"/>
      <c r="B575" s="39"/>
      <c r="C575" s="46"/>
      <c r="D575" s="24"/>
      <c r="E575" s="70"/>
      <c r="F575" s="74"/>
      <c r="G575" s="68"/>
      <c r="H575" s="47">
        <f t="shared" si="60"/>
        <v>0</v>
      </c>
      <c r="I575" s="68"/>
      <c r="J575" s="68"/>
      <c r="K575" s="48">
        <f t="shared" si="61"/>
        <v>0</v>
      </c>
      <c r="L575" s="49">
        <f t="shared" si="62"/>
        <v>0</v>
      </c>
      <c r="M575" s="47">
        <f t="shared" si="63"/>
        <v>0</v>
      </c>
      <c r="N575" s="47">
        <f t="shared" si="64"/>
        <v>0</v>
      </c>
      <c r="O575" s="47">
        <f t="shared" si="65"/>
        <v>0</v>
      </c>
      <c r="P575" s="48">
        <f t="shared" si="66"/>
        <v>0</v>
      </c>
    </row>
    <row r="576" spans="1:16" ht="12" hidden="1" thickBot="1" x14ac:dyDescent="0.25">
      <c r="A576" s="38"/>
      <c r="B576" s="39"/>
      <c r="C576" s="46"/>
      <c r="D576" s="24"/>
      <c r="E576" s="70"/>
      <c r="F576" s="74"/>
      <c r="G576" s="68"/>
      <c r="H576" s="47">
        <f t="shared" si="60"/>
        <v>0</v>
      </c>
      <c r="I576" s="68"/>
      <c r="J576" s="68"/>
      <c r="K576" s="48">
        <f t="shared" si="61"/>
        <v>0</v>
      </c>
      <c r="L576" s="49">
        <f t="shared" si="62"/>
        <v>0</v>
      </c>
      <c r="M576" s="47">
        <f t="shared" si="63"/>
        <v>0</v>
      </c>
      <c r="N576" s="47">
        <f t="shared" si="64"/>
        <v>0</v>
      </c>
      <c r="O576" s="47">
        <f t="shared" si="65"/>
        <v>0</v>
      </c>
      <c r="P576" s="48">
        <f t="shared" si="66"/>
        <v>0</v>
      </c>
    </row>
    <row r="577" spans="1:16" ht="12" hidden="1" thickBot="1" x14ac:dyDescent="0.25">
      <c r="A577" s="38"/>
      <c r="B577" s="39"/>
      <c r="C577" s="46"/>
      <c r="D577" s="24"/>
      <c r="E577" s="70"/>
      <c r="F577" s="74"/>
      <c r="G577" s="68"/>
      <c r="H577" s="47">
        <f t="shared" si="60"/>
        <v>0</v>
      </c>
      <c r="I577" s="68"/>
      <c r="J577" s="68"/>
      <c r="K577" s="48">
        <f t="shared" si="61"/>
        <v>0</v>
      </c>
      <c r="L577" s="49">
        <f t="shared" si="62"/>
        <v>0</v>
      </c>
      <c r="M577" s="47">
        <f t="shared" si="63"/>
        <v>0</v>
      </c>
      <c r="N577" s="47">
        <f t="shared" si="64"/>
        <v>0</v>
      </c>
      <c r="O577" s="47">
        <f t="shared" si="65"/>
        <v>0</v>
      </c>
      <c r="P577" s="48">
        <f t="shared" si="66"/>
        <v>0</v>
      </c>
    </row>
    <row r="578" spans="1:16" ht="12" hidden="1" thickBot="1" x14ac:dyDescent="0.25">
      <c r="A578" s="38"/>
      <c r="B578" s="39"/>
      <c r="C578" s="46"/>
      <c r="D578" s="24"/>
      <c r="E578" s="70"/>
      <c r="F578" s="74"/>
      <c r="G578" s="68"/>
      <c r="H578" s="47">
        <f t="shared" si="60"/>
        <v>0</v>
      </c>
      <c r="I578" s="68"/>
      <c r="J578" s="68"/>
      <c r="K578" s="48">
        <f t="shared" si="61"/>
        <v>0</v>
      </c>
      <c r="L578" s="49">
        <f t="shared" si="62"/>
        <v>0</v>
      </c>
      <c r="M578" s="47">
        <f t="shared" si="63"/>
        <v>0</v>
      </c>
      <c r="N578" s="47">
        <f t="shared" si="64"/>
        <v>0</v>
      </c>
      <c r="O578" s="47">
        <f t="shared" si="65"/>
        <v>0</v>
      </c>
      <c r="P578" s="48">
        <f t="shared" si="66"/>
        <v>0</v>
      </c>
    </row>
    <row r="579" spans="1:16" ht="12" hidden="1" thickBot="1" x14ac:dyDescent="0.25">
      <c r="A579" s="38"/>
      <c r="B579" s="39"/>
      <c r="C579" s="46"/>
      <c r="D579" s="24"/>
      <c r="E579" s="70"/>
      <c r="F579" s="74"/>
      <c r="G579" s="68"/>
      <c r="H579" s="47">
        <f t="shared" si="60"/>
        <v>0</v>
      </c>
      <c r="I579" s="68"/>
      <c r="J579" s="68"/>
      <c r="K579" s="48">
        <f t="shared" si="61"/>
        <v>0</v>
      </c>
      <c r="L579" s="49">
        <f t="shared" si="62"/>
        <v>0</v>
      </c>
      <c r="M579" s="47">
        <f t="shared" si="63"/>
        <v>0</v>
      </c>
      <c r="N579" s="47">
        <f t="shared" si="64"/>
        <v>0</v>
      </c>
      <c r="O579" s="47">
        <f t="shared" si="65"/>
        <v>0</v>
      </c>
      <c r="P579" s="48">
        <f t="shared" si="66"/>
        <v>0</v>
      </c>
    </row>
    <row r="580" spans="1:16" ht="12" hidden="1" thickBot="1" x14ac:dyDescent="0.25">
      <c r="A580" s="38"/>
      <c r="B580" s="39"/>
      <c r="C580" s="46"/>
      <c r="D580" s="24"/>
      <c r="E580" s="70"/>
      <c r="F580" s="74"/>
      <c r="G580" s="68"/>
      <c r="H580" s="47">
        <f t="shared" si="60"/>
        <v>0</v>
      </c>
      <c r="I580" s="68"/>
      <c r="J580" s="68"/>
      <c r="K580" s="48">
        <f t="shared" si="61"/>
        <v>0</v>
      </c>
      <c r="L580" s="49">
        <f t="shared" si="62"/>
        <v>0</v>
      </c>
      <c r="M580" s="47">
        <f t="shared" si="63"/>
        <v>0</v>
      </c>
      <c r="N580" s="47">
        <f t="shared" si="64"/>
        <v>0</v>
      </c>
      <c r="O580" s="47">
        <f t="shared" si="65"/>
        <v>0</v>
      </c>
      <c r="P580" s="48">
        <f t="shared" si="66"/>
        <v>0</v>
      </c>
    </row>
    <row r="581" spans="1:16" ht="12" hidden="1" thickBot="1" x14ac:dyDescent="0.25">
      <c r="A581" s="38"/>
      <c r="B581" s="39"/>
      <c r="C581" s="46"/>
      <c r="D581" s="24"/>
      <c r="E581" s="70"/>
      <c r="F581" s="74"/>
      <c r="G581" s="68"/>
      <c r="H581" s="47">
        <f t="shared" si="60"/>
        <v>0</v>
      </c>
      <c r="I581" s="68"/>
      <c r="J581" s="68"/>
      <c r="K581" s="48">
        <f t="shared" si="61"/>
        <v>0</v>
      </c>
      <c r="L581" s="49">
        <f t="shared" si="62"/>
        <v>0</v>
      </c>
      <c r="M581" s="47">
        <f t="shared" si="63"/>
        <v>0</v>
      </c>
      <c r="N581" s="47">
        <f t="shared" si="64"/>
        <v>0</v>
      </c>
      <c r="O581" s="47">
        <f t="shared" si="65"/>
        <v>0</v>
      </c>
      <c r="P581" s="48">
        <f t="shared" si="66"/>
        <v>0</v>
      </c>
    </row>
    <row r="582" spans="1:16" ht="12" hidden="1" thickBot="1" x14ac:dyDescent="0.25">
      <c r="A582" s="38"/>
      <c r="B582" s="39"/>
      <c r="C582" s="46"/>
      <c r="D582" s="24"/>
      <c r="E582" s="70"/>
      <c r="F582" s="74"/>
      <c r="G582" s="68"/>
      <c r="H582" s="47">
        <f t="shared" ref="H582:H645" si="67">ROUND(F582*G582,2)</f>
        <v>0</v>
      </c>
      <c r="I582" s="68"/>
      <c r="J582" s="68"/>
      <c r="K582" s="48">
        <f t="shared" ref="K582:K645" si="68">SUM(H582:J582)</f>
        <v>0</v>
      </c>
      <c r="L582" s="49">
        <f t="shared" ref="L582:L645" si="69">ROUND(E582*F582,2)</f>
        <v>0</v>
      </c>
      <c r="M582" s="47">
        <f t="shared" ref="M582:M645" si="70">ROUND(H582*E582,2)</f>
        <v>0</v>
      </c>
      <c r="N582" s="47">
        <f t="shared" ref="N582:N645" si="71">ROUND(I582*E582,2)</f>
        <v>0</v>
      </c>
      <c r="O582" s="47">
        <f t="shared" ref="O582:O645" si="72">ROUND(J582*E582,2)</f>
        <v>0</v>
      </c>
      <c r="P582" s="48">
        <f t="shared" ref="P582:P645" si="73">SUM(M582:O582)</f>
        <v>0</v>
      </c>
    </row>
    <row r="583" spans="1:16" ht="12" hidden="1" thickBot="1" x14ac:dyDescent="0.25">
      <c r="A583" s="38"/>
      <c r="B583" s="39"/>
      <c r="C583" s="46"/>
      <c r="D583" s="24"/>
      <c r="E583" s="70"/>
      <c r="F583" s="74"/>
      <c r="G583" s="68"/>
      <c r="H583" s="47">
        <f t="shared" si="67"/>
        <v>0</v>
      </c>
      <c r="I583" s="68"/>
      <c r="J583" s="68"/>
      <c r="K583" s="48">
        <f t="shared" si="68"/>
        <v>0</v>
      </c>
      <c r="L583" s="49">
        <f t="shared" si="69"/>
        <v>0</v>
      </c>
      <c r="M583" s="47">
        <f t="shared" si="70"/>
        <v>0</v>
      </c>
      <c r="N583" s="47">
        <f t="shared" si="71"/>
        <v>0</v>
      </c>
      <c r="O583" s="47">
        <f t="shared" si="72"/>
        <v>0</v>
      </c>
      <c r="P583" s="48">
        <f t="shared" si="73"/>
        <v>0</v>
      </c>
    </row>
    <row r="584" spans="1:16" ht="12" hidden="1" thickBot="1" x14ac:dyDescent="0.25">
      <c r="A584" s="38"/>
      <c r="B584" s="39"/>
      <c r="C584" s="46"/>
      <c r="D584" s="24"/>
      <c r="E584" s="70"/>
      <c r="F584" s="74"/>
      <c r="G584" s="68"/>
      <c r="H584" s="47">
        <f t="shared" si="67"/>
        <v>0</v>
      </c>
      <c r="I584" s="68"/>
      <c r="J584" s="68"/>
      <c r="K584" s="48">
        <f t="shared" si="68"/>
        <v>0</v>
      </c>
      <c r="L584" s="49">
        <f t="shared" si="69"/>
        <v>0</v>
      </c>
      <c r="M584" s="47">
        <f t="shared" si="70"/>
        <v>0</v>
      </c>
      <c r="N584" s="47">
        <f t="shared" si="71"/>
        <v>0</v>
      </c>
      <c r="O584" s="47">
        <f t="shared" si="72"/>
        <v>0</v>
      </c>
      <c r="P584" s="48">
        <f t="shared" si="73"/>
        <v>0</v>
      </c>
    </row>
    <row r="585" spans="1:16" ht="12" hidden="1" thickBot="1" x14ac:dyDescent="0.25">
      <c r="A585" s="38"/>
      <c r="B585" s="39"/>
      <c r="C585" s="46"/>
      <c r="D585" s="24"/>
      <c r="E585" s="70"/>
      <c r="F585" s="74"/>
      <c r="G585" s="68"/>
      <c r="H585" s="47">
        <f t="shared" si="67"/>
        <v>0</v>
      </c>
      <c r="I585" s="68"/>
      <c r="J585" s="68"/>
      <c r="K585" s="48">
        <f t="shared" si="68"/>
        <v>0</v>
      </c>
      <c r="L585" s="49">
        <f t="shared" si="69"/>
        <v>0</v>
      </c>
      <c r="M585" s="47">
        <f t="shared" si="70"/>
        <v>0</v>
      </c>
      <c r="N585" s="47">
        <f t="shared" si="71"/>
        <v>0</v>
      </c>
      <c r="O585" s="47">
        <f t="shared" si="72"/>
        <v>0</v>
      </c>
      <c r="P585" s="48">
        <f t="shared" si="73"/>
        <v>0</v>
      </c>
    </row>
    <row r="586" spans="1:16" ht="12" hidden="1" thickBot="1" x14ac:dyDescent="0.25">
      <c r="A586" s="38"/>
      <c r="B586" s="39"/>
      <c r="C586" s="46"/>
      <c r="D586" s="24"/>
      <c r="E586" s="70"/>
      <c r="F586" s="74"/>
      <c r="G586" s="68"/>
      <c r="H586" s="47">
        <f t="shared" si="67"/>
        <v>0</v>
      </c>
      <c r="I586" s="68"/>
      <c r="J586" s="68"/>
      <c r="K586" s="48">
        <f t="shared" si="68"/>
        <v>0</v>
      </c>
      <c r="L586" s="49">
        <f t="shared" si="69"/>
        <v>0</v>
      </c>
      <c r="M586" s="47">
        <f t="shared" si="70"/>
        <v>0</v>
      </c>
      <c r="N586" s="47">
        <f t="shared" si="71"/>
        <v>0</v>
      </c>
      <c r="O586" s="47">
        <f t="shared" si="72"/>
        <v>0</v>
      </c>
      <c r="P586" s="48">
        <f t="shared" si="73"/>
        <v>0</v>
      </c>
    </row>
    <row r="587" spans="1:16" ht="12" hidden="1" thickBot="1" x14ac:dyDescent="0.25">
      <c r="A587" s="38"/>
      <c r="B587" s="39"/>
      <c r="C587" s="46"/>
      <c r="D587" s="24"/>
      <c r="E587" s="70"/>
      <c r="F587" s="74"/>
      <c r="G587" s="68"/>
      <c r="H587" s="47">
        <f t="shared" si="67"/>
        <v>0</v>
      </c>
      <c r="I587" s="68"/>
      <c r="J587" s="68"/>
      <c r="K587" s="48">
        <f t="shared" si="68"/>
        <v>0</v>
      </c>
      <c r="L587" s="49">
        <f t="shared" si="69"/>
        <v>0</v>
      </c>
      <c r="M587" s="47">
        <f t="shared" si="70"/>
        <v>0</v>
      </c>
      <c r="N587" s="47">
        <f t="shared" si="71"/>
        <v>0</v>
      </c>
      <c r="O587" s="47">
        <f t="shared" si="72"/>
        <v>0</v>
      </c>
      <c r="P587" s="48">
        <f t="shared" si="73"/>
        <v>0</v>
      </c>
    </row>
    <row r="588" spans="1:16" ht="12" hidden="1" thickBot="1" x14ac:dyDescent="0.25">
      <c r="A588" s="38"/>
      <c r="B588" s="39"/>
      <c r="C588" s="46"/>
      <c r="D588" s="24"/>
      <c r="E588" s="70"/>
      <c r="F588" s="74"/>
      <c r="G588" s="68"/>
      <c r="H588" s="47">
        <f t="shared" si="67"/>
        <v>0</v>
      </c>
      <c r="I588" s="68"/>
      <c r="J588" s="68"/>
      <c r="K588" s="48">
        <f t="shared" si="68"/>
        <v>0</v>
      </c>
      <c r="L588" s="49">
        <f t="shared" si="69"/>
        <v>0</v>
      </c>
      <c r="M588" s="47">
        <f t="shared" si="70"/>
        <v>0</v>
      </c>
      <c r="N588" s="47">
        <f t="shared" si="71"/>
        <v>0</v>
      </c>
      <c r="O588" s="47">
        <f t="shared" si="72"/>
        <v>0</v>
      </c>
      <c r="P588" s="48">
        <f t="shared" si="73"/>
        <v>0</v>
      </c>
    </row>
    <row r="589" spans="1:16" ht="12" hidden="1" thickBot="1" x14ac:dyDescent="0.25">
      <c r="A589" s="38"/>
      <c r="B589" s="39"/>
      <c r="C589" s="46"/>
      <c r="D589" s="24"/>
      <c r="E589" s="70"/>
      <c r="F589" s="74"/>
      <c r="G589" s="68"/>
      <c r="H589" s="47">
        <f t="shared" si="67"/>
        <v>0</v>
      </c>
      <c r="I589" s="68"/>
      <c r="J589" s="68"/>
      <c r="K589" s="48">
        <f t="shared" si="68"/>
        <v>0</v>
      </c>
      <c r="L589" s="49">
        <f t="shared" si="69"/>
        <v>0</v>
      </c>
      <c r="M589" s="47">
        <f t="shared" si="70"/>
        <v>0</v>
      </c>
      <c r="N589" s="47">
        <f t="shared" si="71"/>
        <v>0</v>
      </c>
      <c r="O589" s="47">
        <f t="shared" si="72"/>
        <v>0</v>
      </c>
      <c r="P589" s="48">
        <f t="shared" si="73"/>
        <v>0</v>
      </c>
    </row>
    <row r="590" spans="1:16" ht="12" hidden="1" thickBot="1" x14ac:dyDescent="0.25">
      <c r="A590" s="38"/>
      <c r="B590" s="39"/>
      <c r="C590" s="46"/>
      <c r="D590" s="24"/>
      <c r="E590" s="70"/>
      <c r="F590" s="74"/>
      <c r="G590" s="68"/>
      <c r="H590" s="47">
        <f t="shared" si="67"/>
        <v>0</v>
      </c>
      <c r="I590" s="68"/>
      <c r="J590" s="68"/>
      <c r="K590" s="48">
        <f t="shared" si="68"/>
        <v>0</v>
      </c>
      <c r="L590" s="49">
        <f t="shared" si="69"/>
        <v>0</v>
      </c>
      <c r="M590" s="47">
        <f t="shared" si="70"/>
        <v>0</v>
      </c>
      <c r="N590" s="47">
        <f t="shared" si="71"/>
        <v>0</v>
      </c>
      <c r="O590" s="47">
        <f t="shared" si="72"/>
        <v>0</v>
      </c>
      <c r="P590" s="48">
        <f t="shared" si="73"/>
        <v>0</v>
      </c>
    </row>
    <row r="591" spans="1:16" ht="12" hidden="1" thickBot="1" x14ac:dyDescent="0.25">
      <c r="A591" s="38"/>
      <c r="B591" s="39"/>
      <c r="C591" s="46"/>
      <c r="D591" s="24"/>
      <c r="E591" s="70"/>
      <c r="F591" s="74"/>
      <c r="G591" s="68"/>
      <c r="H591" s="47">
        <f t="shared" si="67"/>
        <v>0</v>
      </c>
      <c r="I591" s="68"/>
      <c r="J591" s="68"/>
      <c r="K591" s="48">
        <f t="shared" si="68"/>
        <v>0</v>
      </c>
      <c r="L591" s="49">
        <f t="shared" si="69"/>
        <v>0</v>
      </c>
      <c r="M591" s="47">
        <f t="shared" si="70"/>
        <v>0</v>
      </c>
      <c r="N591" s="47">
        <f t="shared" si="71"/>
        <v>0</v>
      </c>
      <c r="O591" s="47">
        <f t="shared" si="72"/>
        <v>0</v>
      </c>
      <c r="P591" s="48">
        <f t="shared" si="73"/>
        <v>0</v>
      </c>
    </row>
    <row r="592" spans="1:16" ht="12" hidden="1" thickBot="1" x14ac:dyDescent="0.25">
      <c r="A592" s="38"/>
      <c r="B592" s="39"/>
      <c r="C592" s="46"/>
      <c r="D592" s="24"/>
      <c r="E592" s="70"/>
      <c r="F592" s="74"/>
      <c r="G592" s="68"/>
      <c r="H592" s="47">
        <f t="shared" si="67"/>
        <v>0</v>
      </c>
      <c r="I592" s="68"/>
      <c r="J592" s="68"/>
      <c r="K592" s="48">
        <f t="shared" si="68"/>
        <v>0</v>
      </c>
      <c r="L592" s="49">
        <f t="shared" si="69"/>
        <v>0</v>
      </c>
      <c r="M592" s="47">
        <f t="shared" si="70"/>
        <v>0</v>
      </c>
      <c r="N592" s="47">
        <f t="shared" si="71"/>
        <v>0</v>
      </c>
      <c r="O592" s="47">
        <f t="shared" si="72"/>
        <v>0</v>
      </c>
      <c r="P592" s="48">
        <f t="shared" si="73"/>
        <v>0</v>
      </c>
    </row>
    <row r="593" spans="1:16" ht="12" hidden="1" thickBot="1" x14ac:dyDescent="0.25">
      <c r="A593" s="38"/>
      <c r="B593" s="39"/>
      <c r="C593" s="46"/>
      <c r="D593" s="24"/>
      <c r="E593" s="70"/>
      <c r="F593" s="74"/>
      <c r="G593" s="68"/>
      <c r="H593" s="47">
        <f t="shared" si="67"/>
        <v>0</v>
      </c>
      <c r="I593" s="68"/>
      <c r="J593" s="68"/>
      <c r="K593" s="48">
        <f t="shared" si="68"/>
        <v>0</v>
      </c>
      <c r="L593" s="49">
        <f t="shared" si="69"/>
        <v>0</v>
      </c>
      <c r="M593" s="47">
        <f t="shared" si="70"/>
        <v>0</v>
      </c>
      <c r="N593" s="47">
        <f t="shared" si="71"/>
        <v>0</v>
      </c>
      <c r="O593" s="47">
        <f t="shared" si="72"/>
        <v>0</v>
      </c>
      <c r="P593" s="48">
        <f t="shared" si="73"/>
        <v>0</v>
      </c>
    </row>
    <row r="594" spans="1:16" ht="12" hidden="1" thickBot="1" x14ac:dyDescent="0.25">
      <c r="A594" s="38"/>
      <c r="B594" s="39"/>
      <c r="C594" s="46"/>
      <c r="D594" s="24"/>
      <c r="E594" s="70"/>
      <c r="F594" s="74"/>
      <c r="G594" s="68"/>
      <c r="H594" s="47">
        <f t="shared" si="67"/>
        <v>0</v>
      </c>
      <c r="I594" s="68"/>
      <c r="J594" s="68"/>
      <c r="K594" s="48">
        <f t="shared" si="68"/>
        <v>0</v>
      </c>
      <c r="L594" s="49">
        <f t="shared" si="69"/>
        <v>0</v>
      </c>
      <c r="M594" s="47">
        <f t="shared" si="70"/>
        <v>0</v>
      </c>
      <c r="N594" s="47">
        <f t="shared" si="71"/>
        <v>0</v>
      </c>
      <c r="O594" s="47">
        <f t="shared" si="72"/>
        <v>0</v>
      </c>
      <c r="P594" s="48">
        <f t="shared" si="73"/>
        <v>0</v>
      </c>
    </row>
    <row r="595" spans="1:16" ht="12" hidden="1" thickBot="1" x14ac:dyDescent="0.25">
      <c r="A595" s="38"/>
      <c r="B595" s="39"/>
      <c r="C595" s="46"/>
      <c r="D595" s="24"/>
      <c r="E595" s="70"/>
      <c r="F595" s="74"/>
      <c r="G595" s="68"/>
      <c r="H595" s="47">
        <f t="shared" si="67"/>
        <v>0</v>
      </c>
      <c r="I595" s="68"/>
      <c r="J595" s="68"/>
      <c r="K595" s="48">
        <f t="shared" si="68"/>
        <v>0</v>
      </c>
      <c r="L595" s="49">
        <f t="shared" si="69"/>
        <v>0</v>
      </c>
      <c r="M595" s="47">
        <f t="shared" si="70"/>
        <v>0</v>
      </c>
      <c r="N595" s="47">
        <f t="shared" si="71"/>
        <v>0</v>
      </c>
      <c r="O595" s="47">
        <f t="shared" si="72"/>
        <v>0</v>
      </c>
      <c r="P595" s="48">
        <f t="shared" si="73"/>
        <v>0</v>
      </c>
    </row>
    <row r="596" spans="1:16" ht="12" hidden="1" thickBot="1" x14ac:dyDescent="0.25">
      <c r="A596" s="38"/>
      <c r="B596" s="39"/>
      <c r="C596" s="46"/>
      <c r="D596" s="24"/>
      <c r="E596" s="70"/>
      <c r="F596" s="74"/>
      <c r="G596" s="68"/>
      <c r="H596" s="47">
        <f t="shared" si="67"/>
        <v>0</v>
      </c>
      <c r="I596" s="68"/>
      <c r="J596" s="68"/>
      <c r="K596" s="48">
        <f t="shared" si="68"/>
        <v>0</v>
      </c>
      <c r="L596" s="49">
        <f t="shared" si="69"/>
        <v>0</v>
      </c>
      <c r="M596" s="47">
        <f t="shared" si="70"/>
        <v>0</v>
      </c>
      <c r="N596" s="47">
        <f t="shared" si="71"/>
        <v>0</v>
      </c>
      <c r="O596" s="47">
        <f t="shared" si="72"/>
        <v>0</v>
      </c>
      <c r="P596" s="48">
        <f t="shared" si="73"/>
        <v>0</v>
      </c>
    </row>
    <row r="597" spans="1:16" ht="12" hidden="1" thickBot="1" x14ac:dyDescent="0.25">
      <c r="A597" s="38"/>
      <c r="B597" s="39"/>
      <c r="C597" s="46"/>
      <c r="D597" s="24"/>
      <c r="E597" s="70"/>
      <c r="F597" s="74"/>
      <c r="G597" s="68"/>
      <c r="H597" s="47">
        <f t="shared" si="67"/>
        <v>0</v>
      </c>
      <c r="I597" s="68"/>
      <c r="J597" s="68"/>
      <c r="K597" s="48">
        <f t="shared" si="68"/>
        <v>0</v>
      </c>
      <c r="L597" s="49">
        <f t="shared" si="69"/>
        <v>0</v>
      </c>
      <c r="M597" s="47">
        <f t="shared" si="70"/>
        <v>0</v>
      </c>
      <c r="N597" s="47">
        <f t="shared" si="71"/>
        <v>0</v>
      </c>
      <c r="O597" s="47">
        <f t="shared" si="72"/>
        <v>0</v>
      </c>
      <c r="P597" s="48">
        <f t="shared" si="73"/>
        <v>0</v>
      </c>
    </row>
    <row r="598" spans="1:16" ht="12" hidden="1" thickBot="1" x14ac:dyDescent="0.25">
      <c r="A598" s="38"/>
      <c r="B598" s="39"/>
      <c r="C598" s="46"/>
      <c r="D598" s="24"/>
      <c r="E598" s="70"/>
      <c r="F598" s="74"/>
      <c r="G598" s="68"/>
      <c r="H598" s="47">
        <f t="shared" si="67"/>
        <v>0</v>
      </c>
      <c r="I598" s="68"/>
      <c r="J598" s="68"/>
      <c r="K598" s="48">
        <f t="shared" si="68"/>
        <v>0</v>
      </c>
      <c r="L598" s="49">
        <f t="shared" si="69"/>
        <v>0</v>
      </c>
      <c r="M598" s="47">
        <f t="shared" si="70"/>
        <v>0</v>
      </c>
      <c r="N598" s="47">
        <f t="shared" si="71"/>
        <v>0</v>
      </c>
      <c r="O598" s="47">
        <f t="shared" si="72"/>
        <v>0</v>
      </c>
      <c r="P598" s="48">
        <f t="shared" si="73"/>
        <v>0</v>
      </c>
    </row>
    <row r="599" spans="1:16" ht="12" hidden="1" thickBot="1" x14ac:dyDescent="0.25">
      <c r="A599" s="38"/>
      <c r="B599" s="39"/>
      <c r="C599" s="46"/>
      <c r="D599" s="24"/>
      <c r="E599" s="70"/>
      <c r="F599" s="74"/>
      <c r="G599" s="68"/>
      <c r="H599" s="47">
        <f t="shared" si="67"/>
        <v>0</v>
      </c>
      <c r="I599" s="68"/>
      <c r="J599" s="68"/>
      <c r="K599" s="48">
        <f t="shared" si="68"/>
        <v>0</v>
      </c>
      <c r="L599" s="49">
        <f t="shared" si="69"/>
        <v>0</v>
      </c>
      <c r="M599" s="47">
        <f t="shared" si="70"/>
        <v>0</v>
      </c>
      <c r="N599" s="47">
        <f t="shared" si="71"/>
        <v>0</v>
      </c>
      <c r="O599" s="47">
        <f t="shared" si="72"/>
        <v>0</v>
      </c>
      <c r="P599" s="48">
        <f t="shared" si="73"/>
        <v>0</v>
      </c>
    </row>
    <row r="600" spans="1:16" ht="12" hidden="1" thickBot="1" x14ac:dyDescent="0.25">
      <c r="A600" s="38"/>
      <c r="B600" s="39"/>
      <c r="C600" s="46"/>
      <c r="D600" s="24"/>
      <c r="E600" s="70"/>
      <c r="F600" s="74"/>
      <c r="G600" s="68"/>
      <c r="H600" s="47">
        <f t="shared" si="67"/>
        <v>0</v>
      </c>
      <c r="I600" s="68"/>
      <c r="J600" s="68"/>
      <c r="K600" s="48">
        <f t="shared" si="68"/>
        <v>0</v>
      </c>
      <c r="L600" s="49">
        <f t="shared" si="69"/>
        <v>0</v>
      </c>
      <c r="M600" s="47">
        <f t="shared" si="70"/>
        <v>0</v>
      </c>
      <c r="N600" s="47">
        <f t="shared" si="71"/>
        <v>0</v>
      </c>
      <c r="O600" s="47">
        <f t="shared" si="72"/>
        <v>0</v>
      </c>
      <c r="P600" s="48">
        <f t="shared" si="73"/>
        <v>0</v>
      </c>
    </row>
    <row r="601" spans="1:16" ht="12" hidden="1" thickBot="1" x14ac:dyDescent="0.25">
      <c r="A601" s="38"/>
      <c r="B601" s="39"/>
      <c r="C601" s="46"/>
      <c r="D601" s="24"/>
      <c r="E601" s="70"/>
      <c r="F601" s="74"/>
      <c r="G601" s="68"/>
      <c r="H601" s="47">
        <f t="shared" si="67"/>
        <v>0</v>
      </c>
      <c r="I601" s="68"/>
      <c r="J601" s="68"/>
      <c r="K601" s="48">
        <f t="shared" si="68"/>
        <v>0</v>
      </c>
      <c r="L601" s="49">
        <f t="shared" si="69"/>
        <v>0</v>
      </c>
      <c r="M601" s="47">
        <f t="shared" si="70"/>
        <v>0</v>
      </c>
      <c r="N601" s="47">
        <f t="shared" si="71"/>
        <v>0</v>
      </c>
      <c r="O601" s="47">
        <f t="shared" si="72"/>
        <v>0</v>
      </c>
      <c r="P601" s="48">
        <f t="shared" si="73"/>
        <v>0</v>
      </c>
    </row>
    <row r="602" spans="1:16" ht="12" hidden="1" thickBot="1" x14ac:dyDescent="0.25">
      <c r="A602" s="38"/>
      <c r="B602" s="39"/>
      <c r="C602" s="46"/>
      <c r="D602" s="24"/>
      <c r="E602" s="70"/>
      <c r="F602" s="74"/>
      <c r="G602" s="68"/>
      <c r="H602" s="47">
        <f t="shared" si="67"/>
        <v>0</v>
      </c>
      <c r="I602" s="68"/>
      <c r="J602" s="68"/>
      <c r="K602" s="48">
        <f t="shared" si="68"/>
        <v>0</v>
      </c>
      <c r="L602" s="49">
        <f t="shared" si="69"/>
        <v>0</v>
      </c>
      <c r="M602" s="47">
        <f t="shared" si="70"/>
        <v>0</v>
      </c>
      <c r="N602" s="47">
        <f t="shared" si="71"/>
        <v>0</v>
      </c>
      <c r="O602" s="47">
        <f t="shared" si="72"/>
        <v>0</v>
      </c>
      <c r="P602" s="48">
        <f t="shared" si="73"/>
        <v>0</v>
      </c>
    </row>
    <row r="603" spans="1:16" ht="12" hidden="1" thickBot="1" x14ac:dyDescent="0.25">
      <c r="A603" s="38"/>
      <c r="B603" s="39"/>
      <c r="C603" s="46"/>
      <c r="D603" s="24"/>
      <c r="E603" s="70"/>
      <c r="F603" s="74"/>
      <c r="G603" s="68"/>
      <c r="H603" s="47">
        <f t="shared" si="67"/>
        <v>0</v>
      </c>
      <c r="I603" s="68"/>
      <c r="J603" s="68"/>
      <c r="K603" s="48">
        <f t="shared" si="68"/>
        <v>0</v>
      </c>
      <c r="L603" s="49">
        <f t="shared" si="69"/>
        <v>0</v>
      </c>
      <c r="M603" s="47">
        <f t="shared" si="70"/>
        <v>0</v>
      </c>
      <c r="N603" s="47">
        <f t="shared" si="71"/>
        <v>0</v>
      </c>
      <c r="O603" s="47">
        <f t="shared" si="72"/>
        <v>0</v>
      </c>
      <c r="P603" s="48">
        <f t="shared" si="73"/>
        <v>0</v>
      </c>
    </row>
    <row r="604" spans="1:16" ht="12" hidden="1" thickBot="1" x14ac:dyDescent="0.25">
      <c r="A604" s="38"/>
      <c r="B604" s="39"/>
      <c r="C604" s="46"/>
      <c r="D604" s="24"/>
      <c r="E604" s="70"/>
      <c r="F604" s="74"/>
      <c r="G604" s="68"/>
      <c r="H604" s="47">
        <f t="shared" si="67"/>
        <v>0</v>
      </c>
      <c r="I604" s="68"/>
      <c r="J604" s="68"/>
      <c r="K604" s="48">
        <f t="shared" si="68"/>
        <v>0</v>
      </c>
      <c r="L604" s="49">
        <f t="shared" si="69"/>
        <v>0</v>
      </c>
      <c r="M604" s="47">
        <f t="shared" si="70"/>
        <v>0</v>
      </c>
      <c r="N604" s="47">
        <f t="shared" si="71"/>
        <v>0</v>
      </c>
      <c r="O604" s="47">
        <f t="shared" si="72"/>
        <v>0</v>
      </c>
      <c r="P604" s="48">
        <f t="shared" si="73"/>
        <v>0</v>
      </c>
    </row>
    <row r="605" spans="1:16" ht="12" hidden="1" thickBot="1" x14ac:dyDescent="0.25">
      <c r="A605" s="38"/>
      <c r="B605" s="39"/>
      <c r="C605" s="46"/>
      <c r="D605" s="24"/>
      <c r="E605" s="70"/>
      <c r="F605" s="74"/>
      <c r="G605" s="68"/>
      <c r="H605" s="47">
        <f t="shared" si="67"/>
        <v>0</v>
      </c>
      <c r="I605" s="68"/>
      <c r="J605" s="68"/>
      <c r="K605" s="48">
        <f t="shared" si="68"/>
        <v>0</v>
      </c>
      <c r="L605" s="49">
        <f t="shared" si="69"/>
        <v>0</v>
      </c>
      <c r="M605" s="47">
        <f t="shared" si="70"/>
        <v>0</v>
      </c>
      <c r="N605" s="47">
        <f t="shared" si="71"/>
        <v>0</v>
      </c>
      <c r="O605" s="47">
        <f t="shared" si="72"/>
        <v>0</v>
      </c>
      <c r="P605" s="48">
        <f t="shared" si="73"/>
        <v>0</v>
      </c>
    </row>
    <row r="606" spans="1:16" ht="12" hidden="1" thickBot="1" x14ac:dyDescent="0.25">
      <c r="A606" s="38"/>
      <c r="B606" s="39"/>
      <c r="C606" s="46"/>
      <c r="D606" s="24"/>
      <c r="E606" s="70"/>
      <c r="F606" s="74"/>
      <c r="G606" s="68"/>
      <c r="H606" s="47">
        <f t="shared" si="67"/>
        <v>0</v>
      </c>
      <c r="I606" s="68"/>
      <c r="J606" s="68"/>
      <c r="K606" s="48">
        <f t="shared" si="68"/>
        <v>0</v>
      </c>
      <c r="L606" s="49">
        <f t="shared" si="69"/>
        <v>0</v>
      </c>
      <c r="M606" s="47">
        <f t="shared" si="70"/>
        <v>0</v>
      </c>
      <c r="N606" s="47">
        <f t="shared" si="71"/>
        <v>0</v>
      </c>
      <c r="O606" s="47">
        <f t="shared" si="72"/>
        <v>0</v>
      </c>
      <c r="P606" s="48">
        <f t="shared" si="73"/>
        <v>0</v>
      </c>
    </row>
    <row r="607" spans="1:16" ht="12" hidden="1" thickBot="1" x14ac:dyDescent="0.25">
      <c r="A607" s="38"/>
      <c r="B607" s="39"/>
      <c r="C607" s="46"/>
      <c r="D607" s="24"/>
      <c r="E607" s="70"/>
      <c r="F607" s="74"/>
      <c r="G607" s="68"/>
      <c r="H607" s="47">
        <f t="shared" si="67"/>
        <v>0</v>
      </c>
      <c r="I607" s="68"/>
      <c r="J607" s="68"/>
      <c r="K607" s="48">
        <f t="shared" si="68"/>
        <v>0</v>
      </c>
      <c r="L607" s="49">
        <f t="shared" si="69"/>
        <v>0</v>
      </c>
      <c r="M607" s="47">
        <f t="shared" si="70"/>
        <v>0</v>
      </c>
      <c r="N607" s="47">
        <f t="shared" si="71"/>
        <v>0</v>
      </c>
      <c r="O607" s="47">
        <f t="shared" si="72"/>
        <v>0</v>
      </c>
      <c r="P607" s="48">
        <f t="shared" si="73"/>
        <v>0</v>
      </c>
    </row>
    <row r="608" spans="1:16" ht="12" hidden="1" thickBot="1" x14ac:dyDescent="0.25">
      <c r="A608" s="38"/>
      <c r="B608" s="39"/>
      <c r="C608" s="46"/>
      <c r="D608" s="24"/>
      <c r="E608" s="70"/>
      <c r="F608" s="74"/>
      <c r="G608" s="68"/>
      <c r="H608" s="47">
        <f t="shared" si="67"/>
        <v>0</v>
      </c>
      <c r="I608" s="68"/>
      <c r="J608" s="68"/>
      <c r="K608" s="48">
        <f t="shared" si="68"/>
        <v>0</v>
      </c>
      <c r="L608" s="49">
        <f t="shared" si="69"/>
        <v>0</v>
      </c>
      <c r="M608" s="47">
        <f t="shared" si="70"/>
        <v>0</v>
      </c>
      <c r="N608" s="47">
        <f t="shared" si="71"/>
        <v>0</v>
      </c>
      <c r="O608" s="47">
        <f t="shared" si="72"/>
        <v>0</v>
      </c>
      <c r="P608" s="48">
        <f t="shared" si="73"/>
        <v>0</v>
      </c>
    </row>
    <row r="609" spans="1:16" ht="12" hidden="1" thickBot="1" x14ac:dyDescent="0.25">
      <c r="A609" s="38"/>
      <c r="B609" s="39"/>
      <c r="C609" s="46"/>
      <c r="D609" s="24"/>
      <c r="E609" s="70"/>
      <c r="F609" s="74"/>
      <c r="G609" s="68"/>
      <c r="H609" s="47">
        <f t="shared" si="67"/>
        <v>0</v>
      </c>
      <c r="I609" s="68"/>
      <c r="J609" s="68"/>
      <c r="K609" s="48">
        <f t="shared" si="68"/>
        <v>0</v>
      </c>
      <c r="L609" s="49">
        <f t="shared" si="69"/>
        <v>0</v>
      </c>
      <c r="M609" s="47">
        <f t="shared" si="70"/>
        <v>0</v>
      </c>
      <c r="N609" s="47">
        <f t="shared" si="71"/>
        <v>0</v>
      </c>
      <c r="O609" s="47">
        <f t="shared" si="72"/>
        <v>0</v>
      </c>
      <c r="P609" s="48">
        <f t="shared" si="73"/>
        <v>0</v>
      </c>
    </row>
    <row r="610" spans="1:16" ht="12" hidden="1" thickBot="1" x14ac:dyDescent="0.25">
      <c r="A610" s="38"/>
      <c r="B610" s="39"/>
      <c r="C610" s="46"/>
      <c r="D610" s="24"/>
      <c r="E610" s="70"/>
      <c r="F610" s="74"/>
      <c r="G610" s="68"/>
      <c r="H610" s="47">
        <f t="shared" si="67"/>
        <v>0</v>
      </c>
      <c r="I610" s="68"/>
      <c r="J610" s="68"/>
      <c r="K610" s="48">
        <f t="shared" si="68"/>
        <v>0</v>
      </c>
      <c r="L610" s="49">
        <f t="shared" si="69"/>
        <v>0</v>
      </c>
      <c r="M610" s="47">
        <f t="shared" si="70"/>
        <v>0</v>
      </c>
      <c r="N610" s="47">
        <f t="shared" si="71"/>
        <v>0</v>
      </c>
      <c r="O610" s="47">
        <f t="shared" si="72"/>
        <v>0</v>
      </c>
      <c r="P610" s="48">
        <f t="shared" si="73"/>
        <v>0</v>
      </c>
    </row>
    <row r="611" spans="1:16" ht="12" hidden="1" thickBot="1" x14ac:dyDescent="0.25">
      <c r="A611" s="38"/>
      <c r="B611" s="39"/>
      <c r="C611" s="46"/>
      <c r="D611" s="24"/>
      <c r="E611" s="70"/>
      <c r="F611" s="74"/>
      <c r="G611" s="68"/>
      <c r="H611" s="47">
        <f t="shared" si="67"/>
        <v>0</v>
      </c>
      <c r="I611" s="68"/>
      <c r="J611" s="68"/>
      <c r="K611" s="48">
        <f t="shared" si="68"/>
        <v>0</v>
      </c>
      <c r="L611" s="49">
        <f t="shared" si="69"/>
        <v>0</v>
      </c>
      <c r="M611" s="47">
        <f t="shared" si="70"/>
        <v>0</v>
      </c>
      <c r="N611" s="47">
        <f t="shared" si="71"/>
        <v>0</v>
      </c>
      <c r="O611" s="47">
        <f t="shared" si="72"/>
        <v>0</v>
      </c>
      <c r="P611" s="48">
        <f t="shared" si="73"/>
        <v>0</v>
      </c>
    </row>
    <row r="612" spans="1:16" ht="12" hidden="1" thickBot="1" x14ac:dyDescent="0.25">
      <c r="A612" s="38"/>
      <c r="B612" s="39"/>
      <c r="C612" s="46"/>
      <c r="D612" s="24"/>
      <c r="E612" s="70"/>
      <c r="F612" s="74"/>
      <c r="G612" s="68"/>
      <c r="H612" s="47">
        <f t="shared" si="67"/>
        <v>0</v>
      </c>
      <c r="I612" s="68"/>
      <c r="J612" s="68"/>
      <c r="K612" s="48">
        <f t="shared" si="68"/>
        <v>0</v>
      </c>
      <c r="L612" s="49">
        <f t="shared" si="69"/>
        <v>0</v>
      </c>
      <c r="M612" s="47">
        <f t="shared" si="70"/>
        <v>0</v>
      </c>
      <c r="N612" s="47">
        <f t="shared" si="71"/>
        <v>0</v>
      </c>
      <c r="O612" s="47">
        <f t="shared" si="72"/>
        <v>0</v>
      </c>
      <c r="P612" s="48">
        <f t="shared" si="73"/>
        <v>0</v>
      </c>
    </row>
    <row r="613" spans="1:16" ht="12" hidden="1" thickBot="1" x14ac:dyDescent="0.25">
      <c r="A613" s="38"/>
      <c r="B613" s="39"/>
      <c r="C613" s="46"/>
      <c r="D613" s="24"/>
      <c r="E613" s="70"/>
      <c r="F613" s="74"/>
      <c r="G613" s="68"/>
      <c r="H613" s="47">
        <f t="shared" si="67"/>
        <v>0</v>
      </c>
      <c r="I613" s="68"/>
      <c r="J613" s="68"/>
      <c r="K613" s="48">
        <f t="shared" si="68"/>
        <v>0</v>
      </c>
      <c r="L613" s="49">
        <f t="shared" si="69"/>
        <v>0</v>
      </c>
      <c r="M613" s="47">
        <f t="shared" si="70"/>
        <v>0</v>
      </c>
      <c r="N613" s="47">
        <f t="shared" si="71"/>
        <v>0</v>
      </c>
      <c r="O613" s="47">
        <f t="shared" si="72"/>
        <v>0</v>
      </c>
      <c r="P613" s="48">
        <f t="shared" si="73"/>
        <v>0</v>
      </c>
    </row>
    <row r="614" spans="1:16" ht="12" hidden="1" thickBot="1" x14ac:dyDescent="0.25">
      <c r="A614" s="38"/>
      <c r="B614" s="39"/>
      <c r="C614" s="46"/>
      <c r="D614" s="24"/>
      <c r="E614" s="70"/>
      <c r="F614" s="74"/>
      <c r="G614" s="68"/>
      <c r="H614" s="47">
        <f t="shared" si="67"/>
        <v>0</v>
      </c>
      <c r="I614" s="68"/>
      <c r="J614" s="68"/>
      <c r="K614" s="48">
        <f t="shared" si="68"/>
        <v>0</v>
      </c>
      <c r="L614" s="49">
        <f t="shared" si="69"/>
        <v>0</v>
      </c>
      <c r="M614" s="47">
        <f t="shared" si="70"/>
        <v>0</v>
      </c>
      <c r="N614" s="47">
        <f t="shared" si="71"/>
        <v>0</v>
      </c>
      <c r="O614" s="47">
        <f t="shared" si="72"/>
        <v>0</v>
      </c>
      <c r="P614" s="48">
        <f t="shared" si="73"/>
        <v>0</v>
      </c>
    </row>
    <row r="615" spans="1:16" ht="12" hidden="1" thickBot="1" x14ac:dyDescent="0.25">
      <c r="A615" s="38"/>
      <c r="B615" s="39"/>
      <c r="C615" s="46"/>
      <c r="D615" s="24"/>
      <c r="E615" s="70"/>
      <c r="F615" s="74"/>
      <c r="G615" s="68"/>
      <c r="H615" s="47">
        <f t="shared" si="67"/>
        <v>0</v>
      </c>
      <c r="I615" s="68"/>
      <c r="J615" s="68"/>
      <c r="K615" s="48">
        <f t="shared" si="68"/>
        <v>0</v>
      </c>
      <c r="L615" s="49">
        <f t="shared" si="69"/>
        <v>0</v>
      </c>
      <c r="M615" s="47">
        <f t="shared" si="70"/>
        <v>0</v>
      </c>
      <c r="N615" s="47">
        <f t="shared" si="71"/>
        <v>0</v>
      </c>
      <c r="O615" s="47">
        <f t="shared" si="72"/>
        <v>0</v>
      </c>
      <c r="P615" s="48">
        <f t="shared" si="73"/>
        <v>0</v>
      </c>
    </row>
    <row r="616" spans="1:16" ht="12" hidden="1" thickBot="1" x14ac:dyDescent="0.25">
      <c r="A616" s="38"/>
      <c r="B616" s="39"/>
      <c r="C616" s="46"/>
      <c r="D616" s="24"/>
      <c r="E616" s="70"/>
      <c r="F616" s="74"/>
      <c r="G616" s="68"/>
      <c r="H616" s="47">
        <f t="shared" si="67"/>
        <v>0</v>
      </c>
      <c r="I616" s="68"/>
      <c r="J616" s="68"/>
      <c r="K616" s="48">
        <f t="shared" si="68"/>
        <v>0</v>
      </c>
      <c r="L616" s="49">
        <f t="shared" si="69"/>
        <v>0</v>
      </c>
      <c r="M616" s="47">
        <f t="shared" si="70"/>
        <v>0</v>
      </c>
      <c r="N616" s="47">
        <f t="shared" si="71"/>
        <v>0</v>
      </c>
      <c r="O616" s="47">
        <f t="shared" si="72"/>
        <v>0</v>
      </c>
      <c r="P616" s="48">
        <f t="shared" si="73"/>
        <v>0</v>
      </c>
    </row>
    <row r="617" spans="1:16" ht="12" hidden="1" thickBot="1" x14ac:dyDescent="0.25">
      <c r="A617" s="38"/>
      <c r="B617" s="39"/>
      <c r="C617" s="46"/>
      <c r="D617" s="24"/>
      <c r="E617" s="70"/>
      <c r="F617" s="74"/>
      <c r="G617" s="68"/>
      <c r="H617" s="47">
        <f t="shared" si="67"/>
        <v>0</v>
      </c>
      <c r="I617" s="68"/>
      <c r="J617" s="68"/>
      <c r="K617" s="48">
        <f t="shared" si="68"/>
        <v>0</v>
      </c>
      <c r="L617" s="49">
        <f t="shared" si="69"/>
        <v>0</v>
      </c>
      <c r="M617" s="47">
        <f t="shared" si="70"/>
        <v>0</v>
      </c>
      <c r="N617" s="47">
        <f t="shared" si="71"/>
        <v>0</v>
      </c>
      <c r="O617" s="47">
        <f t="shared" si="72"/>
        <v>0</v>
      </c>
      <c r="P617" s="48">
        <f t="shared" si="73"/>
        <v>0</v>
      </c>
    </row>
    <row r="618" spans="1:16" ht="12" hidden="1" thickBot="1" x14ac:dyDescent="0.25">
      <c r="A618" s="38"/>
      <c r="B618" s="39"/>
      <c r="C618" s="46"/>
      <c r="D618" s="24"/>
      <c r="E618" s="70"/>
      <c r="F618" s="74"/>
      <c r="G618" s="68"/>
      <c r="H618" s="47">
        <f t="shared" si="67"/>
        <v>0</v>
      </c>
      <c r="I618" s="68"/>
      <c r="J618" s="68"/>
      <c r="K618" s="48">
        <f t="shared" si="68"/>
        <v>0</v>
      </c>
      <c r="L618" s="49">
        <f t="shared" si="69"/>
        <v>0</v>
      </c>
      <c r="M618" s="47">
        <f t="shared" si="70"/>
        <v>0</v>
      </c>
      <c r="N618" s="47">
        <f t="shared" si="71"/>
        <v>0</v>
      </c>
      <c r="O618" s="47">
        <f t="shared" si="72"/>
        <v>0</v>
      </c>
      <c r="P618" s="48">
        <f t="shared" si="73"/>
        <v>0</v>
      </c>
    </row>
    <row r="619" spans="1:16" ht="12" hidden="1" thickBot="1" x14ac:dyDescent="0.25">
      <c r="A619" s="38"/>
      <c r="B619" s="39"/>
      <c r="C619" s="46"/>
      <c r="D619" s="24"/>
      <c r="E619" s="70"/>
      <c r="F619" s="74"/>
      <c r="G619" s="68"/>
      <c r="H619" s="47">
        <f t="shared" si="67"/>
        <v>0</v>
      </c>
      <c r="I619" s="68"/>
      <c r="J619" s="68"/>
      <c r="K619" s="48">
        <f t="shared" si="68"/>
        <v>0</v>
      </c>
      <c r="L619" s="49">
        <f t="shared" si="69"/>
        <v>0</v>
      </c>
      <c r="M619" s="47">
        <f t="shared" si="70"/>
        <v>0</v>
      </c>
      <c r="N619" s="47">
        <f t="shared" si="71"/>
        <v>0</v>
      </c>
      <c r="O619" s="47">
        <f t="shared" si="72"/>
        <v>0</v>
      </c>
      <c r="P619" s="48">
        <f t="shared" si="73"/>
        <v>0</v>
      </c>
    </row>
    <row r="620" spans="1:16" ht="12" hidden="1" thickBot="1" x14ac:dyDescent="0.25">
      <c r="A620" s="38"/>
      <c r="B620" s="39"/>
      <c r="C620" s="46"/>
      <c r="D620" s="24"/>
      <c r="E620" s="70"/>
      <c r="F620" s="74"/>
      <c r="G620" s="68"/>
      <c r="H620" s="47">
        <f t="shared" si="67"/>
        <v>0</v>
      </c>
      <c r="I620" s="68"/>
      <c r="J620" s="68"/>
      <c r="K620" s="48">
        <f t="shared" si="68"/>
        <v>0</v>
      </c>
      <c r="L620" s="49">
        <f t="shared" si="69"/>
        <v>0</v>
      </c>
      <c r="M620" s="47">
        <f t="shared" si="70"/>
        <v>0</v>
      </c>
      <c r="N620" s="47">
        <f t="shared" si="71"/>
        <v>0</v>
      </c>
      <c r="O620" s="47">
        <f t="shared" si="72"/>
        <v>0</v>
      </c>
      <c r="P620" s="48">
        <f t="shared" si="73"/>
        <v>0</v>
      </c>
    </row>
    <row r="621" spans="1:16" ht="12" hidden="1" thickBot="1" x14ac:dyDescent="0.25">
      <c r="A621" s="38"/>
      <c r="B621" s="39"/>
      <c r="C621" s="46"/>
      <c r="D621" s="24"/>
      <c r="E621" s="70"/>
      <c r="F621" s="74"/>
      <c r="G621" s="68"/>
      <c r="H621" s="47">
        <f t="shared" si="67"/>
        <v>0</v>
      </c>
      <c r="I621" s="68"/>
      <c r="J621" s="68"/>
      <c r="K621" s="48">
        <f t="shared" si="68"/>
        <v>0</v>
      </c>
      <c r="L621" s="49">
        <f t="shared" si="69"/>
        <v>0</v>
      </c>
      <c r="M621" s="47">
        <f t="shared" si="70"/>
        <v>0</v>
      </c>
      <c r="N621" s="47">
        <f t="shared" si="71"/>
        <v>0</v>
      </c>
      <c r="O621" s="47">
        <f t="shared" si="72"/>
        <v>0</v>
      </c>
      <c r="P621" s="48">
        <f t="shared" si="73"/>
        <v>0</v>
      </c>
    </row>
    <row r="622" spans="1:16" ht="12" hidden="1" thickBot="1" x14ac:dyDescent="0.25">
      <c r="A622" s="38"/>
      <c r="B622" s="39"/>
      <c r="C622" s="46"/>
      <c r="D622" s="24"/>
      <c r="E622" s="70"/>
      <c r="F622" s="74"/>
      <c r="G622" s="68"/>
      <c r="H622" s="47">
        <f t="shared" si="67"/>
        <v>0</v>
      </c>
      <c r="I622" s="68"/>
      <c r="J622" s="68"/>
      <c r="K622" s="48">
        <f t="shared" si="68"/>
        <v>0</v>
      </c>
      <c r="L622" s="49">
        <f t="shared" si="69"/>
        <v>0</v>
      </c>
      <c r="M622" s="47">
        <f t="shared" si="70"/>
        <v>0</v>
      </c>
      <c r="N622" s="47">
        <f t="shared" si="71"/>
        <v>0</v>
      </c>
      <c r="O622" s="47">
        <f t="shared" si="72"/>
        <v>0</v>
      </c>
      <c r="P622" s="48">
        <f t="shared" si="73"/>
        <v>0</v>
      </c>
    </row>
    <row r="623" spans="1:16" ht="12" hidden="1" thickBot="1" x14ac:dyDescent="0.25">
      <c r="A623" s="38"/>
      <c r="B623" s="39"/>
      <c r="C623" s="46"/>
      <c r="D623" s="24"/>
      <c r="E623" s="70"/>
      <c r="F623" s="74"/>
      <c r="G623" s="68"/>
      <c r="H623" s="47">
        <f t="shared" si="67"/>
        <v>0</v>
      </c>
      <c r="I623" s="68"/>
      <c r="J623" s="68"/>
      <c r="K623" s="48">
        <f t="shared" si="68"/>
        <v>0</v>
      </c>
      <c r="L623" s="49">
        <f t="shared" si="69"/>
        <v>0</v>
      </c>
      <c r="M623" s="47">
        <f t="shared" si="70"/>
        <v>0</v>
      </c>
      <c r="N623" s="47">
        <f t="shared" si="71"/>
        <v>0</v>
      </c>
      <c r="O623" s="47">
        <f t="shared" si="72"/>
        <v>0</v>
      </c>
      <c r="P623" s="48">
        <f t="shared" si="73"/>
        <v>0</v>
      </c>
    </row>
    <row r="624" spans="1:16" ht="12" hidden="1" thickBot="1" x14ac:dyDescent="0.25">
      <c r="A624" s="38"/>
      <c r="B624" s="39"/>
      <c r="C624" s="46"/>
      <c r="D624" s="24"/>
      <c r="E624" s="70"/>
      <c r="F624" s="74"/>
      <c r="G624" s="68"/>
      <c r="H624" s="47">
        <f t="shared" si="67"/>
        <v>0</v>
      </c>
      <c r="I624" s="68"/>
      <c r="J624" s="68"/>
      <c r="K624" s="48">
        <f t="shared" si="68"/>
        <v>0</v>
      </c>
      <c r="L624" s="49">
        <f t="shared" si="69"/>
        <v>0</v>
      </c>
      <c r="M624" s="47">
        <f t="shared" si="70"/>
        <v>0</v>
      </c>
      <c r="N624" s="47">
        <f t="shared" si="71"/>
        <v>0</v>
      </c>
      <c r="O624" s="47">
        <f t="shared" si="72"/>
        <v>0</v>
      </c>
      <c r="P624" s="48">
        <f t="shared" si="73"/>
        <v>0</v>
      </c>
    </row>
    <row r="625" spans="1:16" ht="12" hidden="1" thickBot="1" x14ac:dyDescent="0.25">
      <c r="A625" s="38"/>
      <c r="B625" s="39"/>
      <c r="C625" s="46"/>
      <c r="D625" s="24"/>
      <c r="E625" s="70"/>
      <c r="F625" s="74"/>
      <c r="G625" s="68"/>
      <c r="H625" s="47">
        <f t="shared" si="67"/>
        <v>0</v>
      </c>
      <c r="I625" s="68"/>
      <c r="J625" s="68"/>
      <c r="K625" s="48">
        <f t="shared" si="68"/>
        <v>0</v>
      </c>
      <c r="L625" s="49">
        <f t="shared" si="69"/>
        <v>0</v>
      </c>
      <c r="M625" s="47">
        <f t="shared" si="70"/>
        <v>0</v>
      </c>
      <c r="N625" s="47">
        <f t="shared" si="71"/>
        <v>0</v>
      </c>
      <c r="O625" s="47">
        <f t="shared" si="72"/>
        <v>0</v>
      </c>
      <c r="P625" s="48">
        <f t="shared" si="73"/>
        <v>0</v>
      </c>
    </row>
    <row r="626" spans="1:16" ht="12" hidden="1" thickBot="1" x14ac:dyDescent="0.25">
      <c r="A626" s="38"/>
      <c r="B626" s="39"/>
      <c r="C626" s="46"/>
      <c r="D626" s="24"/>
      <c r="E626" s="70"/>
      <c r="F626" s="74"/>
      <c r="G626" s="68"/>
      <c r="H626" s="47">
        <f t="shared" si="67"/>
        <v>0</v>
      </c>
      <c r="I626" s="68"/>
      <c r="J626" s="68"/>
      <c r="K626" s="48">
        <f t="shared" si="68"/>
        <v>0</v>
      </c>
      <c r="L626" s="49">
        <f t="shared" si="69"/>
        <v>0</v>
      </c>
      <c r="M626" s="47">
        <f t="shared" si="70"/>
        <v>0</v>
      </c>
      <c r="N626" s="47">
        <f t="shared" si="71"/>
        <v>0</v>
      </c>
      <c r="O626" s="47">
        <f t="shared" si="72"/>
        <v>0</v>
      </c>
      <c r="P626" s="48">
        <f t="shared" si="73"/>
        <v>0</v>
      </c>
    </row>
    <row r="627" spans="1:16" ht="12" hidden="1" thickBot="1" x14ac:dyDescent="0.25">
      <c r="A627" s="38"/>
      <c r="B627" s="39"/>
      <c r="C627" s="46"/>
      <c r="D627" s="24"/>
      <c r="E627" s="70"/>
      <c r="F627" s="74"/>
      <c r="G627" s="68"/>
      <c r="H627" s="47">
        <f t="shared" si="67"/>
        <v>0</v>
      </c>
      <c r="I627" s="68"/>
      <c r="J627" s="68"/>
      <c r="K627" s="48">
        <f t="shared" si="68"/>
        <v>0</v>
      </c>
      <c r="L627" s="49">
        <f t="shared" si="69"/>
        <v>0</v>
      </c>
      <c r="M627" s="47">
        <f t="shared" si="70"/>
        <v>0</v>
      </c>
      <c r="N627" s="47">
        <f t="shared" si="71"/>
        <v>0</v>
      </c>
      <c r="O627" s="47">
        <f t="shared" si="72"/>
        <v>0</v>
      </c>
      <c r="P627" s="48">
        <f t="shared" si="73"/>
        <v>0</v>
      </c>
    </row>
    <row r="628" spans="1:16" ht="12" hidden="1" thickBot="1" x14ac:dyDescent="0.25">
      <c r="A628" s="38"/>
      <c r="B628" s="39"/>
      <c r="C628" s="46"/>
      <c r="D628" s="24"/>
      <c r="E628" s="70"/>
      <c r="F628" s="74"/>
      <c r="G628" s="68"/>
      <c r="H628" s="47">
        <f t="shared" si="67"/>
        <v>0</v>
      </c>
      <c r="I628" s="68"/>
      <c r="J628" s="68"/>
      <c r="K628" s="48">
        <f t="shared" si="68"/>
        <v>0</v>
      </c>
      <c r="L628" s="49">
        <f t="shared" si="69"/>
        <v>0</v>
      </c>
      <c r="M628" s="47">
        <f t="shared" si="70"/>
        <v>0</v>
      </c>
      <c r="N628" s="47">
        <f t="shared" si="71"/>
        <v>0</v>
      </c>
      <c r="O628" s="47">
        <f t="shared" si="72"/>
        <v>0</v>
      </c>
      <c r="P628" s="48">
        <f t="shared" si="73"/>
        <v>0</v>
      </c>
    </row>
    <row r="629" spans="1:16" ht="12" hidden="1" thickBot="1" x14ac:dyDescent="0.25">
      <c r="A629" s="38"/>
      <c r="B629" s="39"/>
      <c r="C629" s="46"/>
      <c r="D629" s="24"/>
      <c r="E629" s="70"/>
      <c r="F629" s="74"/>
      <c r="G629" s="68"/>
      <c r="H629" s="47">
        <f t="shared" si="67"/>
        <v>0</v>
      </c>
      <c r="I629" s="68"/>
      <c r="J629" s="68"/>
      <c r="K629" s="48">
        <f t="shared" si="68"/>
        <v>0</v>
      </c>
      <c r="L629" s="49">
        <f t="shared" si="69"/>
        <v>0</v>
      </c>
      <c r="M629" s="47">
        <f t="shared" si="70"/>
        <v>0</v>
      </c>
      <c r="N629" s="47">
        <f t="shared" si="71"/>
        <v>0</v>
      </c>
      <c r="O629" s="47">
        <f t="shared" si="72"/>
        <v>0</v>
      </c>
      <c r="P629" s="48">
        <f t="shared" si="73"/>
        <v>0</v>
      </c>
    </row>
    <row r="630" spans="1:16" ht="12" hidden="1" thickBot="1" x14ac:dyDescent="0.25">
      <c r="A630" s="38"/>
      <c r="B630" s="39"/>
      <c r="C630" s="46"/>
      <c r="D630" s="24"/>
      <c r="E630" s="70"/>
      <c r="F630" s="74"/>
      <c r="G630" s="68"/>
      <c r="H630" s="47">
        <f t="shared" si="67"/>
        <v>0</v>
      </c>
      <c r="I630" s="68"/>
      <c r="J630" s="68"/>
      <c r="K630" s="48">
        <f t="shared" si="68"/>
        <v>0</v>
      </c>
      <c r="L630" s="49">
        <f t="shared" si="69"/>
        <v>0</v>
      </c>
      <c r="M630" s="47">
        <f t="shared" si="70"/>
        <v>0</v>
      </c>
      <c r="N630" s="47">
        <f t="shared" si="71"/>
        <v>0</v>
      </c>
      <c r="O630" s="47">
        <f t="shared" si="72"/>
        <v>0</v>
      </c>
      <c r="P630" s="48">
        <f t="shared" si="73"/>
        <v>0</v>
      </c>
    </row>
    <row r="631" spans="1:16" ht="12" hidden="1" thickBot="1" x14ac:dyDescent="0.25">
      <c r="A631" s="38"/>
      <c r="B631" s="39"/>
      <c r="C631" s="46"/>
      <c r="D631" s="24"/>
      <c r="E631" s="70"/>
      <c r="F631" s="74"/>
      <c r="G631" s="68"/>
      <c r="H631" s="47">
        <f t="shared" si="67"/>
        <v>0</v>
      </c>
      <c r="I631" s="68"/>
      <c r="J631" s="68"/>
      <c r="K631" s="48">
        <f t="shared" si="68"/>
        <v>0</v>
      </c>
      <c r="L631" s="49">
        <f t="shared" si="69"/>
        <v>0</v>
      </c>
      <c r="M631" s="47">
        <f t="shared" si="70"/>
        <v>0</v>
      </c>
      <c r="N631" s="47">
        <f t="shared" si="71"/>
        <v>0</v>
      </c>
      <c r="O631" s="47">
        <f t="shared" si="72"/>
        <v>0</v>
      </c>
      <c r="P631" s="48">
        <f t="shared" si="73"/>
        <v>0</v>
      </c>
    </row>
    <row r="632" spans="1:16" ht="12" hidden="1" thickBot="1" x14ac:dyDescent="0.25">
      <c r="A632" s="38"/>
      <c r="B632" s="39"/>
      <c r="C632" s="46"/>
      <c r="D632" s="24"/>
      <c r="E632" s="70"/>
      <c r="F632" s="74"/>
      <c r="G632" s="68"/>
      <c r="H632" s="47">
        <f t="shared" si="67"/>
        <v>0</v>
      </c>
      <c r="I632" s="68"/>
      <c r="J632" s="68"/>
      <c r="K632" s="48">
        <f t="shared" si="68"/>
        <v>0</v>
      </c>
      <c r="L632" s="49">
        <f t="shared" si="69"/>
        <v>0</v>
      </c>
      <c r="M632" s="47">
        <f t="shared" si="70"/>
        <v>0</v>
      </c>
      <c r="N632" s="47">
        <f t="shared" si="71"/>
        <v>0</v>
      </c>
      <c r="O632" s="47">
        <f t="shared" si="72"/>
        <v>0</v>
      </c>
      <c r="P632" s="48">
        <f t="shared" si="73"/>
        <v>0</v>
      </c>
    </row>
    <row r="633" spans="1:16" ht="12" hidden="1" thickBot="1" x14ac:dyDescent="0.25">
      <c r="A633" s="38"/>
      <c r="B633" s="39"/>
      <c r="C633" s="46"/>
      <c r="D633" s="24"/>
      <c r="E633" s="70"/>
      <c r="F633" s="74"/>
      <c r="G633" s="68"/>
      <c r="H633" s="47">
        <f t="shared" si="67"/>
        <v>0</v>
      </c>
      <c r="I633" s="68"/>
      <c r="J633" s="68"/>
      <c r="K633" s="48">
        <f t="shared" si="68"/>
        <v>0</v>
      </c>
      <c r="L633" s="49">
        <f t="shared" si="69"/>
        <v>0</v>
      </c>
      <c r="M633" s="47">
        <f t="shared" si="70"/>
        <v>0</v>
      </c>
      <c r="N633" s="47">
        <f t="shared" si="71"/>
        <v>0</v>
      </c>
      <c r="O633" s="47">
        <f t="shared" si="72"/>
        <v>0</v>
      </c>
      <c r="P633" s="48">
        <f t="shared" si="73"/>
        <v>0</v>
      </c>
    </row>
    <row r="634" spans="1:16" ht="12" hidden="1" thickBot="1" x14ac:dyDescent="0.25">
      <c r="A634" s="38"/>
      <c r="B634" s="39"/>
      <c r="C634" s="46"/>
      <c r="D634" s="24"/>
      <c r="E634" s="70"/>
      <c r="F634" s="74"/>
      <c r="G634" s="68"/>
      <c r="H634" s="47">
        <f t="shared" si="67"/>
        <v>0</v>
      </c>
      <c r="I634" s="68"/>
      <c r="J634" s="68"/>
      <c r="K634" s="48">
        <f t="shared" si="68"/>
        <v>0</v>
      </c>
      <c r="L634" s="49">
        <f t="shared" si="69"/>
        <v>0</v>
      </c>
      <c r="M634" s="47">
        <f t="shared" si="70"/>
        <v>0</v>
      </c>
      <c r="N634" s="47">
        <f t="shared" si="71"/>
        <v>0</v>
      </c>
      <c r="O634" s="47">
        <f t="shared" si="72"/>
        <v>0</v>
      </c>
      <c r="P634" s="48">
        <f t="shared" si="73"/>
        <v>0</v>
      </c>
    </row>
    <row r="635" spans="1:16" ht="12" hidden="1" thickBot="1" x14ac:dyDescent="0.25">
      <c r="A635" s="38"/>
      <c r="B635" s="39"/>
      <c r="C635" s="46"/>
      <c r="D635" s="24"/>
      <c r="E635" s="70"/>
      <c r="F635" s="74"/>
      <c r="G635" s="68"/>
      <c r="H635" s="47">
        <f t="shared" si="67"/>
        <v>0</v>
      </c>
      <c r="I635" s="68"/>
      <c r="J635" s="68"/>
      <c r="K635" s="48">
        <f t="shared" si="68"/>
        <v>0</v>
      </c>
      <c r="L635" s="49">
        <f t="shared" si="69"/>
        <v>0</v>
      </c>
      <c r="M635" s="47">
        <f t="shared" si="70"/>
        <v>0</v>
      </c>
      <c r="N635" s="47">
        <f t="shared" si="71"/>
        <v>0</v>
      </c>
      <c r="O635" s="47">
        <f t="shared" si="72"/>
        <v>0</v>
      </c>
      <c r="P635" s="48">
        <f t="shared" si="73"/>
        <v>0</v>
      </c>
    </row>
    <row r="636" spans="1:16" ht="12" hidden="1" thickBot="1" x14ac:dyDescent="0.25">
      <c r="A636" s="38"/>
      <c r="B636" s="39"/>
      <c r="C636" s="46"/>
      <c r="D636" s="24"/>
      <c r="E636" s="70"/>
      <c r="F636" s="74"/>
      <c r="G636" s="68"/>
      <c r="H636" s="47">
        <f t="shared" si="67"/>
        <v>0</v>
      </c>
      <c r="I636" s="68"/>
      <c r="J636" s="68"/>
      <c r="K636" s="48">
        <f t="shared" si="68"/>
        <v>0</v>
      </c>
      <c r="L636" s="49">
        <f t="shared" si="69"/>
        <v>0</v>
      </c>
      <c r="M636" s="47">
        <f t="shared" si="70"/>
        <v>0</v>
      </c>
      <c r="N636" s="47">
        <f t="shared" si="71"/>
        <v>0</v>
      </c>
      <c r="O636" s="47">
        <f t="shared" si="72"/>
        <v>0</v>
      </c>
      <c r="P636" s="48">
        <f t="shared" si="73"/>
        <v>0</v>
      </c>
    </row>
    <row r="637" spans="1:16" ht="12" hidden="1" thickBot="1" x14ac:dyDescent="0.25">
      <c r="A637" s="38"/>
      <c r="B637" s="39"/>
      <c r="C637" s="46"/>
      <c r="D637" s="24"/>
      <c r="E637" s="70"/>
      <c r="F637" s="74"/>
      <c r="G637" s="68"/>
      <c r="H637" s="47">
        <f t="shared" si="67"/>
        <v>0</v>
      </c>
      <c r="I637" s="68"/>
      <c r="J637" s="68"/>
      <c r="K637" s="48">
        <f t="shared" si="68"/>
        <v>0</v>
      </c>
      <c r="L637" s="49">
        <f t="shared" si="69"/>
        <v>0</v>
      </c>
      <c r="M637" s="47">
        <f t="shared" si="70"/>
        <v>0</v>
      </c>
      <c r="N637" s="47">
        <f t="shared" si="71"/>
        <v>0</v>
      </c>
      <c r="O637" s="47">
        <f t="shared" si="72"/>
        <v>0</v>
      </c>
      <c r="P637" s="48">
        <f t="shared" si="73"/>
        <v>0</v>
      </c>
    </row>
    <row r="638" spans="1:16" ht="12" hidden="1" thickBot="1" x14ac:dyDescent="0.25">
      <c r="A638" s="38"/>
      <c r="B638" s="39"/>
      <c r="C638" s="46"/>
      <c r="D638" s="24"/>
      <c r="E638" s="70"/>
      <c r="F638" s="74"/>
      <c r="G638" s="68"/>
      <c r="H638" s="47">
        <f t="shared" si="67"/>
        <v>0</v>
      </c>
      <c r="I638" s="68"/>
      <c r="J638" s="68"/>
      <c r="K638" s="48">
        <f t="shared" si="68"/>
        <v>0</v>
      </c>
      <c r="L638" s="49">
        <f t="shared" si="69"/>
        <v>0</v>
      </c>
      <c r="M638" s="47">
        <f t="shared" si="70"/>
        <v>0</v>
      </c>
      <c r="N638" s="47">
        <f t="shared" si="71"/>
        <v>0</v>
      </c>
      <c r="O638" s="47">
        <f t="shared" si="72"/>
        <v>0</v>
      </c>
      <c r="P638" s="48">
        <f t="shared" si="73"/>
        <v>0</v>
      </c>
    </row>
    <row r="639" spans="1:16" ht="12" hidden="1" thickBot="1" x14ac:dyDescent="0.25">
      <c r="A639" s="38"/>
      <c r="B639" s="39"/>
      <c r="C639" s="46"/>
      <c r="D639" s="24"/>
      <c r="E639" s="70"/>
      <c r="F639" s="74"/>
      <c r="G639" s="68"/>
      <c r="H639" s="47">
        <f t="shared" si="67"/>
        <v>0</v>
      </c>
      <c r="I639" s="68"/>
      <c r="J639" s="68"/>
      <c r="K639" s="48">
        <f t="shared" si="68"/>
        <v>0</v>
      </c>
      <c r="L639" s="49">
        <f t="shared" si="69"/>
        <v>0</v>
      </c>
      <c r="M639" s="47">
        <f t="shared" si="70"/>
        <v>0</v>
      </c>
      <c r="N639" s="47">
        <f t="shared" si="71"/>
        <v>0</v>
      </c>
      <c r="O639" s="47">
        <f t="shared" si="72"/>
        <v>0</v>
      </c>
      <c r="P639" s="48">
        <f t="shared" si="73"/>
        <v>0</v>
      </c>
    </row>
    <row r="640" spans="1:16" ht="12" hidden="1" thickBot="1" x14ac:dyDescent="0.25">
      <c r="A640" s="38"/>
      <c r="B640" s="39"/>
      <c r="C640" s="46"/>
      <c r="D640" s="24"/>
      <c r="E640" s="70"/>
      <c r="F640" s="74"/>
      <c r="G640" s="68"/>
      <c r="H640" s="47">
        <f t="shared" si="67"/>
        <v>0</v>
      </c>
      <c r="I640" s="68"/>
      <c r="J640" s="68"/>
      <c r="K640" s="48">
        <f t="shared" si="68"/>
        <v>0</v>
      </c>
      <c r="L640" s="49">
        <f t="shared" si="69"/>
        <v>0</v>
      </c>
      <c r="M640" s="47">
        <f t="shared" si="70"/>
        <v>0</v>
      </c>
      <c r="N640" s="47">
        <f t="shared" si="71"/>
        <v>0</v>
      </c>
      <c r="O640" s="47">
        <f t="shared" si="72"/>
        <v>0</v>
      </c>
      <c r="P640" s="48">
        <f t="shared" si="73"/>
        <v>0</v>
      </c>
    </row>
    <row r="641" spans="1:16" ht="12" hidden="1" thickBot="1" x14ac:dyDescent="0.25">
      <c r="A641" s="38"/>
      <c r="B641" s="39"/>
      <c r="C641" s="46"/>
      <c r="D641" s="24"/>
      <c r="E641" s="70"/>
      <c r="F641" s="74"/>
      <c r="G641" s="68"/>
      <c r="H641" s="47">
        <f t="shared" si="67"/>
        <v>0</v>
      </c>
      <c r="I641" s="68"/>
      <c r="J641" s="68"/>
      <c r="K641" s="48">
        <f t="shared" si="68"/>
        <v>0</v>
      </c>
      <c r="L641" s="49">
        <f t="shared" si="69"/>
        <v>0</v>
      </c>
      <c r="M641" s="47">
        <f t="shared" si="70"/>
        <v>0</v>
      </c>
      <c r="N641" s="47">
        <f t="shared" si="71"/>
        <v>0</v>
      </c>
      <c r="O641" s="47">
        <f t="shared" si="72"/>
        <v>0</v>
      </c>
      <c r="P641" s="48">
        <f t="shared" si="73"/>
        <v>0</v>
      </c>
    </row>
    <row r="642" spans="1:16" ht="12" hidden="1" thickBot="1" x14ac:dyDescent="0.25">
      <c r="A642" s="38"/>
      <c r="B642" s="39"/>
      <c r="C642" s="46"/>
      <c r="D642" s="24"/>
      <c r="E642" s="70"/>
      <c r="F642" s="74"/>
      <c r="G642" s="68"/>
      <c r="H642" s="47">
        <f t="shared" si="67"/>
        <v>0</v>
      </c>
      <c r="I642" s="68"/>
      <c r="J642" s="68"/>
      <c r="K642" s="48">
        <f t="shared" si="68"/>
        <v>0</v>
      </c>
      <c r="L642" s="49">
        <f t="shared" si="69"/>
        <v>0</v>
      </c>
      <c r="M642" s="47">
        <f t="shared" si="70"/>
        <v>0</v>
      </c>
      <c r="N642" s="47">
        <f t="shared" si="71"/>
        <v>0</v>
      </c>
      <c r="O642" s="47">
        <f t="shared" si="72"/>
        <v>0</v>
      </c>
      <c r="P642" s="48">
        <f t="shared" si="73"/>
        <v>0</v>
      </c>
    </row>
    <row r="643" spans="1:16" ht="12" hidden="1" thickBot="1" x14ac:dyDescent="0.25">
      <c r="A643" s="38"/>
      <c r="B643" s="39"/>
      <c r="C643" s="46"/>
      <c r="D643" s="24"/>
      <c r="E643" s="70"/>
      <c r="F643" s="74"/>
      <c r="G643" s="68"/>
      <c r="H643" s="47">
        <f t="shared" si="67"/>
        <v>0</v>
      </c>
      <c r="I643" s="68"/>
      <c r="J643" s="68"/>
      <c r="K643" s="48">
        <f t="shared" si="68"/>
        <v>0</v>
      </c>
      <c r="L643" s="49">
        <f t="shared" si="69"/>
        <v>0</v>
      </c>
      <c r="M643" s="47">
        <f t="shared" si="70"/>
        <v>0</v>
      </c>
      <c r="N643" s="47">
        <f t="shared" si="71"/>
        <v>0</v>
      </c>
      <c r="O643" s="47">
        <f t="shared" si="72"/>
        <v>0</v>
      </c>
      <c r="P643" s="48">
        <f t="shared" si="73"/>
        <v>0</v>
      </c>
    </row>
    <row r="644" spans="1:16" ht="12" hidden="1" thickBot="1" x14ac:dyDescent="0.25">
      <c r="A644" s="38"/>
      <c r="B644" s="39"/>
      <c r="C644" s="46"/>
      <c r="D644" s="24"/>
      <c r="E644" s="70"/>
      <c r="F644" s="74"/>
      <c r="G644" s="68"/>
      <c r="H644" s="47">
        <f t="shared" si="67"/>
        <v>0</v>
      </c>
      <c r="I644" s="68"/>
      <c r="J644" s="68"/>
      <c r="K644" s="48">
        <f t="shared" si="68"/>
        <v>0</v>
      </c>
      <c r="L644" s="49">
        <f t="shared" si="69"/>
        <v>0</v>
      </c>
      <c r="M644" s="47">
        <f t="shared" si="70"/>
        <v>0</v>
      </c>
      <c r="N644" s="47">
        <f t="shared" si="71"/>
        <v>0</v>
      </c>
      <c r="O644" s="47">
        <f t="shared" si="72"/>
        <v>0</v>
      </c>
      <c r="P644" s="48">
        <f t="shared" si="73"/>
        <v>0</v>
      </c>
    </row>
    <row r="645" spans="1:16" ht="12" hidden="1" thickBot="1" x14ac:dyDescent="0.25">
      <c r="A645" s="38"/>
      <c r="B645" s="39"/>
      <c r="C645" s="46"/>
      <c r="D645" s="24"/>
      <c r="E645" s="70"/>
      <c r="F645" s="74"/>
      <c r="G645" s="68"/>
      <c r="H645" s="47">
        <f t="shared" si="67"/>
        <v>0</v>
      </c>
      <c r="I645" s="68"/>
      <c r="J645" s="68"/>
      <c r="K645" s="48">
        <f t="shared" si="68"/>
        <v>0</v>
      </c>
      <c r="L645" s="49">
        <f t="shared" si="69"/>
        <v>0</v>
      </c>
      <c r="M645" s="47">
        <f t="shared" si="70"/>
        <v>0</v>
      </c>
      <c r="N645" s="47">
        <f t="shared" si="71"/>
        <v>0</v>
      </c>
      <c r="O645" s="47">
        <f t="shared" si="72"/>
        <v>0</v>
      </c>
      <c r="P645" s="48">
        <f t="shared" si="73"/>
        <v>0</v>
      </c>
    </row>
    <row r="646" spans="1:16" ht="12" hidden="1" thickBot="1" x14ac:dyDescent="0.25">
      <c r="A646" s="38"/>
      <c r="B646" s="39"/>
      <c r="C646" s="46"/>
      <c r="D646" s="24"/>
      <c r="E646" s="70"/>
      <c r="F646" s="74"/>
      <c r="G646" s="68"/>
      <c r="H646" s="47">
        <f t="shared" ref="H646:H709" si="74">ROUND(F646*G646,2)</f>
        <v>0</v>
      </c>
      <c r="I646" s="68"/>
      <c r="J646" s="68"/>
      <c r="K646" s="48">
        <f t="shared" ref="K646:K709" si="75">SUM(H646:J646)</f>
        <v>0</v>
      </c>
      <c r="L646" s="49">
        <f t="shared" ref="L646:L709" si="76">ROUND(E646*F646,2)</f>
        <v>0</v>
      </c>
      <c r="M646" s="47">
        <f t="shared" ref="M646:M709" si="77">ROUND(H646*E646,2)</f>
        <v>0</v>
      </c>
      <c r="N646" s="47">
        <f t="shared" ref="N646:N709" si="78">ROUND(I646*E646,2)</f>
        <v>0</v>
      </c>
      <c r="O646" s="47">
        <f t="shared" ref="O646:O709" si="79">ROUND(J646*E646,2)</f>
        <v>0</v>
      </c>
      <c r="P646" s="48">
        <f t="shared" ref="P646:P709" si="80">SUM(M646:O646)</f>
        <v>0</v>
      </c>
    </row>
    <row r="647" spans="1:16" ht="12" hidden="1" thickBot="1" x14ac:dyDescent="0.25">
      <c r="A647" s="38"/>
      <c r="B647" s="39"/>
      <c r="C647" s="46"/>
      <c r="D647" s="24"/>
      <c r="E647" s="70"/>
      <c r="F647" s="74"/>
      <c r="G647" s="68"/>
      <c r="H647" s="47">
        <f t="shared" si="74"/>
        <v>0</v>
      </c>
      <c r="I647" s="68"/>
      <c r="J647" s="68"/>
      <c r="K647" s="48">
        <f t="shared" si="75"/>
        <v>0</v>
      </c>
      <c r="L647" s="49">
        <f t="shared" si="76"/>
        <v>0</v>
      </c>
      <c r="M647" s="47">
        <f t="shared" si="77"/>
        <v>0</v>
      </c>
      <c r="N647" s="47">
        <f t="shared" si="78"/>
        <v>0</v>
      </c>
      <c r="O647" s="47">
        <f t="shared" si="79"/>
        <v>0</v>
      </c>
      <c r="P647" s="48">
        <f t="shared" si="80"/>
        <v>0</v>
      </c>
    </row>
    <row r="648" spans="1:16" ht="12" hidden="1" thickBot="1" x14ac:dyDescent="0.25">
      <c r="A648" s="38"/>
      <c r="B648" s="39"/>
      <c r="C648" s="46"/>
      <c r="D648" s="24"/>
      <c r="E648" s="70"/>
      <c r="F648" s="74"/>
      <c r="G648" s="68"/>
      <c r="H648" s="47">
        <f t="shared" si="74"/>
        <v>0</v>
      </c>
      <c r="I648" s="68"/>
      <c r="J648" s="68"/>
      <c r="K648" s="48">
        <f t="shared" si="75"/>
        <v>0</v>
      </c>
      <c r="L648" s="49">
        <f t="shared" si="76"/>
        <v>0</v>
      </c>
      <c r="M648" s="47">
        <f t="shared" si="77"/>
        <v>0</v>
      </c>
      <c r="N648" s="47">
        <f t="shared" si="78"/>
        <v>0</v>
      </c>
      <c r="O648" s="47">
        <f t="shared" si="79"/>
        <v>0</v>
      </c>
      <c r="P648" s="48">
        <f t="shared" si="80"/>
        <v>0</v>
      </c>
    </row>
    <row r="649" spans="1:16" ht="12" hidden="1" thickBot="1" x14ac:dyDescent="0.25">
      <c r="A649" s="38"/>
      <c r="B649" s="39"/>
      <c r="C649" s="46"/>
      <c r="D649" s="24"/>
      <c r="E649" s="70"/>
      <c r="F649" s="74"/>
      <c r="G649" s="68"/>
      <c r="H649" s="47">
        <f t="shared" si="74"/>
        <v>0</v>
      </c>
      <c r="I649" s="68"/>
      <c r="J649" s="68"/>
      <c r="K649" s="48">
        <f t="shared" si="75"/>
        <v>0</v>
      </c>
      <c r="L649" s="49">
        <f t="shared" si="76"/>
        <v>0</v>
      </c>
      <c r="M649" s="47">
        <f t="shared" si="77"/>
        <v>0</v>
      </c>
      <c r="N649" s="47">
        <f t="shared" si="78"/>
        <v>0</v>
      </c>
      <c r="O649" s="47">
        <f t="shared" si="79"/>
        <v>0</v>
      </c>
      <c r="P649" s="48">
        <f t="shared" si="80"/>
        <v>0</v>
      </c>
    </row>
    <row r="650" spans="1:16" ht="12" hidden="1" thickBot="1" x14ac:dyDescent="0.25">
      <c r="A650" s="38"/>
      <c r="B650" s="39"/>
      <c r="C650" s="46"/>
      <c r="D650" s="24"/>
      <c r="E650" s="70"/>
      <c r="F650" s="74"/>
      <c r="G650" s="68"/>
      <c r="H650" s="47">
        <f t="shared" si="74"/>
        <v>0</v>
      </c>
      <c r="I650" s="68"/>
      <c r="J650" s="68"/>
      <c r="K650" s="48">
        <f t="shared" si="75"/>
        <v>0</v>
      </c>
      <c r="L650" s="49">
        <f t="shared" si="76"/>
        <v>0</v>
      </c>
      <c r="M650" s="47">
        <f t="shared" si="77"/>
        <v>0</v>
      </c>
      <c r="N650" s="47">
        <f t="shared" si="78"/>
        <v>0</v>
      </c>
      <c r="O650" s="47">
        <f t="shared" si="79"/>
        <v>0</v>
      </c>
      <c r="P650" s="48">
        <f t="shared" si="80"/>
        <v>0</v>
      </c>
    </row>
    <row r="651" spans="1:16" ht="12" hidden="1" thickBot="1" x14ac:dyDescent="0.25">
      <c r="A651" s="38"/>
      <c r="B651" s="39"/>
      <c r="C651" s="46"/>
      <c r="D651" s="24"/>
      <c r="E651" s="70"/>
      <c r="F651" s="74"/>
      <c r="G651" s="68"/>
      <c r="H651" s="47">
        <f t="shared" si="74"/>
        <v>0</v>
      </c>
      <c r="I651" s="68"/>
      <c r="J651" s="68"/>
      <c r="K651" s="48">
        <f t="shared" si="75"/>
        <v>0</v>
      </c>
      <c r="L651" s="49">
        <f t="shared" si="76"/>
        <v>0</v>
      </c>
      <c r="M651" s="47">
        <f t="shared" si="77"/>
        <v>0</v>
      </c>
      <c r="N651" s="47">
        <f t="shared" si="78"/>
        <v>0</v>
      </c>
      <c r="O651" s="47">
        <f t="shared" si="79"/>
        <v>0</v>
      </c>
      <c r="P651" s="48">
        <f t="shared" si="80"/>
        <v>0</v>
      </c>
    </row>
    <row r="652" spans="1:16" ht="12" hidden="1" thickBot="1" x14ac:dyDescent="0.25">
      <c r="A652" s="38"/>
      <c r="B652" s="39"/>
      <c r="C652" s="46"/>
      <c r="D652" s="24"/>
      <c r="E652" s="70"/>
      <c r="F652" s="74"/>
      <c r="G652" s="68"/>
      <c r="H652" s="47">
        <f t="shared" si="74"/>
        <v>0</v>
      </c>
      <c r="I652" s="68"/>
      <c r="J652" s="68"/>
      <c r="K652" s="48">
        <f t="shared" si="75"/>
        <v>0</v>
      </c>
      <c r="L652" s="49">
        <f t="shared" si="76"/>
        <v>0</v>
      </c>
      <c r="M652" s="47">
        <f t="shared" si="77"/>
        <v>0</v>
      </c>
      <c r="N652" s="47">
        <f t="shared" si="78"/>
        <v>0</v>
      </c>
      <c r="O652" s="47">
        <f t="shared" si="79"/>
        <v>0</v>
      </c>
      <c r="P652" s="48">
        <f t="shared" si="80"/>
        <v>0</v>
      </c>
    </row>
    <row r="653" spans="1:16" ht="12" hidden="1" thickBot="1" x14ac:dyDescent="0.25">
      <c r="A653" s="38"/>
      <c r="B653" s="39"/>
      <c r="C653" s="46"/>
      <c r="D653" s="24"/>
      <c r="E653" s="70"/>
      <c r="F653" s="74"/>
      <c r="G653" s="68"/>
      <c r="H653" s="47">
        <f t="shared" si="74"/>
        <v>0</v>
      </c>
      <c r="I653" s="68"/>
      <c r="J653" s="68"/>
      <c r="K653" s="48">
        <f t="shared" si="75"/>
        <v>0</v>
      </c>
      <c r="L653" s="49">
        <f t="shared" si="76"/>
        <v>0</v>
      </c>
      <c r="M653" s="47">
        <f t="shared" si="77"/>
        <v>0</v>
      </c>
      <c r="N653" s="47">
        <f t="shared" si="78"/>
        <v>0</v>
      </c>
      <c r="O653" s="47">
        <f t="shared" si="79"/>
        <v>0</v>
      </c>
      <c r="P653" s="48">
        <f t="shared" si="80"/>
        <v>0</v>
      </c>
    </row>
    <row r="654" spans="1:16" ht="12" hidden="1" thickBot="1" x14ac:dyDescent="0.25">
      <c r="A654" s="38"/>
      <c r="B654" s="39"/>
      <c r="C654" s="46"/>
      <c r="D654" s="24"/>
      <c r="E654" s="70"/>
      <c r="F654" s="74"/>
      <c r="G654" s="68"/>
      <c r="H654" s="47">
        <f t="shared" si="74"/>
        <v>0</v>
      </c>
      <c r="I654" s="68"/>
      <c r="J654" s="68"/>
      <c r="K654" s="48">
        <f t="shared" si="75"/>
        <v>0</v>
      </c>
      <c r="L654" s="49">
        <f t="shared" si="76"/>
        <v>0</v>
      </c>
      <c r="M654" s="47">
        <f t="shared" si="77"/>
        <v>0</v>
      </c>
      <c r="N654" s="47">
        <f t="shared" si="78"/>
        <v>0</v>
      </c>
      <c r="O654" s="47">
        <f t="shared" si="79"/>
        <v>0</v>
      </c>
      <c r="P654" s="48">
        <f t="shared" si="80"/>
        <v>0</v>
      </c>
    </row>
    <row r="655" spans="1:16" ht="12" hidden="1" thickBot="1" x14ac:dyDescent="0.25">
      <c r="A655" s="38"/>
      <c r="B655" s="39"/>
      <c r="C655" s="46"/>
      <c r="D655" s="24"/>
      <c r="E655" s="70"/>
      <c r="F655" s="74"/>
      <c r="G655" s="68"/>
      <c r="H655" s="47">
        <f t="shared" si="74"/>
        <v>0</v>
      </c>
      <c r="I655" s="68"/>
      <c r="J655" s="68"/>
      <c r="K655" s="48">
        <f t="shared" si="75"/>
        <v>0</v>
      </c>
      <c r="L655" s="49">
        <f t="shared" si="76"/>
        <v>0</v>
      </c>
      <c r="M655" s="47">
        <f t="shared" si="77"/>
        <v>0</v>
      </c>
      <c r="N655" s="47">
        <f t="shared" si="78"/>
        <v>0</v>
      </c>
      <c r="O655" s="47">
        <f t="shared" si="79"/>
        <v>0</v>
      </c>
      <c r="P655" s="48">
        <f t="shared" si="80"/>
        <v>0</v>
      </c>
    </row>
    <row r="656" spans="1:16" ht="12" hidden="1" thickBot="1" x14ac:dyDescent="0.25">
      <c r="A656" s="38"/>
      <c r="B656" s="39"/>
      <c r="C656" s="46"/>
      <c r="D656" s="24"/>
      <c r="E656" s="70"/>
      <c r="F656" s="74"/>
      <c r="G656" s="68"/>
      <c r="H656" s="47">
        <f t="shared" si="74"/>
        <v>0</v>
      </c>
      <c r="I656" s="68"/>
      <c r="J656" s="68"/>
      <c r="K656" s="48">
        <f t="shared" si="75"/>
        <v>0</v>
      </c>
      <c r="L656" s="49">
        <f t="shared" si="76"/>
        <v>0</v>
      </c>
      <c r="M656" s="47">
        <f t="shared" si="77"/>
        <v>0</v>
      </c>
      <c r="N656" s="47">
        <f t="shared" si="78"/>
        <v>0</v>
      </c>
      <c r="O656" s="47">
        <f t="shared" si="79"/>
        <v>0</v>
      </c>
      <c r="P656" s="48">
        <f t="shared" si="80"/>
        <v>0</v>
      </c>
    </row>
    <row r="657" spans="1:16" ht="12" hidden="1" thickBot="1" x14ac:dyDescent="0.25">
      <c r="A657" s="38"/>
      <c r="B657" s="39"/>
      <c r="C657" s="46"/>
      <c r="D657" s="24"/>
      <c r="E657" s="70"/>
      <c r="F657" s="74"/>
      <c r="G657" s="68"/>
      <c r="H657" s="47">
        <f t="shared" si="74"/>
        <v>0</v>
      </c>
      <c r="I657" s="68"/>
      <c r="J657" s="68"/>
      <c r="K657" s="48">
        <f t="shared" si="75"/>
        <v>0</v>
      </c>
      <c r="L657" s="49">
        <f t="shared" si="76"/>
        <v>0</v>
      </c>
      <c r="M657" s="47">
        <f t="shared" si="77"/>
        <v>0</v>
      </c>
      <c r="N657" s="47">
        <f t="shared" si="78"/>
        <v>0</v>
      </c>
      <c r="O657" s="47">
        <f t="shared" si="79"/>
        <v>0</v>
      </c>
      <c r="P657" s="48">
        <f t="shared" si="80"/>
        <v>0</v>
      </c>
    </row>
    <row r="658" spans="1:16" ht="12" hidden="1" thickBot="1" x14ac:dyDescent="0.25">
      <c r="A658" s="38"/>
      <c r="B658" s="39"/>
      <c r="C658" s="46"/>
      <c r="D658" s="24"/>
      <c r="E658" s="70"/>
      <c r="F658" s="74"/>
      <c r="G658" s="68"/>
      <c r="H658" s="47">
        <f t="shared" si="74"/>
        <v>0</v>
      </c>
      <c r="I658" s="68"/>
      <c r="J658" s="68"/>
      <c r="K658" s="48">
        <f t="shared" si="75"/>
        <v>0</v>
      </c>
      <c r="L658" s="49">
        <f t="shared" si="76"/>
        <v>0</v>
      </c>
      <c r="M658" s="47">
        <f t="shared" si="77"/>
        <v>0</v>
      </c>
      <c r="N658" s="47">
        <f t="shared" si="78"/>
        <v>0</v>
      </c>
      <c r="O658" s="47">
        <f t="shared" si="79"/>
        <v>0</v>
      </c>
      <c r="P658" s="48">
        <f t="shared" si="80"/>
        <v>0</v>
      </c>
    </row>
    <row r="659" spans="1:16" ht="12" hidden="1" thickBot="1" x14ac:dyDescent="0.25">
      <c r="A659" s="38"/>
      <c r="B659" s="39"/>
      <c r="C659" s="46"/>
      <c r="D659" s="24"/>
      <c r="E659" s="70"/>
      <c r="F659" s="74"/>
      <c r="G659" s="68"/>
      <c r="H659" s="47">
        <f t="shared" si="74"/>
        <v>0</v>
      </c>
      <c r="I659" s="68"/>
      <c r="J659" s="68"/>
      <c r="K659" s="48">
        <f t="shared" si="75"/>
        <v>0</v>
      </c>
      <c r="L659" s="49">
        <f t="shared" si="76"/>
        <v>0</v>
      </c>
      <c r="M659" s="47">
        <f t="shared" si="77"/>
        <v>0</v>
      </c>
      <c r="N659" s="47">
        <f t="shared" si="78"/>
        <v>0</v>
      </c>
      <c r="O659" s="47">
        <f t="shared" si="79"/>
        <v>0</v>
      </c>
      <c r="P659" s="48">
        <f t="shared" si="80"/>
        <v>0</v>
      </c>
    </row>
    <row r="660" spans="1:16" ht="12" hidden="1" thickBot="1" x14ac:dyDescent="0.25">
      <c r="A660" s="38"/>
      <c r="B660" s="39"/>
      <c r="C660" s="46"/>
      <c r="D660" s="24"/>
      <c r="E660" s="70"/>
      <c r="F660" s="74"/>
      <c r="G660" s="68"/>
      <c r="H660" s="47">
        <f t="shared" si="74"/>
        <v>0</v>
      </c>
      <c r="I660" s="68"/>
      <c r="J660" s="68"/>
      <c r="K660" s="48">
        <f t="shared" si="75"/>
        <v>0</v>
      </c>
      <c r="L660" s="49">
        <f t="shared" si="76"/>
        <v>0</v>
      </c>
      <c r="M660" s="47">
        <f t="shared" si="77"/>
        <v>0</v>
      </c>
      <c r="N660" s="47">
        <f t="shared" si="78"/>
        <v>0</v>
      </c>
      <c r="O660" s="47">
        <f t="shared" si="79"/>
        <v>0</v>
      </c>
      <c r="P660" s="48">
        <f t="shared" si="80"/>
        <v>0</v>
      </c>
    </row>
    <row r="661" spans="1:16" ht="12" hidden="1" thickBot="1" x14ac:dyDescent="0.25">
      <c r="A661" s="38"/>
      <c r="B661" s="39"/>
      <c r="C661" s="46"/>
      <c r="D661" s="24"/>
      <c r="E661" s="70"/>
      <c r="F661" s="74"/>
      <c r="G661" s="68"/>
      <c r="H661" s="47">
        <f t="shared" si="74"/>
        <v>0</v>
      </c>
      <c r="I661" s="68"/>
      <c r="J661" s="68"/>
      <c r="K661" s="48">
        <f t="shared" si="75"/>
        <v>0</v>
      </c>
      <c r="L661" s="49">
        <f t="shared" si="76"/>
        <v>0</v>
      </c>
      <c r="M661" s="47">
        <f t="shared" si="77"/>
        <v>0</v>
      </c>
      <c r="N661" s="47">
        <f t="shared" si="78"/>
        <v>0</v>
      </c>
      <c r="O661" s="47">
        <f t="shared" si="79"/>
        <v>0</v>
      </c>
      <c r="P661" s="48">
        <f t="shared" si="80"/>
        <v>0</v>
      </c>
    </row>
    <row r="662" spans="1:16" ht="12" hidden="1" thickBot="1" x14ac:dyDescent="0.25">
      <c r="A662" s="38"/>
      <c r="B662" s="39"/>
      <c r="C662" s="46"/>
      <c r="D662" s="24"/>
      <c r="E662" s="70"/>
      <c r="F662" s="74"/>
      <c r="G662" s="68"/>
      <c r="H662" s="47">
        <f t="shared" si="74"/>
        <v>0</v>
      </c>
      <c r="I662" s="68"/>
      <c r="J662" s="68"/>
      <c r="K662" s="48">
        <f t="shared" si="75"/>
        <v>0</v>
      </c>
      <c r="L662" s="49">
        <f t="shared" si="76"/>
        <v>0</v>
      </c>
      <c r="M662" s="47">
        <f t="shared" si="77"/>
        <v>0</v>
      </c>
      <c r="N662" s="47">
        <f t="shared" si="78"/>
        <v>0</v>
      </c>
      <c r="O662" s="47">
        <f t="shared" si="79"/>
        <v>0</v>
      </c>
      <c r="P662" s="48">
        <f t="shared" si="80"/>
        <v>0</v>
      </c>
    </row>
    <row r="663" spans="1:16" ht="12" hidden="1" thickBot="1" x14ac:dyDescent="0.25">
      <c r="A663" s="38"/>
      <c r="B663" s="39"/>
      <c r="C663" s="46"/>
      <c r="D663" s="24"/>
      <c r="E663" s="70"/>
      <c r="F663" s="74"/>
      <c r="G663" s="68"/>
      <c r="H663" s="47">
        <f t="shared" si="74"/>
        <v>0</v>
      </c>
      <c r="I663" s="68"/>
      <c r="J663" s="68"/>
      <c r="K663" s="48">
        <f t="shared" si="75"/>
        <v>0</v>
      </c>
      <c r="L663" s="49">
        <f t="shared" si="76"/>
        <v>0</v>
      </c>
      <c r="M663" s="47">
        <f t="shared" si="77"/>
        <v>0</v>
      </c>
      <c r="N663" s="47">
        <f t="shared" si="78"/>
        <v>0</v>
      </c>
      <c r="O663" s="47">
        <f t="shared" si="79"/>
        <v>0</v>
      </c>
      <c r="P663" s="48">
        <f t="shared" si="80"/>
        <v>0</v>
      </c>
    </row>
    <row r="664" spans="1:16" ht="12" hidden="1" thickBot="1" x14ac:dyDescent="0.25">
      <c r="A664" s="38"/>
      <c r="B664" s="39"/>
      <c r="C664" s="46"/>
      <c r="D664" s="24"/>
      <c r="E664" s="70"/>
      <c r="F664" s="74"/>
      <c r="G664" s="68"/>
      <c r="H664" s="47">
        <f t="shared" si="74"/>
        <v>0</v>
      </c>
      <c r="I664" s="68"/>
      <c r="J664" s="68"/>
      <c r="K664" s="48">
        <f t="shared" si="75"/>
        <v>0</v>
      </c>
      <c r="L664" s="49">
        <f t="shared" si="76"/>
        <v>0</v>
      </c>
      <c r="M664" s="47">
        <f t="shared" si="77"/>
        <v>0</v>
      </c>
      <c r="N664" s="47">
        <f t="shared" si="78"/>
        <v>0</v>
      </c>
      <c r="O664" s="47">
        <f t="shared" si="79"/>
        <v>0</v>
      </c>
      <c r="P664" s="48">
        <f t="shared" si="80"/>
        <v>0</v>
      </c>
    </row>
    <row r="665" spans="1:16" ht="12" hidden="1" thickBot="1" x14ac:dyDescent="0.25">
      <c r="A665" s="38"/>
      <c r="B665" s="39"/>
      <c r="C665" s="46"/>
      <c r="D665" s="24"/>
      <c r="E665" s="70"/>
      <c r="F665" s="74"/>
      <c r="G665" s="68"/>
      <c r="H665" s="47">
        <f t="shared" si="74"/>
        <v>0</v>
      </c>
      <c r="I665" s="68"/>
      <c r="J665" s="68"/>
      <c r="K665" s="48">
        <f t="shared" si="75"/>
        <v>0</v>
      </c>
      <c r="L665" s="49">
        <f t="shared" si="76"/>
        <v>0</v>
      </c>
      <c r="M665" s="47">
        <f t="shared" si="77"/>
        <v>0</v>
      </c>
      <c r="N665" s="47">
        <f t="shared" si="78"/>
        <v>0</v>
      </c>
      <c r="O665" s="47">
        <f t="shared" si="79"/>
        <v>0</v>
      </c>
      <c r="P665" s="48">
        <f t="shared" si="80"/>
        <v>0</v>
      </c>
    </row>
    <row r="666" spans="1:16" ht="12" hidden="1" thickBot="1" x14ac:dyDescent="0.25">
      <c r="A666" s="38"/>
      <c r="B666" s="39"/>
      <c r="C666" s="46"/>
      <c r="D666" s="24"/>
      <c r="E666" s="70"/>
      <c r="F666" s="74"/>
      <c r="G666" s="68"/>
      <c r="H666" s="47">
        <f t="shared" si="74"/>
        <v>0</v>
      </c>
      <c r="I666" s="68"/>
      <c r="J666" s="68"/>
      <c r="K666" s="48">
        <f t="shared" si="75"/>
        <v>0</v>
      </c>
      <c r="L666" s="49">
        <f t="shared" si="76"/>
        <v>0</v>
      </c>
      <c r="M666" s="47">
        <f t="shared" si="77"/>
        <v>0</v>
      </c>
      <c r="N666" s="47">
        <f t="shared" si="78"/>
        <v>0</v>
      </c>
      <c r="O666" s="47">
        <f t="shared" si="79"/>
        <v>0</v>
      </c>
      <c r="P666" s="48">
        <f t="shared" si="80"/>
        <v>0</v>
      </c>
    </row>
    <row r="667" spans="1:16" ht="12" hidden="1" thickBot="1" x14ac:dyDescent="0.25">
      <c r="A667" s="38"/>
      <c r="B667" s="39"/>
      <c r="C667" s="46"/>
      <c r="D667" s="24"/>
      <c r="E667" s="70"/>
      <c r="F667" s="74"/>
      <c r="G667" s="68"/>
      <c r="H667" s="47">
        <f t="shared" si="74"/>
        <v>0</v>
      </c>
      <c r="I667" s="68"/>
      <c r="J667" s="68"/>
      <c r="K667" s="48">
        <f t="shared" si="75"/>
        <v>0</v>
      </c>
      <c r="L667" s="49">
        <f t="shared" si="76"/>
        <v>0</v>
      </c>
      <c r="M667" s="47">
        <f t="shared" si="77"/>
        <v>0</v>
      </c>
      <c r="N667" s="47">
        <f t="shared" si="78"/>
        <v>0</v>
      </c>
      <c r="O667" s="47">
        <f t="shared" si="79"/>
        <v>0</v>
      </c>
      <c r="P667" s="48">
        <f t="shared" si="80"/>
        <v>0</v>
      </c>
    </row>
    <row r="668" spans="1:16" ht="12" hidden="1" thickBot="1" x14ac:dyDescent="0.25">
      <c r="A668" s="38"/>
      <c r="B668" s="39"/>
      <c r="C668" s="46"/>
      <c r="D668" s="24"/>
      <c r="E668" s="70"/>
      <c r="F668" s="74"/>
      <c r="G668" s="68"/>
      <c r="H668" s="47">
        <f t="shared" si="74"/>
        <v>0</v>
      </c>
      <c r="I668" s="68"/>
      <c r="J668" s="68"/>
      <c r="K668" s="48">
        <f t="shared" si="75"/>
        <v>0</v>
      </c>
      <c r="L668" s="49">
        <f t="shared" si="76"/>
        <v>0</v>
      </c>
      <c r="M668" s="47">
        <f t="shared" si="77"/>
        <v>0</v>
      </c>
      <c r="N668" s="47">
        <f t="shared" si="78"/>
        <v>0</v>
      </c>
      <c r="O668" s="47">
        <f t="shared" si="79"/>
        <v>0</v>
      </c>
      <c r="P668" s="48">
        <f t="shared" si="80"/>
        <v>0</v>
      </c>
    </row>
    <row r="669" spans="1:16" ht="12" hidden="1" thickBot="1" x14ac:dyDescent="0.25">
      <c r="A669" s="38"/>
      <c r="B669" s="39"/>
      <c r="C669" s="46"/>
      <c r="D669" s="24"/>
      <c r="E669" s="70"/>
      <c r="F669" s="74"/>
      <c r="G669" s="68"/>
      <c r="H669" s="47">
        <f t="shared" si="74"/>
        <v>0</v>
      </c>
      <c r="I669" s="68"/>
      <c r="J669" s="68"/>
      <c r="K669" s="48">
        <f t="shared" si="75"/>
        <v>0</v>
      </c>
      <c r="L669" s="49">
        <f t="shared" si="76"/>
        <v>0</v>
      </c>
      <c r="M669" s="47">
        <f t="shared" si="77"/>
        <v>0</v>
      </c>
      <c r="N669" s="47">
        <f t="shared" si="78"/>
        <v>0</v>
      </c>
      <c r="O669" s="47">
        <f t="shared" si="79"/>
        <v>0</v>
      </c>
      <c r="P669" s="48">
        <f t="shared" si="80"/>
        <v>0</v>
      </c>
    </row>
    <row r="670" spans="1:16" ht="12" hidden="1" thickBot="1" x14ac:dyDescent="0.25">
      <c r="A670" s="38"/>
      <c r="B670" s="39"/>
      <c r="C670" s="46"/>
      <c r="D670" s="24"/>
      <c r="E670" s="70"/>
      <c r="F670" s="74"/>
      <c r="G670" s="68"/>
      <c r="H670" s="47">
        <f t="shared" si="74"/>
        <v>0</v>
      </c>
      <c r="I670" s="68"/>
      <c r="J670" s="68"/>
      <c r="K670" s="48">
        <f t="shared" si="75"/>
        <v>0</v>
      </c>
      <c r="L670" s="49">
        <f t="shared" si="76"/>
        <v>0</v>
      </c>
      <c r="M670" s="47">
        <f t="shared" si="77"/>
        <v>0</v>
      </c>
      <c r="N670" s="47">
        <f t="shared" si="78"/>
        <v>0</v>
      </c>
      <c r="O670" s="47">
        <f t="shared" si="79"/>
        <v>0</v>
      </c>
      <c r="P670" s="48">
        <f t="shared" si="80"/>
        <v>0</v>
      </c>
    </row>
    <row r="671" spans="1:16" ht="12" hidden="1" thickBot="1" x14ac:dyDescent="0.25">
      <c r="A671" s="38"/>
      <c r="B671" s="39"/>
      <c r="C671" s="46"/>
      <c r="D671" s="24"/>
      <c r="E671" s="70"/>
      <c r="F671" s="74"/>
      <c r="G671" s="68"/>
      <c r="H671" s="47">
        <f t="shared" si="74"/>
        <v>0</v>
      </c>
      <c r="I671" s="68"/>
      <c r="J671" s="68"/>
      <c r="K671" s="48">
        <f t="shared" si="75"/>
        <v>0</v>
      </c>
      <c r="L671" s="49">
        <f t="shared" si="76"/>
        <v>0</v>
      </c>
      <c r="M671" s="47">
        <f t="shared" si="77"/>
        <v>0</v>
      </c>
      <c r="N671" s="47">
        <f t="shared" si="78"/>
        <v>0</v>
      </c>
      <c r="O671" s="47">
        <f t="shared" si="79"/>
        <v>0</v>
      </c>
      <c r="P671" s="48">
        <f t="shared" si="80"/>
        <v>0</v>
      </c>
    </row>
    <row r="672" spans="1:16" ht="12" hidden="1" thickBot="1" x14ac:dyDescent="0.25">
      <c r="A672" s="38"/>
      <c r="B672" s="39"/>
      <c r="C672" s="46"/>
      <c r="D672" s="24"/>
      <c r="E672" s="70"/>
      <c r="F672" s="74"/>
      <c r="G672" s="68"/>
      <c r="H672" s="47">
        <f t="shared" si="74"/>
        <v>0</v>
      </c>
      <c r="I672" s="68"/>
      <c r="J672" s="68"/>
      <c r="K672" s="48">
        <f t="shared" si="75"/>
        <v>0</v>
      </c>
      <c r="L672" s="49">
        <f t="shared" si="76"/>
        <v>0</v>
      </c>
      <c r="M672" s="47">
        <f t="shared" si="77"/>
        <v>0</v>
      </c>
      <c r="N672" s="47">
        <f t="shared" si="78"/>
        <v>0</v>
      </c>
      <c r="O672" s="47">
        <f t="shared" si="79"/>
        <v>0</v>
      </c>
      <c r="P672" s="48">
        <f t="shared" si="80"/>
        <v>0</v>
      </c>
    </row>
    <row r="673" spans="1:16" ht="12" hidden="1" thickBot="1" x14ac:dyDescent="0.25">
      <c r="A673" s="38"/>
      <c r="B673" s="39"/>
      <c r="C673" s="46"/>
      <c r="D673" s="24"/>
      <c r="E673" s="70"/>
      <c r="F673" s="74"/>
      <c r="G673" s="68"/>
      <c r="H673" s="47">
        <f t="shared" si="74"/>
        <v>0</v>
      </c>
      <c r="I673" s="68"/>
      <c r="J673" s="68"/>
      <c r="K673" s="48">
        <f t="shared" si="75"/>
        <v>0</v>
      </c>
      <c r="L673" s="49">
        <f t="shared" si="76"/>
        <v>0</v>
      </c>
      <c r="M673" s="47">
        <f t="shared" si="77"/>
        <v>0</v>
      </c>
      <c r="N673" s="47">
        <f t="shared" si="78"/>
        <v>0</v>
      </c>
      <c r="O673" s="47">
        <f t="shared" si="79"/>
        <v>0</v>
      </c>
      <c r="P673" s="48">
        <f t="shared" si="80"/>
        <v>0</v>
      </c>
    </row>
    <row r="674" spans="1:16" ht="12" hidden="1" thickBot="1" x14ac:dyDescent="0.25">
      <c r="A674" s="38"/>
      <c r="B674" s="39"/>
      <c r="C674" s="46"/>
      <c r="D674" s="24"/>
      <c r="E674" s="70"/>
      <c r="F674" s="74"/>
      <c r="G674" s="68"/>
      <c r="H674" s="47">
        <f t="shared" si="74"/>
        <v>0</v>
      </c>
      <c r="I674" s="68"/>
      <c r="J674" s="68"/>
      <c r="K674" s="48">
        <f t="shared" si="75"/>
        <v>0</v>
      </c>
      <c r="L674" s="49">
        <f t="shared" si="76"/>
        <v>0</v>
      </c>
      <c r="M674" s="47">
        <f t="shared" si="77"/>
        <v>0</v>
      </c>
      <c r="N674" s="47">
        <f t="shared" si="78"/>
        <v>0</v>
      </c>
      <c r="O674" s="47">
        <f t="shared" si="79"/>
        <v>0</v>
      </c>
      <c r="P674" s="48">
        <f t="shared" si="80"/>
        <v>0</v>
      </c>
    </row>
    <row r="675" spans="1:16" ht="12" hidden="1" thickBot="1" x14ac:dyDescent="0.25">
      <c r="A675" s="38"/>
      <c r="B675" s="39"/>
      <c r="C675" s="46"/>
      <c r="D675" s="24"/>
      <c r="E675" s="70"/>
      <c r="F675" s="74"/>
      <c r="G675" s="68"/>
      <c r="H675" s="47">
        <f t="shared" si="74"/>
        <v>0</v>
      </c>
      <c r="I675" s="68"/>
      <c r="J675" s="68"/>
      <c r="K675" s="48">
        <f t="shared" si="75"/>
        <v>0</v>
      </c>
      <c r="L675" s="49">
        <f t="shared" si="76"/>
        <v>0</v>
      </c>
      <c r="M675" s="47">
        <f t="shared" si="77"/>
        <v>0</v>
      </c>
      <c r="N675" s="47">
        <f t="shared" si="78"/>
        <v>0</v>
      </c>
      <c r="O675" s="47">
        <f t="shared" si="79"/>
        <v>0</v>
      </c>
      <c r="P675" s="48">
        <f t="shared" si="80"/>
        <v>0</v>
      </c>
    </row>
    <row r="676" spans="1:16" ht="12" hidden="1" thickBot="1" x14ac:dyDescent="0.25">
      <c r="A676" s="38"/>
      <c r="B676" s="39"/>
      <c r="C676" s="46"/>
      <c r="D676" s="24"/>
      <c r="E676" s="70"/>
      <c r="F676" s="74"/>
      <c r="G676" s="68"/>
      <c r="H676" s="47">
        <f t="shared" si="74"/>
        <v>0</v>
      </c>
      <c r="I676" s="68"/>
      <c r="J676" s="68"/>
      <c r="K676" s="48">
        <f t="shared" si="75"/>
        <v>0</v>
      </c>
      <c r="L676" s="49">
        <f t="shared" si="76"/>
        <v>0</v>
      </c>
      <c r="M676" s="47">
        <f t="shared" si="77"/>
        <v>0</v>
      </c>
      <c r="N676" s="47">
        <f t="shared" si="78"/>
        <v>0</v>
      </c>
      <c r="O676" s="47">
        <f t="shared" si="79"/>
        <v>0</v>
      </c>
      <c r="P676" s="48">
        <f t="shared" si="80"/>
        <v>0</v>
      </c>
    </row>
    <row r="677" spans="1:16" ht="12" hidden="1" thickBot="1" x14ac:dyDescent="0.25">
      <c r="A677" s="38"/>
      <c r="B677" s="39"/>
      <c r="C677" s="46"/>
      <c r="D677" s="24"/>
      <c r="E677" s="70"/>
      <c r="F677" s="74"/>
      <c r="G677" s="68"/>
      <c r="H677" s="47">
        <f t="shared" si="74"/>
        <v>0</v>
      </c>
      <c r="I677" s="68"/>
      <c r="J677" s="68"/>
      <c r="K677" s="48">
        <f t="shared" si="75"/>
        <v>0</v>
      </c>
      <c r="L677" s="49">
        <f t="shared" si="76"/>
        <v>0</v>
      </c>
      <c r="M677" s="47">
        <f t="shared" si="77"/>
        <v>0</v>
      </c>
      <c r="N677" s="47">
        <f t="shared" si="78"/>
        <v>0</v>
      </c>
      <c r="O677" s="47">
        <f t="shared" si="79"/>
        <v>0</v>
      </c>
      <c r="P677" s="48">
        <f t="shared" si="80"/>
        <v>0</v>
      </c>
    </row>
    <row r="678" spans="1:16" ht="12" hidden="1" thickBot="1" x14ac:dyDescent="0.25">
      <c r="A678" s="38"/>
      <c r="B678" s="39"/>
      <c r="C678" s="46"/>
      <c r="D678" s="24"/>
      <c r="E678" s="70"/>
      <c r="F678" s="74"/>
      <c r="G678" s="68"/>
      <c r="H678" s="47">
        <f t="shared" si="74"/>
        <v>0</v>
      </c>
      <c r="I678" s="68"/>
      <c r="J678" s="68"/>
      <c r="K678" s="48">
        <f t="shared" si="75"/>
        <v>0</v>
      </c>
      <c r="L678" s="49">
        <f t="shared" si="76"/>
        <v>0</v>
      </c>
      <c r="M678" s="47">
        <f t="shared" si="77"/>
        <v>0</v>
      </c>
      <c r="N678" s="47">
        <f t="shared" si="78"/>
        <v>0</v>
      </c>
      <c r="O678" s="47">
        <f t="shared" si="79"/>
        <v>0</v>
      </c>
      <c r="P678" s="48">
        <f t="shared" si="80"/>
        <v>0</v>
      </c>
    </row>
    <row r="679" spans="1:16" ht="12" hidden="1" thickBot="1" x14ac:dyDescent="0.25">
      <c r="A679" s="38"/>
      <c r="B679" s="39"/>
      <c r="C679" s="46"/>
      <c r="D679" s="24"/>
      <c r="E679" s="70"/>
      <c r="F679" s="74"/>
      <c r="G679" s="68"/>
      <c r="H679" s="47">
        <f t="shared" si="74"/>
        <v>0</v>
      </c>
      <c r="I679" s="68"/>
      <c r="J679" s="68"/>
      <c r="K679" s="48">
        <f t="shared" si="75"/>
        <v>0</v>
      </c>
      <c r="L679" s="49">
        <f t="shared" si="76"/>
        <v>0</v>
      </c>
      <c r="M679" s="47">
        <f t="shared" si="77"/>
        <v>0</v>
      </c>
      <c r="N679" s="47">
        <f t="shared" si="78"/>
        <v>0</v>
      </c>
      <c r="O679" s="47">
        <f t="shared" si="79"/>
        <v>0</v>
      </c>
      <c r="P679" s="48">
        <f t="shared" si="80"/>
        <v>0</v>
      </c>
    </row>
    <row r="680" spans="1:16" ht="12" hidden="1" thickBot="1" x14ac:dyDescent="0.25">
      <c r="A680" s="38"/>
      <c r="B680" s="39"/>
      <c r="C680" s="46"/>
      <c r="D680" s="24"/>
      <c r="E680" s="70"/>
      <c r="F680" s="74"/>
      <c r="G680" s="68"/>
      <c r="H680" s="47">
        <f t="shared" si="74"/>
        <v>0</v>
      </c>
      <c r="I680" s="68"/>
      <c r="J680" s="68"/>
      <c r="K680" s="48">
        <f t="shared" si="75"/>
        <v>0</v>
      </c>
      <c r="L680" s="49">
        <f t="shared" si="76"/>
        <v>0</v>
      </c>
      <c r="M680" s="47">
        <f t="shared" si="77"/>
        <v>0</v>
      </c>
      <c r="N680" s="47">
        <f t="shared" si="78"/>
        <v>0</v>
      </c>
      <c r="O680" s="47">
        <f t="shared" si="79"/>
        <v>0</v>
      </c>
      <c r="P680" s="48">
        <f t="shared" si="80"/>
        <v>0</v>
      </c>
    </row>
    <row r="681" spans="1:16" ht="12" hidden="1" thickBot="1" x14ac:dyDescent="0.25">
      <c r="A681" s="38"/>
      <c r="B681" s="39"/>
      <c r="C681" s="46"/>
      <c r="D681" s="24"/>
      <c r="E681" s="70"/>
      <c r="F681" s="74"/>
      <c r="G681" s="68"/>
      <c r="H681" s="47">
        <f t="shared" si="74"/>
        <v>0</v>
      </c>
      <c r="I681" s="68"/>
      <c r="J681" s="68"/>
      <c r="K681" s="48">
        <f t="shared" si="75"/>
        <v>0</v>
      </c>
      <c r="L681" s="49">
        <f t="shared" si="76"/>
        <v>0</v>
      </c>
      <c r="M681" s="47">
        <f t="shared" si="77"/>
        <v>0</v>
      </c>
      <c r="N681" s="47">
        <f t="shared" si="78"/>
        <v>0</v>
      </c>
      <c r="O681" s="47">
        <f t="shared" si="79"/>
        <v>0</v>
      </c>
      <c r="P681" s="48">
        <f t="shared" si="80"/>
        <v>0</v>
      </c>
    </row>
    <row r="682" spans="1:16" ht="12" hidden="1" thickBot="1" x14ac:dyDescent="0.25">
      <c r="A682" s="38"/>
      <c r="B682" s="39"/>
      <c r="C682" s="46"/>
      <c r="D682" s="24"/>
      <c r="E682" s="70"/>
      <c r="F682" s="74"/>
      <c r="G682" s="68"/>
      <c r="H682" s="47">
        <f t="shared" si="74"/>
        <v>0</v>
      </c>
      <c r="I682" s="68"/>
      <c r="J682" s="68"/>
      <c r="K682" s="48">
        <f t="shared" si="75"/>
        <v>0</v>
      </c>
      <c r="L682" s="49">
        <f t="shared" si="76"/>
        <v>0</v>
      </c>
      <c r="M682" s="47">
        <f t="shared" si="77"/>
        <v>0</v>
      </c>
      <c r="N682" s="47">
        <f t="shared" si="78"/>
        <v>0</v>
      </c>
      <c r="O682" s="47">
        <f t="shared" si="79"/>
        <v>0</v>
      </c>
      <c r="P682" s="48">
        <f t="shared" si="80"/>
        <v>0</v>
      </c>
    </row>
    <row r="683" spans="1:16" ht="12" hidden="1" thickBot="1" x14ac:dyDescent="0.25">
      <c r="A683" s="38"/>
      <c r="B683" s="39"/>
      <c r="C683" s="46"/>
      <c r="D683" s="24"/>
      <c r="E683" s="70"/>
      <c r="F683" s="74"/>
      <c r="G683" s="68"/>
      <c r="H683" s="47">
        <f t="shared" si="74"/>
        <v>0</v>
      </c>
      <c r="I683" s="68"/>
      <c r="J683" s="68"/>
      <c r="K683" s="48">
        <f t="shared" si="75"/>
        <v>0</v>
      </c>
      <c r="L683" s="49">
        <f t="shared" si="76"/>
        <v>0</v>
      </c>
      <c r="M683" s="47">
        <f t="shared" si="77"/>
        <v>0</v>
      </c>
      <c r="N683" s="47">
        <f t="shared" si="78"/>
        <v>0</v>
      </c>
      <c r="O683" s="47">
        <f t="shared" si="79"/>
        <v>0</v>
      </c>
      <c r="P683" s="48">
        <f t="shared" si="80"/>
        <v>0</v>
      </c>
    </row>
    <row r="684" spans="1:16" ht="12" hidden="1" thickBot="1" x14ac:dyDescent="0.25">
      <c r="A684" s="38"/>
      <c r="B684" s="39"/>
      <c r="C684" s="46"/>
      <c r="D684" s="24"/>
      <c r="E684" s="70"/>
      <c r="F684" s="74"/>
      <c r="G684" s="68"/>
      <c r="H684" s="47">
        <f t="shared" si="74"/>
        <v>0</v>
      </c>
      <c r="I684" s="68"/>
      <c r="J684" s="68"/>
      <c r="K684" s="48">
        <f t="shared" si="75"/>
        <v>0</v>
      </c>
      <c r="L684" s="49">
        <f t="shared" si="76"/>
        <v>0</v>
      </c>
      <c r="M684" s="47">
        <f t="shared" si="77"/>
        <v>0</v>
      </c>
      <c r="N684" s="47">
        <f t="shared" si="78"/>
        <v>0</v>
      </c>
      <c r="O684" s="47">
        <f t="shared" si="79"/>
        <v>0</v>
      </c>
      <c r="P684" s="48">
        <f t="shared" si="80"/>
        <v>0</v>
      </c>
    </row>
    <row r="685" spans="1:16" ht="12" hidden="1" thickBot="1" x14ac:dyDescent="0.25">
      <c r="A685" s="38"/>
      <c r="B685" s="39"/>
      <c r="C685" s="46"/>
      <c r="D685" s="24"/>
      <c r="E685" s="70"/>
      <c r="F685" s="74"/>
      <c r="G685" s="68"/>
      <c r="H685" s="47">
        <f t="shared" si="74"/>
        <v>0</v>
      </c>
      <c r="I685" s="68"/>
      <c r="J685" s="68"/>
      <c r="K685" s="48">
        <f t="shared" si="75"/>
        <v>0</v>
      </c>
      <c r="L685" s="49">
        <f t="shared" si="76"/>
        <v>0</v>
      </c>
      <c r="M685" s="47">
        <f t="shared" si="77"/>
        <v>0</v>
      </c>
      <c r="N685" s="47">
        <f t="shared" si="78"/>
        <v>0</v>
      </c>
      <c r="O685" s="47">
        <f t="shared" si="79"/>
        <v>0</v>
      </c>
      <c r="P685" s="48">
        <f t="shared" si="80"/>
        <v>0</v>
      </c>
    </row>
    <row r="686" spans="1:16" ht="12" hidden="1" thickBot="1" x14ac:dyDescent="0.25">
      <c r="A686" s="38"/>
      <c r="B686" s="39"/>
      <c r="C686" s="46"/>
      <c r="D686" s="24"/>
      <c r="E686" s="70"/>
      <c r="F686" s="74"/>
      <c r="G686" s="68"/>
      <c r="H686" s="47">
        <f t="shared" si="74"/>
        <v>0</v>
      </c>
      <c r="I686" s="68"/>
      <c r="J686" s="68"/>
      <c r="K686" s="48">
        <f t="shared" si="75"/>
        <v>0</v>
      </c>
      <c r="L686" s="49">
        <f t="shared" si="76"/>
        <v>0</v>
      </c>
      <c r="M686" s="47">
        <f t="shared" si="77"/>
        <v>0</v>
      </c>
      <c r="N686" s="47">
        <f t="shared" si="78"/>
        <v>0</v>
      </c>
      <c r="O686" s="47">
        <f t="shared" si="79"/>
        <v>0</v>
      </c>
      <c r="P686" s="48">
        <f t="shared" si="80"/>
        <v>0</v>
      </c>
    </row>
    <row r="687" spans="1:16" ht="12" hidden="1" thickBot="1" x14ac:dyDescent="0.25">
      <c r="A687" s="38"/>
      <c r="B687" s="39"/>
      <c r="C687" s="46"/>
      <c r="D687" s="24"/>
      <c r="E687" s="70"/>
      <c r="F687" s="74"/>
      <c r="G687" s="68"/>
      <c r="H687" s="47">
        <f t="shared" si="74"/>
        <v>0</v>
      </c>
      <c r="I687" s="68"/>
      <c r="J687" s="68"/>
      <c r="K687" s="48">
        <f t="shared" si="75"/>
        <v>0</v>
      </c>
      <c r="L687" s="49">
        <f t="shared" si="76"/>
        <v>0</v>
      </c>
      <c r="M687" s="47">
        <f t="shared" si="77"/>
        <v>0</v>
      </c>
      <c r="N687" s="47">
        <f t="shared" si="78"/>
        <v>0</v>
      </c>
      <c r="O687" s="47">
        <f t="shared" si="79"/>
        <v>0</v>
      </c>
      <c r="P687" s="48">
        <f t="shared" si="80"/>
        <v>0</v>
      </c>
    </row>
    <row r="688" spans="1:16" ht="12" hidden="1" thickBot="1" x14ac:dyDescent="0.25">
      <c r="A688" s="38"/>
      <c r="B688" s="39"/>
      <c r="C688" s="46"/>
      <c r="D688" s="24"/>
      <c r="E688" s="70"/>
      <c r="F688" s="74"/>
      <c r="G688" s="68"/>
      <c r="H688" s="47">
        <f t="shared" si="74"/>
        <v>0</v>
      </c>
      <c r="I688" s="68"/>
      <c r="J688" s="68"/>
      <c r="K688" s="48">
        <f t="shared" si="75"/>
        <v>0</v>
      </c>
      <c r="L688" s="49">
        <f t="shared" si="76"/>
        <v>0</v>
      </c>
      <c r="M688" s="47">
        <f t="shared" si="77"/>
        <v>0</v>
      </c>
      <c r="N688" s="47">
        <f t="shared" si="78"/>
        <v>0</v>
      </c>
      <c r="O688" s="47">
        <f t="shared" si="79"/>
        <v>0</v>
      </c>
      <c r="P688" s="48">
        <f t="shared" si="80"/>
        <v>0</v>
      </c>
    </row>
    <row r="689" spans="1:16" ht="12" hidden="1" thickBot="1" x14ac:dyDescent="0.25">
      <c r="A689" s="38"/>
      <c r="B689" s="39"/>
      <c r="C689" s="46"/>
      <c r="D689" s="24"/>
      <c r="E689" s="70"/>
      <c r="F689" s="74"/>
      <c r="G689" s="68"/>
      <c r="H689" s="47">
        <f t="shared" si="74"/>
        <v>0</v>
      </c>
      <c r="I689" s="68"/>
      <c r="J689" s="68"/>
      <c r="K689" s="48">
        <f t="shared" si="75"/>
        <v>0</v>
      </c>
      <c r="L689" s="49">
        <f t="shared" si="76"/>
        <v>0</v>
      </c>
      <c r="M689" s="47">
        <f t="shared" si="77"/>
        <v>0</v>
      </c>
      <c r="N689" s="47">
        <f t="shared" si="78"/>
        <v>0</v>
      </c>
      <c r="O689" s="47">
        <f t="shared" si="79"/>
        <v>0</v>
      </c>
      <c r="P689" s="48">
        <f t="shared" si="80"/>
        <v>0</v>
      </c>
    </row>
    <row r="690" spans="1:16" ht="12" hidden="1" thickBot="1" x14ac:dyDescent="0.25">
      <c r="A690" s="38"/>
      <c r="B690" s="39"/>
      <c r="C690" s="46"/>
      <c r="D690" s="24"/>
      <c r="E690" s="70"/>
      <c r="F690" s="74"/>
      <c r="G690" s="68"/>
      <c r="H690" s="47">
        <f t="shared" si="74"/>
        <v>0</v>
      </c>
      <c r="I690" s="68"/>
      <c r="J690" s="68"/>
      <c r="K690" s="48">
        <f t="shared" si="75"/>
        <v>0</v>
      </c>
      <c r="L690" s="49">
        <f t="shared" si="76"/>
        <v>0</v>
      </c>
      <c r="M690" s="47">
        <f t="shared" si="77"/>
        <v>0</v>
      </c>
      <c r="N690" s="47">
        <f t="shared" si="78"/>
        <v>0</v>
      </c>
      <c r="O690" s="47">
        <f t="shared" si="79"/>
        <v>0</v>
      </c>
      <c r="P690" s="48">
        <f t="shared" si="80"/>
        <v>0</v>
      </c>
    </row>
    <row r="691" spans="1:16" ht="12" hidden="1" thickBot="1" x14ac:dyDescent="0.25">
      <c r="A691" s="38"/>
      <c r="B691" s="39"/>
      <c r="C691" s="46"/>
      <c r="D691" s="24"/>
      <c r="E691" s="70"/>
      <c r="F691" s="74"/>
      <c r="G691" s="68"/>
      <c r="H691" s="47">
        <f t="shared" si="74"/>
        <v>0</v>
      </c>
      <c r="I691" s="68"/>
      <c r="J691" s="68"/>
      <c r="K691" s="48">
        <f t="shared" si="75"/>
        <v>0</v>
      </c>
      <c r="L691" s="49">
        <f t="shared" si="76"/>
        <v>0</v>
      </c>
      <c r="M691" s="47">
        <f t="shared" si="77"/>
        <v>0</v>
      </c>
      <c r="N691" s="47">
        <f t="shared" si="78"/>
        <v>0</v>
      </c>
      <c r="O691" s="47">
        <f t="shared" si="79"/>
        <v>0</v>
      </c>
      <c r="P691" s="48">
        <f t="shared" si="80"/>
        <v>0</v>
      </c>
    </row>
    <row r="692" spans="1:16" ht="12" hidden="1" thickBot="1" x14ac:dyDescent="0.25">
      <c r="A692" s="38"/>
      <c r="B692" s="39"/>
      <c r="C692" s="46"/>
      <c r="D692" s="24"/>
      <c r="E692" s="70"/>
      <c r="F692" s="74"/>
      <c r="G692" s="68"/>
      <c r="H692" s="47">
        <f t="shared" si="74"/>
        <v>0</v>
      </c>
      <c r="I692" s="68"/>
      <c r="J692" s="68"/>
      <c r="K692" s="48">
        <f t="shared" si="75"/>
        <v>0</v>
      </c>
      <c r="L692" s="49">
        <f t="shared" si="76"/>
        <v>0</v>
      </c>
      <c r="M692" s="47">
        <f t="shared" si="77"/>
        <v>0</v>
      </c>
      <c r="N692" s="47">
        <f t="shared" si="78"/>
        <v>0</v>
      </c>
      <c r="O692" s="47">
        <f t="shared" si="79"/>
        <v>0</v>
      </c>
      <c r="P692" s="48">
        <f t="shared" si="80"/>
        <v>0</v>
      </c>
    </row>
    <row r="693" spans="1:16" ht="12" hidden="1" thickBot="1" x14ac:dyDescent="0.25">
      <c r="A693" s="38"/>
      <c r="B693" s="39"/>
      <c r="C693" s="46"/>
      <c r="D693" s="24"/>
      <c r="E693" s="70"/>
      <c r="F693" s="74"/>
      <c r="G693" s="68"/>
      <c r="H693" s="47">
        <f t="shared" si="74"/>
        <v>0</v>
      </c>
      <c r="I693" s="68"/>
      <c r="J693" s="68"/>
      <c r="K693" s="48">
        <f t="shared" si="75"/>
        <v>0</v>
      </c>
      <c r="L693" s="49">
        <f t="shared" si="76"/>
        <v>0</v>
      </c>
      <c r="M693" s="47">
        <f t="shared" si="77"/>
        <v>0</v>
      </c>
      <c r="N693" s="47">
        <f t="shared" si="78"/>
        <v>0</v>
      </c>
      <c r="O693" s="47">
        <f t="shared" si="79"/>
        <v>0</v>
      </c>
      <c r="P693" s="48">
        <f t="shared" si="80"/>
        <v>0</v>
      </c>
    </row>
    <row r="694" spans="1:16" ht="12" hidden="1" thickBot="1" x14ac:dyDescent="0.25">
      <c r="A694" s="38"/>
      <c r="B694" s="39"/>
      <c r="C694" s="46"/>
      <c r="D694" s="24"/>
      <c r="E694" s="70"/>
      <c r="F694" s="74"/>
      <c r="G694" s="68"/>
      <c r="H694" s="47">
        <f t="shared" si="74"/>
        <v>0</v>
      </c>
      <c r="I694" s="68"/>
      <c r="J694" s="68"/>
      <c r="K694" s="48">
        <f t="shared" si="75"/>
        <v>0</v>
      </c>
      <c r="L694" s="49">
        <f t="shared" si="76"/>
        <v>0</v>
      </c>
      <c r="M694" s="47">
        <f t="shared" si="77"/>
        <v>0</v>
      </c>
      <c r="N694" s="47">
        <f t="shared" si="78"/>
        <v>0</v>
      </c>
      <c r="O694" s="47">
        <f t="shared" si="79"/>
        <v>0</v>
      </c>
      <c r="P694" s="48">
        <f t="shared" si="80"/>
        <v>0</v>
      </c>
    </row>
    <row r="695" spans="1:16" ht="12" hidden="1" thickBot="1" x14ac:dyDescent="0.25">
      <c r="A695" s="38"/>
      <c r="B695" s="39"/>
      <c r="C695" s="46"/>
      <c r="D695" s="24"/>
      <c r="E695" s="70"/>
      <c r="F695" s="74"/>
      <c r="G695" s="68"/>
      <c r="H695" s="47">
        <f t="shared" si="74"/>
        <v>0</v>
      </c>
      <c r="I695" s="68"/>
      <c r="J695" s="68"/>
      <c r="K695" s="48">
        <f t="shared" si="75"/>
        <v>0</v>
      </c>
      <c r="L695" s="49">
        <f t="shared" si="76"/>
        <v>0</v>
      </c>
      <c r="M695" s="47">
        <f t="shared" si="77"/>
        <v>0</v>
      </c>
      <c r="N695" s="47">
        <f t="shared" si="78"/>
        <v>0</v>
      </c>
      <c r="O695" s="47">
        <f t="shared" si="79"/>
        <v>0</v>
      </c>
      <c r="P695" s="48">
        <f t="shared" si="80"/>
        <v>0</v>
      </c>
    </row>
    <row r="696" spans="1:16" ht="12" hidden="1" thickBot="1" x14ac:dyDescent="0.25">
      <c r="A696" s="38"/>
      <c r="B696" s="39"/>
      <c r="C696" s="46"/>
      <c r="D696" s="24"/>
      <c r="E696" s="70"/>
      <c r="F696" s="74"/>
      <c r="G696" s="68"/>
      <c r="H696" s="47">
        <f t="shared" si="74"/>
        <v>0</v>
      </c>
      <c r="I696" s="68"/>
      <c r="J696" s="68"/>
      <c r="K696" s="48">
        <f t="shared" si="75"/>
        <v>0</v>
      </c>
      <c r="L696" s="49">
        <f t="shared" si="76"/>
        <v>0</v>
      </c>
      <c r="M696" s="47">
        <f t="shared" si="77"/>
        <v>0</v>
      </c>
      <c r="N696" s="47">
        <f t="shared" si="78"/>
        <v>0</v>
      </c>
      <c r="O696" s="47">
        <f t="shared" si="79"/>
        <v>0</v>
      </c>
      <c r="P696" s="48">
        <f t="shared" si="80"/>
        <v>0</v>
      </c>
    </row>
    <row r="697" spans="1:16" ht="12" hidden="1" thickBot="1" x14ac:dyDescent="0.25">
      <c r="A697" s="38"/>
      <c r="B697" s="39"/>
      <c r="C697" s="46"/>
      <c r="D697" s="24"/>
      <c r="E697" s="70"/>
      <c r="F697" s="74"/>
      <c r="G697" s="68"/>
      <c r="H697" s="47">
        <f t="shared" si="74"/>
        <v>0</v>
      </c>
      <c r="I697" s="68"/>
      <c r="J697" s="68"/>
      <c r="K697" s="48">
        <f t="shared" si="75"/>
        <v>0</v>
      </c>
      <c r="L697" s="49">
        <f t="shared" si="76"/>
        <v>0</v>
      </c>
      <c r="M697" s="47">
        <f t="shared" si="77"/>
        <v>0</v>
      </c>
      <c r="N697" s="47">
        <f t="shared" si="78"/>
        <v>0</v>
      </c>
      <c r="O697" s="47">
        <f t="shared" si="79"/>
        <v>0</v>
      </c>
      <c r="P697" s="48">
        <f t="shared" si="80"/>
        <v>0</v>
      </c>
    </row>
    <row r="698" spans="1:16" ht="12" hidden="1" thickBot="1" x14ac:dyDescent="0.25">
      <c r="A698" s="38"/>
      <c r="B698" s="39"/>
      <c r="C698" s="46"/>
      <c r="D698" s="24"/>
      <c r="E698" s="70"/>
      <c r="F698" s="74"/>
      <c r="G698" s="68"/>
      <c r="H698" s="47">
        <f t="shared" si="74"/>
        <v>0</v>
      </c>
      <c r="I698" s="68"/>
      <c r="J698" s="68"/>
      <c r="K698" s="48">
        <f t="shared" si="75"/>
        <v>0</v>
      </c>
      <c r="L698" s="49">
        <f t="shared" si="76"/>
        <v>0</v>
      </c>
      <c r="M698" s="47">
        <f t="shared" si="77"/>
        <v>0</v>
      </c>
      <c r="N698" s="47">
        <f t="shared" si="78"/>
        <v>0</v>
      </c>
      <c r="O698" s="47">
        <f t="shared" si="79"/>
        <v>0</v>
      </c>
      <c r="P698" s="48">
        <f t="shared" si="80"/>
        <v>0</v>
      </c>
    </row>
    <row r="699" spans="1:16" ht="12" hidden="1" thickBot="1" x14ac:dyDescent="0.25">
      <c r="A699" s="38"/>
      <c r="B699" s="39"/>
      <c r="C699" s="46"/>
      <c r="D699" s="24"/>
      <c r="E699" s="70"/>
      <c r="F699" s="74"/>
      <c r="G699" s="68"/>
      <c r="H699" s="47">
        <f t="shared" si="74"/>
        <v>0</v>
      </c>
      <c r="I699" s="68"/>
      <c r="J699" s="68"/>
      <c r="K699" s="48">
        <f t="shared" si="75"/>
        <v>0</v>
      </c>
      <c r="L699" s="49">
        <f t="shared" si="76"/>
        <v>0</v>
      </c>
      <c r="M699" s="47">
        <f t="shared" si="77"/>
        <v>0</v>
      </c>
      <c r="N699" s="47">
        <f t="shared" si="78"/>
        <v>0</v>
      </c>
      <c r="O699" s="47">
        <f t="shared" si="79"/>
        <v>0</v>
      </c>
      <c r="P699" s="48">
        <f t="shared" si="80"/>
        <v>0</v>
      </c>
    </row>
    <row r="700" spans="1:16" ht="12" hidden="1" thickBot="1" x14ac:dyDescent="0.25">
      <c r="A700" s="38"/>
      <c r="B700" s="39"/>
      <c r="C700" s="46"/>
      <c r="D700" s="24"/>
      <c r="E700" s="70"/>
      <c r="F700" s="74"/>
      <c r="G700" s="68"/>
      <c r="H700" s="47">
        <f t="shared" si="74"/>
        <v>0</v>
      </c>
      <c r="I700" s="68"/>
      <c r="J700" s="68"/>
      <c r="K700" s="48">
        <f t="shared" si="75"/>
        <v>0</v>
      </c>
      <c r="L700" s="49">
        <f t="shared" si="76"/>
        <v>0</v>
      </c>
      <c r="M700" s="47">
        <f t="shared" si="77"/>
        <v>0</v>
      </c>
      <c r="N700" s="47">
        <f t="shared" si="78"/>
        <v>0</v>
      </c>
      <c r="O700" s="47">
        <f t="shared" si="79"/>
        <v>0</v>
      </c>
      <c r="P700" s="48">
        <f t="shared" si="80"/>
        <v>0</v>
      </c>
    </row>
    <row r="701" spans="1:16" ht="12" hidden="1" thickBot="1" x14ac:dyDescent="0.25">
      <c r="A701" s="38"/>
      <c r="B701" s="39"/>
      <c r="C701" s="46"/>
      <c r="D701" s="24"/>
      <c r="E701" s="70"/>
      <c r="F701" s="74"/>
      <c r="G701" s="68"/>
      <c r="H701" s="47">
        <f t="shared" si="74"/>
        <v>0</v>
      </c>
      <c r="I701" s="68"/>
      <c r="J701" s="68"/>
      <c r="K701" s="48">
        <f t="shared" si="75"/>
        <v>0</v>
      </c>
      <c r="L701" s="49">
        <f t="shared" si="76"/>
        <v>0</v>
      </c>
      <c r="M701" s="47">
        <f t="shared" si="77"/>
        <v>0</v>
      </c>
      <c r="N701" s="47">
        <f t="shared" si="78"/>
        <v>0</v>
      </c>
      <c r="O701" s="47">
        <f t="shared" si="79"/>
        <v>0</v>
      </c>
      <c r="P701" s="48">
        <f t="shared" si="80"/>
        <v>0</v>
      </c>
    </row>
    <row r="702" spans="1:16" ht="12" hidden="1" thickBot="1" x14ac:dyDescent="0.25">
      <c r="A702" s="38"/>
      <c r="B702" s="39"/>
      <c r="C702" s="46"/>
      <c r="D702" s="24"/>
      <c r="E702" s="70"/>
      <c r="F702" s="74"/>
      <c r="G702" s="68"/>
      <c r="H702" s="47">
        <f t="shared" si="74"/>
        <v>0</v>
      </c>
      <c r="I702" s="68"/>
      <c r="J702" s="68"/>
      <c r="K702" s="48">
        <f t="shared" si="75"/>
        <v>0</v>
      </c>
      <c r="L702" s="49">
        <f t="shared" si="76"/>
        <v>0</v>
      </c>
      <c r="M702" s="47">
        <f t="shared" si="77"/>
        <v>0</v>
      </c>
      <c r="N702" s="47">
        <f t="shared" si="78"/>
        <v>0</v>
      </c>
      <c r="O702" s="47">
        <f t="shared" si="79"/>
        <v>0</v>
      </c>
      <c r="P702" s="48">
        <f t="shared" si="80"/>
        <v>0</v>
      </c>
    </row>
    <row r="703" spans="1:16" ht="12" hidden="1" thickBot="1" x14ac:dyDescent="0.25">
      <c r="A703" s="38"/>
      <c r="B703" s="39"/>
      <c r="C703" s="46"/>
      <c r="D703" s="24"/>
      <c r="E703" s="70"/>
      <c r="F703" s="74"/>
      <c r="G703" s="68"/>
      <c r="H703" s="47">
        <f t="shared" si="74"/>
        <v>0</v>
      </c>
      <c r="I703" s="68"/>
      <c r="J703" s="68"/>
      <c r="K703" s="48">
        <f t="shared" si="75"/>
        <v>0</v>
      </c>
      <c r="L703" s="49">
        <f t="shared" si="76"/>
        <v>0</v>
      </c>
      <c r="M703" s="47">
        <f t="shared" si="77"/>
        <v>0</v>
      </c>
      <c r="N703" s="47">
        <f t="shared" si="78"/>
        <v>0</v>
      </c>
      <c r="O703" s="47">
        <f t="shared" si="79"/>
        <v>0</v>
      </c>
      <c r="P703" s="48">
        <f t="shared" si="80"/>
        <v>0</v>
      </c>
    </row>
    <row r="704" spans="1:16" ht="12" hidden="1" thickBot="1" x14ac:dyDescent="0.25">
      <c r="A704" s="38"/>
      <c r="B704" s="39"/>
      <c r="C704" s="46"/>
      <c r="D704" s="24"/>
      <c r="E704" s="70"/>
      <c r="F704" s="74"/>
      <c r="G704" s="68"/>
      <c r="H704" s="47">
        <f t="shared" si="74"/>
        <v>0</v>
      </c>
      <c r="I704" s="68"/>
      <c r="J704" s="68"/>
      <c r="K704" s="48">
        <f t="shared" si="75"/>
        <v>0</v>
      </c>
      <c r="L704" s="49">
        <f t="shared" si="76"/>
        <v>0</v>
      </c>
      <c r="M704" s="47">
        <f t="shared" si="77"/>
        <v>0</v>
      </c>
      <c r="N704" s="47">
        <f t="shared" si="78"/>
        <v>0</v>
      </c>
      <c r="O704" s="47">
        <f t="shared" si="79"/>
        <v>0</v>
      </c>
      <c r="P704" s="48">
        <f t="shared" si="80"/>
        <v>0</v>
      </c>
    </row>
    <row r="705" spans="1:16" ht="12" hidden="1" thickBot="1" x14ac:dyDescent="0.25">
      <c r="A705" s="38"/>
      <c r="B705" s="39"/>
      <c r="C705" s="46"/>
      <c r="D705" s="24"/>
      <c r="E705" s="70"/>
      <c r="F705" s="74"/>
      <c r="G705" s="68"/>
      <c r="H705" s="47">
        <f t="shared" si="74"/>
        <v>0</v>
      </c>
      <c r="I705" s="68"/>
      <c r="J705" s="68"/>
      <c r="K705" s="48">
        <f t="shared" si="75"/>
        <v>0</v>
      </c>
      <c r="L705" s="49">
        <f t="shared" si="76"/>
        <v>0</v>
      </c>
      <c r="M705" s="47">
        <f t="shared" si="77"/>
        <v>0</v>
      </c>
      <c r="N705" s="47">
        <f t="shared" si="78"/>
        <v>0</v>
      </c>
      <c r="O705" s="47">
        <f t="shared" si="79"/>
        <v>0</v>
      </c>
      <c r="P705" s="48">
        <f t="shared" si="80"/>
        <v>0</v>
      </c>
    </row>
    <row r="706" spans="1:16" ht="12" hidden="1" thickBot="1" x14ac:dyDescent="0.25">
      <c r="A706" s="38"/>
      <c r="B706" s="39"/>
      <c r="C706" s="46"/>
      <c r="D706" s="24"/>
      <c r="E706" s="70"/>
      <c r="F706" s="74"/>
      <c r="G706" s="68"/>
      <c r="H706" s="47">
        <f t="shared" si="74"/>
        <v>0</v>
      </c>
      <c r="I706" s="68"/>
      <c r="J706" s="68"/>
      <c r="K706" s="48">
        <f t="shared" si="75"/>
        <v>0</v>
      </c>
      <c r="L706" s="49">
        <f t="shared" si="76"/>
        <v>0</v>
      </c>
      <c r="M706" s="47">
        <f t="shared" si="77"/>
        <v>0</v>
      </c>
      <c r="N706" s="47">
        <f t="shared" si="78"/>
        <v>0</v>
      </c>
      <c r="O706" s="47">
        <f t="shared" si="79"/>
        <v>0</v>
      </c>
      <c r="P706" s="48">
        <f t="shared" si="80"/>
        <v>0</v>
      </c>
    </row>
    <row r="707" spans="1:16" ht="12" hidden="1" thickBot="1" x14ac:dyDescent="0.25">
      <c r="A707" s="38"/>
      <c r="B707" s="39"/>
      <c r="C707" s="46"/>
      <c r="D707" s="24"/>
      <c r="E707" s="70"/>
      <c r="F707" s="74"/>
      <c r="G707" s="68"/>
      <c r="H707" s="47">
        <f t="shared" si="74"/>
        <v>0</v>
      </c>
      <c r="I707" s="68"/>
      <c r="J707" s="68"/>
      <c r="K707" s="48">
        <f t="shared" si="75"/>
        <v>0</v>
      </c>
      <c r="L707" s="49">
        <f t="shared" si="76"/>
        <v>0</v>
      </c>
      <c r="M707" s="47">
        <f t="shared" si="77"/>
        <v>0</v>
      </c>
      <c r="N707" s="47">
        <f t="shared" si="78"/>
        <v>0</v>
      </c>
      <c r="O707" s="47">
        <f t="shared" si="79"/>
        <v>0</v>
      </c>
      <c r="P707" s="48">
        <f t="shared" si="80"/>
        <v>0</v>
      </c>
    </row>
    <row r="708" spans="1:16" ht="12" hidden="1" thickBot="1" x14ac:dyDescent="0.25">
      <c r="A708" s="38"/>
      <c r="B708" s="39"/>
      <c r="C708" s="46"/>
      <c r="D708" s="24"/>
      <c r="E708" s="70"/>
      <c r="F708" s="74"/>
      <c r="G708" s="68"/>
      <c r="H708" s="47">
        <f t="shared" si="74"/>
        <v>0</v>
      </c>
      <c r="I708" s="68"/>
      <c r="J708" s="68"/>
      <c r="K708" s="48">
        <f t="shared" si="75"/>
        <v>0</v>
      </c>
      <c r="L708" s="49">
        <f t="shared" si="76"/>
        <v>0</v>
      </c>
      <c r="M708" s="47">
        <f t="shared" si="77"/>
        <v>0</v>
      </c>
      <c r="N708" s="47">
        <f t="shared" si="78"/>
        <v>0</v>
      </c>
      <c r="O708" s="47">
        <f t="shared" si="79"/>
        <v>0</v>
      </c>
      <c r="P708" s="48">
        <f t="shared" si="80"/>
        <v>0</v>
      </c>
    </row>
    <row r="709" spans="1:16" ht="12" hidden="1" thickBot="1" x14ac:dyDescent="0.25">
      <c r="A709" s="38"/>
      <c r="B709" s="39"/>
      <c r="C709" s="46"/>
      <c r="D709" s="24"/>
      <c r="E709" s="70"/>
      <c r="F709" s="74"/>
      <c r="G709" s="68"/>
      <c r="H709" s="47">
        <f t="shared" si="74"/>
        <v>0</v>
      </c>
      <c r="I709" s="68"/>
      <c r="J709" s="68"/>
      <c r="K709" s="48">
        <f t="shared" si="75"/>
        <v>0</v>
      </c>
      <c r="L709" s="49">
        <f t="shared" si="76"/>
        <v>0</v>
      </c>
      <c r="M709" s="47">
        <f t="shared" si="77"/>
        <v>0</v>
      </c>
      <c r="N709" s="47">
        <f t="shared" si="78"/>
        <v>0</v>
      </c>
      <c r="O709" s="47">
        <f t="shared" si="79"/>
        <v>0</v>
      </c>
      <c r="P709" s="48">
        <f t="shared" si="80"/>
        <v>0</v>
      </c>
    </row>
    <row r="710" spans="1:16" ht="12" hidden="1" thickBot="1" x14ac:dyDescent="0.25">
      <c r="A710" s="38"/>
      <c r="B710" s="39"/>
      <c r="C710" s="46"/>
      <c r="D710" s="24"/>
      <c r="E710" s="70"/>
      <c r="F710" s="74"/>
      <c r="G710" s="68"/>
      <c r="H710" s="47">
        <f t="shared" ref="H710:H773" si="81">ROUND(F710*G710,2)</f>
        <v>0</v>
      </c>
      <c r="I710" s="68"/>
      <c r="J710" s="68"/>
      <c r="K710" s="48">
        <f t="shared" ref="K710:K773" si="82">SUM(H710:J710)</f>
        <v>0</v>
      </c>
      <c r="L710" s="49">
        <f t="shared" ref="L710:L773" si="83">ROUND(E710*F710,2)</f>
        <v>0</v>
      </c>
      <c r="M710" s="47">
        <f t="shared" ref="M710:M773" si="84">ROUND(H710*E710,2)</f>
        <v>0</v>
      </c>
      <c r="N710" s="47">
        <f t="shared" ref="N710:N773" si="85">ROUND(I710*E710,2)</f>
        <v>0</v>
      </c>
      <c r="O710" s="47">
        <f t="shared" ref="O710:O773" si="86">ROUND(J710*E710,2)</f>
        <v>0</v>
      </c>
      <c r="P710" s="48">
        <f t="shared" ref="P710:P773" si="87">SUM(M710:O710)</f>
        <v>0</v>
      </c>
    </row>
    <row r="711" spans="1:16" ht="12" hidden="1" thickBot="1" x14ac:dyDescent="0.25">
      <c r="A711" s="38"/>
      <c r="B711" s="39"/>
      <c r="C711" s="46"/>
      <c r="D711" s="24"/>
      <c r="E711" s="70"/>
      <c r="F711" s="74"/>
      <c r="G711" s="68"/>
      <c r="H711" s="47">
        <f t="shared" si="81"/>
        <v>0</v>
      </c>
      <c r="I711" s="68"/>
      <c r="J711" s="68"/>
      <c r="K711" s="48">
        <f t="shared" si="82"/>
        <v>0</v>
      </c>
      <c r="L711" s="49">
        <f t="shared" si="83"/>
        <v>0</v>
      </c>
      <c r="M711" s="47">
        <f t="shared" si="84"/>
        <v>0</v>
      </c>
      <c r="N711" s="47">
        <f t="shared" si="85"/>
        <v>0</v>
      </c>
      <c r="O711" s="47">
        <f t="shared" si="86"/>
        <v>0</v>
      </c>
      <c r="P711" s="48">
        <f t="shared" si="87"/>
        <v>0</v>
      </c>
    </row>
    <row r="712" spans="1:16" ht="12" hidden="1" thickBot="1" x14ac:dyDescent="0.25">
      <c r="A712" s="38"/>
      <c r="B712" s="39"/>
      <c r="C712" s="46"/>
      <c r="D712" s="24"/>
      <c r="E712" s="70"/>
      <c r="F712" s="74"/>
      <c r="G712" s="68"/>
      <c r="H712" s="47">
        <f t="shared" si="81"/>
        <v>0</v>
      </c>
      <c r="I712" s="68"/>
      <c r="J712" s="68"/>
      <c r="K712" s="48">
        <f t="shared" si="82"/>
        <v>0</v>
      </c>
      <c r="L712" s="49">
        <f t="shared" si="83"/>
        <v>0</v>
      </c>
      <c r="M712" s="47">
        <f t="shared" si="84"/>
        <v>0</v>
      </c>
      <c r="N712" s="47">
        <f t="shared" si="85"/>
        <v>0</v>
      </c>
      <c r="O712" s="47">
        <f t="shared" si="86"/>
        <v>0</v>
      </c>
      <c r="P712" s="48">
        <f t="shared" si="87"/>
        <v>0</v>
      </c>
    </row>
    <row r="713" spans="1:16" ht="12" hidden="1" thickBot="1" x14ac:dyDescent="0.25">
      <c r="A713" s="38"/>
      <c r="B713" s="39"/>
      <c r="C713" s="46"/>
      <c r="D713" s="24"/>
      <c r="E713" s="70"/>
      <c r="F713" s="74"/>
      <c r="G713" s="68"/>
      <c r="H713" s="47">
        <f t="shared" si="81"/>
        <v>0</v>
      </c>
      <c r="I713" s="68"/>
      <c r="J713" s="68"/>
      <c r="K713" s="48">
        <f t="shared" si="82"/>
        <v>0</v>
      </c>
      <c r="L713" s="49">
        <f t="shared" si="83"/>
        <v>0</v>
      </c>
      <c r="M713" s="47">
        <f t="shared" si="84"/>
        <v>0</v>
      </c>
      <c r="N713" s="47">
        <f t="shared" si="85"/>
        <v>0</v>
      </c>
      <c r="O713" s="47">
        <f t="shared" si="86"/>
        <v>0</v>
      </c>
      <c r="P713" s="48">
        <f t="shared" si="87"/>
        <v>0</v>
      </c>
    </row>
    <row r="714" spans="1:16" ht="12" hidden="1" thickBot="1" x14ac:dyDescent="0.25">
      <c r="A714" s="38"/>
      <c r="B714" s="39"/>
      <c r="C714" s="46"/>
      <c r="D714" s="24"/>
      <c r="E714" s="70"/>
      <c r="F714" s="74"/>
      <c r="G714" s="68"/>
      <c r="H714" s="47">
        <f t="shared" si="81"/>
        <v>0</v>
      </c>
      <c r="I714" s="68"/>
      <c r="J714" s="68"/>
      <c r="K714" s="48">
        <f t="shared" si="82"/>
        <v>0</v>
      </c>
      <c r="L714" s="49">
        <f t="shared" si="83"/>
        <v>0</v>
      </c>
      <c r="M714" s="47">
        <f t="shared" si="84"/>
        <v>0</v>
      </c>
      <c r="N714" s="47">
        <f t="shared" si="85"/>
        <v>0</v>
      </c>
      <c r="O714" s="47">
        <f t="shared" si="86"/>
        <v>0</v>
      </c>
      <c r="P714" s="48">
        <f t="shared" si="87"/>
        <v>0</v>
      </c>
    </row>
    <row r="715" spans="1:16" ht="12" hidden="1" thickBot="1" x14ac:dyDescent="0.25">
      <c r="A715" s="38"/>
      <c r="B715" s="39"/>
      <c r="C715" s="46"/>
      <c r="D715" s="24"/>
      <c r="E715" s="70"/>
      <c r="F715" s="74"/>
      <c r="G715" s="68"/>
      <c r="H715" s="47">
        <f t="shared" si="81"/>
        <v>0</v>
      </c>
      <c r="I715" s="68"/>
      <c r="J715" s="68"/>
      <c r="K715" s="48">
        <f t="shared" si="82"/>
        <v>0</v>
      </c>
      <c r="L715" s="49">
        <f t="shared" si="83"/>
        <v>0</v>
      </c>
      <c r="M715" s="47">
        <f t="shared" si="84"/>
        <v>0</v>
      </c>
      <c r="N715" s="47">
        <f t="shared" si="85"/>
        <v>0</v>
      </c>
      <c r="O715" s="47">
        <f t="shared" si="86"/>
        <v>0</v>
      </c>
      <c r="P715" s="48">
        <f t="shared" si="87"/>
        <v>0</v>
      </c>
    </row>
    <row r="716" spans="1:16" ht="12" hidden="1" thickBot="1" x14ac:dyDescent="0.25">
      <c r="A716" s="38"/>
      <c r="B716" s="39"/>
      <c r="C716" s="46"/>
      <c r="D716" s="24"/>
      <c r="E716" s="70"/>
      <c r="F716" s="74"/>
      <c r="G716" s="68"/>
      <c r="H716" s="47">
        <f t="shared" si="81"/>
        <v>0</v>
      </c>
      <c r="I716" s="68"/>
      <c r="J716" s="68"/>
      <c r="K716" s="48">
        <f t="shared" si="82"/>
        <v>0</v>
      </c>
      <c r="L716" s="49">
        <f t="shared" si="83"/>
        <v>0</v>
      </c>
      <c r="M716" s="47">
        <f t="shared" si="84"/>
        <v>0</v>
      </c>
      <c r="N716" s="47">
        <f t="shared" si="85"/>
        <v>0</v>
      </c>
      <c r="O716" s="47">
        <f t="shared" si="86"/>
        <v>0</v>
      </c>
      <c r="P716" s="48">
        <f t="shared" si="87"/>
        <v>0</v>
      </c>
    </row>
    <row r="717" spans="1:16" ht="12" hidden="1" thickBot="1" x14ac:dyDescent="0.25">
      <c r="A717" s="38"/>
      <c r="B717" s="39"/>
      <c r="C717" s="46"/>
      <c r="D717" s="24"/>
      <c r="E717" s="70"/>
      <c r="F717" s="74"/>
      <c r="G717" s="68"/>
      <c r="H717" s="47">
        <f t="shared" si="81"/>
        <v>0</v>
      </c>
      <c r="I717" s="68"/>
      <c r="J717" s="68"/>
      <c r="K717" s="48">
        <f t="shared" si="82"/>
        <v>0</v>
      </c>
      <c r="L717" s="49">
        <f t="shared" si="83"/>
        <v>0</v>
      </c>
      <c r="M717" s="47">
        <f t="shared" si="84"/>
        <v>0</v>
      </c>
      <c r="N717" s="47">
        <f t="shared" si="85"/>
        <v>0</v>
      </c>
      <c r="O717" s="47">
        <f t="shared" si="86"/>
        <v>0</v>
      </c>
      <c r="P717" s="48">
        <f t="shared" si="87"/>
        <v>0</v>
      </c>
    </row>
    <row r="718" spans="1:16" ht="12" hidden="1" thickBot="1" x14ac:dyDescent="0.25">
      <c r="A718" s="38"/>
      <c r="B718" s="39"/>
      <c r="C718" s="46"/>
      <c r="D718" s="24"/>
      <c r="E718" s="70"/>
      <c r="F718" s="74"/>
      <c r="G718" s="68"/>
      <c r="H718" s="47">
        <f t="shared" si="81"/>
        <v>0</v>
      </c>
      <c r="I718" s="68"/>
      <c r="J718" s="68"/>
      <c r="K718" s="48">
        <f t="shared" si="82"/>
        <v>0</v>
      </c>
      <c r="L718" s="49">
        <f t="shared" si="83"/>
        <v>0</v>
      </c>
      <c r="M718" s="47">
        <f t="shared" si="84"/>
        <v>0</v>
      </c>
      <c r="N718" s="47">
        <f t="shared" si="85"/>
        <v>0</v>
      </c>
      <c r="O718" s="47">
        <f t="shared" si="86"/>
        <v>0</v>
      </c>
      <c r="P718" s="48">
        <f t="shared" si="87"/>
        <v>0</v>
      </c>
    </row>
    <row r="719" spans="1:16" ht="12" hidden="1" thickBot="1" x14ac:dyDescent="0.25">
      <c r="A719" s="38"/>
      <c r="B719" s="39"/>
      <c r="C719" s="46"/>
      <c r="D719" s="24"/>
      <c r="E719" s="70"/>
      <c r="F719" s="74"/>
      <c r="G719" s="68"/>
      <c r="H719" s="47">
        <f t="shared" si="81"/>
        <v>0</v>
      </c>
      <c r="I719" s="68"/>
      <c r="J719" s="68"/>
      <c r="K719" s="48">
        <f t="shared" si="82"/>
        <v>0</v>
      </c>
      <c r="L719" s="49">
        <f t="shared" si="83"/>
        <v>0</v>
      </c>
      <c r="M719" s="47">
        <f t="shared" si="84"/>
        <v>0</v>
      </c>
      <c r="N719" s="47">
        <f t="shared" si="85"/>
        <v>0</v>
      </c>
      <c r="O719" s="47">
        <f t="shared" si="86"/>
        <v>0</v>
      </c>
      <c r="P719" s="48">
        <f t="shared" si="87"/>
        <v>0</v>
      </c>
    </row>
    <row r="720" spans="1:16" ht="12" hidden="1" thickBot="1" x14ac:dyDescent="0.25">
      <c r="A720" s="38"/>
      <c r="B720" s="39"/>
      <c r="C720" s="46"/>
      <c r="D720" s="24"/>
      <c r="E720" s="70"/>
      <c r="F720" s="74"/>
      <c r="G720" s="68"/>
      <c r="H720" s="47">
        <f t="shared" si="81"/>
        <v>0</v>
      </c>
      <c r="I720" s="68"/>
      <c r="J720" s="68"/>
      <c r="K720" s="48">
        <f t="shared" si="82"/>
        <v>0</v>
      </c>
      <c r="L720" s="49">
        <f t="shared" si="83"/>
        <v>0</v>
      </c>
      <c r="M720" s="47">
        <f t="shared" si="84"/>
        <v>0</v>
      </c>
      <c r="N720" s="47">
        <f t="shared" si="85"/>
        <v>0</v>
      </c>
      <c r="O720" s="47">
        <f t="shared" si="86"/>
        <v>0</v>
      </c>
      <c r="P720" s="48">
        <f t="shared" si="87"/>
        <v>0</v>
      </c>
    </row>
    <row r="721" spans="1:16" ht="12" hidden="1" thickBot="1" x14ac:dyDescent="0.25">
      <c r="A721" s="38"/>
      <c r="B721" s="39"/>
      <c r="C721" s="46"/>
      <c r="D721" s="24"/>
      <c r="E721" s="70"/>
      <c r="F721" s="74"/>
      <c r="G721" s="68"/>
      <c r="H721" s="47">
        <f t="shared" si="81"/>
        <v>0</v>
      </c>
      <c r="I721" s="68"/>
      <c r="J721" s="68"/>
      <c r="K721" s="48">
        <f t="shared" si="82"/>
        <v>0</v>
      </c>
      <c r="L721" s="49">
        <f t="shared" si="83"/>
        <v>0</v>
      </c>
      <c r="M721" s="47">
        <f t="shared" si="84"/>
        <v>0</v>
      </c>
      <c r="N721" s="47">
        <f t="shared" si="85"/>
        <v>0</v>
      </c>
      <c r="O721" s="47">
        <f t="shared" si="86"/>
        <v>0</v>
      </c>
      <c r="P721" s="48">
        <f t="shared" si="87"/>
        <v>0</v>
      </c>
    </row>
    <row r="722" spans="1:16" ht="12" hidden="1" thickBot="1" x14ac:dyDescent="0.25">
      <c r="A722" s="38"/>
      <c r="B722" s="39"/>
      <c r="C722" s="46"/>
      <c r="D722" s="24"/>
      <c r="E722" s="70"/>
      <c r="F722" s="74"/>
      <c r="G722" s="68"/>
      <c r="H722" s="47">
        <f t="shared" si="81"/>
        <v>0</v>
      </c>
      <c r="I722" s="68"/>
      <c r="J722" s="68"/>
      <c r="K722" s="48">
        <f t="shared" si="82"/>
        <v>0</v>
      </c>
      <c r="L722" s="49">
        <f t="shared" si="83"/>
        <v>0</v>
      </c>
      <c r="M722" s="47">
        <f t="shared" si="84"/>
        <v>0</v>
      </c>
      <c r="N722" s="47">
        <f t="shared" si="85"/>
        <v>0</v>
      </c>
      <c r="O722" s="47">
        <f t="shared" si="86"/>
        <v>0</v>
      </c>
      <c r="P722" s="48">
        <f t="shared" si="87"/>
        <v>0</v>
      </c>
    </row>
    <row r="723" spans="1:16" ht="12" hidden="1" thickBot="1" x14ac:dyDescent="0.25">
      <c r="A723" s="38"/>
      <c r="B723" s="39"/>
      <c r="C723" s="46"/>
      <c r="D723" s="24"/>
      <c r="E723" s="70"/>
      <c r="F723" s="74"/>
      <c r="G723" s="68"/>
      <c r="H723" s="47">
        <f t="shared" si="81"/>
        <v>0</v>
      </c>
      <c r="I723" s="68"/>
      <c r="J723" s="68"/>
      <c r="K723" s="48">
        <f t="shared" si="82"/>
        <v>0</v>
      </c>
      <c r="L723" s="49">
        <f t="shared" si="83"/>
        <v>0</v>
      </c>
      <c r="M723" s="47">
        <f t="shared" si="84"/>
        <v>0</v>
      </c>
      <c r="N723" s="47">
        <f t="shared" si="85"/>
        <v>0</v>
      </c>
      <c r="O723" s="47">
        <f t="shared" si="86"/>
        <v>0</v>
      </c>
      <c r="P723" s="48">
        <f t="shared" si="87"/>
        <v>0</v>
      </c>
    </row>
    <row r="724" spans="1:16" ht="12" hidden="1" thickBot="1" x14ac:dyDescent="0.25">
      <c r="A724" s="38"/>
      <c r="B724" s="39"/>
      <c r="C724" s="46"/>
      <c r="D724" s="24"/>
      <c r="E724" s="70"/>
      <c r="F724" s="74"/>
      <c r="G724" s="68"/>
      <c r="H724" s="47">
        <f t="shared" si="81"/>
        <v>0</v>
      </c>
      <c r="I724" s="68"/>
      <c r="J724" s="68"/>
      <c r="K724" s="48">
        <f t="shared" si="82"/>
        <v>0</v>
      </c>
      <c r="L724" s="49">
        <f t="shared" si="83"/>
        <v>0</v>
      </c>
      <c r="M724" s="47">
        <f t="shared" si="84"/>
        <v>0</v>
      </c>
      <c r="N724" s="47">
        <f t="shared" si="85"/>
        <v>0</v>
      </c>
      <c r="O724" s="47">
        <f t="shared" si="86"/>
        <v>0</v>
      </c>
      <c r="P724" s="48">
        <f t="shared" si="87"/>
        <v>0</v>
      </c>
    </row>
    <row r="725" spans="1:16" ht="12" hidden="1" thickBot="1" x14ac:dyDescent="0.25">
      <c r="A725" s="38"/>
      <c r="B725" s="39"/>
      <c r="C725" s="46"/>
      <c r="D725" s="24"/>
      <c r="E725" s="70"/>
      <c r="F725" s="74"/>
      <c r="G725" s="68"/>
      <c r="H725" s="47">
        <f t="shared" si="81"/>
        <v>0</v>
      </c>
      <c r="I725" s="68"/>
      <c r="J725" s="68"/>
      <c r="K725" s="48">
        <f t="shared" si="82"/>
        <v>0</v>
      </c>
      <c r="L725" s="49">
        <f t="shared" si="83"/>
        <v>0</v>
      </c>
      <c r="M725" s="47">
        <f t="shared" si="84"/>
        <v>0</v>
      </c>
      <c r="N725" s="47">
        <f t="shared" si="85"/>
        <v>0</v>
      </c>
      <c r="O725" s="47">
        <f t="shared" si="86"/>
        <v>0</v>
      </c>
      <c r="P725" s="48">
        <f t="shared" si="87"/>
        <v>0</v>
      </c>
    </row>
    <row r="726" spans="1:16" ht="12" hidden="1" thickBot="1" x14ac:dyDescent="0.25">
      <c r="A726" s="38"/>
      <c r="B726" s="39"/>
      <c r="C726" s="46"/>
      <c r="D726" s="24"/>
      <c r="E726" s="70"/>
      <c r="F726" s="74"/>
      <c r="G726" s="68"/>
      <c r="H726" s="47">
        <f t="shared" si="81"/>
        <v>0</v>
      </c>
      <c r="I726" s="68"/>
      <c r="J726" s="68"/>
      <c r="K726" s="48">
        <f t="shared" si="82"/>
        <v>0</v>
      </c>
      <c r="L726" s="49">
        <f t="shared" si="83"/>
        <v>0</v>
      </c>
      <c r="M726" s="47">
        <f t="shared" si="84"/>
        <v>0</v>
      </c>
      <c r="N726" s="47">
        <f t="shared" si="85"/>
        <v>0</v>
      </c>
      <c r="O726" s="47">
        <f t="shared" si="86"/>
        <v>0</v>
      </c>
      <c r="P726" s="48">
        <f t="shared" si="87"/>
        <v>0</v>
      </c>
    </row>
    <row r="727" spans="1:16" ht="12" hidden="1" thickBot="1" x14ac:dyDescent="0.25">
      <c r="A727" s="38"/>
      <c r="B727" s="39"/>
      <c r="C727" s="46"/>
      <c r="D727" s="24"/>
      <c r="E727" s="70"/>
      <c r="F727" s="74"/>
      <c r="G727" s="68"/>
      <c r="H727" s="47">
        <f t="shared" si="81"/>
        <v>0</v>
      </c>
      <c r="I727" s="68"/>
      <c r="J727" s="68"/>
      <c r="K727" s="48">
        <f t="shared" si="82"/>
        <v>0</v>
      </c>
      <c r="L727" s="49">
        <f t="shared" si="83"/>
        <v>0</v>
      </c>
      <c r="M727" s="47">
        <f t="shared" si="84"/>
        <v>0</v>
      </c>
      <c r="N727" s="47">
        <f t="shared" si="85"/>
        <v>0</v>
      </c>
      <c r="O727" s="47">
        <f t="shared" si="86"/>
        <v>0</v>
      </c>
      <c r="P727" s="48">
        <f t="shared" si="87"/>
        <v>0</v>
      </c>
    </row>
    <row r="728" spans="1:16" ht="12" hidden="1" thickBot="1" x14ac:dyDescent="0.25">
      <c r="A728" s="38"/>
      <c r="B728" s="39"/>
      <c r="C728" s="46"/>
      <c r="D728" s="24"/>
      <c r="E728" s="70"/>
      <c r="F728" s="74"/>
      <c r="G728" s="68"/>
      <c r="H728" s="47">
        <f t="shared" si="81"/>
        <v>0</v>
      </c>
      <c r="I728" s="68"/>
      <c r="J728" s="68"/>
      <c r="K728" s="48">
        <f t="shared" si="82"/>
        <v>0</v>
      </c>
      <c r="L728" s="49">
        <f t="shared" si="83"/>
        <v>0</v>
      </c>
      <c r="M728" s="47">
        <f t="shared" si="84"/>
        <v>0</v>
      </c>
      <c r="N728" s="47">
        <f t="shared" si="85"/>
        <v>0</v>
      </c>
      <c r="O728" s="47">
        <f t="shared" si="86"/>
        <v>0</v>
      </c>
      <c r="P728" s="48">
        <f t="shared" si="87"/>
        <v>0</v>
      </c>
    </row>
    <row r="729" spans="1:16" ht="12" hidden="1" thickBot="1" x14ac:dyDescent="0.25">
      <c r="A729" s="38"/>
      <c r="B729" s="39"/>
      <c r="C729" s="46"/>
      <c r="D729" s="24"/>
      <c r="E729" s="70"/>
      <c r="F729" s="74"/>
      <c r="G729" s="68"/>
      <c r="H729" s="47">
        <f t="shared" si="81"/>
        <v>0</v>
      </c>
      <c r="I729" s="68"/>
      <c r="J729" s="68"/>
      <c r="K729" s="48">
        <f t="shared" si="82"/>
        <v>0</v>
      </c>
      <c r="L729" s="49">
        <f t="shared" si="83"/>
        <v>0</v>
      </c>
      <c r="M729" s="47">
        <f t="shared" si="84"/>
        <v>0</v>
      </c>
      <c r="N729" s="47">
        <f t="shared" si="85"/>
        <v>0</v>
      </c>
      <c r="O729" s="47">
        <f t="shared" si="86"/>
        <v>0</v>
      </c>
      <c r="P729" s="48">
        <f t="shared" si="87"/>
        <v>0</v>
      </c>
    </row>
    <row r="730" spans="1:16" ht="12" hidden="1" thickBot="1" x14ac:dyDescent="0.25">
      <c r="A730" s="38"/>
      <c r="B730" s="39"/>
      <c r="C730" s="46"/>
      <c r="D730" s="24"/>
      <c r="E730" s="70"/>
      <c r="F730" s="74"/>
      <c r="G730" s="68"/>
      <c r="H730" s="47">
        <f t="shared" si="81"/>
        <v>0</v>
      </c>
      <c r="I730" s="68"/>
      <c r="J730" s="68"/>
      <c r="K730" s="48">
        <f t="shared" si="82"/>
        <v>0</v>
      </c>
      <c r="L730" s="49">
        <f t="shared" si="83"/>
        <v>0</v>
      </c>
      <c r="M730" s="47">
        <f t="shared" si="84"/>
        <v>0</v>
      </c>
      <c r="N730" s="47">
        <f t="shared" si="85"/>
        <v>0</v>
      </c>
      <c r="O730" s="47">
        <f t="shared" si="86"/>
        <v>0</v>
      </c>
      <c r="P730" s="48">
        <f t="shared" si="87"/>
        <v>0</v>
      </c>
    </row>
    <row r="731" spans="1:16" ht="12" hidden="1" thickBot="1" x14ac:dyDescent="0.25">
      <c r="A731" s="38"/>
      <c r="B731" s="39"/>
      <c r="C731" s="46"/>
      <c r="D731" s="24"/>
      <c r="E731" s="70"/>
      <c r="F731" s="74"/>
      <c r="G731" s="68"/>
      <c r="H731" s="47">
        <f t="shared" si="81"/>
        <v>0</v>
      </c>
      <c r="I731" s="68"/>
      <c r="J731" s="68"/>
      <c r="K731" s="48">
        <f t="shared" si="82"/>
        <v>0</v>
      </c>
      <c r="L731" s="49">
        <f t="shared" si="83"/>
        <v>0</v>
      </c>
      <c r="M731" s="47">
        <f t="shared" si="84"/>
        <v>0</v>
      </c>
      <c r="N731" s="47">
        <f t="shared" si="85"/>
        <v>0</v>
      </c>
      <c r="O731" s="47">
        <f t="shared" si="86"/>
        <v>0</v>
      </c>
      <c r="P731" s="48">
        <f t="shared" si="87"/>
        <v>0</v>
      </c>
    </row>
    <row r="732" spans="1:16" ht="12" hidden="1" thickBot="1" x14ac:dyDescent="0.25">
      <c r="A732" s="38"/>
      <c r="B732" s="39"/>
      <c r="C732" s="46"/>
      <c r="D732" s="24"/>
      <c r="E732" s="70"/>
      <c r="F732" s="74"/>
      <c r="G732" s="68"/>
      <c r="H732" s="47">
        <f t="shared" si="81"/>
        <v>0</v>
      </c>
      <c r="I732" s="68"/>
      <c r="J732" s="68"/>
      <c r="K732" s="48">
        <f t="shared" si="82"/>
        <v>0</v>
      </c>
      <c r="L732" s="49">
        <f t="shared" si="83"/>
        <v>0</v>
      </c>
      <c r="M732" s="47">
        <f t="shared" si="84"/>
        <v>0</v>
      </c>
      <c r="N732" s="47">
        <f t="shared" si="85"/>
        <v>0</v>
      </c>
      <c r="O732" s="47">
        <f t="shared" si="86"/>
        <v>0</v>
      </c>
      <c r="P732" s="48">
        <f t="shared" si="87"/>
        <v>0</v>
      </c>
    </row>
    <row r="733" spans="1:16" ht="12" hidden="1" thickBot="1" x14ac:dyDescent="0.25">
      <c r="A733" s="38"/>
      <c r="B733" s="39"/>
      <c r="C733" s="46"/>
      <c r="D733" s="24"/>
      <c r="E733" s="70"/>
      <c r="F733" s="74"/>
      <c r="G733" s="68"/>
      <c r="H733" s="47">
        <f t="shared" si="81"/>
        <v>0</v>
      </c>
      <c r="I733" s="68"/>
      <c r="J733" s="68"/>
      <c r="K733" s="48">
        <f t="shared" si="82"/>
        <v>0</v>
      </c>
      <c r="L733" s="49">
        <f t="shared" si="83"/>
        <v>0</v>
      </c>
      <c r="M733" s="47">
        <f t="shared" si="84"/>
        <v>0</v>
      </c>
      <c r="N733" s="47">
        <f t="shared" si="85"/>
        <v>0</v>
      </c>
      <c r="O733" s="47">
        <f t="shared" si="86"/>
        <v>0</v>
      </c>
      <c r="P733" s="48">
        <f t="shared" si="87"/>
        <v>0</v>
      </c>
    </row>
    <row r="734" spans="1:16" ht="12" hidden="1" thickBot="1" x14ac:dyDescent="0.25">
      <c r="A734" s="38"/>
      <c r="B734" s="39"/>
      <c r="C734" s="46"/>
      <c r="D734" s="24"/>
      <c r="E734" s="70"/>
      <c r="F734" s="74"/>
      <c r="G734" s="68"/>
      <c r="H734" s="47">
        <f t="shared" si="81"/>
        <v>0</v>
      </c>
      <c r="I734" s="68"/>
      <c r="J734" s="68"/>
      <c r="K734" s="48">
        <f t="shared" si="82"/>
        <v>0</v>
      </c>
      <c r="L734" s="49">
        <f t="shared" si="83"/>
        <v>0</v>
      </c>
      <c r="M734" s="47">
        <f t="shared" si="84"/>
        <v>0</v>
      </c>
      <c r="N734" s="47">
        <f t="shared" si="85"/>
        <v>0</v>
      </c>
      <c r="O734" s="47">
        <f t="shared" si="86"/>
        <v>0</v>
      </c>
      <c r="P734" s="48">
        <f t="shared" si="87"/>
        <v>0</v>
      </c>
    </row>
    <row r="735" spans="1:16" ht="12" hidden="1" thickBot="1" x14ac:dyDescent="0.25">
      <c r="A735" s="38"/>
      <c r="B735" s="39"/>
      <c r="C735" s="46"/>
      <c r="D735" s="24"/>
      <c r="E735" s="70"/>
      <c r="F735" s="74"/>
      <c r="G735" s="68"/>
      <c r="H735" s="47">
        <f t="shared" si="81"/>
        <v>0</v>
      </c>
      <c r="I735" s="68"/>
      <c r="J735" s="68"/>
      <c r="K735" s="48">
        <f t="shared" si="82"/>
        <v>0</v>
      </c>
      <c r="L735" s="49">
        <f t="shared" si="83"/>
        <v>0</v>
      </c>
      <c r="M735" s="47">
        <f t="shared" si="84"/>
        <v>0</v>
      </c>
      <c r="N735" s="47">
        <f t="shared" si="85"/>
        <v>0</v>
      </c>
      <c r="O735" s="47">
        <f t="shared" si="86"/>
        <v>0</v>
      </c>
      <c r="P735" s="48">
        <f t="shared" si="87"/>
        <v>0</v>
      </c>
    </row>
    <row r="736" spans="1:16" ht="12" hidden="1" thickBot="1" x14ac:dyDescent="0.25">
      <c r="A736" s="38"/>
      <c r="B736" s="39"/>
      <c r="C736" s="46"/>
      <c r="D736" s="24"/>
      <c r="E736" s="70"/>
      <c r="F736" s="74"/>
      <c r="G736" s="68"/>
      <c r="H736" s="47">
        <f t="shared" si="81"/>
        <v>0</v>
      </c>
      <c r="I736" s="68"/>
      <c r="J736" s="68"/>
      <c r="K736" s="48">
        <f t="shared" si="82"/>
        <v>0</v>
      </c>
      <c r="L736" s="49">
        <f t="shared" si="83"/>
        <v>0</v>
      </c>
      <c r="M736" s="47">
        <f t="shared" si="84"/>
        <v>0</v>
      </c>
      <c r="N736" s="47">
        <f t="shared" si="85"/>
        <v>0</v>
      </c>
      <c r="O736" s="47">
        <f t="shared" si="86"/>
        <v>0</v>
      </c>
      <c r="P736" s="48">
        <f t="shared" si="87"/>
        <v>0</v>
      </c>
    </row>
    <row r="737" spans="1:16" ht="12" hidden="1" thickBot="1" x14ac:dyDescent="0.25">
      <c r="A737" s="38"/>
      <c r="B737" s="39"/>
      <c r="C737" s="46"/>
      <c r="D737" s="24"/>
      <c r="E737" s="70"/>
      <c r="F737" s="74"/>
      <c r="G737" s="68"/>
      <c r="H737" s="47">
        <f t="shared" si="81"/>
        <v>0</v>
      </c>
      <c r="I737" s="68"/>
      <c r="J737" s="68"/>
      <c r="K737" s="48">
        <f t="shared" si="82"/>
        <v>0</v>
      </c>
      <c r="L737" s="49">
        <f t="shared" si="83"/>
        <v>0</v>
      </c>
      <c r="M737" s="47">
        <f t="shared" si="84"/>
        <v>0</v>
      </c>
      <c r="N737" s="47">
        <f t="shared" si="85"/>
        <v>0</v>
      </c>
      <c r="O737" s="47">
        <f t="shared" si="86"/>
        <v>0</v>
      </c>
      <c r="P737" s="48">
        <f t="shared" si="87"/>
        <v>0</v>
      </c>
    </row>
    <row r="738" spans="1:16" ht="12" hidden="1" thickBot="1" x14ac:dyDescent="0.25">
      <c r="A738" s="38"/>
      <c r="B738" s="39"/>
      <c r="C738" s="46"/>
      <c r="D738" s="24"/>
      <c r="E738" s="70"/>
      <c r="F738" s="74"/>
      <c r="G738" s="68"/>
      <c r="H738" s="47">
        <f t="shared" si="81"/>
        <v>0</v>
      </c>
      <c r="I738" s="68"/>
      <c r="J738" s="68"/>
      <c r="K738" s="48">
        <f t="shared" si="82"/>
        <v>0</v>
      </c>
      <c r="L738" s="49">
        <f t="shared" si="83"/>
        <v>0</v>
      </c>
      <c r="M738" s="47">
        <f t="shared" si="84"/>
        <v>0</v>
      </c>
      <c r="N738" s="47">
        <f t="shared" si="85"/>
        <v>0</v>
      </c>
      <c r="O738" s="47">
        <f t="shared" si="86"/>
        <v>0</v>
      </c>
      <c r="P738" s="48">
        <f t="shared" si="87"/>
        <v>0</v>
      </c>
    </row>
    <row r="739" spans="1:16" ht="12" hidden="1" thickBot="1" x14ac:dyDescent="0.25">
      <c r="A739" s="38"/>
      <c r="B739" s="39"/>
      <c r="C739" s="46"/>
      <c r="D739" s="24"/>
      <c r="E739" s="70"/>
      <c r="F739" s="74"/>
      <c r="G739" s="68"/>
      <c r="H739" s="47">
        <f t="shared" si="81"/>
        <v>0</v>
      </c>
      <c r="I739" s="68"/>
      <c r="J739" s="68"/>
      <c r="K739" s="48">
        <f t="shared" si="82"/>
        <v>0</v>
      </c>
      <c r="L739" s="49">
        <f t="shared" si="83"/>
        <v>0</v>
      </c>
      <c r="M739" s="47">
        <f t="shared" si="84"/>
        <v>0</v>
      </c>
      <c r="N739" s="47">
        <f t="shared" si="85"/>
        <v>0</v>
      </c>
      <c r="O739" s="47">
        <f t="shared" si="86"/>
        <v>0</v>
      </c>
      <c r="P739" s="48">
        <f t="shared" si="87"/>
        <v>0</v>
      </c>
    </row>
    <row r="740" spans="1:16" ht="12" hidden="1" thickBot="1" x14ac:dyDescent="0.25">
      <c r="A740" s="38"/>
      <c r="B740" s="39"/>
      <c r="C740" s="46"/>
      <c r="D740" s="24"/>
      <c r="E740" s="70"/>
      <c r="F740" s="74"/>
      <c r="G740" s="68"/>
      <c r="H740" s="47">
        <f t="shared" si="81"/>
        <v>0</v>
      </c>
      <c r="I740" s="68"/>
      <c r="J740" s="68"/>
      <c r="K740" s="48">
        <f t="shared" si="82"/>
        <v>0</v>
      </c>
      <c r="L740" s="49">
        <f t="shared" si="83"/>
        <v>0</v>
      </c>
      <c r="M740" s="47">
        <f t="shared" si="84"/>
        <v>0</v>
      </c>
      <c r="N740" s="47">
        <f t="shared" si="85"/>
        <v>0</v>
      </c>
      <c r="O740" s="47">
        <f t="shared" si="86"/>
        <v>0</v>
      </c>
      <c r="P740" s="48">
        <f t="shared" si="87"/>
        <v>0</v>
      </c>
    </row>
    <row r="741" spans="1:16" ht="12" hidden="1" thickBot="1" x14ac:dyDescent="0.25">
      <c r="A741" s="38"/>
      <c r="B741" s="39"/>
      <c r="C741" s="46"/>
      <c r="D741" s="24"/>
      <c r="E741" s="70"/>
      <c r="F741" s="74"/>
      <c r="G741" s="68"/>
      <c r="H741" s="47">
        <f t="shared" si="81"/>
        <v>0</v>
      </c>
      <c r="I741" s="68"/>
      <c r="J741" s="68"/>
      <c r="K741" s="48">
        <f t="shared" si="82"/>
        <v>0</v>
      </c>
      <c r="L741" s="49">
        <f t="shared" si="83"/>
        <v>0</v>
      </c>
      <c r="M741" s="47">
        <f t="shared" si="84"/>
        <v>0</v>
      </c>
      <c r="N741" s="47">
        <f t="shared" si="85"/>
        <v>0</v>
      </c>
      <c r="O741" s="47">
        <f t="shared" si="86"/>
        <v>0</v>
      </c>
      <c r="P741" s="48">
        <f t="shared" si="87"/>
        <v>0</v>
      </c>
    </row>
    <row r="742" spans="1:16" ht="12" hidden="1" thickBot="1" x14ac:dyDescent="0.25">
      <c r="A742" s="38"/>
      <c r="B742" s="39"/>
      <c r="C742" s="46"/>
      <c r="D742" s="24"/>
      <c r="E742" s="70"/>
      <c r="F742" s="74"/>
      <c r="G742" s="68"/>
      <c r="H742" s="47">
        <f t="shared" si="81"/>
        <v>0</v>
      </c>
      <c r="I742" s="68"/>
      <c r="J742" s="68"/>
      <c r="K742" s="48">
        <f t="shared" si="82"/>
        <v>0</v>
      </c>
      <c r="L742" s="49">
        <f t="shared" si="83"/>
        <v>0</v>
      </c>
      <c r="M742" s="47">
        <f t="shared" si="84"/>
        <v>0</v>
      </c>
      <c r="N742" s="47">
        <f t="shared" si="85"/>
        <v>0</v>
      </c>
      <c r="O742" s="47">
        <f t="shared" si="86"/>
        <v>0</v>
      </c>
      <c r="P742" s="48">
        <f t="shared" si="87"/>
        <v>0</v>
      </c>
    </row>
    <row r="743" spans="1:16" ht="12" hidden="1" thickBot="1" x14ac:dyDescent="0.25">
      <c r="A743" s="38"/>
      <c r="B743" s="39"/>
      <c r="C743" s="46"/>
      <c r="D743" s="24"/>
      <c r="E743" s="70"/>
      <c r="F743" s="74"/>
      <c r="G743" s="68"/>
      <c r="H743" s="47">
        <f t="shared" si="81"/>
        <v>0</v>
      </c>
      <c r="I743" s="68"/>
      <c r="J743" s="68"/>
      <c r="K743" s="48">
        <f t="shared" si="82"/>
        <v>0</v>
      </c>
      <c r="L743" s="49">
        <f t="shared" si="83"/>
        <v>0</v>
      </c>
      <c r="M743" s="47">
        <f t="shared" si="84"/>
        <v>0</v>
      </c>
      <c r="N743" s="47">
        <f t="shared" si="85"/>
        <v>0</v>
      </c>
      <c r="O743" s="47">
        <f t="shared" si="86"/>
        <v>0</v>
      </c>
      <c r="P743" s="48">
        <f t="shared" si="87"/>
        <v>0</v>
      </c>
    </row>
    <row r="744" spans="1:16" ht="12" hidden="1" thickBot="1" x14ac:dyDescent="0.25">
      <c r="A744" s="38"/>
      <c r="B744" s="39"/>
      <c r="C744" s="46"/>
      <c r="D744" s="24"/>
      <c r="E744" s="70"/>
      <c r="F744" s="74"/>
      <c r="G744" s="68"/>
      <c r="H744" s="47">
        <f t="shared" si="81"/>
        <v>0</v>
      </c>
      <c r="I744" s="68"/>
      <c r="J744" s="68"/>
      <c r="K744" s="48">
        <f t="shared" si="82"/>
        <v>0</v>
      </c>
      <c r="L744" s="49">
        <f t="shared" si="83"/>
        <v>0</v>
      </c>
      <c r="M744" s="47">
        <f t="shared" si="84"/>
        <v>0</v>
      </c>
      <c r="N744" s="47">
        <f t="shared" si="85"/>
        <v>0</v>
      </c>
      <c r="O744" s="47">
        <f t="shared" si="86"/>
        <v>0</v>
      </c>
      <c r="P744" s="48">
        <f t="shared" si="87"/>
        <v>0</v>
      </c>
    </row>
    <row r="745" spans="1:16" ht="12" hidden="1" thickBot="1" x14ac:dyDescent="0.25">
      <c r="A745" s="38"/>
      <c r="B745" s="39"/>
      <c r="C745" s="46"/>
      <c r="D745" s="24"/>
      <c r="E745" s="70"/>
      <c r="F745" s="74"/>
      <c r="G745" s="68"/>
      <c r="H745" s="47">
        <f t="shared" si="81"/>
        <v>0</v>
      </c>
      <c r="I745" s="68"/>
      <c r="J745" s="68"/>
      <c r="K745" s="48">
        <f t="shared" si="82"/>
        <v>0</v>
      </c>
      <c r="L745" s="49">
        <f t="shared" si="83"/>
        <v>0</v>
      </c>
      <c r="M745" s="47">
        <f t="shared" si="84"/>
        <v>0</v>
      </c>
      <c r="N745" s="47">
        <f t="shared" si="85"/>
        <v>0</v>
      </c>
      <c r="O745" s="47">
        <f t="shared" si="86"/>
        <v>0</v>
      </c>
      <c r="P745" s="48">
        <f t="shared" si="87"/>
        <v>0</v>
      </c>
    </row>
    <row r="746" spans="1:16" ht="12" hidden="1" thickBot="1" x14ac:dyDescent="0.25">
      <c r="A746" s="38"/>
      <c r="B746" s="39"/>
      <c r="C746" s="46"/>
      <c r="D746" s="24"/>
      <c r="E746" s="70"/>
      <c r="F746" s="74"/>
      <c r="G746" s="68"/>
      <c r="H746" s="47">
        <f t="shared" si="81"/>
        <v>0</v>
      </c>
      <c r="I746" s="68"/>
      <c r="J746" s="68"/>
      <c r="K746" s="48">
        <f t="shared" si="82"/>
        <v>0</v>
      </c>
      <c r="L746" s="49">
        <f t="shared" si="83"/>
        <v>0</v>
      </c>
      <c r="M746" s="47">
        <f t="shared" si="84"/>
        <v>0</v>
      </c>
      <c r="N746" s="47">
        <f t="shared" si="85"/>
        <v>0</v>
      </c>
      <c r="O746" s="47">
        <f t="shared" si="86"/>
        <v>0</v>
      </c>
      <c r="P746" s="48">
        <f t="shared" si="87"/>
        <v>0</v>
      </c>
    </row>
    <row r="747" spans="1:16" ht="12" hidden="1" thickBot="1" x14ac:dyDescent="0.25">
      <c r="A747" s="38"/>
      <c r="B747" s="39"/>
      <c r="C747" s="46"/>
      <c r="D747" s="24"/>
      <c r="E747" s="70"/>
      <c r="F747" s="74"/>
      <c r="G747" s="68"/>
      <c r="H747" s="47">
        <f t="shared" si="81"/>
        <v>0</v>
      </c>
      <c r="I747" s="68"/>
      <c r="J747" s="68"/>
      <c r="K747" s="48">
        <f t="shared" si="82"/>
        <v>0</v>
      </c>
      <c r="L747" s="49">
        <f t="shared" si="83"/>
        <v>0</v>
      </c>
      <c r="M747" s="47">
        <f t="shared" si="84"/>
        <v>0</v>
      </c>
      <c r="N747" s="47">
        <f t="shared" si="85"/>
        <v>0</v>
      </c>
      <c r="O747" s="47">
        <f t="shared" si="86"/>
        <v>0</v>
      </c>
      <c r="P747" s="48">
        <f t="shared" si="87"/>
        <v>0</v>
      </c>
    </row>
    <row r="748" spans="1:16" ht="12" hidden="1" thickBot="1" x14ac:dyDescent="0.25">
      <c r="A748" s="38"/>
      <c r="B748" s="39"/>
      <c r="C748" s="46"/>
      <c r="D748" s="24"/>
      <c r="E748" s="70"/>
      <c r="F748" s="74"/>
      <c r="G748" s="68"/>
      <c r="H748" s="47">
        <f t="shared" si="81"/>
        <v>0</v>
      </c>
      <c r="I748" s="68"/>
      <c r="J748" s="68"/>
      <c r="K748" s="48">
        <f t="shared" si="82"/>
        <v>0</v>
      </c>
      <c r="L748" s="49">
        <f t="shared" si="83"/>
        <v>0</v>
      </c>
      <c r="M748" s="47">
        <f t="shared" si="84"/>
        <v>0</v>
      </c>
      <c r="N748" s="47">
        <f t="shared" si="85"/>
        <v>0</v>
      </c>
      <c r="O748" s="47">
        <f t="shared" si="86"/>
        <v>0</v>
      </c>
      <c r="P748" s="48">
        <f t="shared" si="87"/>
        <v>0</v>
      </c>
    </row>
    <row r="749" spans="1:16" ht="12" hidden="1" thickBot="1" x14ac:dyDescent="0.25">
      <c r="A749" s="38"/>
      <c r="B749" s="39"/>
      <c r="C749" s="46"/>
      <c r="D749" s="24"/>
      <c r="E749" s="70"/>
      <c r="F749" s="74"/>
      <c r="G749" s="68"/>
      <c r="H749" s="47">
        <f t="shared" si="81"/>
        <v>0</v>
      </c>
      <c r="I749" s="68"/>
      <c r="J749" s="68"/>
      <c r="K749" s="48">
        <f t="shared" si="82"/>
        <v>0</v>
      </c>
      <c r="L749" s="49">
        <f t="shared" si="83"/>
        <v>0</v>
      </c>
      <c r="M749" s="47">
        <f t="shared" si="84"/>
        <v>0</v>
      </c>
      <c r="N749" s="47">
        <f t="shared" si="85"/>
        <v>0</v>
      </c>
      <c r="O749" s="47">
        <f t="shared" si="86"/>
        <v>0</v>
      </c>
      <c r="P749" s="48">
        <f t="shared" si="87"/>
        <v>0</v>
      </c>
    </row>
    <row r="750" spans="1:16" ht="12" hidden="1" thickBot="1" x14ac:dyDescent="0.25">
      <c r="A750" s="38"/>
      <c r="B750" s="39"/>
      <c r="C750" s="46"/>
      <c r="D750" s="24"/>
      <c r="E750" s="70"/>
      <c r="F750" s="74"/>
      <c r="G750" s="68"/>
      <c r="H750" s="47">
        <f t="shared" si="81"/>
        <v>0</v>
      </c>
      <c r="I750" s="68"/>
      <c r="J750" s="68"/>
      <c r="K750" s="48">
        <f t="shared" si="82"/>
        <v>0</v>
      </c>
      <c r="L750" s="49">
        <f t="shared" si="83"/>
        <v>0</v>
      </c>
      <c r="M750" s="47">
        <f t="shared" si="84"/>
        <v>0</v>
      </c>
      <c r="N750" s="47">
        <f t="shared" si="85"/>
        <v>0</v>
      </c>
      <c r="O750" s="47">
        <f t="shared" si="86"/>
        <v>0</v>
      </c>
      <c r="P750" s="48">
        <f t="shared" si="87"/>
        <v>0</v>
      </c>
    </row>
    <row r="751" spans="1:16" ht="12" hidden="1" thickBot="1" x14ac:dyDescent="0.25">
      <c r="A751" s="38"/>
      <c r="B751" s="39"/>
      <c r="C751" s="46"/>
      <c r="D751" s="24"/>
      <c r="E751" s="70"/>
      <c r="F751" s="74"/>
      <c r="G751" s="68"/>
      <c r="H751" s="47">
        <f t="shared" si="81"/>
        <v>0</v>
      </c>
      <c r="I751" s="68"/>
      <c r="J751" s="68"/>
      <c r="K751" s="48">
        <f t="shared" si="82"/>
        <v>0</v>
      </c>
      <c r="L751" s="49">
        <f t="shared" si="83"/>
        <v>0</v>
      </c>
      <c r="M751" s="47">
        <f t="shared" si="84"/>
        <v>0</v>
      </c>
      <c r="N751" s="47">
        <f t="shared" si="85"/>
        <v>0</v>
      </c>
      <c r="O751" s="47">
        <f t="shared" si="86"/>
        <v>0</v>
      </c>
      <c r="P751" s="48">
        <f t="shared" si="87"/>
        <v>0</v>
      </c>
    </row>
    <row r="752" spans="1:16" ht="12" hidden="1" thickBot="1" x14ac:dyDescent="0.25">
      <c r="A752" s="38"/>
      <c r="B752" s="39"/>
      <c r="C752" s="46"/>
      <c r="D752" s="24"/>
      <c r="E752" s="70"/>
      <c r="F752" s="74"/>
      <c r="G752" s="68"/>
      <c r="H752" s="47">
        <f t="shared" si="81"/>
        <v>0</v>
      </c>
      <c r="I752" s="68"/>
      <c r="J752" s="68"/>
      <c r="K752" s="48">
        <f t="shared" si="82"/>
        <v>0</v>
      </c>
      <c r="L752" s="49">
        <f t="shared" si="83"/>
        <v>0</v>
      </c>
      <c r="M752" s="47">
        <f t="shared" si="84"/>
        <v>0</v>
      </c>
      <c r="N752" s="47">
        <f t="shared" si="85"/>
        <v>0</v>
      </c>
      <c r="O752" s="47">
        <f t="shared" si="86"/>
        <v>0</v>
      </c>
      <c r="P752" s="48">
        <f t="shared" si="87"/>
        <v>0</v>
      </c>
    </row>
    <row r="753" spans="1:16" ht="12" hidden="1" thickBot="1" x14ac:dyDescent="0.25">
      <c r="A753" s="38"/>
      <c r="B753" s="39"/>
      <c r="C753" s="46"/>
      <c r="D753" s="24"/>
      <c r="E753" s="70"/>
      <c r="F753" s="74"/>
      <c r="G753" s="68"/>
      <c r="H753" s="47">
        <f t="shared" si="81"/>
        <v>0</v>
      </c>
      <c r="I753" s="68"/>
      <c r="J753" s="68"/>
      <c r="K753" s="48">
        <f t="shared" si="82"/>
        <v>0</v>
      </c>
      <c r="L753" s="49">
        <f t="shared" si="83"/>
        <v>0</v>
      </c>
      <c r="M753" s="47">
        <f t="shared" si="84"/>
        <v>0</v>
      </c>
      <c r="N753" s="47">
        <f t="shared" si="85"/>
        <v>0</v>
      </c>
      <c r="O753" s="47">
        <f t="shared" si="86"/>
        <v>0</v>
      </c>
      <c r="P753" s="48">
        <f t="shared" si="87"/>
        <v>0</v>
      </c>
    </row>
    <row r="754" spans="1:16" ht="12" hidden="1" thickBot="1" x14ac:dyDescent="0.25">
      <c r="A754" s="38"/>
      <c r="B754" s="39"/>
      <c r="C754" s="46"/>
      <c r="D754" s="24"/>
      <c r="E754" s="70"/>
      <c r="F754" s="74"/>
      <c r="G754" s="68"/>
      <c r="H754" s="47">
        <f t="shared" si="81"/>
        <v>0</v>
      </c>
      <c r="I754" s="68"/>
      <c r="J754" s="68"/>
      <c r="K754" s="48">
        <f t="shared" si="82"/>
        <v>0</v>
      </c>
      <c r="L754" s="49">
        <f t="shared" si="83"/>
        <v>0</v>
      </c>
      <c r="M754" s="47">
        <f t="shared" si="84"/>
        <v>0</v>
      </c>
      <c r="N754" s="47">
        <f t="shared" si="85"/>
        <v>0</v>
      </c>
      <c r="O754" s="47">
        <f t="shared" si="86"/>
        <v>0</v>
      </c>
      <c r="P754" s="48">
        <f t="shared" si="87"/>
        <v>0</v>
      </c>
    </row>
    <row r="755" spans="1:16" ht="12" hidden="1" thickBot="1" x14ac:dyDescent="0.25">
      <c r="A755" s="38"/>
      <c r="B755" s="39"/>
      <c r="C755" s="46"/>
      <c r="D755" s="24"/>
      <c r="E755" s="70"/>
      <c r="F755" s="74"/>
      <c r="G755" s="68"/>
      <c r="H755" s="47">
        <f t="shared" si="81"/>
        <v>0</v>
      </c>
      <c r="I755" s="68"/>
      <c r="J755" s="68"/>
      <c r="K755" s="48">
        <f t="shared" si="82"/>
        <v>0</v>
      </c>
      <c r="L755" s="49">
        <f t="shared" si="83"/>
        <v>0</v>
      </c>
      <c r="M755" s="47">
        <f t="shared" si="84"/>
        <v>0</v>
      </c>
      <c r="N755" s="47">
        <f t="shared" si="85"/>
        <v>0</v>
      </c>
      <c r="O755" s="47">
        <f t="shared" si="86"/>
        <v>0</v>
      </c>
      <c r="P755" s="48">
        <f t="shared" si="87"/>
        <v>0</v>
      </c>
    </row>
    <row r="756" spans="1:16" ht="12" hidden="1" thickBot="1" x14ac:dyDescent="0.25">
      <c r="A756" s="38"/>
      <c r="B756" s="39"/>
      <c r="C756" s="46"/>
      <c r="D756" s="24"/>
      <c r="E756" s="70"/>
      <c r="F756" s="74"/>
      <c r="G756" s="68"/>
      <c r="H756" s="47">
        <f t="shared" si="81"/>
        <v>0</v>
      </c>
      <c r="I756" s="68"/>
      <c r="J756" s="68"/>
      <c r="K756" s="48">
        <f t="shared" si="82"/>
        <v>0</v>
      </c>
      <c r="L756" s="49">
        <f t="shared" si="83"/>
        <v>0</v>
      </c>
      <c r="M756" s="47">
        <f t="shared" si="84"/>
        <v>0</v>
      </c>
      <c r="N756" s="47">
        <f t="shared" si="85"/>
        <v>0</v>
      </c>
      <c r="O756" s="47">
        <f t="shared" si="86"/>
        <v>0</v>
      </c>
      <c r="P756" s="48">
        <f t="shared" si="87"/>
        <v>0</v>
      </c>
    </row>
    <row r="757" spans="1:16" ht="12" hidden="1" thickBot="1" x14ac:dyDescent="0.25">
      <c r="A757" s="38"/>
      <c r="B757" s="39"/>
      <c r="C757" s="46"/>
      <c r="D757" s="24"/>
      <c r="E757" s="70"/>
      <c r="F757" s="74"/>
      <c r="G757" s="68"/>
      <c r="H757" s="47">
        <f t="shared" si="81"/>
        <v>0</v>
      </c>
      <c r="I757" s="68"/>
      <c r="J757" s="68"/>
      <c r="K757" s="48">
        <f t="shared" si="82"/>
        <v>0</v>
      </c>
      <c r="L757" s="49">
        <f t="shared" si="83"/>
        <v>0</v>
      </c>
      <c r="M757" s="47">
        <f t="shared" si="84"/>
        <v>0</v>
      </c>
      <c r="N757" s="47">
        <f t="shared" si="85"/>
        <v>0</v>
      </c>
      <c r="O757" s="47">
        <f t="shared" si="86"/>
        <v>0</v>
      </c>
      <c r="P757" s="48">
        <f t="shared" si="87"/>
        <v>0</v>
      </c>
    </row>
    <row r="758" spans="1:16" ht="12" hidden="1" thickBot="1" x14ac:dyDescent="0.25">
      <c r="A758" s="38"/>
      <c r="B758" s="39"/>
      <c r="C758" s="46"/>
      <c r="D758" s="24"/>
      <c r="E758" s="70"/>
      <c r="F758" s="74"/>
      <c r="G758" s="68"/>
      <c r="H758" s="47">
        <f t="shared" si="81"/>
        <v>0</v>
      </c>
      <c r="I758" s="68"/>
      <c r="J758" s="68"/>
      <c r="K758" s="48">
        <f t="shared" si="82"/>
        <v>0</v>
      </c>
      <c r="L758" s="49">
        <f t="shared" si="83"/>
        <v>0</v>
      </c>
      <c r="M758" s="47">
        <f t="shared" si="84"/>
        <v>0</v>
      </c>
      <c r="N758" s="47">
        <f t="shared" si="85"/>
        <v>0</v>
      </c>
      <c r="O758" s="47">
        <f t="shared" si="86"/>
        <v>0</v>
      </c>
      <c r="P758" s="48">
        <f t="shared" si="87"/>
        <v>0</v>
      </c>
    </row>
    <row r="759" spans="1:16" ht="12" hidden="1" thickBot="1" x14ac:dyDescent="0.25">
      <c r="A759" s="38"/>
      <c r="B759" s="39"/>
      <c r="C759" s="46"/>
      <c r="D759" s="24"/>
      <c r="E759" s="70"/>
      <c r="F759" s="74"/>
      <c r="G759" s="68"/>
      <c r="H759" s="47">
        <f t="shared" si="81"/>
        <v>0</v>
      </c>
      <c r="I759" s="68"/>
      <c r="J759" s="68"/>
      <c r="K759" s="48">
        <f t="shared" si="82"/>
        <v>0</v>
      </c>
      <c r="L759" s="49">
        <f t="shared" si="83"/>
        <v>0</v>
      </c>
      <c r="M759" s="47">
        <f t="shared" si="84"/>
        <v>0</v>
      </c>
      <c r="N759" s="47">
        <f t="shared" si="85"/>
        <v>0</v>
      </c>
      <c r="O759" s="47">
        <f t="shared" si="86"/>
        <v>0</v>
      </c>
      <c r="P759" s="48">
        <f t="shared" si="87"/>
        <v>0</v>
      </c>
    </row>
    <row r="760" spans="1:16" ht="12" hidden="1" thickBot="1" x14ac:dyDescent="0.25">
      <c r="A760" s="38"/>
      <c r="B760" s="39"/>
      <c r="C760" s="46"/>
      <c r="D760" s="24"/>
      <c r="E760" s="70"/>
      <c r="F760" s="74"/>
      <c r="G760" s="68"/>
      <c r="H760" s="47">
        <f t="shared" si="81"/>
        <v>0</v>
      </c>
      <c r="I760" s="68"/>
      <c r="J760" s="68"/>
      <c r="K760" s="48">
        <f t="shared" si="82"/>
        <v>0</v>
      </c>
      <c r="L760" s="49">
        <f t="shared" si="83"/>
        <v>0</v>
      </c>
      <c r="M760" s="47">
        <f t="shared" si="84"/>
        <v>0</v>
      </c>
      <c r="N760" s="47">
        <f t="shared" si="85"/>
        <v>0</v>
      </c>
      <c r="O760" s="47">
        <f t="shared" si="86"/>
        <v>0</v>
      </c>
      <c r="P760" s="48">
        <f t="shared" si="87"/>
        <v>0</v>
      </c>
    </row>
    <row r="761" spans="1:16" ht="12" hidden="1" thickBot="1" x14ac:dyDescent="0.25">
      <c r="A761" s="38"/>
      <c r="B761" s="39"/>
      <c r="C761" s="46"/>
      <c r="D761" s="24"/>
      <c r="E761" s="70"/>
      <c r="F761" s="74"/>
      <c r="G761" s="68"/>
      <c r="H761" s="47">
        <f t="shared" si="81"/>
        <v>0</v>
      </c>
      <c r="I761" s="68"/>
      <c r="J761" s="68"/>
      <c r="K761" s="48">
        <f t="shared" si="82"/>
        <v>0</v>
      </c>
      <c r="L761" s="49">
        <f t="shared" si="83"/>
        <v>0</v>
      </c>
      <c r="M761" s="47">
        <f t="shared" si="84"/>
        <v>0</v>
      </c>
      <c r="N761" s="47">
        <f t="shared" si="85"/>
        <v>0</v>
      </c>
      <c r="O761" s="47">
        <f t="shared" si="86"/>
        <v>0</v>
      </c>
      <c r="P761" s="48">
        <f t="shared" si="87"/>
        <v>0</v>
      </c>
    </row>
    <row r="762" spans="1:16" ht="12" hidden="1" thickBot="1" x14ac:dyDescent="0.25">
      <c r="A762" s="38"/>
      <c r="B762" s="39"/>
      <c r="C762" s="46"/>
      <c r="D762" s="24"/>
      <c r="E762" s="70"/>
      <c r="F762" s="74"/>
      <c r="G762" s="68"/>
      <c r="H762" s="47">
        <f t="shared" si="81"/>
        <v>0</v>
      </c>
      <c r="I762" s="68"/>
      <c r="J762" s="68"/>
      <c r="K762" s="48">
        <f t="shared" si="82"/>
        <v>0</v>
      </c>
      <c r="L762" s="49">
        <f t="shared" si="83"/>
        <v>0</v>
      </c>
      <c r="M762" s="47">
        <f t="shared" si="84"/>
        <v>0</v>
      </c>
      <c r="N762" s="47">
        <f t="shared" si="85"/>
        <v>0</v>
      </c>
      <c r="O762" s="47">
        <f t="shared" si="86"/>
        <v>0</v>
      </c>
      <c r="P762" s="48">
        <f t="shared" si="87"/>
        <v>0</v>
      </c>
    </row>
    <row r="763" spans="1:16" ht="12" hidden="1" thickBot="1" x14ac:dyDescent="0.25">
      <c r="A763" s="38"/>
      <c r="B763" s="39"/>
      <c r="C763" s="46"/>
      <c r="D763" s="24"/>
      <c r="E763" s="70"/>
      <c r="F763" s="74"/>
      <c r="G763" s="68"/>
      <c r="H763" s="47">
        <f t="shared" si="81"/>
        <v>0</v>
      </c>
      <c r="I763" s="68"/>
      <c r="J763" s="68"/>
      <c r="K763" s="48">
        <f t="shared" si="82"/>
        <v>0</v>
      </c>
      <c r="L763" s="49">
        <f t="shared" si="83"/>
        <v>0</v>
      </c>
      <c r="M763" s="47">
        <f t="shared" si="84"/>
        <v>0</v>
      </c>
      <c r="N763" s="47">
        <f t="shared" si="85"/>
        <v>0</v>
      </c>
      <c r="O763" s="47">
        <f t="shared" si="86"/>
        <v>0</v>
      </c>
      <c r="P763" s="48">
        <f t="shared" si="87"/>
        <v>0</v>
      </c>
    </row>
    <row r="764" spans="1:16" ht="12" hidden="1" thickBot="1" x14ac:dyDescent="0.25">
      <c r="A764" s="38"/>
      <c r="B764" s="39"/>
      <c r="C764" s="46"/>
      <c r="D764" s="24"/>
      <c r="E764" s="70"/>
      <c r="F764" s="74"/>
      <c r="G764" s="68"/>
      <c r="H764" s="47">
        <f t="shared" si="81"/>
        <v>0</v>
      </c>
      <c r="I764" s="68"/>
      <c r="J764" s="68"/>
      <c r="K764" s="48">
        <f t="shared" si="82"/>
        <v>0</v>
      </c>
      <c r="L764" s="49">
        <f t="shared" si="83"/>
        <v>0</v>
      </c>
      <c r="M764" s="47">
        <f t="shared" si="84"/>
        <v>0</v>
      </c>
      <c r="N764" s="47">
        <f t="shared" si="85"/>
        <v>0</v>
      </c>
      <c r="O764" s="47">
        <f t="shared" si="86"/>
        <v>0</v>
      </c>
      <c r="P764" s="48">
        <f t="shared" si="87"/>
        <v>0</v>
      </c>
    </row>
    <row r="765" spans="1:16" ht="12" hidden="1" thickBot="1" x14ac:dyDescent="0.25">
      <c r="A765" s="38"/>
      <c r="B765" s="39"/>
      <c r="C765" s="46"/>
      <c r="D765" s="24"/>
      <c r="E765" s="70"/>
      <c r="F765" s="74"/>
      <c r="G765" s="68"/>
      <c r="H765" s="47">
        <f t="shared" si="81"/>
        <v>0</v>
      </c>
      <c r="I765" s="68"/>
      <c r="J765" s="68"/>
      <c r="K765" s="48">
        <f t="shared" si="82"/>
        <v>0</v>
      </c>
      <c r="L765" s="49">
        <f t="shared" si="83"/>
        <v>0</v>
      </c>
      <c r="M765" s="47">
        <f t="shared" si="84"/>
        <v>0</v>
      </c>
      <c r="N765" s="47">
        <f t="shared" si="85"/>
        <v>0</v>
      </c>
      <c r="O765" s="47">
        <f t="shared" si="86"/>
        <v>0</v>
      </c>
      <c r="P765" s="48">
        <f t="shared" si="87"/>
        <v>0</v>
      </c>
    </row>
    <row r="766" spans="1:16" ht="12" hidden="1" thickBot="1" x14ac:dyDescent="0.25">
      <c r="A766" s="38"/>
      <c r="B766" s="39"/>
      <c r="C766" s="46"/>
      <c r="D766" s="24"/>
      <c r="E766" s="70"/>
      <c r="F766" s="74"/>
      <c r="G766" s="68"/>
      <c r="H766" s="47">
        <f t="shared" si="81"/>
        <v>0</v>
      </c>
      <c r="I766" s="68"/>
      <c r="J766" s="68"/>
      <c r="K766" s="48">
        <f t="shared" si="82"/>
        <v>0</v>
      </c>
      <c r="L766" s="49">
        <f t="shared" si="83"/>
        <v>0</v>
      </c>
      <c r="M766" s="47">
        <f t="shared" si="84"/>
        <v>0</v>
      </c>
      <c r="N766" s="47">
        <f t="shared" si="85"/>
        <v>0</v>
      </c>
      <c r="O766" s="47">
        <f t="shared" si="86"/>
        <v>0</v>
      </c>
      <c r="P766" s="48">
        <f t="shared" si="87"/>
        <v>0</v>
      </c>
    </row>
    <row r="767" spans="1:16" ht="12" hidden="1" thickBot="1" x14ac:dyDescent="0.25">
      <c r="A767" s="38"/>
      <c r="B767" s="39"/>
      <c r="C767" s="46"/>
      <c r="D767" s="24"/>
      <c r="E767" s="70"/>
      <c r="F767" s="74"/>
      <c r="G767" s="68"/>
      <c r="H767" s="47">
        <f t="shared" si="81"/>
        <v>0</v>
      </c>
      <c r="I767" s="68"/>
      <c r="J767" s="68"/>
      <c r="K767" s="48">
        <f t="shared" si="82"/>
        <v>0</v>
      </c>
      <c r="L767" s="49">
        <f t="shared" si="83"/>
        <v>0</v>
      </c>
      <c r="M767" s="47">
        <f t="shared" si="84"/>
        <v>0</v>
      </c>
      <c r="N767" s="47">
        <f t="shared" si="85"/>
        <v>0</v>
      </c>
      <c r="O767" s="47">
        <f t="shared" si="86"/>
        <v>0</v>
      </c>
      <c r="P767" s="48">
        <f t="shared" si="87"/>
        <v>0</v>
      </c>
    </row>
    <row r="768" spans="1:16" ht="12" hidden="1" thickBot="1" x14ac:dyDescent="0.25">
      <c r="A768" s="38"/>
      <c r="B768" s="39"/>
      <c r="C768" s="46"/>
      <c r="D768" s="24"/>
      <c r="E768" s="70"/>
      <c r="F768" s="74"/>
      <c r="G768" s="68"/>
      <c r="H768" s="47">
        <f t="shared" si="81"/>
        <v>0</v>
      </c>
      <c r="I768" s="68"/>
      <c r="J768" s="68"/>
      <c r="K768" s="48">
        <f t="shared" si="82"/>
        <v>0</v>
      </c>
      <c r="L768" s="49">
        <f t="shared" si="83"/>
        <v>0</v>
      </c>
      <c r="M768" s="47">
        <f t="shared" si="84"/>
        <v>0</v>
      </c>
      <c r="N768" s="47">
        <f t="shared" si="85"/>
        <v>0</v>
      </c>
      <c r="O768" s="47">
        <f t="shared" si="86"/>
        <v>0</v>
      </c>
      <c r="P768" s="48">
        <f t="shared" si="87"/>
        <v>0</v>
      </c>
    </row>
    <row r="769" spans="1:16" ht="12" hidden="1" thickBot="1" x14ac:dyDescent="0.25">
      <c r="A769" s="38"/>
      <c r="B769" s="39"/>
      <c r="C769" s="46"/>
      <c r="D769" s="24"/>
      <c r="E769" s="70"/>
      <c r="F769" s="74"/>
      <c r="G769" s="68"/>
      <c r="H769" s="47">
        <f t="shared" si="81"/>
        <v>0</v>
      </c>
      <c r="I769" s="68"/>
      <c r="J769" s="68"/>
      <c r="K769" s="48">
        <f t="shared" si="82"/>
        <v>0</v>
      </c>
      <c r="L769" s="49">
        <f t="shared" si="83"/>
        <v>0</v>
      </c>
      <c r="M769" s="47">
        <f t="shared" si="84"/>
        <v>0</v>
      </c>
      <c r="N769" s="47">
        <f t="shared" si="85"/>
        <v>0</v>
      </c>
      <c r="O769" s="47">
        <f t="shared" si="86"/>
        <v>0</v>
      </c>
      <c r="P769" s="48">
        <f t="shared" si="87"/>
        <v>0</v>
      </c>
    </row>
    <row r="770" spans="1:16" ht="12" hidden="1" thickBot="1" x14ac:dyDescent="0.25">
      <c r="A770" s="38"/>
      <c r="B770" s="39"/>
      <c r="C770" s="46"/>
      <c r="D770" s="24"/>
      <c r="E770" s="70"/>
      <c r="F770" s="74"/>
      <c r="G770" s="68"/>
      <c r="H770" s="47">
        <f t="shared" si="81"/>
        <v>0</v>
      </c>
      <c r="I770" s="68"/>
      <c r="J770" s="68"/>
      <c r="K770" s="48">
        <f t="shared" si="82"/>
        <v>0</v>
      </c>
      <c r="L770" s="49">
        <f t="shared" si="83"/>
        <v>0</v>
      </c>
      <c r="M770" s="47">
        <f t="shared" si="84"/>
        <v>0</v>
      </c>
      <c r="N770" s="47">
        <f t="shared" si="85"/>
        <v>0</v>
      </c>
      <c r="O770" s="47">
        <f t="shared" si="86"/>
        <v>0</v>
      </c>
      <c r="P770" s="48">
        <f t="shared" si="87"/>
        <v>0</v>
      </c>
    </row>
    <row r="771" spans="1:16" ht="12" hidden="1" thickBot="1" x14ac:dyDescent="0.25">
      <c r="A771" s="38"/>
      <c r="B771" s="39"/>
      <c r="C771" s="46"/>
      <c r="D771" s="24"/>
      <c r="E771" s="70"/>
      <c r="F771" s="74"/>
      <c r="G771" s="68"/>
      <c r="H771" s="47">
        <f t="shared" si="81"/>
        <v>0</v>
      </c>
      <c r="I771" s="68"/>
      <c r="J771" s="68"/>
      <c r="K771" s="48">
        <f t="shared" si="82"/>
        <v>0</v>
      </c>
      <c r="L771" s="49">
        <f t="shared" si="83"/>
        <v>0</v>
      </c>
      <c r="M771" s="47">
        <f t="shared" si="84"/>
        <v>0</v>
      </c>
      <c r="N771" s="47">
        <f t="shared" si="85"/>
        <v>0</v>
      </c>
      <c r="O771" s="47">
        <f t="shared" si="86"/>
        <v>0</v>
      </c>
      <c r="P771" s="48">
        <f t="shared" si="87"/>
        <v>0</v>
      </c>
    </row>
    <row r="772" spans="1:16" ht="12" hidden="1" thickBot="1" x14ac:dyDescent="0.25">
      <c r="A772" s="38"/>
      <c r="B772" s="39"/>
      <c r="C772" s="46"/>
      <c r="D772" s="24"/>
      <c r="E772" s="70"/>
      <c r="F772" s="74"/>
      <c r="G772" s="68"/>
      <c r="H772" s="47">
        <f t="shared" si="81"/>
        <v>0</v>
      </c>
      <c r="I772" s="68"/>
      <c r="J772" s="68"/>
      <c r="K772" s="48">
        <f t="shared" si="82"/>
        <v>0</v>
      </c>
      <c r="L772" s="49">
        <f t="shared" si="83"/>
        <v>0</v>
      </c>
      <c r="M772" s="47">
        <f t="shared" si="84"/>
        <v>0</v>
      </c>
      <c r="N772" s="47">
        <f t="shared" si="85"/>
        <v>0</v>
      </c>
      <c r="O772" s="47">
        <f t="shared" si="86"/>
        <v>0</v>
      </c>
      <c r="P772" s="48">
        <f t="shared" si="87"/>
        <v>0</v>
      </c>
    </row>
    <row r="773" spans="1:16" ht="12" hidden="1" thickBot="1" x14ac:dyDescent="0.25">
      <c r="A773" s="38"/>
      <c r="B773" s="39"/>
      <c r="C773" s="46"/>
      <c r="D773" s="24"/>
      <c r="E773" s="70"/>
      <c r="F773" s="74"/>
      <c r="G773" s="68"/>
      <c r="H773" s="47">
        <f t="shared" si="81"/>
        <v>0</v>
      </c>
      <c r="I773" s="68"/>
      <c r="J773" s="68"/>
      <c r="K773" s="48">
        <f t="shared" si="82"/>
        <v>0</v>
      </c>
      <c r="L773" s="49">
        <f t="shared" si="83"/>
        <v>0</v>
      </c>
      <c r="M773" s="47">
        <f t="shared" si="84"/>
        <v>0</v>
      </c>
      <c r="N773" s="47">
        <f t="shared" si="85"/>
        <v>0</v>
      </c>
      <c r="O773" s="47">
        <f t="shared" si="86"/>
        <v>0</v>
      </c>
      <c r="P773" s="48">
        <f t="shared" si="87"/>
        <v>0</v>
      </c>
    </row>
    <row r="774" spans="1:16" ht="12" hidden="1" thickBot="1" x14ac:dyDescent="0.25">
      <c r="A774" s="38"/>
      <c r="B774" s="39"/>
      <c r="C774" s="46"/>
      <c r="D774" s="24"/>
      <c r="E774" s="70"/>
      <c r="F774" s="74"/>
      <c r="G774" s="68"/>
      <c r="H774" s="47">
        <f t="shared" ref="H774:H837" si="88">ROUND(F774*G774,2)</f>
        <v>0</v>
      </c>
      <c r="I774" s="68"/>
      <c r="J774" s="68"/>
      <c r="K774" s="48">
        <f t="shared" ref="K774:K837" si="89">SUM(H774:J774)</f>
        <v>0</v>
      </c>
      <c r="L774" s="49">
        <f t="shared" ref="L774:L837" si="90">ROUND(E774*F774,2)</f>
        <v>0</v>
      </c>
      <c r="M774" s="47">
        <f t="shared" ref="M774:M837" si="91">ROUND(H774*E774,2)</f>
        <v>0</v>
      </c>
      <c r="N774" s="47">
        <f t="shared" ref="N774:N837" si="92">ROUND(I774*E774,2)</f>
        <v>0</v>
      </c>
      <c r="O774" s="47">
        <f t="shared" ref="O774:O837" si="93">ROUND(J774*E774,2)</f>
        <v>0</v>
      </c>
      <c r="P774" s="48">
        <f t="shared" ref="P774:P837" si="94">SUM(M774:O774)</f>
        <v>0</v>
      </c>
    </row>
    <row r="775" spans="1:16" ht="12" hidden="1" thickBot="1" x14ac:dyDescent="0.25">
      <c r="A775" s="38"/>
      <c r="B775" s="39"/>
      <c r="C775" s="46"/>
      <c r="D775" s="24"/>
      <c r="E775" s="70"/>
      <c r="F775" s="74"/>
      <c r="G775" s="68"/>
      <c r="H775" s="47">
        <f t="shared" si="88"/>
        <v>0</v>
      </c>
      <c r="I775" s="68"/>
      <c r="J775" s="68"/>
      <c r="K775" s="48">
        <f t="shared" si="89"/>
        <v>0</v>
      </c>
      <c r="L775" s="49">
        <f t="shared" si="90"/>
        <v>0</v>
      </c>
      <c r="M775" s="47">
        <f t="shared" si="91"/>
        <v>0</v>
      </c>
      <c r="N775" s="47">
        <f t="shared" si="92"/>
        <v>0</v>
      </c>
      <c r="O775" s="47">
        <f t="shared" si="93"/>
        <v>0</v>
      </c>
      <c r="P775" s="48">
        <f t="shared" si="94"/>
        <v>0</v>
      </c>
    </row>
    <row r="776" spans="1:16" ht="12" hidden="1" thickBot="1" x14ac:dyDescent="0.25">
      <c r="A776" s="38"/>
      <c r="B776" s="39"/>
      <c r="C776" s="46"/>
      <c r="D776" s="24"/>
      <c r="E776" s="70"/>
      <c r="F776" s="74"/>
      <c r="G776" s="68"/>
      <c r="H776" s="47">
        <f t="shared" si="88"/>
        <v>0</v>
      </c>
      <c r="I776" s="68"/>
      <c r="J776" s="68"/>
      <c r="K776" s="48">
        <f t="shared" si="89"/>
        <v>0</v>
      </c>
      <c r="L776" s="49">
        <f t="shared" si="90"/>
        <v>0</v>
      </c>
      <c r="M776" s="47">
        <f t="shared" si="91"/>
        <v>0</v>
      </c>
      <c r="N776" s="47">
        <f t="shared" si="92"/>
        <v>0</v>
      </c>
      <c r="O776" s="47">
        <f t="shared" si="93"/>
        <v>0</v>
      </c>
      <c r="P776" s="48">
        <f t="shared" si="94"/>
        <v>0</v>
      </c>
    </row>
    <row r="777" spans="1:16" ht="12" hidden="1" thickBot="1" x14ac:dyDescent="0.25">
      <c r="A777" s="38"/>
      <c r="B777" s="39"/>
      <c r="C777" s="46"/>
      <c r="D777" s="24"/>
      <c r="E777" s="70"/>
      <c r="F777" s="74"/>
      <c r="G777" s="68"/>
      <c r="H777" s="47">
        <f t="shared" si="88"/>
        <v>0</v>
      </c>
      <c r="I777" s="68"/>
      <c r="J777" s="68"/>
      <c r="K777" s="48">
        <f t="shared" si="89"/>
        <v>0</v>
      </c>
      <c r="L777" s="49">
        <f t="shared" si="90"/>
        <v>0</v>
      </c>
      <c r="M777" s="47">
        <f t="shared" si="91"/>
        <v>0</v>
      </c>
      <c r="N777" s="47">
        <f t="shared" si="92"/>
        <v>0</v>
      </c>
      <c r="O777" s="47">
        <f t="shared" si="93"/>
        <v>0</v>
      </c>
      <c r="P777" s="48">
        <f t="shared" si="94"/>
        <v>0</v>
      </c>
    </row>
    <row r="778" spans="1:16" ht="12" hidden="1" thickBot="1" x14ac:dyDescent="0.25">
      <c r="A778" s="38"/>
      <c r="B778" s="39"/>
      <c r="C778" s="46"/>
      <c r="D778" s="24"/>
      <c r="E778" s="70"/>
      <c r="F778" s="74"/>
      <c r="G778" s="68"/>
      <c r="H778" s="47">
        <f t="shared" si="88"/>
        <v>0</v>
      </c>
      <c r="I778" s="68"/>
      <c r="J778" s="68"/>
      <c r="K778" s="48">
        <f t="shared" si="89"/>
        <v>0</v>
      </c>
      <c r="L778" s="49">
        <f t="shared" si="90"/>
        <v>0</v>
      </c>
      <c r="M778" s="47">
        <f t="shared" si="91"/>
        <v>0</v>
      </c>
      <c r="N778" s="47">
        <f t="shared" si="92"/>
        <v>0</v>
      </c>
      <c r="O778" s="47">
        <f t="shared" si="93"/>
        <v>0</v>
      </c>
      <c r="P778" s="48">
        <f t="shared" si="94"/>
        <v>0</v>
      </c>
    </row>
    <row r="779" spans="1:16" ht="12" hidden="1" thickBot="1" x14ac:dyDescent="0.25">
      <c r="A779" s="38"/>
      <c r="B779" s="39"/>
      <c r="C779" s="46"/>
      <c r="D779" s="24"/>
      <c r="E779" s="70"/>
      <c r="F779" s="74"/>
      <c r="G779" s="68"/>
      <c r="H779" s="47">
        <f t="shared" si="88"/>
        <v>0</v>
      </c>
      <c r="I779" s="68"/>
      <c r="J779" s="68"/>
      <c r="K779" s="48">
        <f t="shared" si="89"/>
        <v>0</v>
      </c>
      <c r="L779" s="49">
        <f t="shared" si="90"/>
        <v>0</v>
      </c>
      <c r="M779" s="47">
        <f t="shared" si="91"/>
        <v>0</v>
      </c>
      <c r="N779" s="47">
        <f t="shared" si="92"/>
        <v>0</v>
      </c>
      <c r="O779" s="47">
        <f t="shared" si="93"/>
        <v>0</v>
      </c>
      <c r="P779" s="48">
        <f t="shared" si="94"/>
        <v>0</v>
      </c>
    </row>
    <row r="780" spans="1:16" ht="12" hidden="1" thickBot="1" x14ac:dyDescent="0.25">
      <c r="A780" s="38"/>
      <c r="B780" s="39"/>
      <c r="C780" s="46"/>
      <c r="D780" s="24"/>
      <c r="E780" s="70"/>
      <c r="F780" s="74"/>
      <c r="G780" s="68"/>
      <c r="H780" s="47">
        <f t="shared" si="88"/>
        <v>0</v>
      </c>
      <c r="I780" s="68"/>
      <c r="J780" s="68"/>
      <c r="K780" s="48">
        <f t="shared" si="89"/>
        <v>0</v>
      </c>
      <c r="L780" s="49">
        <f t="shared" si="90"/>
        <v>0</v>
      </c>
      <c r="M780" s="47">
        <f t="shared" si="91"/>
        <v>0</v>
      </c>
      <c r="N780" s="47">
        <f t="shared" si="92"/>
        <v>0</v>
      </c>
      <c r="O780" s="47">
        <f t="shared" si="93"/>
        <v>0</v>
      </c>
      <c r="P780" s="48">
        <f t="shared" si="94"/>
        <v>0</v>
      </c>
    </row>
    <row r="781" spans="1:16" ht="12" hidden="1" thickBot="1" x14ac:dyDescent="0.25">
      <c r="A781" s="38"/>
      <c r="B781" s="39"/>
      <c r="C781" s="46"/>
      <c r="D781" s="24"/>
      <c r="E781" s="70"/>
      <c r="F781" s="74"/>
      <c r="G781" s="68"/>
      <c r="H781" s="47">
        <f t="shared" si="88"/>
        <v>0</v>
      </c>
      <c r="I781" s="68"/>
      <c r="J781" s="68"/>
      <c r="K781" s="48">
        <f t="shared" si="89"/>
        <v>0</v>
      </c>
      <c r="L781" s="49">
        <f t="shared" si="90"/>
        <v>0</v>
      </c>
      <c r="M781" s="47">
        <f t="shared" si="91"/>
        <v>0</v>
      </c>
      <c r="N781" s="47">
        <f t="shared" si="92"/>
        <v>0</v>
      </c>
      <c r="O781" s="47">
        <f t="shared" si="93"/>
        <v>0</v>
      </c>
      <c r="P781" s="48">
        <f t="shared" si="94"/>
        <v>0</v>
      </c>
    </row>
    <row r="782" spans="1:16" ht="12" hidden="1" thickBot="1" x14ac:dyDescent="0.25">
      <c r="A782" s="38"/>
      <c r="B782" s="39"/>
      <c r="C782" s="46"/>
      <c r="D782" s="24"/>
      <c r="E782" s="70"/>
      <c r="F782" s="74"/>
      <c r="G782" s="68"/>
      <c r="H782" s="47">
        <f t="shared" si="88"/>
        <v>0</v>
      </c>
      <c r="I782" s="68"/>
      <c r="J782" s="68"/>
      <c r="K782" s="48">
        <f t="shared" si="89"/>
        <v>0</v>
      </c>
      <c r="L782" s="49">
        <f t="shared" si="90"/>
        <v>0</v>
      </c>
      <c r="M782" s="47">
        <f t="shared" si="91"/>
        <v>0</v>
      </c>
      <c r="N782" s="47">
        <f t="shared" si="92"/>
        <v>0</v>
      </c>
      <c r="O782" s="47">
        <f t="shared" si="93"/>
        <v>0</v>
      </c>
      <c r="P782" s="48">
        <f t="shared" si="94"/>
        <v>0</v>
      </c>
    </row>
    <row r="783" spans="1:16" ht="12" hidden="1" thickBot="1" x14ac:dyDescent="0.25">
      <c r="A783" s="38"/>
      <c r="B783" s="39"/>
      <c r="C783" s="46"/>
      <c r="D783" s="24"/>
      <c r="E783" s="70"/>
      <c r="F783" s="74"/>
      <c r="G783" s="68"/>
      <c r="H783" s="47">
        <f t="shared" si="88"/>
        <v>0</v>
      </c>
      <c r="I783" s="68"/>
      <c r="J783" s="68"/>
      <c r="K783" s="48">
        <f t="shared" si="89"/>
        <v>0</v>
      </c>
      <c r="L783" s="49">
        <f t="shared" si="90"/>
        <v>0</v>
      </c>
      <c r="M783" s="47">
        <f t="shared" si="91"/>
        <v>0</v>
      </c>
      <c r="N783" s="47">
        <f t="shared" si="92"/>
        <v>0</v>
      </c>
      <c r="O783" s="47">
        <f t="shared" si="93"/>
        <v>0</v>
      </c>
      <c r="P783" s="48">
        <f t="shared" si="94"/>
        <v>0</v>
      </c>
    </row>
    <row r="784" spans="1:16" ht="12" hidden="1" thickBot="1" x14ac:dyDescent="0.25">
      <c r="A784" s="38"/>
      <c r="B784" s="39"/>
      <c r="C784" s="46"/>
      <c r="D784" s="24"/>
      <c r="E784" s="70"/>
      <c r="F784" s="74"/>
      <c r="G784" s="68"/>
      <c r="H784" s="47">
        <f t="shared" si="88"/>
        <v>0</v>
      </c>
      <c r="I784" s="68"/>
      <c r="J784" s="68"/>
      <c r="K784" s="48">
        <f t="shared" si="89"/>
        <v>0</v>
      </c>
      <c r="L784" s="49">
        <f t="shared" si="90"/>
        <v>0</v>
      </c>
      <c r="M784" s="47">
        <f t="shared" si="91"/>
        <v>0</v>
      </c>
      <c r="N784" s="47">
        <f t="shared" si="92"/>
        <v>0</v>
      </c>
      <c r="O784" s="47">
        <f t="shared" si="93"/>
        <v>0</v>
      </c>
      <c r="P784" s="48">
        <f t="shared" si="94"/>
        <v>0</v>
      </c>
    </row>
    <row r="785" spans="1:16" ht="12" hidden="1" thickBot="1" x14ac:dyDescent="0.25">
      <c r="A785" s="38"/>
      <c r="B785" s="39"/>
      <c r="C785" s="46"/>
      <c r="D785" s="24"/>
      <c r="E785" s="70"/>
      <c r="F785" s="74"/>
      <c r="G785" s="68"/>
      <c r="H785" s="47">
        <f t="shared" si="88"/>
        <v>0</v>
      </c>
      <c r="I785" s="68"/>
      <c r="J785" s="68"/>
      <c r="K785" s="48">
        <f t="shared" si="89"/>
        <v>0</v>
      </c>
      <c r="L785" s="49">
        <f t="shared" si="90"/>
        <v>0</v>
      </c>
      <c r="M785" s="47">
        <f t="shared" si="91"/>
        <v>0</v>
      </c>
      <c r="N785" s="47">
        <f t="shared" si="92"/>
        <v>0</v>
      </c>
      <c r="O785" s="47">
        <f t="shared" si="93"/>
        <v>0</v>
      </c>
      <c r="P785" s="48">
        <f t="shared" si="94"/>
        <v>0</v>
      </c>
    </row>
    <row r="786" spans="1:16" ht="12" hidden="1" thickBot="1" x14ac:dyDescent="0.25">
      <c r="A786" s="38"/>
      <c r="B786" s="39"/>
      <c r="C786" s="46"/>
      <c r="D786" s="24"/>
      <c r="E786" s="70"/>
      <c r="F786" s="74"/>
      <c r="G786" s="68"/>
      <c r="H786" s="47">
        <f t="shared" si="88"/>
        <v>0</v>
      </c>
      <c r="I786" s="68"/>
      <c r="J786" s="68"/>
      <c r="K786" s="48">
        <f t="shared" si="89"/>
        <v>0</v>
      </c>
      <c r="L786" s="49">
        <f t="shared" si="90"/>
        <v>0</v>
      </c>
      <c r="M786" s="47">
        <f t="shared" si="91"/>
        <v>0</v>
      </c>
      <c r="N786" s="47">
        <f t="shared" si="92"/>
        <v>0</v>
      </c>
      <c r="O786" s="47">
        <f t="shared" si="93"/>
        <v>0</v>
      </c>
      <c r="P786" s="48">
        <f t="shared" si="94"/>
        <v>0</v>
      </c>
    </row>
    <row r="787" spans="1:16" ht="12" hidden="1" thickBot="1" x14ac:dyDescent="0.25">
      <c r="A787" s="38"/>
      <c r="B787" s="39"/>
      <c r="C787" s="46"/>
      <c r="D787" s="24"/>
      <c r="E787" s="70"/>
      <c r="F787" s="74"/>
      <c r="G787" s="68"/>
      <c r="H787" s="47">
        <f t="shared" si="88"/>
        <v>0</v>
      </c>
      <c r="I787" s="68"/>
      <c r="J787" s="68"/>
      <c r="K787" s="48">
        <f t="shared" si="89"/>
        <v>0</v>
      </c>
      <c r="L787" s="49">
        <f t="shared" si="90"/>
        <v>0</v>
      </c>
      <c r="M787" s="47">
        <f t="shared" si="91"/>
        <v>0</v>
      </c>
      <c r="N787" s="47">
        <f t="shared" si="92"/>
        <v>0</v>
      </c>
      <c r="O787" s="47">
        <f t="shared" si="93"/>
        <v>0</v>
      </c>
      <c r="P787" s="48">
        <f t="shared" si="94"/>
        <v>0</v>
      </c>
    </row>
    <row r="788" spans="1:16" ht="12" hidden="1" thickBot="1" x14ac:dyDescent="0.25">
      <c r="A788" s="38"/>
      <c r="B788" s="39"/>
      <c r="C788" s="46"/>
      <c r="D788" s="24"/>
      <c r="E788" s="70"/>
      <c r="F788" s="74"/>
      <c r="G788" s="68"/>
      <c r="H788" s="47">
        <f t="shared" si="88"/>
        <v>0</v>
      </c>
      <c r="I788" s="68"/>
      <c r="J788" s="68"/>
      <c r="K788" s="48">
        <f t="shared" si="89"/>
        <v>0</v>
      </c>
      <c r="L788" s="49">
        <f t="shared" si="90"/>
        <v>0</v>
      </c>
      <c r="M788" s="47">
        <f t="shared" si="91"/>
        <v>0</v>
      </c>
      <c r="N788" s="47">
        <f t="shared" si="92"/>
        <v>0</v>
      </c>
      <c r="O788" s="47">
        <f t="shared" si="93"/>
        <v>0</v>
      </c>
      <c r="P788" s="48">
        <f t="shared" si="94"/>
        <v>0</v>
      </c>
    </row>
    <row r="789" spans="1:16" ht="12" hidden="1" thickBot="1" x14ac:dyDescent="0.25">
      <c r="A789" s="38"/>
      <c r="B789" s="39"/>
      <c r="C789" s="46"/>
      <c r="D789" s="24"/>
      <c r="E789" s="70"/>
      <c r="F789" s="74"/>
      <c r="G789" s="68"/>
      <c r="H789" s="47">
        <f t="shared" si="88"/>
        <v>0</v>
      </c>
      <c r="I789" s="68"/>
      <c r="J789" s="68"/>
      <c r="K789" s="48">
        <f t="shared" si="89"/>
        <v>0</v>
      </c>
      <c r="L789" s="49">
        <f t="shared" si="90"/>
        <v>0</v>
      </c>
      <c r="M789" s="47">
        <f t="shared" si="91"/>
        <v>0</v>
      </c>
      <c r="N789" s="47">
        <f t="shared" si="92"/>
        <v>0</v>
      </c>
      <c r="O789" s="47">
        <f t="shared" si="93"/>
        <v>0</v>
      </c>
      <c r="P789" s="48">
        <f t="shared" si="94"/>
        <v>0</v>
      </c>
    </row>
    <row r="790" spans="1:16" ht="12" hidden="1" thickBot="1" x14ac:dyDescent="0.25">
      <c r="A790" s="38"/>
      <c r="B790" s="39"/>
      <c r="C790" s="46"/>
      <c r="D790" s="24"/>
      <c r="E790" s="70"/>
      <c r="F790" s="74"/>
      <c r="G790" s="68"/>
      <c r="H790" s="47">
        <f t="shared" si="88"/>
        <v>0</v>
      </c>
      <c r="I790" s="68"/>
      <c r="J790" s="68"/>
      <c r="K790" s="48">
        <f t="shared" si="89"/>
        <v>0</v>
      </c>
      <c r="L790" s="49">
        <f t="shared" si="90"/>
        <v>0</v>
      </c>
      <c r="M790" s="47">
        <f t="shared" si="91"/>
        <v>0</v>
      </c>
      <c r="N790" s="47">
        <f t="shared" si="92"/>
        <v>0</v>
      </c>
      <c r="O790" s="47">
        <f t="shared" si="93"/>
        <v>0</v>
      </c>
      <c r="P790" s="48">
        <f t="shared" si="94"/>
        <v>0</v>
      </c>
    </row>
    <row r="791" spans="1:16" ht="12" hidden="1" thickBot="1" x14ac:dyDescent="0.25">
      <c r="A791" s="38"/>
      <c r="B791" s="39"/>
      <c r="C791" s="46"/>
      <c r="D791" s="24"/>
      <c r="E791" s="70"/>
      <c r="F791" s="74"/>
      <c r="G791" s="68"/>
      <c r="H791" s="47">
        <f t="shared" si="88"/>
        <v>0</v>
      </c>
      <c r="I791" s="68"/>
      <c r="J791" s="68"/>
      <c r="K791" s="48">
        <f t="shared" si="89"/>
        <v>0</v>
      </c>
      <c r="L791" s="49">
        <f t="shared" si="90"/>
        <v>0</v>
      </c>
      <c r="M791" s="47">
        <f t="shared" si="91"/>
        <v>0</v>
      </c>
      <c r="N791" s="47">
        <f t="shared" si="92"/>
        <v>0</v>
      </c>
      <c r="O791" s="47">
        <f t="shared" si="93"/>
        <v>0</v>
      </c>
      <c r="P791" s="48">
        <f t="shared" si="94"/>
        <v>0</v>
      </c>
    </row>
    <row r="792" spans="1:16" ht="12" hidden="1" thickBot="1" x14ac:dyDescent="0.25">
      <c r="A792" s="38"/>
      <c r="B792" s="39"/>
      <c r="C792" s="46"/>
      <c r="D792" s="24"/>
      <c r="E792" s="70"/>
      <c r="F792" s="74"/>
      <c r="G792" s="68"/>
      <c r="H792" s="47">
        <f t="shared" si="88"/>
        <v>0</v>
      </c>
      <c r="I792" s="68"/>
      <c r="J792" s="68"/>
      <c r="K792" s="48">
        <f t="shared" si="89"/>
        <v>0</v>
      </c>
      <c r="L792" s="49">
        <f t="shared" si="90"/>
        <v>0</v>
      </c>
      <c r="M792" s="47">
        <f t="shared" si="91"/>
        <v>0</v>
      </c>
      <c r="N792" s="47">
        <f t="shared" si="92"/>
        <v>0</v>
      </c>
      <c r="O792" s="47">
        <f t="shared" si="93"/>
        <v>0</v>
      </c>
      <c r="P792" s="48">
        <f t="shared" si="94"/>
        <v>0</v>
      </c>
    </row>
    <row r="793" spans="1:16" ht="12" hidden="1" thickBot="1" x14ac:dyDescent="0.25">
      <c r="A793" s="38"/>
      <c r="B793" s="39"/>
      <c r="C793" s="46"/>
      <c r="D793" s="24"/>
      <c r="E793" s="70"/>
      <c r="F793" s="74"/>
      <c r="G793" s="68"/>
      <c r="H793" s="47">
        <f t="shared" si="88"/>
        <v>0</v>
      </c>
      <c r="I793" s="68"/>
      <c r="J793" s="68"/>
      <c r="K793" s="48">
        <f t="shared" si="89"/>
        <v>0</v>
      </c>
      <c r="L793" s="49">
        <f t="shared" si="90"/>
        <v>0</v>
      </c>
      <c r="M793" s="47">
        <f t="shared" si="91"/>
        <v>0</v>
      </c>
      <c r="N793" s="47">
        <f t="shared" si="92"/>
        <v>0</v>
      </c>
      <c r="O793" s="47">
        <f t="shared" si="93"/>
        <v>0</v>
      </c>
      <c r="P793" s="48">
        <f t="shared" si="94"/>
        <v>0</v>
      </c>
    </row>
    <row r="794" spans="1:16" ht="12" hidden="1" thickBot="1" x14ac:dyDescent="0.25">
      <c r="A794" s="38"/>
      <c r="B794" s="39"/>
      <c r="C794" s="46"/>
      <c r="D794" s="24"/>
      <c r="E794" s="70"/>
      <c r="F794" s="74"/>
      <c r="G794" s="68"/>
      <c r="H794" s="47">
        <f t="shared" si="88"/>
        <v>0</v>
      </c>
      <c r="I794" s="68"/>
      <c r="J794" s="68"/>
      <c r="K794" s="48">
        <f t="shared" si="89"/>
        <v>0</v>
      </c>
      <c r="L794" s="49">
        <f t="shared" si="90"/>
        <v>0</v>
      </c>
      <c r="M794" s="47">
        <f t="shared" si="91"/>
        <v>0</v>
      </c>
      <c r="N794" s="47">
        <f t="shared" si="92"/>
        <v>0</v>
      </c>
      <c r="O794" s="47">
        <f t="shared" si="93"/>
        <v>0</v>
      </c>
      <c r="P794" s="48">
        <f t="shared" si="94"/>
        <v>0</v>
      </c>
    </row>
    <row r="795" spans="1:16" ht="12" hidden="1" thickBot="1" x14ac:dyDescent="0.25">
      <c r="A795" s="38"/>
      <c r="B795" s="39"/>
      <c r="C795" s="46"/>
      <c r="D795" s="24"/>
      <c r="E795" s="70"/>
      <c r="F795" s="74"/>
      <c r="G795" s="68"/>
      <c r="H795" s="47">
        <f t="shared" si="88"/>
        <v>0</v>
      </c>
      <c r="I795" s="68"/>
      <c r="J795" s="68"/>
      <c r="K795" s="48">
        <f t="shared" si="89"/>
        <v>0</v>
      </c>
      <c r="L795" s="49">
        <f t="shared" si="90"/>
        <v>0</v>
      </c>
      <c r="M795" s="47">
        <f t="shared" si="91"/>
        <v>0</v>
      </c>
      <c r="N795" s="47">
        <f t="shared" si="92"/>
        <v>0</v>
      </c>
      <c r="O795" s="47">
        <f t="shared" si="93"/>
        <v>0</v>
      </c>
      <c r="P795" s="48">
        <f t="shared" si="94"/>
        <v>0</v>
      </c>
    </row>
    <row r="796" spans="1:16" ht="12" hidden="1" thickBot="1" x14ac:dyDescent="0.25">
      <c r="A796" s="38"/>
      <c r="B796" s="39"/>
      <c r="C796" s="46"/>
      <c r="D796" s="24"/>
      <c r="E796" s="70"/>
      <c r="F796" s="74"/>
      <c r="G796" s="68"/>
      <c r="H796" s="47">
        <f t="shared" si="88"/>
        <v>0</v>
      </c>
      <c r="I796" s="68"/>
      <c r="J796" s="68"/>
      <c r="K796" s="48">
        <f t="shared" si="89"/>
        <v>0</v>
      </c>
      <c r="L796" s="49">
        <f t="shared" si="90"/>
        <v>0</v>
      </c>
      <c r="M796" s="47">
        <f t="shared" si="91"/>
        <v>0</v>
      </c>
      <c r="N796" s="47">
        <f t="shared" si="92"/>
        <v>0</v>
      </c>
      <c r="O796" s="47">
        <f t="shared" si="93"/>
        <v>0</v>
      </c>
      <c r="P796" s="48">
        <f t="shared" si="94"/>
        <v>0</v>
      </c>
    </row>
    <row r="797" spans="1:16" ht="12" hidden="1" thickBot="1" x14ac:dyDescent="0.25">
      <c r="A797" s="38"/>
      <c r="B797" s="39"/>
      <c r="C797" s="46"/>
      <c r="D797" s="24"/>
      <c r="E797" s="70"/>
      <c r="F797" s="74"/>
      <c r="G797" s="68"/>
      <c r="H797" s="47">
        <f t="shared" si="88"/>
        <v>0</v>
      </c>
      <c r="I797" s="68"/>
      <c r="J797" s="68"/>
      <c r="K797" s="48">
        <f t="shared" si="89"/>
        <v>0</v>
      </c>
      <c r="L797" s="49">
        <f t="shared" si="90"/>
        <v>0</v>
      </c>
      <c r="M797" s="47">
        <f t="shared" si="91"/>
        <v>0</v>
      </c>
      <c r="N797" s="47">
        <f t="shared" si="92"/>
        <v>0</v>
      </c>
      <c r="O797" s="47">
        <f t="shared" si="93"/>
        <v>0</v>
      </c>
      <c r="P797" s="48">
        <f t="shared" si="94"/>
        <v>0</v>
      </c>
    </row>
    <row r="798" spans="1:16" ht="12" hidden="1" thickBot="1" x14ac:dyDescent="0.25">
      <c r="A798" s="38"/>
      <c r="B798" s="39"/>
      <c r="C798" s="46"/>
      <c r="D798" s="24"/>
      <c r="E798" s="70"/>
      <c r="F798" s="74"/>
      <c r="G798" s="68"/>
      <c r="H798" s="47">
        <f t="shared" si="88"/>
        <v>0</v>
      </c>
      <c r="I798" s="68"/>
      <c r="J798" s="68"/>
      <c r="K798" s="48">
        <f t="shared" si="89"/>
        <v>0</v>
      </c>
      <c r="L798" s="49">
        <f t="shared" si="90"/>
        <v>0</v>
      </c>
      <c r="M798" s="47">
        <f t="shared" si="91"/>
        <v>0</v>
      </c>
      <c r="N798" s="47">
        <f t="shared" si="92"/>
        <v>0</v>
      </c>
      <c r="O798" s="47">
        <f t="shared" si="93"/>
        <v>0</v>
      </c>
      <c r="P798" s="48">
        <f t="shared" si="94"/>
        <v>0</v>
      </c>
    </row>
    <row r="799" spans="1:16" ht="12" hidden="1" thickBot="1" x14ac:dyDescent="0.25">
      <c r="A799" s="38"/>
      <c r="B799" s="39"/>
      <c r="C799" s="46"/>
      <c r="D799" s="24"/>
      <c r="E799" s="70"/>
      <c r="F799" s="74"/>
      <c r="G799" s="68"/>
      <c r="H799" s="47">
        <f t="shared" si="88"/>
        <v>0</v>
      </c>
      <c r="I799" s="68"/>
      <c r="J799" s="68"/>
      <c r="K799" s="48">
        <f t="shared" si="89"/>
        <v>0</v>
      </c>
      <c r="L799" s="49">
        <f t="shared" si="90"/>
        <v>0</v>
      </c>
      <c r="M799" s="47">
        <f t="shared" si="91"/>
        <v>0</v>
      </c>
      <c r="N799" s="47">
        <f t="shared" si="92"/>
        <v>0</v>
      </c>
      <c r="O799" s="47">
        <f t="shared" si="93"/>
        <v>0</v>
      </c>
      <c r="P799" s="48">
        <f t="shared" si="94"/>
        <v>0</v>
      </c>
    </row>
    <row r="800" spans="1:16" ht="12" hidden="1" thickBot="1" x14ac:dyDescent="0.25">
      <c r="A800" s="38"/>
      <c r="B800" s="39"/>
      <c r="C800" s="46"/>
      <c r="D800" s="24"/>
      <c r="E800" s="70"/>
      <c r="F800" s="74"/>
      <c r="G800" s="68"/>
      <c r="H800" s="47">
        <f t="shared" si="88"/>
        <v>0</v>
      </c>
      <c r="I800" s="68"/>
      <c r="J800" s="68"/>
      <c r="K800" s="48">
        <f t="shared" si="89"/>
        <v>0</v>
      </c>
      <c r="L800" s="49">
        <f t="shared" si="90"/>
        <v>0</v>
      </c>
      <c r="M800" s="47">
        <f t="shared" si="91"/>
        <v>0</v>
      </c>
      <c r="N800" s="47">
        <f t="shared" si="92"/>
        <v>0</v>
      </c>
      <c r="O800" s="47">
        <f t="shared" si="93"/>
        <v>0</v>
      </c>
      <c r="P800" s="48">
        <f t="shared" si="94"/>
        <v>0</v>
      </c>
    </row>
    <row r="801" spans="1:16" ht="12" hidden="1" thickBot="1" x14ac:dyDescent="0.25">
      <c r="A801" s="38"/>
      <c r="B801" s="39"/>
      <c r="C801" s="46"/>
      <c r="D801" s="24"/>
      <c r="E801" s="70"/>
      <c r="F801" s="74"/>
      <c r="G801" s="68"/>
      <c r="H801" s="47">
        <f t="shared" si="88"/>
        <v>0</v>
      </c>
      <c r="I801" s="68"/>
      <c r="J801" s="68"/>
      <c r="K801" s="48">
        <f t="shared" si="89"/>
        <v>0</v>
      </c>
      <c r="L801" s="49">
        <f t="shared" si="90"/>
        <v>0</v>
      </c>
      <c r="M801" s="47">
        <f t="shared" si="91"/>
        <v>0</v>
      </c>
      <c r="N801" s="47">
        <f t="shared" si="92"/>
        <v>0</v>
      </c>
      <c r="O801" s="47">
        <f t="shared" si="93"/>
        <v>0</v>
      </c>
      <c r="P801" s="48">
        <f t="shared" si="94"/>
        <v>0</v>
      </c>
    </row>
    <row r="802" spans="1:16" ht="12" hidden="1" thickBot="1" x14ac:dyDescent="0.25">
      <c r="A802" s="38"/>
      <c r="B802" s="39"/>
      <c r="C802" s="46"/>
      <c r="D802" s="24"/>
      <c r="E802" s="70"/>
      <c r="F802" s="74"/>
      <c r="G802" s="68"/>
      <c r="H802" s="47">
        <f t="shared" si="88"/>
        <v>0</v>
      </c>
      <c r="I802" s="68"/>
      <c r="J802" s="68"/>
      <c r="K802" s="48">
        <f t="shared" si="89"/>
        <v>0</v>
      </c>
      <c r="L802" s="49">
        <f t="shared" si="90"/>
        <v>0</v>
      </c>
      <c r="M802" s="47">
        <f t="shared" si="91"/>
        <v>0</v>
      </c>
      <c r="N802" s="47">
        <f t="shared" si="92"/>
        <v>0</v>
      </c>
      <c r="O802" s="47">
        <f t="shared" si="93"/>
        <v>0</v>
      </c>
      <c r="P802" s="48">
        <f t="shared" si="94"/>
        <v>0</v>
      </c>
    </row>
    <row r="803" spans="1:16" ht="12" hidden="1" thickBot="1" x14ac:dyDescent="0.25">
      <c r="A803" s="38"/>
      <c r="B803" s="39"/>
      <c r="C803" s="46"/>
      <c r="D803" s="24"/>
      <c r="E803" s="70"/>
      <c r="F803" s="74"/>
      <c r="G803" s="68"/>
      <c r="H803" s="47">
        <f t="shared" si="88"/>
        <v>0</v>
      </c>
      <c r="I803" s="68"/>
      <c r="J803" s="68"/>
      <c r="K803" s="48">
        <f t="shared" si="89"/>
        <v>0</v>
      </c>
      <c r="L803" s="49">
        <f t="shared" si="90"/>
        <v>0</v>
      </c>
      <c r="M803" s="47">
        <f t="shared" si="91"/>
        <v>0</v>
      </c>
      <c r="N803" s="47">
        <f t="shared" si="92"/>
        <v>0</v>
      </c>
      <c r="O803" s="47">
        <f t="shared" si="93"/>
        <v>0</v>
      </c>
      <c r="P803" s="48">
        <f t="shared" si="94"/>
        <v>0</v>
      </c>
    </row>
    <row r="804" spans="1:16" ht="12" hidden="1" thickBot="1" x14ac:dyDescent="0.25">
      <c r="A804" s="38"/>
      <c r="B804" s="39"/>
      <c r="C804" s="46"/>
      <c r="D804" s="24"/>
      <c r="E804" s="70"/>
      <c r="F804" s="74"/>
      <c r="G804" s="68"/>
      <c r="H804" s="47">
        <f t="shared" si="88"/>
        <v>0</v>
      </c>
      <c r="I804" s="68"/>
      <c r="J804" s="68"/>
      <c r="K804" s="48">
        <f t="shared" si="89"/>
        <v>0</v>
      </c>
      <c r="L804" s="49">
        <f t="shared" si="90"/>
        <v>0</v>
      </c>
      <c r="M804" s="47">
        <f t="shared" si="91"/>
        <v>0</v>
      </c>
      <c r="N804" s="47">
        <f t="shared" si="92"/>
        <v>0</v>
      </c>
      <c r="O804" s="47">
        <f t="shared" si="93"/>
        <v>0</v>
      </c>
      <c r="P804" s="48">
        <f t="shared" si="94"/>
        <v>0</v>
      </c>
    </row>
    <row r="805" spans="1:16" ht="12" hidden="1" thickBot="1" x14ac:dyDescent="0.25">
      <c r="A805" s="38"/>
      <c r="B805" s="39"/>
      <c r="C805" s="46"/>
      <c r="D805" s="24"/>
      <c r="E805" s="70"/>
      <c r="F805" s="74"/>
      <c r="G805" s="68"/>
      <c r="H805" s="47">
        <f t="shared" si="88"/>
        <v>0</v>
      </c>
      <c r="I805" s="68"/>
      <c r="J805" s="68"/>
      <c r="K805" s="48">
        <f t="shared" si="89"/>
        <v>0</v>
      </c>
      <c r="L805" s="49">
        <f t="shared" si="90"/>
        <v>0</v>
      </c>
      <c r="M805" s="47">
        <f t="shared" si="91"/>
        <v>0</v>
      </c>
      <c r="N805" s="47">
        <f t="shared" si="92"/>
        <v>0</v>
      </c>
      <c r="O805" s="47">
        <f t="shared" si="93"/>
        <v>0</v>
      </c>
      <c r="P805" s="48">
        <f t="shared" si="94"/>
        <v>0</v>
      </c>
    </row>
    <row r="806" spans="1:16" ht="12" hidden="1" thickBot="1" x14ac:dyDescent="0.25">
      <c r="A806" s="38"/>
      <c r="B806" s="39"/>
      <c r="C806" s="46"/>
      <c r="D806" s="24"/>
      <c r="E806" s="70"/>
      <c r="F806" s="74"/>
      <c r="G806" s="68"/>
      <c r="H806" s="47">
        <f t="shared" si="88"/>
        <v>0</v>
      </c>
      <c r="I806" s="68"/>
      <c r="J806" s="68"/>
      <c r="K806" s="48">
        <f t="shared" si="89"/>
        <v>0</v>
      </c>
      <c r="L806" s="49">
        <f t="shared" si="90"/>
        <v>0</v>
      </c>
      <c r="M806" s="47">
        <f t="shared" si="91"/>
        <v>0</v>
      </c>
      <c r="N806" s="47">
        <f t="shared" si="92"/>
        <v>0</v>
      </c>
      <c r="O806" s="47">
        <f t="shared" si="93"/>
        <v>0</v>
      </c>
      <c r="P806" s="48">
        <f t="shared" si="94"/>
        <v>0</v>
      </c>
    </row>
    <row r="807" spans="1:16" ht="12" hidden="1" thickBot="1" x14ac:dyDescent="0.25">
      <c r="A807" s="38"/>
      <c r="B807" s="39"/>
      <c r="C807" s="46"/>
      <c r="D807" s="24"/>
      <c r="E807" s="70"/>
      <c r="F807" s="74"/>
      <c r="G807" s="68"/>
      <c r="H807" s="47">
        <f t="shared" si="88"/>
        <v>0</v>
      </c>
      <c r="I807" s="68"/>
      <c r="J807" s="68"/>
      <c r="K807" s="48">
        <f t="shared" si="89"/>
        <v>0</v>
      </c>
      <c r="L807" s="49">
        <f t="shared" si="90"/>
        <v>0</v>
      </c>
      <c r="M807" s="47">
        <f t="shared" si="91"/>
        <v>0</v>
      </c>
      <c r="N807" s="47">
        <f t="shared" si="92"/>
        <v>0</v>
      </c>
      <c r="O807" s="47">
        <f t="shared" si="93"/>
        <v>0</v>
      </c>
      <c r="P807" s="48">
        <f t="shared" si="94"/>
        <v>0</v>
      </c>
    </row>
    <row r="808" spans="1:16" ht="12" hidden="1" thickBot="1" x14ac:dyDescent="0.25">
      <c r="A808" s="38"/>
      <c r="B808" s="39"/>
      <c r="C808" s="46"/>
      <c r="D808" s="24"/>
      <c r="E808" s="70"/>
      <c r="F808" s="74"/>
      <c r="G808" s="68"/>
      <c r="H808" s="47">
        <f t="shared" si="88"/>
        <v>0</v>
      </c>
      <c r="I808" s="68"/>
      <c r="J808" s="68"/>
      <c r="K808" s="48">
        <f t="shared" si="89"/>
        <v>0</v>
      </c>
      <c r="L808" s="49">
        <f t="shared" si="90"/>
        <v>0</v>
      </c>
      <c r="M808" s="47">
        <f t="shared" si="91"/>
        <v>0</v>
      </c>
      <c r="N808" s="47">
        <f t="shared" si="92"/>
        <v>0</v>
      </c>
      <c r="O808" s="47">
        <f t="shared" si="93"/>
        <v>0</v>
      </c>
      <c r="P808" s="48">
        <f t="shared" si="94"/>
        <v>0</v>
      </c>
    </row>
    <row r="809" spans="1:16" ht="12" hidden="1" thickBot="1" x14ac:dyDescent="0.25">
      <c r="A809" s="38"/>
      <c r="B809" s="39"/>
      <c r="C809" s="46"/>
      <c r="D809" s="24"/>
      <c r="E809" s="70"/>
      <c r="F809" s="74"/>
      <c r="G809" s="68"/>
      <c r="H809" s="47">
        <f t="shared" si="88"/>
        <v>0</v>
      </c>
      <c r="I809" s="68"/>
      <c r="J809" s="68"/>
      <c r="K809" s="48">
        <f t="shared" si="89"/>
        <v>0</v>
      </c>
      <c r="L809" s="49">
        <f t="shared" si="90"/>
        <v>0</v>
      </c>
      <c r="M809" s="47">
        <f t="shared" si="91"/>
        <v>0</v>
      </c>
      <c r="N809" s="47">
        <f t="shared" si="92"/>
        <v>0</v>
      </c>
      <c r="O809" s="47">
        <f t="shared" si="93"/>
        <v>0</v>
      </c>
      <c r="P809" s="48">
        <f t="shared" si="94"/>
        <v>0</v>
      </c>
    </row>
    <row r="810" spans="1:16" ht="12" hidden="1" thickBot="1" x14ac:dyDescent="0.25">
      <c r="A810" s="38"/>
      <c r="B810" s="39"/>
      <c r="C810" s="46"/>
      <c r="D810" s="24"/>
      <c r="E810" s="70"/>
      <c r="F810" s="74"/>
      <c r="G810" s="68"/>
      <c r="H810" s="47">
        <f t="shared" si="88"/>
        <v>0</v>
      </c>
      <c r="I810" s="68"/>
      <c r="J810" s="68"/>
      <c r="K810" s="48">
        <f t="shared" si="89"/>
        <v>0</v>
      </c>
      <c r="L810" s="49">
        <f t="shared" si="90"/>
        <v>0</v>
      </c>
      <c r="M810" s="47">
        <f t="shared" si="91"/>
        <v>0</v>
      </c>
      <c r="N810" s="47">
        <f t="shared" si="92"/>
        <v>0</v>
      </c>
      <c r="O810" s="47">
        <f t="shared" si="93"/>
        <v>0</v>
      </c>
      <c r="P810" s="48">
        <f t="shared" si="94"/>
        <v>0</v>
      </c>
    </row>
    <row r="811" spans="1:16" ht="12" hidden="1" thickBot="1" x14ac:dyDescent="0.25">
      <c r="A811" s="38"/>
      <c r="B811" s="39"/>
      <c r="C811" s="46"/>
      <c r="D811" s="24"/>
      <c r="E811" s="70"/>
      <c r="F811" s="74"/>
      <c r="G811" s="68"/>
      <c r="H811" s="47">
        <f t="shared" si="88"/>
        <v>0</v>
      </c>
      <c r="I811" s="68"/>
      <c r="J811" s="68"/>
      <c r="K811" s="48">
        <f t="shared" si="89"/>
        <v>0</v>
      </c>
      <c r="L811" s="49">
        <f t="shared" si="90"/>
        <v>0</v>
      </c>
      <c r="M811" s="47">
        <f t="shared" si="91"/>
        <v>0</v>
      </c>
      <c r="N811" s="47">
        <f t="shared" si="92"/>
        <v>0</v>
      </c>
      <c r="O811" s="47">
        <f t="shared" si="93"/>
        <v>0</v>
      </c>
      <c r="P811" s="48">
        <f t="shared" si="94"/>
        <v>0</v>
      </c>
    </row>
    <row r="812" spans="1:16" ht="12" hidden="1" thickBot="1" x14ac:dyDescent="0.25">
      <c r="A812" s="38"/>
      <c r="B812" s="39"/>
      <c r="C812" s="46"/>
      <c r="D812" s="24"/>
      <c r="E812" s="70"/>
      <c r="F812" s="74"/>
      <c r="G812" s="68"/>
      <c r="H812" s="47">
        <f t="shared" si="88"/>
        <v>0</v>
      </c>
      <c r="I812" s="68"/>
      <c r="J812" s="68"/>
      <c r="K812" s="48">
        <f t="shared" si="89"/>
        <v>0</v>
      </c>
      <c r="L812" s="49">
        <f t="shared" si="90"/>
        <v>0</v>
      </c>
      <c r="M812" s="47">
        <f t="shared" si="91"/>
        <v>0</v>
      </c>
      <c r="N812" s="47">
        <f t="shared" si="92"/>
        <v>0</v>
      </c>
      <c r="O812" s="47">
        <f t="shared" si="93"/>
        <v>0</v>
      </c>
      <c r="P812" s="48">
        <f t="shared" si="94"/>
        <v>0</v>
      </c>
    </row>
    <row r="813" spans="1:16" ht="12" hidden="1" thickBot="1" x14ac:dyDescent="0.25">
      <c r="A813" s="38"/>
      <c r="B813" s="39"/>
      <c r="C813" s="46"/>
      <c r="D813" s="24"/>
      <c r="E813" s="70"/>
      <c r="F813" s="74"/>
      <c r="G813" s="68"/>
      <c r="H813" s="47">
        <f t="shared" si="88"/>
        <v>0</v>
      </c>
      <c r="I813" s="68"/>
      <c r="J813" s="68"/>
      <c r="K813" s="48">
        <f t="shared" si="89"/>
        <v>0</v>
      </c>
      <c r="L813" s="49">
        <f t="shared" si="90"/>
        <v>0</v>
      </c>
      <c r="M813" s="47">
        <f t="shared" si="91"/>
        <v>0</v>
      </c>
      <c r="N813" s="47">
        <f t="shared" si="92"/>
        <v>0</v>
      </c>
      <c r="O813" s="47">
        <f t="shared" si="93"/>
        <v>0</v>
      </c>
      <c r="P813" s="48">
        <f t="shared" si="94"/>
        <v>0</v>
      </c>
    </row>
    <row r="814" spans="1:16" ht="12" hidden="1" thickBot="1" x14ac:dyDescent="0.25">
      <c r="A814" s="38"/>
      <c r="B814" s="39"/>
      <c r="C814" s="46"/>
      <c r="D814" s="24"/>
      <c r="E814" s="70"/>
      <c r="F814" s="74"/>
      <c r="G814" s="68"/>
      <c r="H814" s="47">
        <f t="shared" si="88"/>
        <v>0</v>
      </c>
      <c r="I814" s="68"/>
      <c r="J814" s="68"/>
      <c r="K814" s="48">
        <f t="shared" si="89"/>
        <v>0</v>
      </c>
      <c r="L814" s="49">
        <f t="shared" si="90"/>
        <v>0</v>
      </c>
      <c r="M814" s="47">
        <f t="shared" si="91"/>
        <v>0</v>
      </c>
      <c r="N814" s="47">
        <f t="shared" si="92"/>
        <v>0</v>
      </c>
      <c r="O814" s="47">
        <f t="shared" si="93"/>
        <v>0</v>
      </c>
      <c r="P814" s="48">
        <f t="shared" si="94"/>
        <v>0</v>
      </c>
    </row>
    <row r="815" spans="1:16" ht="12" hidden="1" thickBot="1" x14ac:dyDescent="0.25">
      <c r="A815" s="38"/>
      <c r="B815" s="39"/>
      <c r="C815" s="46"/>
      <c r="D815" s="24"/>
      <c r="E815" s="70"/>
      <c r="F815" s="74"/>
      <c r="G815" s="68"/>
      <c r="H815" s="47">
        <f t="shared" si="88"/>
        <v>0</v>
      </c>
      <c r="I815" s="68"/>
      <c r="J815" s="68"/>
      <c r="K815" s="48">
        <f t="shared" si="89"/>
        <v>0</v>
      </c>
      <c r="L815" s="49">
        <f t="shared" si="90"/>
        <v>0</v>
      </c>
      <c r="M815" s="47">
        <f t="shared" si="91"/>
        <v>0</v>
      </c>
      <c r="N815" s="47">
        <f t="shared" si="92"/>
        <v>0</v>
      </c>
      <c r="O815" s="47">
        <f t="shared" si="93"/>
        <v>0</v>
      </c>
      <c r="P815" s="48">
        <f t="shared" si="94"/>
        <v>0</v>
      </c>
    </row>
    <row r="816" spans="1:16" ht="12" hidden="1" thickBot="1" x14ac:dyDescent="0.25">
      <c r="A816" s="38"/>
      <c r="B816" s="39"/>
      <c r="C816" s="46"/>
      <c r="D816" s="24"/>
      <c r="E816" s="70"/>
      <c r="F816" s="74"/>
      <c r="G816" s="68"/>
      <c r="H816" s="47">
        <f t="shared" si="88"/>
        <v>0</v>
      </c>
      <c r="I816" s="68"/>
      <c r="J816" s="68"/>
      <c r="K816" s="48">
        <f t="shared" si="89"/>
        <v>0</v>
      </c>
      <c r="L816" s="49">
        <f t="shared" si="90"/>
        <v>0</v>
      </c>
      <c r="M816" s="47">
        <f t="shared" si="91"/>
        <v>0</v>
      </c>
      <c r="N816" s="47">
        <f t="shared" si="92"/>
        <v>0</v>
      </c>
      <c r="O816" s="47">
        <f t="shared" si="93"/>
        <v>0</v>
      </c>
      <c r="P816" s="48">
        <f t="shared" si="94"/>
        <v>0</v>
      </c>
    </row>
    <row r="817" spans="1:16" ht="12" hidden="1" thickBot="1" x14ac:dyDescent="0.25">
      <c r="A817" s="38"/>
      <c r="B817" s="39"/>
      <c r="C817" s="46"/>
      <c r="D817" s="24"/>
      <c r="E817" s="70"/>
      <c r="F817" s="74"/>
      <c r="G817" s="68"/>
      <c r="H817" s="47">
        <f t="shared" si="88"/>
        <v>0</v>
      </c>
      <c r="I817" s="68"/>
      <c r="J817" s="68"/>
      <c r="K817" s="48">
        <f t="shared" si="89"/>
        <v>0</v>
      </c>
      <c r="L817" s="49">
        <f t="shared" si="90"/>
        <v>0</v>
      </c>
      <c r="M817" s="47">
        <f t="shared" si="91"/>
        <v>0</v>
      </c>
      <c r="N817" s="47">
        <f t="shared" si="92"/>
        <v>0</v>
      </c>
      <c r="O817" s="47">
        <f t="shared" si="93"/>
        <v>0</v>
      </c>
      <c r="P817" s="48">
        <f t="shared" si="94"/>
        <v>0</v>
      </c>
    </row>
    <row r="818" spans="1:16" ht="12" hidden="1" thickBot="1" x14ac:dyDescent="0.25">
      <c r="A818" s="38"/>
      <c r="B818" s="39"/>
      <c r="C818" s="46"/>
      <c r="D818" s="24"/>
      <c r="E818" s="70"/>
      <c r="F818" s="74"/>
      <c r="G818" s="68"/>
      <c r="H818" s="47">
        <f t="shared" si="88"/>
        <v>0</v>
      </c>
      <c r="I818" s="68"/>
      <c r="J818" s="68"/>
      <c r="K818" s="48">
        <f t="shared" si="89"/>
        <v>0</v>
      </c>
      <c r="L818" s="49">
        <f t="shared" si="90"/>
        <v>0</v>
      </c>
      <c r="M818" s="47">
        <f t="shared" si="91"/>
        <v>0</v>
      </c>
      <c r="N818" s="47">
        <f t="shared" si="92"/>
        <v>0</v>
      </c>
      <c r="O818" s="47">
        <f t="shared" si="93"/>
        <v>0</v>
      </c>
      <c r="P818" s="48">
        <f t="shared" si="94"/>
        <v>0</v>
      </c>
    </row>
    <row r="819" spans="1:16" ht="12" hidden="1" thickBot="1" x14ac:dyDescent="0.25">
      <c r="A819" s="38"/>
      <c r="B819" s="39"/>
      <c r="C819" s="46"/>
      <c r="D819" s="24"/>
      <c r="E819" s="70"/>
      <c r="F819" s="74"/>
      <c r="G819" s="68"/>
      <c r="H819" s="47">
        <f t="shared" si="88"/>
        <v>0</v>
      </c>
      <c r="I819" s="68"/>
      <c r="J819" s="68"/>
      <c r="K819" s="48">
        <f t="shared" si="89"/>
        <v>0</v>
      </c>
      <c r="L819" s="49">
        <f t="shared" si="90"/>
        <v>0</v>
      </c>
      <c r="M819" s="47">
        <f t="shared" si="91"/>
        <v>0</v>
      </c>
      <c r="N819" s="47">
        <f t="shared" si="92"/>
        <v>0</v>
      </c>
      <c r="O819" s="47">
        <f t="shared" si="93"/>
        <v>0</v>
      </c>
      <c r="P819" s="48">
        <f t="shared" si="94"/>
        <v>0</v>
      </c>
    </row>
    <row r="820" spans="1:16" ht="12" hidden="1" thickBot="1" x14ac:dyDescent="0.25">
      <c r="A820" s="38"/>
      <c r="B820" s="39"/>
      <c r="C820" s="46"/>
      <c r="D820" s="24"/>
      <c r="E820" s="70"/>
      <c r="F820" s="74"/>
      <c r="G820" s="68"/>
      <c r="H820" s="47">
        <f t="shared" si="88"/>
        <v>0</v>
      </c>
      <c r="I820" s="68"/>
      <c r="J820" s="68"/>
      <c r="K820" s="48">
        <f t="shared" si="89"/>
        <v>0</v>
      </c>
      <c r="L820" s="49">
        <f t="shared" si="90"/>
        <v>0</v>
      </c>
      <c r="M820" s="47">
        <f t="shared" si="91"/>
        <v>0</v>
      </c>
      <c r="N820" s="47">
        <f t="shared" si="92"/>
        <v>0</v>
      </c>
      <c r="O820" s="47">
        <f t="shared" si="93"/>
        <v>0</v>
      </c>
      <c r="P820" s="48">
        <f t="shared" si="94"/>
        <v>0</v>
      </c>
    </row>
    <row r="821" spans="1:16" ht="12" hidden="1" thickBot="1" x14ac:dyDescent="0.25">
      <c r="A821" s="38"/>
      <c r="B821" s="39"/>
      <c r="C821" s="46"/>
      <c r="D821" s="24"/>
      <c r="E821" s="70"/>
      <c r="F821" s="74"/>
      <c r="G821" s="68"/>
      <c r="H821" s="47">
        <f t="shared" si="88"/>
        <v>0</v>
      </c>
      <c r="I821" s="68"/>
      <c r="J821" s="68"/>
      <c r="K821" s="48">
        <f t="shared" si="89"/>
        <v>0</v>
      </c>
      <c r="L821" s="49">
        <f t="shared" si="90"/>
        <v>0</v>
      </c>
      <c r="M821" s="47">
        <f t="shared" si="91"/>
        <v>0</v>
      </c>
      <c r="N821" s="47">
        <f t="shared" si="92"/>
        <v>0</v>
      </c>
      <c r="O821" s="47">
        <f t="shared" si="93"/>
        <v>0</v>
      </c>
      <c r="P821" s="48">
        <f t="shared" si="94"/>
        <v>0</v>
      </c>
    </row>
    <row r="822" spans="1:16" ht="12" hidden="1" thickBot="1" x14ac:dyDescent="0.25">
      <c r="A822" s="38"/>
      <c r="B822" s="39"/>
      <c r="C822" s="46"/>
      <c r="D822" s="24"/>
      <c r="E822" s="70"/>
      <c r="F822" s="74"/>
      <c r="G822" s="68"/>
      <c r="H822" s="47">
        <f t="shared" si="88"/>
        <v>0</v>
      </c>
      <c r="I822" s="68"/>
      <c r="J822" s="68"/>
      <c r="K822" s="48">
        <f t="shared" si="89"/>
        <v>0</v>
      </c>
      <c r="L822" s="49">
        <f t="shared" si="90"/>
        <v>0</v>
      </c>
      <c r="M822" s="47">
        <f t="shared" si="91"/>
        <v>0</v>
      </c>
      <c r="N822" s="47">
        <f t="shared" si="92"/>
        <v>0</v>
      </c>
      <c r="O822" s="47">
        <f t="shared" si="93"/>
        <v>0</v>
      </c>
      <c r="P822" s="48">
        <f t="shared" si="94"/>
        <v>0</v>
      </c>
    </row>
    <row r="823" spans="1:16" ht="12" hidden="1" thickBot="1" x14ac:dyDescent="0.25">
      <c r="A823" s="38"/>
      <c r="B823" s="39"/>
      <c r="C823" s="46"/>
      <c r="D823" s="24"/>
      <c r="E823" s="70"/>
      <c r="F823" s="74"/>
      <c r="G823" s="68"/>
      <c r="H823" s="47">
        <f t="shared" si="88"/>
        <v>0</v>
      </c>
      <c r="I823" s="68"/>
      <c r="J823" s="68"/>
      <c r="K823" s="48">
        <f t="shared" si="89"/>
        <v>0</v>
      </c>
      <c r="L823" s="49">
        <f t="shared" si="90"/>
        <v>0</v>
      </c>
      <c r="M823" s="47">
        <f t="shared" si="91"/>
        <v>0</v>
      </c>
      <c r="N823" s="47">
        <f t="shared" si="92"/>
        <v>0</v>
      </c>
      <c r="O823" s="47">
        <f t="shared" si="93"/>
        <v>0</v>
      </c>
      <c r="P823" s="48">
        <f t="shared" si="94"/>
        <v>0</v>
      </c>
    </row>
    <row r="824" spans="1:16" ht="12" hidden="1" thickBot="1" x14ac:dyDescent="0.25">
      <c r="A824" s="38"/>
      <c r="B824" s="39"/>
      <c r="C824" s="46"/>
      <c r="D824" s="24"/>
      <c r="E824" s="70"/>
      <c r="F824" s="74"/>
      <c r="G824" s="68"/>
      <c r="H824" s="47">
        <f t="shared" si="88"/>
        <v>0</v>
      </c>
      <c r="I824" s="68"/>
      <c r="J824" s="68"/>
      <c r="K824" s="48">
        <f t="shared" si="89"/>
        <v>0</v>
      </c>
      <c r="L824" s="49">
        <f t="shared" si="90"/>
        <v>0</v>
      </c>
      <c r="M824" s="47">
        <f t="shared" si="91"/>
        <v>0</v>
      </c>
      <c r="N824" s="47">
        <f t="shared" si="92"/>
        <v>0</v>
      </c>
      <c r="O824" s="47">
        <f t="shared" si="93"/>
        <v>0</v>
      </c>
      <c r="P824" s="48">
        <f t="shared" si="94"/>
        <v>0</v>
      </c>
    </row>
    <row r="825" spans="1:16" ht="12" hidden="1" thickBot="1" x14ac:dyDescent="0.25">
      <c r="A825" s="38"/>
      <c r="B825" s="39"/>
      <c r="C825" s="46"/>
      <c r="D825" s="24"/>
      <c r="E825" s="70"/>
      <c r="F825" s="74"/>
      <c r="G825" s="68"/>
      <c r="H825" s="47">
        <f t="shared" si="88"/>
        <v>0</v>
      </c>
      <c r="I825" s="68"/>
      <c r="J825" s="68"/>
      <c r="K825" s="48">
        <f t="shared" si="89"/>
        <v>0</v>
      </c>
      <c r="L825" s="49">
        <f t="shared" si="90"/>
        <v>0</v>
      </c>
      <c r="M825" s="47">
        <f t="shared" si="91"/>
        <v>0</v>
      </c>
      <c r="N825" s="47">
        <f t="shared" si="92"/>
        <v>0</v>
      </c>
      <c r="O825" s="47">
        <f t="shared" si="93"/>
        <v>0</v>
      </c>
      <c r="P825" s="48">
        <f t="shared" si="94"/>
        <v>0</v>
      </c>
    </row>
    <row r="826" spans="1:16" ht="12" hidden="1" thickBot="1" x14ac:dyDescent="0.25">
      <c r="A826" s="38"/>
      <c r="B826" s="39"/>
      <c r="C826" s="46"/>
      <c r="D826" s="24"/>
      <c r="E826" s="70"/>
      <c r="F826" s="74"/>
      <c r="G826" s="68"/>
      <c r="H826" s="47">
        <f t="shared" si="88"/>
        <v>0</v>
      </c>
      <c r="I826" s="68"/>
      <c r="J826" s="68"/>
      <c r="K826" s="48">
        <f t="shared" si="89"/>
        <v>0</v>
      </c>
      <c r="L826" s="49">
        <f t="shared" si="90"/>
        <v>0</v>
      </c>
      <c r="M826" s="47">
        <f t="shared" si="91"/>
        <v>0</v>
      </c>
      <c r="N826" s="47">
        <f t="shared" si="92"/>
        <v>0</v>
      </c>
      <c r="O826" s="47">
        <f t="shared" si="93"/>
        <v>0</v>
      </c>
      <c r="P826" s="48">
        <f t="shared" si="94"/>
        <v>0</v>
      </c>
    </row>
    <row r="827" spans="1:16" ht="12" hidden="1" thickBot="1" x14ac:dyDescent="0.25">
      <c r="A827" s="38"/>
      <c r="B827" s="39"/>
      <c r="C827" s="46"/>
      <c r="D827" s="24"/>
      <c r="E827" s="70"/>
      <c r="F827" s="74"/>
      <c r="G827" s="68"/>
      <c r="H827" s="47">
        <f t="shared" si="88"/>
        <v>0</v>
      </c>
      <c r="I827" s="68"/>
      <c r="J827" s="68"/>
      <c r="K827" s="48">
        <f t="shared" si="89"/>
        <v>0</v>
      </c>
      <c r="L827" s="49">
        <f t="shared" si="90"/>
        <v>0</v>
      </c>
      <c r="M827" s="47">
        <f t="shared" si="91"/>
        <v>0</v>
      </c>
      <c r="N827" s="47">
        <f t="shared" si="92"/>
        <v>0</v>
      </c>
      <c r="O827" s="47">
        <f t="shared" si="93"/>
        <v>0</v>
      </c>
      <c r="P827" s="48">
        <f t="shared" si="94"/>
        <v>0</v>
      </c>
    </row>
    <row r="828" spans="1:16" ht="12" hidden="1" thickBot="1" x14ac:dyDescent="0.25">
      <c r="A828" s="38"/>
      <c r="B828" s="39"/>
      <c r="C828" s="46"/>
      <c r="D828" s="24"/>
      <c r="E828" s="70"/>
      <c r="F828" s="74"/>
      <c r="G828" s="68"/>
      <c r="H828" s="47">
        <f t="shared" si="88"/>
        <v>0</v>
      </c>
      <c r="I828" s="68"/>
      <c r="J828" s="68"/>
      <c r="K828" s="48">
        <f t="shared" si="89"/>
        <v>0</v>
      </c>
      <c r="L828" s="49">
        <f t="shared" si="90"/>
        <v>0</v>
      </c>
      <c r="M828" s="47">
        <f t="shared" si="91"/>
        <v>0</v>
      </c>
      <c r="N828" s="47">
        <f t="shared" si="92"/>
        <v>0</v>
      </c>
      <c r="O828" s="47">
        <f t="shared" si="93"/>
        <v>0</v>
      </c>
      <c r="P828" s="48">
        <f t="shared" si="94"/>
        <v>0</v>
      </c>
    </row>
    <row r="829" spans="1:16" ht="12" hidden="1" thickBot="1" x14ac:dyDescent="0.25">
      <c r="A829" s="38"/>
      <c r="B829" s="39"/>
      <c r="C829" s="46"/>
      <c r="D829" s="24"/>
      <c r="E829" s="70"/>
      <c r="F829" s="74"/>
      <c r="G829" s="68"/>
      <c r="H829" s="47">
        <f t="shared" si="88"/>
        <v>0</v>
      </c>
      <c r="I829" s="68"/>
      <c r="J829" s="68"/>
      <c r="K829" s="48">
        <f t="shared" si="89"/>
        <v>0</v>
      </c>
      <c r="L829" s="49">
        <f t="shared" si="90"/>
        <v>0</v>
      </c>
      <c r="M829" s="47">
        <f t="shared" si="91"/>
        <v>0</v>
      </c>
      <c r="N829" s="47">
        <f t="shared" si="92"/>
        <v>0</v>
      </c>
      <c r="O829" s="47">
        <f t="shared" si="93"/>
        <v>0</v>
      </c>
      <c r="P829" s="48">
        <f t="shared" si="94"/>
        <v>0</v>
      </c>
    </row>
    <row r="830" spans="1:16" ht="12" hidden="1" thickBot="1" x14ac:dyDescent="0.25">
      <c r="A830" s="38"/>
      <c r="B830" s="39"/>
      <c r="C830" s="46"/>
      <c r="D830" s="24"/>
      <c r="E830" s="70"/>
      <c r="F830" s="74"/>
      <c r="G830" s="68"/>
      <c r="H830" s="47">
        <f t="shared" si="88"/>
        <v>0</v>
      </c>
      <c r="I830" s="68"/>
      <c r="J830" s="68"/>
      <c r="K830" s="48">
        <f t="shared" si="89"/>
        <v>0</v>
      </c>
      <c r="L830" s="49">
        <f t="shared" si="90"/>
        <v>0</v>
      </c>
      <c r="M830" s="47">
        <f t="shared" si="91"/>
        <v>0</v>
      </c>
      <c r="N830" s="47">
        <f t="shared" si="92"/>
        <v>0</v>
      </c>
      <c r="O830" s="47">
        <f t="shared" si="93"/>
        <v>0</v>
      </c>
      <c r="P830" s="48">
        <f t="shared" si="94"/>
        <v>0</v>
      </c>
    </row>
    <row r="831" spans="1:16" ht="12" hidden="1" thickBot="1" x14ac:dyDescent="0.25">
      <c r="A831" s="38"/>
      <c r="B831" s="39"/>
      <c r="C831" s="46"/>
      <c r="D831" s="24"/>
      <c r="E831" s="70"/>
      <c r="F831" s="74"/>
      <c r="G831" s="68"/>
      <c r="H831" s="47">
        <f t="shared" si="88"/>
        <v>0</v>
      </c>
      <c r="I831" s="68"/>
      <c r="J831" s="68"/>
      <c r="K831" s="48">
        <f t="shared" si="89"/>
        <v>0</v>
      </c>
      <c r="L831" s="49">
        <f t="shared" si="90"/>
        <v>0</v>
      </c>
      <c r="M831" s="47">
        <f t="shared" si="91"/>
        <v>0</v>
      </c>
      <c r="N831" s="47">
        <f t="shared" si="92"/>
        <v>0</v>
      </c>
      <c r="O831" s="47">
        <f t="shared" si="93"/>
        <v>0</v>
      </c>
      <c r="P831" s="48">
        <f t="shared" si="94"/>
        <v>0</v>
      </c>
    </row>
    <row r="832" spans="1:16" ht="12" hidden="1" thickBot="1" x14ac:dyDescent="0.25">
      <c r="A832" s="38"/>
      <c r="B832" s="39"/>
      <c r="C832" s="46"/>
      <c r="D832" s="24"/>
      <c r="E832" s="70"/>
      <c r="F832" s="74"/>
      <c r="G832" s="68"/>
      <c r="H832" s="47">
        <f t="shared" si="88"/>
        <v>0</v>
      </c>
      <c r="I832" s="68"/>
      <c r="J832" s="68"/>
      <c r="K832" s="48">
        <f t="shared" si="89"/>
        <v>0</v>
      </c>
      <c r="L832" s="49">
        <f t="shared" si="90"/>
        <v>0</v>
      </c>
      <c r="M832" s="47">
        <f t="shared" si="91"/>
        <v>0</v>
      </c>
      <c r="N832" s="47">
        <f t="shared" si="92"/>
        <v>0</v>
      </c>
      <c r="O832" s="47">
        <f t="shared" si="93"/>
        <v>0</v>
      </c>
      <c r="P832" s="48">
        <f t="shared" si="94"/>
        <v>0</v>
      </c>
    </row>
    <row r="833" spans="1:16" ht="12" hidden="1" thickBot="1" x14ac:dyDescent="0.25">
      <c r="A833" s="38"/>
      <c r="B833" s="39"/>
      <c r="C833" s="46"/>
      <c r="D833" s="24"/>
      <c r="E833" s="70"/>
      <c r="F833" s="74"/>
      <c r="G833" s="68"/>
      <c r="H833" s="47">
        <f t="shared" si="88"/>
        <v>0</v>
      </c>
      <c r="I833" s="68"/>
      <c r="J833" s="68"/>
      <c r="K833" s="48">
        <f t="shared" si="89"/>
        <v>0</v>
      </c>
      <c r="L833" s="49">
        <f t="shared" si="90"/>
        <v>0</v>
      </c>
      <c r="M833" s="47">
        <f t="shared" si="91"/>
        <v>0</v>
      </c>
      <c r="N833" s="47">
        <f t="shared" si="92"/>
        <v>0</v>
      </c>
      <c r="O833" s="47">
        <f t="shared" si="93"/>
        <v>0</v>
      </c>
      <c r="P833" s="48">
        <f t="shared" si="94"/>
        <v>0</v>
      </c>
    </row>
    <row r="834" spans="1:16" ht="12" hidden="1" thickBot="1" x14ac:dyDescent="0.25">
      <c r="A834" s="38"/>
      <c r="B834" s="39"/>
      <c r="C834" s="46"/>
      <c r="D834" s="24"/>
      <c r="E834" s="70"/>
      <c r="F834" s="74"/>
      <c r="G834" s="68"/>
      <c r="H834" s="47">
        <f t="shared" si="88"/>
        <v>0</v>
      </c>
      <c r="I834" s="68"/>
      <c r="J834" s="68"/>
      <c r="K834" s="48">
        <f t="shared" si="89"/>
        <v>0</v>
      </c>
      <c r="L834" s="49">
        <f t="shared" si="90"/>
        <v>0</v>
      </c>
      <c r="M834" s="47">
        <f t="shared" si="91"/>
        <v>0</v>
      </c>
      <c r="N834" s="47">
        <f t="shared" si="92"/>
        <v>0</v>
      </c>
      <c r="O834" s="47">
        <f t="shared" si="93"/>
        <v>0</v>
      </c>
      <c r="P834" s="48">
        <f t="shared" si="94"/>
        <v>0</v>
      </c>
    </row>
    <row r="835" spans="1:16" ht="12" hidden="1" thickBot="1" x14ac:dyDescent="0.25">
      <c r="A835" s="38"/>
      <c r="B835" s="39"/>
      <c r="C835" s="46"/>
      <c r="D835" s="24"/>
      <c r="E835" s="70"/>
      <c r="F835" s="74"/>
      <c r="G835" s="68"/>
      <c r="H835" s="47">
        <f t="shared" si="88"/>
        <v>0</v>
      </c>
      <c r="I835" s="68"/>
      <c r="J835" s="68"/>
      <c r="K835" s="48">
        <f t="shared" si="89"/>
        <v>0</v>
      </c>
      <c r="L835" s="49">
        <f t="shared" si="90"/>
        <v>0</v>
      </c>
      <c r="M835" s="47">
        <f t="shared" si="91"/>
        <v>0</v>
      </c>
      <c r="N835" s="47">
        <f t="shared" si="92"/>
        <v>0</v>
      </c>
      <c r="O835" s="47">
        <f t="shared" si="93"/>
        <v>0</v>
      </c>
      <c r="P835" s="48">
        <f t="shared" si="94"/>
        <v>0</v>
      </c>
    </row>
    <row r="836" spans="1:16" ht="12" hidden="1" thickBot="1" x14ac:dyDescent="0.25">
      <c r="A836" s="38"/>
      <c r="B836" s="39"/>
      <c r="C836" s="46"/>
      <c r="D836" s="24"/>
      <c r="E836" s="70"/>
      <c r="F836" s="74"/>
      <c r="G836" s="68"/>
      <c r="H836" s="47">
        <f t="shared" si="88"/>
        <v>0</v>
      </c>
      <c r="I836" s="68"/>
      <c r="J836" s="68"/>
      <c r="K836" s="48">
        <f t="shared" si="89"/>
        <v>0</v>
      </c>
      <c r="L836" s="49">
        <f t="shared" si="90"/>
        <v>0</v>
      </c>
      <c r="M836" s="47">
        <f t="shared" si="91"/>
        <v>0</v>
      </c>
      <c r="N836" s="47">
        <f t="shared" si="92"/>
        <v>0</v>
      </c>
      <c r="O836" s="47">
        <f t="shared" si="93"/>
        <v>0</v>
      </c>
      <c r="P836" s="48">
        <f t="shared" si="94"/>
        <v>0</v>
      </c>
    </row>
    <row r="837" spans="1:16" ht="12" hidden="1" thickBot="1" x14ac:dyDescent="0.25">
      <c r="A837" s="38"/>
      <c r="B837" s="39"/>
      <c r="C837" s="46"/>
      <c r="D837" s="24"/>
      <c r="E837" s="70"/>
      <c r="F837" s="74"/>
      <c r="G837" s="68"/>
      <c r="H837" s="47">
        <f t="shared" si="88"/>
        <v>0</v>
      </c>
      <c r="I837" s="68"/>
      <c r="J837" s="68"/>
      <c r="K837" s="48">
        <f t="shared" si="89"/>
        <v>0</v>
      </c>
      <c r="L837" s="49">
        <f t="shared" si="90"/>
        <v>0</v>
      </c>
      <c r="M837" s="47">
        <f t="shared" si="91"/>
        <v>0</v>
      </c>
      <c r="N837" s="47">
        <f t="shared" si="92"/>
        <v>0</v>
      </c>
      <c r="O837" s="47">
        <f t="shared" si="93"/>
        <v>0</v>
      </c>
      <c r="P837" s="48">
        <f t="shared" si="94"/>
        <v>0</v>
      </c>
    </row>
    <row r="838" spans="1:16" ht="12" hidden="1" thickBot="1" x14ac:dyDescent="0.25">
      <c r="A838" s="38"/>
      <c r="B838" s="39"/>
      <c r="C838" s="46"/>
      <c r="D838" s="24"/>
      <c r="E838" s="70"/>
      <c r="F838" s="74"/>
      <c r="G838" s="68"/>
      <c r="H838" s="47">
        <f t="shared" ref="H838:H901" si="95">ROUND(F838*G838,2)</f>
        <v>0</v>
      </c>
      <c r="I838" s="68"/>
      <c r="J838" s="68"/>
      <c r="K838" s="48">
        <f t="shared" ref="K838:K901" si="96">SUM(H838:J838)</f>
        <v>0</v>
      </c>
      <c r="L838" s="49">
        <f t="shared" ref="L838:L901" si="97">ROUND(E838*F838,2)</f>
        <v>0</v>
      </c>
      <c r="M838" s="47">
        <f t="shared" ref="M838:M901" si="98">ROUND(H838*E838,2)</f>
        <v>0</v>
      </c>
      <c r="N838" s="47">
        <f t="shared" ref="N838:N901" si="99">ROUND(I838*E838,2)</f>
        <v>0</v>
      </c>
      <c r="O838" s="47">
        <f t="shared" ref="O838:O901" si="100">ROUND(J838*E838,2)</f>
        <v>0</v>
      </c>
      <c r="P838" s="48">
        <f t="shared" ref="P838:P901" si="101">SUM(M838:O838)</f>
        <v>0</v>
      </c>
    </row>
    <row r="839" spans="1:16" ht="12" hidden="1" thickBot="1" x14ac:dyDescent="0.25">
      <c r="A839" s="38"/>
      <c r="B839" s="39"/>
      <c r="C839" s="46"/>
      <c r="D839" s="24"/>
      <c r="E839" s="70"/>
      <c r="F839" s="74"/>
      <c r="G839" s="68"/>
      <c r="H839" s="47">
        <f t="shared" si="95"/>
        <v>0</v>
      </c>
      <c r="I839" s="68"/>
      <c r="J839" s="68"/>
      <c r="K839" s="48">
        <f t="shared" si="96"/>
        <v>0</v>
      </c>
      <c r="L839" s="49">
        <f t="shared" si="97"/>
        <v>0</v>
      </c>
      <c r="M839" s="47">
        <f t="shared" si="98"/>
        <v>0</v>
      </c>
      <c r="N839" s="47">
        <f t="shared" si="99"/>
        <v>0</v>
      </c>
      <c r="O839" s="47">
        <f t="shared" si="100"/>
        <v>0</v>
      </c>
      <c r="P839" s="48">
        <f t="shared" si="101"/>
        <v>0</v>
      </c>
    </row>
    <row r="840" spans="1:16" ht="12" hidden="1" thickBot="1" x14ac:dyDescent="0.25">
      <c r="A840" s="38"/>
      <c r="B840" s="39"/>
      <c r="C840" s="46"/>
      <c r="D840" s="24"/>
      <c r="E840" s="70"/>
      <c r="F840" s="74"/>
      <c r="G840" s="68"/>
      <c r="H840" s="47">
        <f t="shared" si="95"/>
        <v>0</v>
      </c>
      <c r="I840" s="68"/>
      <c r="J840" s="68"/>
      <c r="K840" s="48">
        <f t="shared" si="96"/>
        <v>0</v>
      </c>
      <c r="L840" s="49">
        <f t="shared" si="97"/>
        <v>0</v>
      </c>
      <c r="M840" s="47">
        <f t="shared" si="98"/>
        <v>0</v>
      </c>
      <c r="N840" s="47">
        <f t="shared" si="99"/>
        <v>0</v>
      </c>
      <c r="O840" s="47">
        <f t="shared" si="100"/>
        <v>0</v>
      </c>
      <c r="P840" s="48">
        <f t="shared" si="101"/>
        <v>0</v>
      </c>
    </row>
    <row r="841" spans="1:16" ht="12" hidden="1" thickBot="1" x14ac:dyDescent="0.25">
      <c r="A841" s="38"/>
      <c r="B841" s="39"/>
      <c r="C841" s="46"/>
      <c r="D841" s="24"/>
      <c r="E841" s="70"/>
      <c r="F841" s="74"/>
      <c r="G841" s="68"/>
      <c r="H841" s="47">
        <f t="shared" si="95"/>
        <v>0</v>
      </c>
      <c r="I841" s="68"/>
      <c r="J841" s="68"/>
      <c r="K841" s="48">
        <f t="shared" si="96"/>
        <v>0</v>
      </c>
      <c r="L841" s="49">
        <f t="shared" si="97"/>
        <v>0</v>
      </c>
      <c r="M841" s="47">
        <f t="shared" si="98"/>
        <v>0</v>
      </c>
      <c r="N841" s="47">
        <f t="shared" si="99"/>
        <v>0</v>
      </c>
      <c r="O841" s="47">
        <f t="shared" si="100"/>
        <v>0</v>
      </c>
      <c r="P841" s="48">
        <f t="shared" si="101"/>
        <v>0</v>
      </c>
    </row>
    <row r="842" spans="1:16" ht="12" hidden="1" thickBot="1" x14ac:dyDescent="0.25">
      <c r="A842" s="38"/>
      <c r="B842" s="39"/>
      <c r="C842" s="46"/>
      <c r="D842" s="24"/>
      <c r="E842" s="70"/>
      <c r="F842" s="74"/>
      <c r="G842" s="68"/>
      <c r="H842" s="47">
        <f t="shared" si="95"/>
        <v>0</v>
      </c>
      <c r="I842" s="68"/>
      <c r="J842" s="68"/>
      <c r="K842" s="48">
        <f t="shared" si="96"/>
        <v>0</v>
      </c>
      <c r="L842" s="49">
        <f t="shared" si="97"/>
        <v>0</v>
      </c>
      <c r="M842" s="47">
        <f t="shared" si="98"/>
        <v>0</v>
      </c>
      <c r="N842" s="47">
        <f t="shared" si="99"/>
        <v>0</v>
      </c>
      <c r="O842" s="47">
        <f t="shared" si="100"/>
        <v>0</v>
      </c>
      <c r="P842" s="48">
        <f t="shared" si="101"/>
        <v>0</v>
      </c>
    </row>
    <row r="843" spans="1:16" ht="12" hidden="1" thickBot="1" x14ac:dyDescent="0.25">
      <c r="A843" s="38"/>
      <c r="B843" s="39"/>
      <c r="C843" s="46"/>
      <c r="D843" s="24"/>
      <c r="E843" s="70"/>
      <c r="F843" s="74"/>
      <c r="G843" s="68"/>
      <c r="H843" s="47">
        <f t="shared" si="95"/>
        <v>0</v>
      </c>
      <c r="I843" s="68"/>
      <c r="J843" s="68"/>
      <c r="K843" s="48">
        <f t="shared" si="96"/>
        <v>0</v>
      </c>
      <c r="L843" s="49">
        <f t="shared" si="97"/>
        <v>0</v>
      </c>
      <c r="M843" s="47">
        <f t="shared" si="98"/>
        <v>0</v>
      </c>
      <c r="N843" s="47">
        <f t="shared" si="99"/>
        <v>0</v>
      </c>
      <c r="O843" s="47">
        <f t="shared" si="100"/>
        <v>0</v>
      </c>
      <c r="P843" s="48">
        <f t="shared" si="101"/>
        <v>0</v>
      </c>
    </row>
    <row r="844" spans="1:16" ht="12" hidden="1" thickBot="1" x14ac:dyDescent="0.25">
      <c r="A844" s="38"/>
      <c r="B844" s="39"/>
      <c r="C844" s="46"/>
      <c r="D844" s="24"/>
      <c r="E844" s="70"/>
      <c r="F844" s="74"/>
      <c r="G844" s="68"/>
      <c r="H844" s="47">
        <f t="shared" si="95"/>
        <v>0</v>
      </c>
      <c r="I844" s="68"/>
      <c r="J844" s="68"/>
      <c r="K844" s="48">
        <f t="shared" si="96"/>
        <v>0</v>
      </c>
      <c r="L844" s="49">
        <f t="shared" si="97"/>
        <v>0</v>
      </c>
      <c r="M844" s="47">
        <f t="shared" si="98"/>
        <v>0</v>
      </c>
      <c r="N844" s="47">
        <f t="shared" si="99"/>
        <v>0</v>
      </c>
      <c r="O844" s="47">
        <f t="shared" si="100"/>
        <v>0</v>
      </c>
      <c r="P844" s="48">
        <f t="shared" si="101"/>
        <v>0</v>
      </c>
    </row>
    <row r="845" spans="1:16" ht="12" hidden="1" thickBot="1" x14ac:dyDescent="0.25">
      <c r="A845" s="38"/>
      <c r="B845" s="39"/>
      <c r="C845" s="46"/>
      <c r="D845" s="24"/>
      <c r="E845" s="70"/>
      <c r="F845" s="74"/>
      <c r="G845" s="68"/>
      <c r="H845" s="47">
        <f t="shared" si="95"/>
        <v>0</v>
      </c>
      <c r="I845" s="68"/>
      <c r="J845" s="68"/>
      <c r="K845" s="48">
        <f t="shared" si="96"/>
        <v>0</v>
      </c>
      <c r="L845" s="49">
        <f t="shared" si="97"/>
        <v>0</v>
      </c>
      <c r="M845" s="47">
        <f t="shared" si="98"/>
        <v>0</v>
      </c>
      <c r="N845" s="47">
        <f t="shared" si="99"/>
        <v>0</v>
      </c>
      <c r="O845" s="47">
        <f t="shared" si="100"/>
        <v>0</v>
      </c>
      <c r="P845" s="48">
        <f t="shared" si="101"/>
        <v>0</v>
      </c>
    </row>
    <row r="846" spans="1:16" ht="12" hidden="1" thickBot="1" x14ac:dyDescent="0.25">
      <c r="A846" s="38"/>
      <c r="B846" s="39"/>
      <c r="C846" s="46"/>
      <c r="D846" s="24"/>
      <c r="E846" s="70"/>
      <c r="F846" s="74"/>
      <c r="G846" s="68"/>
      <c r="H846" s="47">
        <f t="shared" si="95"/>
        <v>0</v>
      </c>
      <c r="I846" s="68"/>
      <c r="J846" s="68"/>
      <c r="K846" s="48">
        <f t="shared" si="96"/>
        <v>0</v>
      </c>
      <c r="L846" s="49">
        <f t="shared" si="97"/>
        <v>0</v>
      </c>
      <c r="M846" s="47">
        <f t="shared" si="98"/>
        <v>0</v>
      </c>
      <c r="N846" s="47">
        <f t="shared" si="99"/>
        <v>0</v>
      </c>
      <c r="O846" s="47">
        <f t="shared" si="100"/>
        <v>0</v>
      </c>
      <c r="P846" s="48">
        <f t="shared" si="101"/>
        <v>0</v>
      </c>
    </row>
    <row r="847" spans="1:16" ht="12" hidden="1" thickBot="1" x14ac:dyDescent="0.25">
      <c r="A847" s="38"/>
      <c r="B847" s="39"/>
      <c r="C847" s="46"/>
      <c r="D847" s="24"/>
      <c r="E847" s="70"/>
      <c r="F847" s="74"/>
      <c r="G847" s="68"/>
      <c r="H847" s="47">
        <f t="shared" si="95"/>
        <v>0</v>
      </c>
      <c r="I847" s="68"/>
      <c r="J847" s="68"/>
      <c r="K847" s="48">
        <f t="shared" si="96"/>
        <v>0</v>
      </c>
      <c r="L847" s="49">
        <f t="shared" si="97"/>
        <v>0</v>
      </c>
      <c r="M847" s="47">
        <f t="shared" si="98"/>
        <v>0</v>
      </c>
      <c r="N847" s="47">
        <f t="shared" si="99"/>
        <v>0</v>
      </c>
      <c r="O847" s="47">
        <f t="shared" si="100"/>
        <v>0</v>
      </c>
      <c r="P847" s="48">
        <f t="shared" si="101"/>
        <v>0</v>
      </c>
    </row>
    <row r="848" spans="1:16" ht="12" hidden="1" thickBot="1" x14ac:dyDescent="0.25">
      <c r="A848" s="38"/>
      <c r="B848" s="39"/>
      <c r="C848" s="46"/>
      <c r="D848" s="24"/>
      <c r="E848" s="70"/>
      <c r="F848" s="74"/>
      <c r="G848" s="68"/>
      <c r="H848" s="47">
        <f t="shared" si="95"/>
        <v>0</v>
      </c>
      <c r="I848" s="68"/>
      <c r="J848" s="68"/>
      <c r="K848" s="48">
        <f t="shared" si="96"/>
        <v>0</v>
      </c>
      <c r="L848" s="49">
        <f t="shared" si="97"/>
        <v>0</v>
      </c>
      <c r="M848" s="47">
        <f t="shared" si="98"/>
        <v>0</v>
      </c>
      <c r="N848" s="47">
        <f t="shared" si="99"/>
        <v>0</v>
      </c>
      <c r="O848" s="47">
        <f t="shared" si="100"/>
        <v>0</v>
      </c>
      <c r="P848" s="48">
        <f t="shared" si="101"/>
        <v>0</v>
      </c>
    </row>
    <row r="849" spans="1:16" ht="12" hidden="1" thickBot="1" x14ac:dyDescent="0.25">
      <c r="A849" s="38"/>
      <c r="B849" s="39"/>
      <c r="C849" s="46"/>
      <c r="D849" s="24"/>
      <c r="E849" s="70"/>
      <c r="F849" s="74"/>
      <c r="G849" s="68"/>
      <c r="H849" s="47">
        <f t="shared" si="95"/>
        <v>0</v>
      </c>
      <c r="I849" s="68"/>
      <c r="J849" s="68"/>
      <c r="K849" s="48">
        <f t="shared" si="96"/>
        <v>0</v>
      </c>
      <c r="L849" s="49">
        <f t="shared" si="97"/>
        <v>0</v>
      </c>
      <c r="M849" s="47">
        <f t="shared" si="98"/>
        <v>0</v>
      </c>
      <c r="N849" s="47">
        <f t="shared" si="99"/>
        <v>0</v>
      </c>
      <c r="O849" s="47">
        <f t="shared" si="100"/>
        <v>0</v>
      </c>
      <c r="P849" s="48">
        <f t="shared" si="101"/>
        <v>0</v>
      </c>
    </row>
    <row r="850" spans="1:16" ht="12" hidden="1" thickBot="1" x14ac:dyDescent="0.25">
      <c r="A850" s="38"/>
      <c r="B850" s="39"/>
      <c r="C850" s="46"/>
      <c r="D850" s="24"/>
      <c r="E850" s="70"/>
      <c r="F850" s="74"/>
      <c r="G850" s="68"/>
      <c r="H850" s="47">
        <f t="shared" si="95"/>
        <v>0</v>
      </c>
      <c r="I850" s="68"/>
      <c r="J850" s="68"/>
      <c r="K850" s="48">
        <f t="shared" si="96"/>
        <v>0</v>
      </c>
      <c r="L850" s="49">
        <f t="shared" si="97"/>
        <v>0</v>
      </c>
      <c r="M850" s="47">
        <f t="shared" si="98"/>
        <v>0</v>
      </c>
      <c r="N850" s="47">
        <f t="shared" si="99"/>
        <v>0</v>
      </c>
      <c r="O850" s="47">
        <f t="shared" si="100"/>
        <v>0</v>
      </c>
      <c r="P850" s="48">
        <f t="shared" si="101"/>
        <v>0</v>
      </c>
    </row>
    <row r="851" spans="1:16" ht="12" hidden="1" thickBot="1" x14ac:dyDescent="0.25">
      <c r="A851" s="38"/>
      <c r="B851" s="39"/>
      <c r="C851" s="46"/>
      <c r="D851" s="24"/>
      <c r="E851" s="70"/>
      <c r="F851" s="74"/>
      <c r="G851" s="68"/>
      <c r="H851" s="47">
        <f t="shared" si="95"/>
        <v>0</v>
      </c>
      <c r="I851" s="68"/>
      <c r="J851" s="68"/>
      <c r="K851" s="48">
        <f t="shared" si="96"/>
        <v>0</v>
      </c>
      <c r="L851" s="49">
        <f t="shared" si="97"/>
        <v>0</v>
      </c>
      <c r="M851" s="47">
        <f t="shared" si="98"/>
        <v>0</v>
      </c>
      <c r="N851" s="47">
        <f t="shared" si="99"/>
        <v>0</v>
      </c>
      <c r="O851" s="47">
        <f t="shared" si="100"/>
        <v>0</v>
      </c>
      <c r="P851" s="48">
        <f t="shared" si="101"/>
        <v>0</v>
      </c>
    </row>
    <row r="852" spans="1:16" ht="12" hidden="1" thickBot="1" x14ac:dyDescent="0.25">
      <c r="A852" s="38"/>
      <c r="B852" s="39"/>
      <c r="C852" s="46"/>
      <c r="D852" s="24"/>
      <c r="E852" s="70"/>
      <c r="F852" s="74"/>
      <c r="G852" s="68"/>
      <c r="H852" s="47">
        <f t="shared" si="95"/>
        <v>0</v>
      </c>
      <c r="I852" s="68"/>
      <c r="J852" s="68"/>
      <c r="K852" s="48">
        <f t="shared" si="96"/>
        <v>0</v>
      </c>
      <c r="L852" s="49">
        <f t="shared" si="97"/>
        <v>0</v>
      </c>
      <c r="M852" s="47">
        <f t="shared" si="98"/>
        <v>0</v>
      </c>
      <c r="N852" s="47">
        <f t="shared" si="99"/>
        <v>0</v>
      </c>
      <c r="O852" s="47">
        <f t="shared" si="100"/>
        <v>0</v>
      </c>
      <c r="P852" s="48">
        <f t="shared" si="101"/>
        <v>0</v>
      </c>
    </row>
    <row r="853" spans="1:16" ht="12" hidden="1" thickBot="1" x14ac:dyDescent="0.25">
      <c r="A853" s="38"/>
      <c r="B853" s="39"/>
      <c r="C853" s="46"/>
      <c r="D853" s="24"/>
      <c r="E853" s="70"/>
      <c r="F853" s="74"/>
      <c r="G853" s="68"/>
      <c r="H853" s="47">
        <f t="shared" si="95"/>
        <v>0</v>
      </c>
      <c r="I853" s="68"/>
      <c r="J853" s="68"/>
      <c r="K853" s="48">
        <f t="shared" si="96"/>
        <v>0</v>
      </c>
      <c r="L853" s="49">
        <f t="shared" si="97"/>
        <v>0</v>
      </c>
      <c r="M853" s="47">
        <f t="shared" si="98"/>
        <v>0</v>
      </c>
      <c r="N853" s="47">
        <f t="shared" si="99"/>
        <v>0</v>
      </c>
      <c r="O853" s="47">
        <f t="shared" si="100"/>
        <v>0</v>
      </c>
      <c r="P853" s="48">
        <f t="shared" si="101"/>
        <v>0</v>
      </c>
    </row>
    <row r="854" spans="1:16" ht="12" hidden="1" thickBot="1" x14ac:dyDescent="0.25">
      <c r="A854" s="38"/>
      <c r="B854" s="39"/>
      <c r="C854" s="46"/>
      <c r="D854" s="24"/>
      <c r="E854" s="70"/>
      <c r="F854" s="74"/>
      <c r="G854" s="68"/>
      <c r="H854" s="47">
        <f t="shared" si="95"/>
        <v>0</v>
      </c>
      <c r="I854" s="68"/>
      <c r="J854" s="68"/>
      <c r="K854" s="48">
        <f t="shared" si="96"/>
        <v>0</v>
      </c>
      <c r="L854" s="49">
        <f t="shared" si="97"/>
        <v>0</v>
      </c>
      <c r="M854" s="47">
        <f t="shared" si="98"/>
        <v>0</v>
      </c>
      <c r="N854" s="47">
        <f t="shared" si="99"/>
        <v>0</v>
      </c>
      <c r="O854" s="47">
        <f t="shared" si="100"/>
        <v>0</v>
      </c>
      <c r="P854" s="48">
        <f t="shared" si="101"/>
        <v>0</v>
      </c>
    </row>
    <row r="855" spans="1:16" ht="12" hidden="1" thickBot="1" x14ac:dyDescent="0.25">
      <c r="A855" s="38"/>
      <c r="B855" s="39"/>
      <c r="C855" s="46"/>
      <c r="D855" s="24"/>
      <c r="E855" s="70"/>
      <c r="F855" s="74"/>
      <c r="G855" s="68"/>
      <c r="H855" s="47">
        <f t="shared" si="95"/>
        <v>0</v>
      </c>
      <c r="I855" s="68"/>
      <c r="J855" s="68"/>
      <c r="K855" s="48">
        <f t="shared" si="96"/>
        <v>0</v>
      </c>
      <c r="L855" s="49">
        <f t="shared" si="97"/>
        <v>0</v>
      </c>
      <c r="M855" s="47">
        <f t="shared" si="98"/>
        <v>0</v>
      </c>
      <c r="N855" s="47">
        <f t="shared" si="99"/>
        <v>0</v>
      </c>
      <c r="O855" s="47">
        <f t="shared" si="100"/>
        <v>0</v>
      </c>
      <c r="P855" s="48">
        <f t="shared" si="101"/>
        <v>0</v>
      </c>
    </row>
    <row r="856" spans="1:16" ht="12" hidden="1" thickBot="1" x14ac:dyDescent="0.25">
      <c r="A856" s="38"/>
      <c r="B856" s="39"/>
      <c r="C856" s="46"/>
      <c r="D856" s="24"/>
      <c r="E856" s="70"/>
      <c r="F856" s="74"/>
      <c r="G856" s="68"/>
      <c r="H856" s="47">
        <f t="shared" si="95"/>
        <v>0</v>
      </c>
      <c r="I856" s="68"/>
      <c r="J856" s="68"/>
      <c r="K856" s="48">
        <f t="shared" si="96"/>
        <v>0</v>
      </c>
      <c r="L856" s="49">
        <f t="shared" si="97"/>
        <v>0</v>
      </c>
      <c r="M856" s="47">
        <f t="shared" si="98"/>
        <v>0</v>
      </c>
      <c r="N856" s="47">
        <f t="shared" si="99"/>
        <v>0</v>
      </c>
      <c r="O856" s="47">
        <f t="shared" si="100"/>
        <v>0</v>
      </c>
      <c r="P856" s="48">
        <f t="shared" si="101"/>
        <v>0</v>
      </c>
    </row>
    <row r="857" spans="1:16" ht="12" hidden="1" thickBot="1" x14ac:dyDescent="0.25">
      <c r="A857" s="38"/>
      <c r="B857" s="39"/>
      <c r="C857" s="46"/>
      <c r="D857" s="24"/>
      <c r="E857" s="70"/>
      <c r="F857" s="74"/>
      <c r="G857" s="68"/>
      <c r="H857" s="47">
        <f t="shared" si="95"/>
        <v>0</v>
      </c>
      <c r="I857" s="68"/>
      <c r="J857" s="68"/>
      <c r="K857" s="48">
        <f t="shared" si="96"/>
        <v>0</v>
      </c>
      <c r="L857" s="49">
        <f t="shared" si="97"/>
        <v>0</v>
      </c>
      <c r="M857" s="47">
        <f t="shared" si="98"/>
        <v>0</v>
      </c>
      <c r="N857" s="47">
        <f t="shared" si="99"/>
        <v>0</v>
      </c>
      <c r="O857" s="47">
        <f t="shared" si="100"/>
        <v>0</v>
      </c>
      <c r="P857" s="48">
        <f t="shared" si="101"/>
        <v>0</v>
      </c>
    </row>
    <row r="858" spans="1:16" ht="12" hidden="1" thickBot="1" x14ac:dyDescent="0.25">
      <c r="A858" s="38"/>
      <c r="B858" s="39"/>
      <c r="C858" s="46"/>
      <c r="D858" s="24"/>
      <c r="E858" s="70"/>
      <c r="F858" s="74"/>
      <c r="G858" s="68"/>
      <c r="H858" s="47">
        <f t="shared" si="95"/>
        <v>0</v>
      </c>
      <c r="I858" s="68"/>
      <c r="J858" s="68"/>
      <c r="K858" s="48">
        <f t="shared" si="96"/>
        <v>0</v>
      </c>
      <c r="L858" s="49">
        <f t="shared" si="97"/>
        <v>0</v>
      </c>
      <c r="M858" s="47">
        <f t="shared" si="98"/>
        <v>0</v>
      </c>
      <c r="N858" s="47">
        <f t="shared" si="99"/>
        <v>0</v>
      </c>
      <c r="O858" s="47">
        <f t="shared" si="100"/>
        <v>0</v>
      </c>
      <c r="P858" s="48">
        <f t="shared" si="101"/>
        <v>0</v>
      </c>
    </row>
    <row r="859" spans="1:16" ht="12" hidden="1" thickBot="1" x14ac:dyDescent="0.25">
      <c r="A859" s="38"/>
      <c r="B859" s="39"/>
      <c r="C859" s="46"/>
      <c r="D859" s="24"/>
      <c r="E859" s="70"/>
      <c r="F859" s="74"/>
      <c r="G859" s="68"/>
      <c r="H859" s="47">
        <f t="shared" si="95"/>
        <v>0</v>
      </c>
      <c r="I859" s="68"/>
      <c r="J859" s="68"/>
      <c r="K859" s="48">
        <f t="shared" si="96"/>
        <v>0</v>
      </c>
      <c r="L859" s="49">
        <f t="shared" si="97"/>
        <v>0</v>
      </c>
      <c r="M859" s="47">
        <f t="shared" si="98"/>
        <v>0</v>
      </c>
      <c r="N859" s="47">
        <f t="shared" si="99"/>
        <v>0</v>
      </c>
      <c r="O859" s="47">
        <f t="shared" si="100"/>
        <v>0</v>
      </c>
      <c r="P859" s="48">
        <f t="shared" si="101"/>
        <v>0</v>
      </c>
    </row>
    <row r="860" spans="1:16" ht="12" hidden="1" thickBot="1" x14ac:dyDescent="0.25">
      <c r="A860" s="38"/>
      <c r="B860" s="39"/>
      <c r="C860" s="46"/>
      <c r="D860" s="24"/>
      <c r="E860" s="70"/>
      <c r="F860" s="74"/>
      <c r="G860" s="68"/>
      <c r="H860" s="47">
        <f t="shared" si="95"/>
        <v>0</v>
      </c>
      <c r="I860" s="68"/>
      <c r="J860" s="68"/>
      <c r="K860" s="48">
        <f t="shared" si="96"/>
        <v>0</v>
      </c>
      <c r="L860" s="49">
        <f t="shared" si="97"/>
        <v>0</v>
      </c>
      <c r="M860" s="47">
        <f t="shared" si="98"/>
        <v>0</v>
      </c>
      <c r="N860" s="47">
        <f t="shared" si="99"/>
        <v>0</v>
      </c>
      <c r="O860" s="47">
        <f t="shared" si="100"/>
        <v>0</v>
      </c>
      <c r="P860" s="48">
        <f t="shared" si="101"/>
        <v>0</v>
      </c>
    </row>
    <row r="861" spans="1:16" ht="12" hidden="1" thickBot="1" x14ac:dyDescent="0.25">
      <c r="A861" s="38"/>
      <c r="B861" s="39"/>
      <c r="C861" s="46"/>
      <c r="D861" s="24"/>
      <c r="E861" s="70"/>
      <c r="F861" s="74"/>
      <c r="G861" s="68"/>
      <c r="H861" s="47">
        <f t="shared" si="95"/>
        <v>0</v>
      </c>
      <c r="I861" s="68"/>
      <c r="J861" s="68"/>
      <c r="K861" s="48">
        <f t="shared" si="96"/>
        <v>0</v>
      </c>
      <c r="L861" s="49">
        <f t="shared" si="97"/>
        <v>0</v>
      </c>
      <c r="M861" s="47">
        <f t="shared" si="98"/>
        <v>0</v>
      </c>
      <c r="N861" s="47">
        <f t="shared" si="99"/>
        <v>0</v>
      </c>
      <c r="O861" s="47">
        <f t="shared" si="100"/>
        <v>0</v>
      </c>
      <c r="P861" s="48">
        <f t="shared" si="101"/>
        <v>0</v>
      </c>
    </row>
    <row r="862" spans="1:16" ht="12" hidden="1" thickBot="1" x14ac:dyDescent="0.25">
      <c r="A862" s="38"/>
      <c r="B862" s="39"/>
      <c r="C862" s="46"/>
      <c r="D862" s="24"/>
      <c r="E862" s="70"/>
      <c r="F862" s="74"/>
      <c r="G862" s="68"/>
      <c r="H862" s="47">
        <f t="shared" si="95"/>
        <v>0</v>
      </c>
      <c r="I862" s="68"/>
      <c r="J862" s="68"/>
      <c r="K862" s="48">
        <f t="shared" si="96"/>
        <v>0</v>
      </c>
      <c r="L862" s="49">
        <f t="shared" si="97"/>
        <v>0</v>
      </c>
      <c r="M862" s="47">
        <f t="shared" si="98"/>
        <v>0</v>
      </c>
      <c r="N862" s="47">
        <f t="shared" si="99"/>
        <v>0</v>
      </c>
      <c r="O862" s="47">
        <f t="shared" si="100"/>
        <v>0</v>
      </c>
      <c r="P862" s="48">
        <f t="shared" si="101"/>
        <v>0</v>
      </c>
    </row>
    <row r="863" spans="1:16" ht="12" hidden="1" thickBot="1" x14ac:dyDescent="0.25">
      <c r="A863" s="38"/>
      <c r="B863" s="39"/>
      <c r="C863" s="46"/>
      <c r="D863" s="24"/>
      <c r="E863" s="70"/>
      <c r="F863" s="74"/>
      <c r="G863" s="68"/>
      <c r="H863" s="47">
        <f t="shared" si="95"/>
        <v>0</v>
      </c>
      <c r="I863" s="68"/>
      <c r="J863" s="68"/>
      <c r="K863" s="48">
        <f t="shared" si="96"/>
        <v>0</v>
      </c>
      <c r="L863" s="49">
        <f t="shared" si="97"/>
        <v>0</v>
      </c>
      <c r="M863" s="47">
        <f t="shared" si="98"/>
        <v>0</v>
      </c>
      <c r="N863" s="47">
        <f t="shared" si="99"/>
        <v>0</v>
      </c>
      <c r="O863" s="47">
        <f t="shared" si="100"/>
        <v>0</v>
      </c>
      <c r="P863" s="48">
        <f t="shared" si="101"/>
        <v>0</v>
      </c>
    </row>
    <row r="864" spans="1:16" ht="12" hidden="1" thickBot="1" x14ac:dyDescent="0.25">
      <c r="A864" s="38"/>
      <c r="B864" s="39"/>
      <c r="C864" s="46"/>
      <c r="D864" s="24"/>
      <c r="E864" s="70"/>
      <c r="F864" s="74"/>
      <c r="G864" s="68"/>
      <c r="H864" s="47">
        <f t="shared" si="95"/>
        <v>0</v>
      </c>
      <c r="I864" s="68"/>
      <c r="J864" s="68"/>
      <c r="K864" s="48">
        <f t="shared" si="96"/>
        <v>0</v>
      </c>
      <c r="L864" s="49">
        <f t="shared" si="97"/>
        <v>0</v>
      </c>
      <c r="M864" s="47">
        <f t="shared" si="98"/>
        <v>0</v>
      </c>
      <c r="N864" s="47">
        <f t="shared" si="99"/>
        <v>0</v>
      </c>
      <c r="O864" s="47">
        <f t="shared" si="100"/>
        <v>0</v>
      </c>
      <c r="P864" s="48">
        <f t="shared" si="101"/>
        <v>0</v>
      </c>
    </row>
    <row r="865" spans="1:16" ht="12" hidden="1" thickBot="1" x14ac:dyDescent="0.25">
      <c r="A865" s="38"/>
      <c r="B865" s="39"/>
      <c r="C865" s="46"/>
      <c r="D865" s="24"/>
      <c r="E865" s="70"/>
      <c r="F865" s="74"/>
      <c r="G865" s="68"/>
      <c r="H865" s="47">
        <f t="shared" si="95"/>
        <v>0</v>
      </c>
      <c r="I865" s="68"/>
      <c r="J865" s="68"/>
      <c r="K865" s="48">
        <f t="shared" si="96"/>
        <v>0</v>
      </c>
      <c r="L865" s="49">
        <f t="shared" si="97"/>
        <v>0</v>
      </c>
      <c r="M865" s="47">
        <f t="shared" si="98"/>
        <v>0</v>
      </c>
      <c r="N865" s="47">
        <f t="shared" si="99"/>
        <v>0</v>
      </c>
      <c r="O865" s="47">
        <f t="shared" si="100"/>
        <v>0</v>
      </c>
      <c r="P865" s="48">
        <f t="shared" si="101"/>
        <v>0</v>
      </c>
    </row>
    <row r="866" spans="1:16" ht="12" hidden="1" thickBot="1" x14ac:dyDescent="0.25">
      <c r="A866" s="38"/>
      <c r="B866" s="39"/>
      <c r="C866" s="46"/>
      <c r="D866" s="24"/>
      <c r="E866" s="70"/>
      <c r="F866" s="74"/>
      <c r="G866" s="68"/>
      <c r="H866" s="47">
        <f t="shared" si="95"/>
        <v>0</v>
      </c>
      <c r="I866" s="68"/>
      <c r="J866" s="68"/>
      <c r="K866" s="48">
        <f t="shared" si="96"/>
        <v>0</v>
      </c>
      <c r="L866" s="49">
        <f t="shared" si="97"/>
        <v>0</v>
      </c>
      <c r="M866" s="47">
        <f t="shared" si="98"/>
        <v>0</v>
      </c>
      <c r="N866" s="47">
        <f t="shared" si="99"/>
        <v>0</v>
      </c>
      <c r="O866" s="47">
        <f t="shared" si="100"/>
        <v>0</v>
      </c>
      <c r="P866" s="48">
        <f t="shared" si="101"/>
        <v>0</v>
      </c>
    </row>
    <row r="867" spans="1:16" ht="12" hidden="1" thickBot="1" x14ac:dyDescent="0.25">
      <c r="A867" s="38"/>
      <c r="B867" s="39"/>
      <c r="C867" s="46"/>
      <c r="D867" s="24"/>
      <c r="E867" s="70"/>
      <c r="F867" s="74"/>
      <c r="G867" s="68"/>
      <c r="H867" s="47">
        <f t="shared" si="95"/>
        <v>0</v>
      </c>
      <c r="I867" s="68"/>
      <c r="J867" s="68"/>
      <c r="K867" s="48">
        <f t="shared" si="96"/>
        <v>0</v>
      </c>
      <c r="L867" s="49">
        <f t="shared" si="97"/>
        <v>0</v>
      </c>
      <c r="M867" s="47">
        <f t="shared" si="98"/>
        <v>0</v>
      </c>
      <c r="N867" s="47">
        <f t="shared" si="99"/>
        <v>0</v>
      </c>
      <c r="O867" s="47">
        <f t="shared" si="100"/>
        <v>0</v>
      </c>
      <c r="P867" s="48">
        <f t="shared" si="101"/>
        <v>0</v>
      </c>
    </row>
    <row r="868" spans="1:16" ht="12" hidden="1" thickBot="1" x14ac:dyDescent="0.25">
      <c r="A868" s="38"/>
      <c r="B868" s="39"/>
      <c r="C868" s="46"/>
      <c r="D868" s="24"/>
      <c r="E868" s="70"/>
      <c r="F868" s="74"/>
      <c r="G868" s="68"/>
      <c r="H868" s="47">
        <f t="shared" si="95"/>
        <v>0</v>
      </c>
      <c r="I868" s="68"/>
      <c r="J868" s="68"/>
      <c r="K868" s="48">
        <f t="shared" si="96"/>
        <v>0</v>
      </c>
      <c r="L868" s="49">
        <f t="shared" si="97"/>
        <v>0</v>
      </c>
      <c r="M868" s="47">
        <f t="shared" si="98"/>
        <v>0</v>
      </c>
      <c r="N868" s="47">
        <f t="shared" si="99"/>
        <v>0</v>
      </c>
      <c r="O868" s="47">
        <f t="shared" si="100"/>
        <v>0</v>
      </c>
      <c r="P868" s="48">
        <f t="shared" si="101"/>
        <v>0</v>
      </c>
    </row>
    <row r="869" spans="1:16" ht="12" hidden="1" thickBot="1" x14ac:dyDescent="0.25">
      <c r="A869" s="38"/>
      <c r="B869" s="39"/>
      <c r="C869" s="46"/>
      <c r="D869" s="24"/>
      <c r="E869" s="70"/>
      <c r="F869" s="74"/>
      <c r="G869" s="68"/>
      <c r="H869" s="47">
        <f t="shared" si="95"/>
        <v>0</v>
      </c>
      <c r="I869" s="68"/>
      <c r="J869" s="68"/>
      <c r="K869" s="48">
        <f t="shared" si="96"/>
        <v>0</v>
      </c>
      <c r="L869" s="49">
        <f t="shared" si="97"/>
        <v>0</v>
      </c>
      <c r="M869" s="47">
        <f t="shared" si="98"/>
        <v>0</v>
      </c>
      <c r="N869" s="47">
        <f t="shared" si="99"/>
        <v>0</v>
      </c>
      <c r="O869" s="47">
        <f t="shared" si="100"/>
        <v>0</v>
      </c>
      <c r="P869" s="48">
        <f t="shared" si="101"/>
        <v>0</v>
      </c>
    </row>
    <row r="870" spans="1:16" ht="12" hidden="1" thickBot="1" x14ac:dyDescent="0.25">
      <c r="A870" s="38"/>
      <c r="B870" s="39"/>
      <c r="C870" s="46"/>
      <c r="D870" s="24"/>
      <c r="E870" s="70"/>
      <c r="F870" s="74"/>
      <c r="G870" s="68"/>
      <c r="H870" s="47">
        <f t="shared" si="95"/>
        <v>0</v>
      </c>
      <c r="I870" s="68"/>
      <c r="J870" s="68"/>
      <c r="K870" s="48">
        <f t="shared" si="96"/>
        <v>0</v>
      </c>
      <c r="L870" s="49">
        <f t="shared" si="97"/>
        <v>0</v>
      </c>
      <c r="M870" s="47">
        <f t="shared" si="98"/>
        <v>0</v>
      </c>
      <c r="N870" s="47">
        <f t="shared" si="99"/>
        <v>0</v>
      </c>
      <c r="O870" s="47">
        <f t="shared" si="100"/>
        <v>0</v>
      </c>
      <c r="P870" s="48">
        <f t="shared" si="101"/>
        <v>0</v>
      </c>
    </row>
    <row r="871" spans="1:16" ht="12" hidden="1" thickBot="1" x14ac:dyDescent="0.25">
      <c r="A871" s="38"/>
      <c r="B871" s="39"/>
      <c r="C871" s="46"/>
      <c r="D871" s="24"/>
      <c r="E871" s="70"/>
      <c r="F871" s="74"/>
      <c r="G871" s="68"/>
      <c r="H871" s="47">
        <f t="shared" si="95"/>
        <v>0</v>
      </c>
      <c r="I871" s="68"/>
      <c r="J871" s="68"/>
      <c r="K871" s="48">
        <f t="shared" si="96"/>
        <v>0</v>
      </c>
      <c r="L871" s="49">
        <f t="shared" si="97"/>
        <v>0</v>
      </c>
      <c r="M871" s="47">
        <f t="shared" si="98"/>
        <v>0</v>
      </c>
      <c r="N871" s="47">
        <f t="shared" si="99"/>
        <v>0</v>
      </c>
      <c r="O871" s="47">
        <f t="shared" si="100"/>
        <v>0</v>
      </c>
      <c r="P871" s="48">
        <f t="shared" si="101"/>
        <v>0</v>
      </c>
    </row>
    <row r="872" spans="1:16" ht="12" hidden="1" thickBot="1" x14ac:dyDescent="0.25">
      <c r="A872" s="38"/>
      <c r="B872" s="39"/>
      <c r="C872" s="46"/>
      <c r="D872" s="24"/>
      <c r="E872" s="70"/>
      <c r="F872" s="74"/>
      <c r="G872" s="68"/>
      <c r="H872" s="47">
        <f t="shared" si="95"/>
        <v>0</v>
      </c>
      <c r="I872" s="68"/>
      <c r="J872" s="68"/>
      <c r="K872" s="48">
        <f t="shared" si="96"/>
        <v>0</v>
      </c>
      <c r="L872" s="49">
        <f t="shared" si="97"/>
        <v>0</v>
      </c>
      <c r="M872" s="47">
        <f t="shared" si="98"/>
        <v>0</v>
      </c>
      <c r="N872" s="47">
        <f t="shared" si="99"/>
        <v>0</v>
      </c>
      <c r="O872" s="47">
        <f t="shared" si="100"/>
        <v>0</v>
      </c>
      <c r="P872" s="48">
        <f t="shared" si="101"/>
        <v>0</v>
      </c>
    </row>
    <row r="873" spans="1:16" ht="12" hidden="1" thickBot="1" x14ac:dyDescent="0.25">
      <c r="A873" s="38"/>
      <c r="B873" s="39"/>
      <c r="C873" s="46"/>
      <c r="D873" s="24"/>
      <c r="E873" s="70"/>
      <c r="F873" s="74"/>
      <c r="G873" s="68"/>
      <c r="H873" s="47">
        <f t="shared" si="95"/>
        <v>0</v>
      </c>
      <c r="I873" s="68"/>
      <c r="J873" s="68"/>
      <c r="K873" s="48">
        <f t="shared" si="96"/>
        <v>0</v>
      </c>
      <c r="L873" s="49">
        <f t="shared" si="97"/>
        <v>0</v>
      </c>
      <c r="M873" s="47">
        <f t="shared" si="98"/>
        <v>0</v>
      </c>
      <c r="N873" s="47">
        <f t="shared" si="99"/>
        <v>0</v>
      </c>
      <c r="O873" s="47">
        <f t="shared" si="100"/>
        <v>0</v>
      </c>
      <c r="P873" s="48">
        <f t="shared" si="101"/>
        <v>0</v>
      </c>
    </row>
    <row r="874" spans="1:16" ht="12" hidden="1" thickBot="1" x14ac:dyDescent="0.25">
      <c r="A874" s="38"/>
      <c r="B874" s="39"/>
      <c r="C874" s="46"/>
      <c r="D874" s="24"/>
      <c r="E874" s="70"/>
      <c r="F874" s="74"/>
      <c r="G874" s="68"/>
      <c r="H874" s="47">
        <f t="shared" si="95"/>
        <v>0</v>
      </c>
      <c r="I874" s="68"/>
      <c r="J874" s="68"/>
      <c r="K874" s="48">
        <f t="shared" si="96"/>
        <v>0</v>
      </c>
      <c r="L874" s="49">
        <f t="shared" si="97"/>
        <v>0</v>
      </c>
      <c r="M874" s="47">
        <f t="shared" si="98"/>
        <v>0</v>
      </c>
      <c r="N874" s="47">
        <f t="shared" si="99"/>
        <v>0</v>
      </c>
      <c r="O874" s="47">
        <f t="shared" si="100"/>
        <v>0</v>
      </c>
      <c r="P874" s="48">
        <f t="shared" si="101"/>
        <v>0</v>
      </c>
    </row>
    <row r="875" spans="1:16" ht="12" hidden="1" thickBot="1" x14ac:dyDescent="0.25">
      <c r="A875" s="38"/>
      <c r="B875" s="39"/>
      <c r="C875" s="46"/>
      <c r="D875" s="24"/>
      <c r="E875" s="70"/>
      <c r="F875" s="74"/>
      <c r="G875" s="68"/>
      <c r="H875" s="47">
        <f t="shared" si="95"/>
        <v>0</v>
      </c>
      <c r="I875" s="68"/>
      <c r="J875" s="68"/>
      <c r="K875" s="48">
        <f t="shared" si="96"/>
        <v>0</v>
      </c>
      <c r="L875" s="49">
        <f t="shared" si="97"/>
        <v>0</v>
      </c>
      <c r="M875" s="47">
        <f t="shared" si="98"/>
        <v>0</v>
      </c>
      <c r="N875" s="47">
        <f t="shared" si="99"/>
        <v>0</v>
      </c>
      <c r="O875" s="47">
        <f t="shared" si="100"/>
        <v>0</v>
      </c>
      <c r="P875" s="48">
        <f t="shared" si="101"/>
        <v>0</v>
      </c>
    </row>
    <row r="876" spans="1:16" ht="12" hidden="1" thickBot="1" x14ac:dyDescent="0.25">
      <c r="A876" s="38"/>
      <c r="B876" s="39"/>
      <c r="C876" s="46"/>
      <c r="D876" s="24"/>
      <c r="E876" s="70"/>
      <c r="F876" s="74"/>
      <c r="G876" s="68"/>
      <c r="H876" s="47">
        <f t="shared" si="95"/>
        <v>0</v>
      </c>
      <c r="I876" s="68"/>
      <c r="J876" s="68"/>
      <c r="K876" s="48">
        <f t="shared" si="96"/>
        <v>0</v>
      </c>
      <c r="L876" s="49">
        <f t="shared" si="97"/>
        <v>0</v>
      </c>
      <c r="M876" s="47">
        <f t="shared" si="98"/>
        <v>0</v>
      </c>
      <c r="N876" s="47">
        <f t="shared" si="99"/>
        <v>0</v>
      </c>
      <c r="O876" s="47">
        <f t="shared" si="100"/>
        <v>0</v>
      </c>
      <c r="P876" s="48">
        <f t="shared" si="101"/>
        <v>0</v>
      </c>
    </row>
    <row r="877" spans="1:16" ht="12" hidden="1" thickBot="1" x14ac:dyDescent="0.25">
      <c r="A877" s="38"/>
      <c r="B877" s="39"/>
      <c r="C877" s="46"/>
      <c r="D877" s="24"/>
      <c r="E877" s="70"/>
      <c r="F877" s="74"/>
      <c r="G877" s="68"/>
      <c r="H877" s="47">
        <f t="shared" si="95"/>
        <v>0</v>
      </c>
      <c r="I877" s="68"/>
      <c r="J877" s="68"/>
      <c r="K877" s="48">
        <f t="shared" si="96"/>
        <v>0</v>
      </c>
      <c r="L877" s="49">
        <f t="shared" si="97"/>
        <v>0</v>
      </c>
      <c r="M877" s="47">
        <f t="shared" si="98"/>
        <v>0</v>
      </c>
      <c r="N877" s="47">
        <f t="shared" si="99"/>
        <v>0</v>
      </c>
      <c r="O877" s="47">
        <f t="shared" si="100"/>
        <v>0</v>
      </c>
      <c r="P877" s="48">
        <f t="shared" si="101"/>
        <v>0</v>
      </c>
    </row>
    <row r="878" spans="1:16" ht="12" hidden="1" thickBot="1" x14ac:dyDescent="0.25">
      <c r="A878" s="38"/>
      <c r="B878" s="39"/>
      <c r="C878" s="46"/>
      <c r="D878" s="24"/>
      <c r="E878" s="70"/>
      <c r="F878" s="74"/>
      <c r="G878" s="68"/>
      <c r="H878" s="47">
        <f t="shared" si="95"/>
        <v>0</v>
      </c>
      <c r="I878" s="68"/>
      <c r="J878" s="68"/>
      <c r="K878" s="48">
        <f t="shared" si="96"/>
        <v>0</v>
      </c>
      <c r="L878" s="49">
        <f t="shared" si="97"/>
        <v>0</v>
      </c>
      <c r="M878" s="47">
        <f t="shared" si="98"/>
        <v>0</v>
      </c>
      <c r="N878" s="47">
        <f t="shared" si="99"/>
        <v>0</v>
      </c>
      <c r="O878" s="47">
        <f t="shared" si="100"/>
        <v>0</v>
      </c>
      <c r="P878" s="48">
        <f t="shared" si="101"/>
        <v>0</v>
      </c>
    </row>
    <row r="879" spans="1:16" ht="12" hidden="1" thickBot="1" x14ac:dyDescent="0.25">
      <c r="A879" s="38"/>
      <c r="B879" s="39"/>
      <c r="C879" s="46"/>
      <c r="D879" s="24"/>
      <c r="E879" s="70"/>
      <c r="F879" s="74"/>
      <c r="G879" s="68"/>
      <c r="H879" s="47">
        <f t="shared" si="95"/>
        <v>0</v>
      </c>
      <c r="I879" s="68"/>
      <c r="J879" s="68"/>
      <c r="K879" s="48">
        <f t="shared" si="96"/>
        <v>0</v>
      </c>
      <c r="L879" s="49">
        <f t="shared" si="97"/>
        <v>0</v>
      </c>
      <c r="M879" s="47">
        <f t="shared" si="98"/>
        <v>0</v>
      </c>
      <c r="N879" s="47">
        <f t="shared" si="99"/>
        <v>0</v>
      </c>
      <c r="O879" s="47">
        <f t="shared" si="100"/>
        <v>0</v>
      </c>
      <c r="P879" s="48">
        <f t="shared" si="101"/>
        <v>0</v>
      </c>
    </row>
    <row r="880" spans="1:16" ht="12" hidden="1" thickBot="1" x14ac:dyDescent="0.25">
      <c r="A880" s="38"/>
      <c r="B880" s="39"/>
      <c r="C880" s="46"/>
      <c r="D880" s="24"/>
      <c r="E880" s="70"/>
      <c r="F880" s="74"/>
      <c r="G880" s="68"/>
      <c r="H880" s="47">
        <f t="shared" si="95"/>
        <v>0</v>
      </c>
      <c r="I880" s="68"/>
      <c r="J880" s="68"/>
      <c r="K880" s="48">
        <f t="shared" si="96"/>
        <v>0</v>
      </c>
      <c r="L880" s="49">
        <f t="shared" si="97"/>
        <v>0</v>
      </c>
      <c r="M880" s="47">
        <f t="shared" si="98"/>
        <v>0</v>
      </c>
      <c r="N880" s="47">
        <f t="shared" si="99"/>
        <v>0</v>
      </c>
      <c r="O880" s="47">
        <f t="shared" si="100"/>
        <v>0</v>
      </c>
      <c r="P880" s="48">
        <f t="shared" si="101"/>
        <v>0</v>
      </c>
    </row>
    <row r="881" spans="1:16" ht="12" hidden="1" thickBot="1" x14ac:dyDescent="0.25">
      <c r="A881" s="38"/>
      <c r="B881" s="39"/>
      <c r="C881" s="46"/>
      <c r="D881" s="24"/>
      <c r="E881" s="70"/>
      <c r="F881" s="74"/>
      <c r="G881" s="68"/>
      <c r="H881" s="47">
        <f t="shared" si="95"/>
        <v>0</v>
      </c>
      <c r="I881" s="68"/>
      <c r="J881" s="68"/>
      <c r="K881" s="48">
        <f t="shared" si="96"/>
        <v>0</v>
      </c>
      <c r="L881" s="49">
        <f t="shared" si="97"/>
        <v>0</v>
      </c>
      <c r="M881" s="47">
        <f t="shared" si="98"/>
        <v>0</v>
      </c>
      <c r="N881" s="47">
        <f t="shared" si="99"/>
        <v>0</v>
      </c>
      <c r="O881" s="47">
        <f t="shared" si="100"/>
        <v>0</v>
      </c>
      <c r="P881" s="48">
        <f t="shared" si="101"/>
        <v>0</v>
      </c>
    </row>
    <row r="882" spans="1:16" ht="12" hidden="1" thickBot="1" x14ac:dyDescent="0.25">
      <c r="A882" s="38"/>
      <c r="B882" s="39"/>
      <c r="C882" s="46"/>
      <c r="D882" s="24"/>
      <c r="E882" s="70"/>
      <c r="F882" s="74"/>
      <c r="G882" s="68"/>
      <c r="H882" s="47">
        <f t="shared" si="95"/>
        <v>0</v>
      </c>
      <c r="I882" s="68"/>
      <c r="J882" s="68"/>
      <c r="K882" s="48">
        <f t="shared" si="96"/>
        <v>0</v>
      </c>
      <c r="L882" s="49">
        <f t="shared" si="97"/>
        <v>0</v>
      </c>
      <c r="M882" s="47">
        <f t="shared" si="98"/>
        <v>0</v>
      </c>
      <c r="N882" s="47">
        <f t="shared" si="99"/>
        <v>0</v>
      </c>
      <c r="O882" s="47">
        <f t="shared" si="100"/>
        <v>0</v>
      </c>
      <c r="P882" s="48">
        <f t="shared" si="101"/>
        <v>0</v>
      </c>
    </row>
    <row r="883" spans="1:16" ht="12" hidden="1" thickBot="1" x14ac:dyDescent="0.25">
      <c r="A883" s="38"/>
      <c r="B883" s="39"/>
      <c r="C883" s="46"/>
      <c r="D883" s="24"/>
      <c r="E883" s="70"/>
      <c r="F883" s="74"/>
      <c r="G883" s="68"/>
      <c r="H883" s="47">
        <f t="shared" si="95"/>
        <v>0</v>
      </c>
      <c r="I883" s="68"/>
      <c r="J883" s="68"/>
      <c r="K883" s="48">
        <f t="shared" si="96"/>
        <v>0</v>
      </c>
      <c r="L883" s="49">
        <f t="shared" si="97"/>
        <v>0</v>
      </c>
      <c r="M883" s="47">
        <f t="shared" si="98"/>
        <v>0</v>
      </c>
      <c r="N883" s="47">
        <f t="shared" si="99"/>
        <v>0</v>
      </c>
      <c r="O883" s="47">
        <f t="shared" si="100"/>
        <v>0</v>
      </c>
      <c r="P883" s="48">
        <f t="shared" si="101"/>
        <v>0</v>
      </c>
    </row>
    <row r="884" spans="1:16" ht="12" hidden="1" thickBot="1" x14ac:dyDescent="0.25">
      <c r="A884" s="38"/>
      <c r="B884" s="39"/>
      <c r="C884" s="46"/>
      <c r="D884" s="24"/>
      <c r="E884" s="70"/>
      <c r="F884" s="74"/>
      <c r="G884" s="68"/>
      <c r="H884" s="47">
        <f t="shared" si="95"/>
        <v>0</v>
      </c>
      <c r="I884" s="68"/>
      <c r="J884" s="68"/>
      <c r="K884" s="48">
        <f t="shared" si="96"/>
        <v>0</v>
      </c>
      <c r="L884" s="49">
        <f t="shared" si="97"/>
        <v>0</v>
      </c>
      <c r="M884" s="47">
        <f t="shared" si="98"/>
        <v>0</v>
      </c>
      <c r="N884" s="47">
        <f t="shared" si="99"/>
        <v>0</v>
      </c>
      <c r="O884" s="47">
        <f t="shared" si="100"/>
        <v>0</v>
      </c>
      <c r="P884" s="48">
        <f t="shared" si="101"/>
        <v>0</v>
      </c>
    </row>
    <row r="885" spans="1:16" ht="12" hidden="1" thickBot="1" x14ac:dyDescent="0.25">
      <c r="A885" s="38"/>
      <c r="B885" s="39"/>
      <c r="C885" s="46"/>
      <c r="D885" s="24"/>
      <c r="E885" s="70"/>
      <c r="F885" s="74"/>
      <c r="G885" s="68"/>
      <c r="H885" s="47">
        <f t="shared" si="95"/>
        <v>0</v>
      </c>
      <c r="I885" s="68"/>
      <c r="J885" s="68"/>
      <c r="K885" s="48">
        <f t="shared" si="96"/>
        <v>0</v>
      </c>
      <c r="L885" s="49">
        <f t="shared" si="97"/>
        <v>0</v>
      </c>
      <c r="M885" s="47">
        <f t="shared" si="98"/>
        <v>0</v>
      </c>
      <c r="N885" s="47">
        <f t="shared" si="99"/>
        <v>0</v>
      </c>
      <c r="O885" s="47">
        <f t="shared" si="100"/>
        <v>0</v>
      </c>
      <c r="P885" s="48">
        <f t="shared" si="101"/>
        <v>0</v>
      </c>
    </row>
    <row r="886" spans="1:16" ht="12" hidden="1" thickBot="1" x14ac:dyDescent="0.25">
      <c r="A886" s="38"/>
      <c r="B886" s="39"/>
      <c r="C886" s="46"/>
      <c r="D886" s="24"/>
      <c r="E886" s="70"/>
      <c r="F886" s="74"/>
      <c r="G886" s="68"/>
      <c r="H886" s="47">
        <f t="shared" si="95"/>
        <v>0</v>
      </c>
      <c r="I886" s="68"/>
      <c r="J886" s="68"/>
      <c r="K886" s="48">
        <f t="shared" si="96"/>
        <v>0</v>
      </c>
      <c r="L886" s="49">
        <f t="shared" si="97"/>
        <v>0</v>
      </c>
      <c r="M886" s="47">
        <f t="shared" si="98"/>
        <v>0</v>
      </c>
      <c r="N886" s="47">
        <f t="shared" si="99"/>
        <v>0</v>
      </c>
      <c r="O886" s="47">
        <f t="shared" si="100"/>
        <v>0</v>
      </c>
      <c r="P886" s="48">
        <f t="shared" si="101"/>
        <v>0</v>
      </c>
    </row>
    <row r="887" spans="1:16" ht="12" hidden="1" thickBot="1" x14ac:dyDescent="0.25">
      <c r="A887" s="38"/>
      <c r="B887" s="39"/>
      <c r="C887" s="46"/>
      <c r="D887" s="24"/>
      <c r="E887" s="70"/>
      <c r="F887" s="74"/>
      <c r="G887" s="68"/>
      <c r="H887" s="47">
        <f t="shared" si="95"/>
        <v>0</v>
      </c>
      <c r="I887" s="68"/>
      <c r="J887" s="68"/>
      <c r="K887" s="48">
        <f t="shared" si="96"/>
        <v>0</v>
      </c>
      <c r="L887" s="49">
        <f t="shared" si="97"/>
        <v>0</v>
      </c>
      <c r="M887" s="47">
        <f t="shared" si="98"/>
        <v>0</v>
      </c>
      <c r="N887" s="47">
        <f t="shared" si="99"/>
        <v>0</v>
      </c>
      <c r="O887" s="47">
        <f t="shared" si="100"/>
        <v>0</v>
      </c>
      <c r="P887" s="48">
        <f t="shared" si="101"/>
        <v>0</v>
      </c>
    </row>
    <row r="888" spans="1:16" ht="12" hidden="1" thickBot="1" x14ac:dyDescent="0.25">
      <c r="A888" s="38"/>
      <c r="B888" s="39"/>
      <c r="C888" s="46"/>
      <c r="D888" s="24"/>
      <c r="E888" s="70"/>
      <c r="F888" s="74"/>
      <c r="G888" s="68"/>
      <c r="H888" s="47">
        <f t="shared" si="95"/>
        <v>0</v>
      </c>
      <c r="I888" s="68"/>
      <c r="J888" s="68"/>
      <c r="K888" s="48">
        <f t="shared" si="96"/>
        <v>0</v>
      </c>
      <c r="L888" s="49">
        <f t="shared" si="97"/>
        <v>0</v>
      </c>
      <c r="M888" s="47">
        <f t="shared" si="98"/>
        <v>0</v>
      </c>
      <c r="N888" s="47">
        <f t="shared" si="99"/>
        <v>0</v>
      </c>
      <c r="O888" s="47">
        <f t="shared" si="100"/>
        <v>0</v>
      </c>
      <c r="P888" s="48">
        <f t="shared" si="101"/>
        <v>0</v>
      </c>
    </row>
    <row r="889" spans="1:16" ht="12" hidden="1" thickBot="1" x14ac:dyDescent="0.25">
      <c r="A889" s="38"/>
      <c r="B889" s="39"/>
      <c r="C889" s="46"/>
      <c r="D889" s="24"/>
      <c r="E889" s="70"/>
      <c r="F889" s="74"/>
      <c r="G889" s="68"/>
      <c r="H889" s="47">
        <f t="shared" si="95"/>
        <v>0</v>
      </c>
      <c r="I889" s="68"/>
      <c r="J889" s="68"/>
      <c r="K889" s="48">
        <f t="shared" si="96"/>
        <v>0</v>
      </c>
      <c r="L889" s="49">
        <f t="shared" si="97"/>
        <v>0</v>
      </c>
      <c r="M889" s="47">
        <f t="shared" si="98"/>
        <v>0</v>
      </c>
      <c r="N889" s="47">
        <f t="shared" si="99"/>
        <v>0</v>
      </c>
      <c r="O889" s="47">
        <f t="shared" si="100"/>
        <v>0</v>
      </c>
      <c r="P889" s="48">
        <f t="shared" si="101"/>
        <v>0</v>
      </c>
    </row>
    <row r="890" spans="1:16" ht="12" hidden="1" thickBot="1" x14ac:dyDescent="0.25">
      <c r="A890" s="38"/>
      <c r="B890" s="39"/>
      <c r="C890" s="46"/>
      <c r="D890" s="24"/>
      <c r="E890" s="70"/>
      <c r="F890" s="74"/>
      <c r="G890" s="68"/>
      <c r="H890" s="47">
        <f t="shared" si="95"/>
        <v>0</v>
      </c>
      <c r="I890" s="68"/>
      <c r="J890" s="68"/>
      <c r="K890" s="48">
        <f t="shared" si="96"/>
        <v>0</v>
      </c>
      <c r="L890" s="49">
        <f t="shared" si="97"/>
        <v>0</v>
      </c>
      <c r="M890" s="47">
        <f t="shared" si="98"/>
        <v>0</v>
      </c>
      <c r="N890" s="47">
        <f t="shared" si="99"/>
        <v>0</v>
      </c>
      <c r="O890" s="47">
        <f t="shared" si="100"/>
        <v>0</v>
      </c>
      <c r="P890" s="48">
        <f t="shared" si="101"/>
        <v>0</v>
      </c>
    </row>
    <row r="891" spans="1:16" ht="12" hidden="1" thickBot="1" x14ac:dyDescent="0.25">
      <c r="A891" s="38"/>
      <c r="B891" s="39"/>
      <c r="C891" s="46"/>
      <c r="D891" s="24"/>
      <c r="E891" s="70"/>
      <c r="F891" s="74"/>
      <c r="G891" s="68"/>
      <c r="H891" s="47">
        <f t="shared" si="95"/>
        <v>0</v>
      </c>
      <c r="I891" s="68"/>
      <c r="J891" s="68"/>
      <c r="K891" s="48">
        <f t="shared" si="96"/>
        <v>0</v>
      </c>
      <c r="L891" s="49">
        <f t="shared" si="97"/>
        <v>0</v>
      </c>
      <c r="M891" s="47">
        <f t="shared" si="98"/>
        <v>0</v>
      </c>
      <c r="N891" s="47">
        <f t="shared" si="99"/>
        <v>0</v>
      </c>
      <c r="O891" s="47">
        <f t="shared" si="100"/>
        <v>0</v>
      </c>
      <c r="P891" s="48">
        <f t="shared" si="101"/>
        <v>0</v>
      </c>
    </row>
    <row r="892" spans="1:16" ht="12" hidden="1" thickBot="1" x14ac:dyDescent="0.25">
      <c r="A892" s="38"/>
      <c r="B892" s="39"/>
      <c r="C892" s="46"/>
      <c r="D892" s="24"/>
      <c r="E892" s="70"/>
      <c r="F892" s="74"/>
      <c r="G892" s="68"/>
      <c r="H892" s="47">
        <f t="shared" si="95"/>
        <v>0</v>
      </c>
      <c r="I892" s="68"/>
      <c r="J892" s="68"/>
      <c r="K892" s="48">
        <f t="shared" si="96"/>
        <v>0</v>
      </c>
      <c r="L892" s="49">
        <f t="shared" si="97"/>
        <v>0</v>
      </c>
      <c r="M892" s="47">
        <f t="shared" si="98"/>
        <v>0</v>
      </c>
      <c r="N892" s="47">
        <f t="shared" si="99"/>
        <v>0</v>
      </c>
      <c r="O892" s="47">
        <f t="shared" si="100"/>
        <v>0</v>
      </c>
      <c r="P892" s="48">
        <f t="shared" si="101"/>
        <v>0</v>
      </c>
    </row>
    <row r="893" spans="1:16" ht="12" hidden="1" thickBot="1" x14ac:dyDescent="0.25">
      <c r="A893" s="38"/>
      <c r="B893" s="39"/>
      <c r="C893" s="46"/>
      <c r="D893" s="24"/>
      <c r="E893" s="70"/>
      <c r="F893" s="74"/>
      <c r="G893" s="68"/>
      <c r="H893" s="47">
        <f t="shared" si="95"/>
        <v>0</v>
      </c>
      <c r="I893" s="68"/>
      <c r="J893" s="68"/>
      <c r="K893" s="48">
        <f t="shared" si="96"/>
        <v>0</v>
      </c>
      <c r="L893" s="49">
        <f t="shared" si="97"/>
        <v>0</v>
      </c>
      <c r="M893" s="47">
        <f t="shared" si="98"/>
        <v>0</v>
      </c>
      <c r="N893" s="47">
        <f t="shared" si="99"/>
        <v>0</v>
      </c>
      <c r="O893" s="47">
        <f t="shared" si="100"/>
        <v>0</v>
      </c>
      <c r="P893" s="48">
        <f t="shared" si="101"/>
        <v>0</v>
      </c>
    </row>
    <row r="894" spans="1:16" ht="12" hidden="1" thickBot="1" x14ac:dyDescent="0.25">
      <c r="A894" s="38"/>
      <c r="B894" s="39"/>
      <c r="C894" s="46"/>
      <c r="D894" s="24"/>
      <c r="E894" s="70"/>
      <c r="F894" s="74"/>
      <c r="G894" s="68"/>
      <c r="H894" s="47">
        <f t="shared" si="95"/>
        <v>0</v>
      </c>
      <c r="I894" s="68"/>
      <c r="J894" s="68"/>
      <c r="K894" s="48">
        <f t="shared" si="96"/>
        <v>0</v>
      </c>
      <c r="L894" s="49">
        <f t="shared" si="97"/>
        <v>0</v>
      </c>
      <c r="M894" s="47">
        <f t="shared" si="98"/>
        <v>0</v>
      </c>
      <c r="N894" s="47">
        <f t="shared" si="99"/>
        <v>0</v>
      </c>
      <c r="O894" s="47">
        <f t="shared" si="100"/>
        <v>0</v>
      </c>
      <c r="P894" s="48">
        <f t="shared" si="101"/>
        <v>0</v>
      </c>
    </row>
    <row r="895" spans="1:16" ht="12" hidden="1" thickBot="1" x14ac:dyDescent="0.25">
      <c r="A895" s="38"/>
      <c r="B895" s="39"/>
      <c r="C895" s="46"/>
      <c r="D895" s="24"/>
      <c r="E895" s="70"/>
      <c r="F895" s="74"/>
      <c r="G895" s="68"/>
      <c r="H895" s="47">
        <f t="shared" si="95"/>
        <v>0</v>
      </c>
      <c r="I895" s="68"/>
      <c r="J895" s="68"/>
      <c r="K895" s="48">
        <f t="shared" si="96"/>
        <v>0</v>
      </c>
      <c r="L895" s="49">
        <f t="shared" si="97"/>
        <v>0</v>
      </c>
      <c r="M895" s="47">
        <f t="shared" si="98"/>
        <v>0</v>
      </c>
      <c r="N895" s="47">
        <f t="shared" si="99"/>
        <v>0</v>
      </c>
      <c r="O895" s="47">
        <f t="shared" si="100"/>
        <v>0</v>
      </c>
      <c r="P895" s="48">
        <f t="shared" si="101"/>
        <v>0</v>
      </c>
    </row>
    <row r="896" spans="1:16" ht="12" hidden="1" thickBot="1" x14ac:dyDescent="0.25">
      <c r="A896" s="38"/>
      <c r="B896" s="39"/>
      <c r="C896" s="46"/>
      <c r="D896" s="24"/>
      <c r="E896" s="70"/>
      <c r="F896" s="74"/>
      <c r="G896" s="68"/>
      <c r="H896" s="47">
        <f t="shared" si="95"/>
        <v>0</v>
      </c>
      <c r="I896" s="68"/>
      <c r="J896" s="68"/>
      <c r="K896" s="48">
        <f t="shared" si="96"/>
        <v>0</v>
      </c>
      <c r="L896" s="49">
        <f t="shared" si="97"/>
        <v>0</v>
      </c>
      <c r="M896" s="47">
        <f t="shared" si="98"/>
        <v>0</v>
      </c>
      <c r="N896" s="47">
        <f t="shared" si="99"/>
        <v>0</v>
      </c>
      <c r="O896" s="47">
        <f t="shared" si="100"/>
        <v>0</v>
      </c>
      <c r="P896" s="48">
        <f t="shared" si="101"/>
        <v>0</v>
      </c>
    </row>
    <row r="897" spans="1:16" ht="12" hidden="1" thickBot="1" x14ac:dyDescent="0.25">
      <c r="A897" s="38"/>
      <c r="B897" s="39"/>
      <c r="C897" s="46"/>
      <c r="D897" s="24"/>
      <c r="E897" s="70"/>
      <c r="F897" s="74"/>
      <c r="G897" s="68"/>
      <c r="H897" s="47">
        <f t="shared" si="95"/>
        <v>0</v>
      </c>
      <c r="I897" s="68"/>
      <c r="J897" s="68"/>
      <c r="K897" s="48">
        <f t="shared" si="96"/>
        <v>0</v>
      </c>
      <c r="L897" s="49">
        <f t="shared" si="97"/>
        <v>0</v>
      </c>
      <c r="M897" s="47">
        <f t="shared" si="98"/>
        <v>0</v>
      </c>
      <c r="N897" s="47">
        <f t="shared" si="99"/>
        <v>0</v>
      </c>
      <c r="O897" s="47">
        <f t="shared" si="100"/>
        <v>0</v>
      </c>
      <c r="P897" s="48">
        <f t="shared" si="101"/>
        <v>0</v>
      </c>
    </row>
    <row r="898" spans="1:16" ht="12" hidden="1" thickBot="1" x14ac:dyDescent="0.25">
      <c r="A898" s="38"/>
      <c r="B898" s="39"/>
      <c r="C898" s="46"/>
      <c r="D898" s="24"/>
      <c r="E898" s="70"/>
      <c r="F898" s="74"/>
      <c r="G898" s="68"/>
      <c r="H898" s="47">
        <f t="shared" si="95"/>
        <v>0</v>
      </c>
      <c r="I898" s="68"/>
      <c r="J898" s="68"/>
      <c r="K898" s="48">
        <f t="shared" si="96"/>
        <v>0</v>
      </c>
      <c r="L898" s="49">
        <f t="shared" si="97"/>
        <v>0</v>
      </c>
      <c r="M898" s="47">
        <f t="shared" si="98"/>
        <v>0</v>
      </c>
      <c r="N898" s="47">
        <f t="shared" si="99"/>
        <v>0</v>
      </c>
      <c r="O898" s="47">
        <f t="shared" si="100"/>
        <v>0</v>
      </c>
      <c r="P898" s="48">
        <f t="shared" si="101"/>
        <v>0</v>
      </c>
    </row>
    <row r="899" spans="1:16" ht="12" hidden="1" thickBot="1" x14ac:dyDescent="0.25">
      <c r="A899" s="38"/>
      <c r="B899" s="39"/>
      <c r="C899" s="46"/>
      <c r="D899" s="24"/>
      <c r="E899" s="70"/>
      <c r="F899" s="74"/>
      <c r="G899" s="68"/>
      <c r="H899" s="47">
        <f t="shared" si="95"/>
        <v>0</v>
      </c>
      <c r="I899" s="68"/>
      <c r="J899" s="68"/>
      <c r="K899" s="48">
        <f t="shared" si="96"/>
        <v>0</v>
      </c>
      <c r="L899" s="49">
        <f t="shared" si="97"/>
        <v>0</v>
      </c>
      <c r="M899" s="47">
        <f t="shared" si="98"/>
        <v>0</v>
      </c>
      <c r="N899" s="47">
        <f t="shared" si="99"/>
        <v>0</v>
      </c>
      <c r="O899" s="47">
        <f t="shared" si="100"/>
        <v>0</v>
      </c>
      <c r="P899" s="48">
        <f t="shared" si="101"/>
        <v>0</v>
      </c>
    </row>
    <row r="900" spans="1:16" ht="12" hidden="1" thickBot="1" x14ac:dyDescent="0.25">
      <c r="A900" s="38"/>
      <c r="B900" s="39"/>
      <c r="C900" s="46"/>
      <c r="D900" s="24"/>
      <c r="E900" s="70"/>
      <c r="F900" s="74"/>
      <c r="G900" s="68"/>
      <c r="H900" s="47">
        <f t="shared" si="95"/>
        <v>0</v>
      </c>
      <c r="I900" s="68"/>
      <c r="J900" s="68"/>
      <c r="K900" s="48">
        <f t="shared" si="96"/>
        <v>0</v>
      </c>
      <c r="L900" s="49">
        <f t="shared" si="97"/>
        <v>0</v>
      </c>
      <c r="M900" s="47">
        <f t="shared" si="98"/>
        <v>0</v>
      </c>
      <c r="N900" s="47">
        <f t="shared" si="99"/>
        <v>0</v>
      </c>
      <c r="O900" s="47">
        <f t="shared" si="100"/>
        <v>0</v>
      </c>
      <c r="P900" s="48">
        <f t="shared" si="101"/>
        <v>0</v>
      </c>
    </row>
    <row r="901" spans="1:16" ht="12" hidden="1" thickBot="1" x14ac:dyDescent="0.25">
      <c r="A901" s="38"/>
      <c r="B901" s="39"/>
      <c r="C901" s="46"/>
      <c r="D901" s="24"/>
      <c r="E901" s="70"/>
      <c r="F901" s="74"/>
      <c r="G901" s="68"/>
      <c r="H901" s="47">
        <f t="shared" si="95"/>
        <v>0</v>
      </c>
      <c r="I901" s="68"/>
      <c r="J901" s="68"/>
      <c r="K901" s="48">
        <f t="shared" si="96"/>
        <v>0</v>
      </c>
      <c r="L901" s="49">
        <f t="shared" si="97"/>
        <v>0</v>
      </c>
      <c r="M901" s="47">
        <f t="shared" si="98"/>
        <v>0</v>
      </c>
      <c r="N901" s="47">
        <f t="shared" si="99"/>
        <v>0</v>
      </c>
      <c r="O901" s="47">
        <f t="shared" si="100"/>
        <v>0</v>
      </c>
      <c r="P901" s="48">
        <f t="shared" si="101"/>
        <v>0</v>
      </c>
    </row>
    <row r="902" spans="1:16" ht="12" hidden="1" thickBot="1" x14ac:dyDescent="0.25">
      <c r="A902" s="38"/>
      <c r="B902" s="39"/>
      <c r="C902" s="46"/>
      <c r="D902" s="24"/>
      <c r="E902" s="70"/>
      <c r="F902" s="74"/>
      <c r="G902" s="68"/>
      <c r="H902" s="47">
        <f t="shared" ref="H902:H965" si="102">ROUND(F902*G902,2)</f>
        <v>0</v>
      </c>
      <c r="I902" s="68"/>
      <c r="J902" s="68"/>
      <c r="K902" s="48">
        <f t="shared" ref="K902:K965" si="103">SUM(H902:J902)</f>
        <v>0</v>
      </c>
      <c r="L902" s="49">
        <f t="shared" ref="L902:L965" si="104">ROUND(E902*F902,2)</f>
        <v>0</v>
      </c>
      <c r="M902" s="47">
        <f t="shared" ref="M902:M965" si="105">ROUND(H902*E902,2)</f>
        <v>0</v>
      </c>
      <c r="N902" s="47">
        <f t="shared" ref="N902:N965" si="106">ROUND(I902*E902,2)</f>
        <v>0</v>
      </c>
      <c r="O902" s="47">
        <f t="shared" ref="O902:O965" si="107">ROUND(J902*E902,2)</f>
        <v>0</v>
      </c>
      <c r="P902" s="48">
        <f t="shared" ref="P902:P965" si="108">SUM(M902:O902)</f>
        <v>0</v>
      </c>
    </row>
    <row r="903" spans="1:16" ht="12" hidden="1" thickBot="1" x14ac:dyDescent="0.25">
      <c r="A903" s="38"/>
      <c r="B903" s="39"/>
      <c r="C903" s="46"/>
      <c r="D903" s="24"/>
      <c r="E903" s="70"/>
      <c r="F903" s="74"/>
      <c r="G903" s="68"/>
      <c r="H903" s="47">
        <f t="shared" si="102"/>
        <v>0</v>
      </c>
      <c r="I903" s="68"/>
      <c r="J903" s="68"/>
      <c r="K903" s="48">
        <f t="shared" si="103"/>
        <v>0</v>
      </c>
      <c r="L903" s="49">
        <f t="shared" si="104"/>
        <v>0</v>
      </c>
      <c r="M903" s="47">
        <f t="shared" si="105"/>
        <v>0</v>
      </c>
      <c r="N903" s="47">
        <f t="shared" si="106"/>
        <v>0</v>
      </c>
      <c r="O903" s="47">
        <f t="shared" si="107"/>
        <v>0</v>
      </c>
      <c r="P903" s="48">
        <f t="shared" si="108"/>
        <v>0</v>
      </c>
    </row>
    <row r="904" spans="1:16" ht="12" hidden="1" thickBot="1" x14ac:dyDescent="0.25">
      <c r="A904" s="38"/>
      <c r="B904" s="39"/>
      <c r="C904" s="46"/>
      <c r="D904" s="24"/>
      <c r="E904" s="70"/>
      <c r="F904" s="74"/>
      <c r="G904" s="68"/>
      <c r="H904" s="47">
        <f t="shared" si="102"/>
        <v>0</v>
      </c>
      <c r="I904" s="68"/>
      <c r="J904" s="68"/>
      <c r="K904" s="48">
        <f t="shared" si="103"/>
        <v>0</v>
      </c>
      <c r="L904" s="49">
        <f t="shared" si="104"/>
        <v>0</v>
      </c>
      <c r="M904" s="47">
        <f t="shared" si="105"/>
        <v>0</v>
      </c>
      <c r="N904" s="47">
        <f t="shared" si="106"/>
        <v>0</v>
      </c>
      <c r="O904" s="47">
        <f t="shared" si="107"/>
        <v>0</v>
      </c>
      <c r="P904" s="48">
        <f t="shared" si="108"/>
        <v>0</v>
      </c>
    </row>
    <row r="905" spans="1:16" ht="12" hidden="1" thickBot="1" x14ac:dyDescent="0.25">
      <c r="A905" s="38"/>
      <c r="B905" s="39"/>
      <c r="C905" s="46"/>
      <c r="D905" s="24"/>
      <c r="E905" s="70"/>
      <c r="F905" s="74"/>
      <c r="G905" s="68"/>
      <c r="H905" s="47">
        <f t="shared" si="102"/>
        <v>0</v>
      </c>
      <c r="I905" s="68"/>
      <c r="J905" s="68"/>
      <c r="K905" s="48">
        <f t="shared" si="103"/>
        <v>0</v>
      </c>
      <c r="L905" s="49">
        <f t="shared" si="104"/>
        <v>0</v>
      </c>
      <c r="M905" s="47">
        <f t="shared" si="105"/>
        <v>0</v>
      </c>
      <c r="N905" s="47">
        <f t="shared" si="106"/>
        <v>0</v>
      </c>
      <c r="O905" s="47">
        <f t="shared" si="107"/>
        <v>0</v>
      </c>
      <c r="P905" s="48">
        <f t="shared" si="108"/>
        <v>0</v>
      </c>
    </row>
    <row r="906" spans="1:16" ht="12" hidden="1" thickBot="1" x14ac:dyDescent="0.25">
      <c r="A906" s="38"/>
      <c r="B906" s="39"/>
      <c r="C906" s="46"/>
      <c r="D906" s="24"/>
      <c r="E906" s="70"/>
      <c r="F906" s="74"/>
      <c r="G906" s="68"/>
      <c r="H906" s="47">
        <f t="shared" si="102"/>
        <v>0</v>
      </c>
      <c r="I906" s="68"/>
      <c r="J906" s="68"/>
      <c r="K906" s="48">
        <f t="shared" si="103"/>
        <v>0</v>
      </c>
      <c r="L906" s="49">
        <f t="shared" si="104"/>
        <v>0</v>
      </c>
      <c r="M906" s="47">
        <f t="shared" si="105"/>
        <v>0</v>
      </c>
      <c r="N906" s="47">
        <f t="shared" si="106"/>
        <v>0</v>
      </c>
      <c r="O906" s="47">
        <f t="shared" si="107"/>
        <v>0</v>
      </c>
      <c r="P906" s="48">
        <f t="shared" si="108"/>
        <v>0</v>
      </c>
    </row>
    <row r="907" spans="1:16" ht="12" hidden="1" thickBot="1" x14ac:dyDescent="0.25">
      <c r="A907" s="38"/>
      <c r="B907" s="39"/>
      <c r="C907" s="46"/>
      <c r="D907" s="24"/>
      <c r="E907" s="70"/>
      <c r="F907" s="74"/>
      <c r="G907" s="68"/>
      <c r="H907" s="47">
        <f t="shared" si="102"/>
        <v>0</v>
      </c>
      <c r="I907" s="68"/>
      <c r="J907" s="68"/>
      <c r="K907" s="48">
        <f t="shared" si="103"/>
        <v>0</v>
      </c>
      <c r="L907" s="49">
        <f t="shared" si="104"/>
        <v>0</v>
      </c>
      <c r="M907" s="47">
        <f t="shared" si="105"/>
        <v>0</v>
      </c>
      <c r="N907" s="47">
        <f t="shared" si="106"/>
        <v>0</v>
      </c>
      <c r="O907" s="47">
        <f t="shared" si="107"/>
        <v>0</v>
      </c>
      <c r="P907" s="48">
        <f t="shared" si="108"/>
        <v>0</v>
      </c>
    </row>
    <row r="908" spans="1:16" ht="12" hidden="1" thickBot="1" x14ac:dyDescent="0.25">
      <c r="A908" s="38"/>
      <c r="B908" s="39"/>
      <c r="C908" s="46"/>
      <c r="D908" s="24"/>
      <c r="E908" s="70"/>
      <c r="F908" s="74"/>
      <c r="G908" s="68"/>
      <c r="H908" s="47">
        <f t="shared" si="102"/>
        <v>0</v>
      </c>
      <c r="I908" s="68"/>
      <c r="J908" s="68"/>
      <c r="K908" s="48">
        <f t="shared" si="103"/>
        <v>0</v>
      </c>
      <c r="L908" s="49">
        <f t="shared" si="104"/>
        <v>0</v>
      </c>
      <c r="M908" s="47">
        <f t="shared" si="105"/>
        <v>0</v>
      </c>
      <c r="N908" s="47">
        <f t="shared" si="106"/>
        <v>0</v>
      </c>
      <c r="O908" s="47">
        <f t="shared" si="107"/>
        <v>0</v>
      </c>
      <c r="P908" s="48">
        <f t="shared" si="108"/>
        <v>0</v>
      </c>
    </row>
    <row r="909" spans="1:16" ht="12" hidden="1" thickBot="1" x14ac:dyDescent="0.25">
      <c r="A909" s="38"/>
      <c r="B909" s="39"/>
      <c r="C909" s="46"/>
      <c r="D909" s="24"/>
      <c r="E909" s="70"/>
      <c r="F909" s="74"/>
      <c r="G909" s="68"/>
      <c r="H909" s="47">
        <f t="shared" si="102"/>
        <v>0</v>
      </c>
      <c r="I909" s="68"/>
      <c r="J909" s="68"/>
      <c r="K909" s="48">
        <f t="shared" si="103"/>
        <v>0</v>
      </c>
      <c r="L909" s="49">
        <f t="shared" si="104"/>
        <v>0</v>
      </c>
      <c r="M909" s="47">
        <f t="shared" si="105"/>
        <v>0</v>
      </c>
      <c r="N909" s="47">
        <f t="shared" si="106"/>
        <v>0</v>
      </c>
      <c r="O909" s="47">
        <f t="shared" si="107"/>
        <v>0</v>
      </c>
      <c r="P909" s="48">
        <f t="shared" si="108"/>
        <v>0</v>
      </c>
    </row>
    <row r="910" spans="1:16" ht="12" hidden="1" thickBot="1" x14ac:dyDescent="0.25">
      <c r="A910" s="38"/>
      <c r="B910" s="39"/>
      <c r="C910" s="46"/>
      <c r="D910" s="24"/>
      <c r="E910" s="70"/>
      <c r="F910" s="74"/>
      <c r="G910" s="68"/>
      <c r="H910" s="47">
        <f t="shared" si="102"/>
        <v>0</v>
      </c>
      <c r="I910" s="68"/>
      <c r="J910" s="68"/>
      <c r="K910" s="48">
        <f t="shared" si="103"/>
        <v>0</v>
      </c>
      <c r="L910" s="49">
        <f t="shared" si="104"/>
        <v>0</v>
      </c>
      <c r="M910" s="47">
        <f t="shared" si="105"/>
        <v>0</v>
      </c>
      <c r="N910" s="47">
        <f t="shared" si="106"/>
        <v>0</v>
      </c>
      <c r="O910" s="47">
        <f t="shared" si="107"/>
        <v>0</v>
      </c>
      <c r="P910" s="48">
        <f t="shared" si="108"/>
        <v>0</v>
      </c>
    </row>
    <row r="911" spans="1:16" ht="12" hidden="1" thickBot="1" x14ac:dyDescent="0.25">
      <c r="A911" s="38"/>
      <c r="B911" s="39"/>
      <c r="C911" s="46"/>
      <c r="D911" s="24"/>
      <c r="E911" s="70"/>
      <c r="F911" s="74"/>
      <c r="G911" s="68"/>
      <c r="H911" s="47">
        <f t="shared" si="102"/>
        <v>0</v>
      </c>
      <c r="I911" s="68"/>
      <c r="J911" s="68"/>
      <c r="K911" s="48">
        <f t="shared" si="103"/>
        <v>0</v>
      </c>
      <c r="L911" s="49">
        <f t="shared" si="104"/>
        <v>0</v>
      </c>
      <c r="M911" s="47">
        <f t="shared" si="105"/>
        <v>0</v>
      </c>
      <c r="N911" s="47">
        <f t="shared" si="106"/>
        <v>0</v>
      </c>
      <c r="O911" s="47">
        <f t="shared" si="107"/>
        <v>0</v>
      </c>
      <c r="P911" s="48">
        <f t="shared" si="108"/>
        <v>0</v>
      </c>
    </row>
    <row r="912" spans="1:16" ht="12" hidden="1" thickBot="1" x14ac:dyDescent="0.25">
      <c r="A912" s="38"/>
      <c r="B912" s="39"/>
      <c r="C912" s="46"/>
      <c r="D912" s="24"/>
      <c r="E912" s="70"/>
      <c r="F912" s="74"/>
      <c r="G912" s="68"/>
      <c r="H912" s="47">
        <f t="shared" si="102"/>
        <v>0</v>
      </c>
      <c r="I912" s="68"/>
      <c r="J912" s="68"/>
      <c r="K912" s="48">
        <f t="shared" si="103"/>
        <v>0</v>
      </c>
      <c r="L912" s="49">
        <f t="shared" si="104"/>
        <v>0</v>
      </c>
      <c r="M912" s="47">
        <f t="shared" si="105"/>
        <v>0</v>
      </c>
      <c r="N912" s="47">
        <f t="shared" si="106"/>
        <v>0</v>
      </c>
      <c r="O912" s="47">
        <f t="shared" si="107"/>
        <v>0</v>
      </c>
      <c r="P912" s="48">
        <f t="shared" si="108"/>
        <v>0</v>
      </c>
    </row>
    <row r="913" spans="1:16" ht="12" hidden="1" thickBot="1" x14ac:dyDescent="0.25">
      <c r="A913" s="38"/>
      <c r="B913" s="39"/>
      <c r="C913" s="46"/>
      <c r="D913" s="24"/>
      <c r="E913" s="70"/>
      <c r="F913" s="74"/>
      <c r="G913" s="68"/>
      <c r="H913" s="47">
        <f t="shared" si="102"/>
        <v>0</v>
      </c>
      <c r="I913" s="68"/>
      <c r="J913" s="68"/>
      <c r="K913" s="48">
        <f t="shared" si="103"/>
        <v>0</v>
      </c>
      <c r="L913" s="49">
        <f t="shared" si="104"/>
        <v>0</v>
      </c>
      <c r="M913" s="47">
        <f t="shared" si="105"/>
        <v>0</v>
      </c>
      <c r="N913" s="47">
        <f t="shared" si="106"/>
        <v>0</v>
      </c>
      <c r="O913" s="47">
        <f t="shared" si="107"/>
        <v>0</v>
      </c>
      <c r="P913" s="48">
        <f t="shared" si="108"/>
        <v>0</v>
      </c>
    </row>
    <row r="914" spans="1:16" ht="12" hidden="1" thickBot="1" x14ac:dyDescent="0.25">
      <c r="A914" s="38"/>
      <c r="B914" s="39"/>
      <c r="C914" s="46"/>
      <c r="D914" s="24"/>
      <c r="E914" s="70"/>
      <c r="F914" s="74"/>
      <c r="G914" s="68"/>
      <c r="H914" s="47">
        <f t="shared" si="102"/>
        <v>0</v>
      </c>
      <c r="I914" s="68"/>
      <c r="J914" s="68"/>
      <c r="K914" s="48">
        <f t="shared" si="103"/>
        <v>0</v>
      </c>
      <c r="L914" s="49">
        <f t="shared" si="104"/>
        <v>0</v>
      </c>
      <c r="M914" s="47">
        <f t="shared" si="105"/>
        <v>0</v>
      </c>
      <c r="N914" s="47">
        <f t="shared" si="106"/>
        <v>0</v>
      </c>
      <c r="O914" s="47">
        <f t="shared" si="107"/>
        <v>0</v>
      </c>
      <c r="P914" s="48">
        <f t="shared" si="108"/>
        <v>0</v>
      </c>
    </row>
    <row r="915" spans="1:16" ht="12" hidden="1" thickBot="1" x14ac:dyDescent="0.25">
      <c r="A915" s="38"/>
      <c r="B915" s="39"/>
      <c r="C915" s="46"/>
      <c r="D915" s="24"/>
      <c r="E915" s="70"/>
      <c r="F915" s="74"/>
      <c r="G915" s="68"/>
      <c r="H915" s="47">
        <f t="shared" si="102"/>
        <v>0</v>
      </c>
      <c r="I915" s="68"/>
      <c r="J915" s="68"/>
      <c r="K915" s="48">
        <f t="shared" si="103"/>
        <v>0</v>
      </c>
      <c r="L915" s="49">
        <f t="shared" si="104"/>
        <v>0</v>
      </c>
      <c r="M915" s="47">
        <f t="shared" si="105"/>
        <v>0</v>
      </c>
      <c r="N915" s="47">
        <f t="shared" si="106"/>
        <v>0</v>
      </c>
      <c r="O915" s="47">
        <f t="shared" si="107"/>
        <v>0</v>
      </c>
      <c r="P915" s="48">
        <f t="shared" si="108"/>
        <v>0</v>
      </c>
    </row>
    <row r="916" spans="1:16" ht="12" hidden="1" thickBot="1" x14ac:dyDescent="0.25">
      <c r="A916" s="38"/>
      <c r="B916" s="39"/>
      <c r="C916" s="46"/>
      <c r="D916" s="24"/>
      <c r="E916" s="70"/>
      <c r="F916" s="74"/>
      <c r="G916" s="68"/>
      <c r="H916" s="47">
        <f t="shared" si="102"/>
        <v>0</v>
      </c>
      <c r="I916" s="68"/>
      <c r="J916" s="68"/>
      <c r="K916" s="48">
        <f t="shared" si="103"/>
        <v>0</v>
      </c>
      <c r="L916" s="49">
        <f t="shared" si="104"/>
        <v>0</v>
      </c>
      <c r="M916" s="47">
        <f t="shared" si="105"/>
        <v>0</v>
      </c>
      <c r="N916" s="47">
        <f t="shared" si="106"/>
        <v>0</v>
      </c>
      <c r="O916" s="47">
        <f t="shared" si="107"/>
        <v>0</v>
      </c>
      <c r="P916" s="48">
        <f t="shared" si="108"/>
        <v>0</v>
      </c>
    </row>
    <row r="917" spans="1:16" ht="12" hidden="1" thickBot="1" x14ac:dyDescent="0.25">
      <c r="A917" s="38"/>
      <c r="B917" s="39"/>
      <c r="C917" s="46"/>
      <c r="D917" s="24"/>
      <c r="E917" s="70"/>
      <c r="F917" s="74"/>
      <c r="G917" s="68"/>
      <c r="H917" s="47">
        <f t="shared" si="102"/>
        <v>0</v>
      </c>
      <c r="I917" s="68"/>
      <c r="J917" s="68"/>
      <c r="K917" s="48">
        <f t="shared" si="103"/>
        <v>0</v>
      </c>
      <c r="L917" s="49">
        <f t="shared" si="104"/>
        <v>0</v>
      </c>
      <c r="M917" s="47">
        <f t="shared" si="105"/>
        <v>0</v>
      </c>
      <c r="N917" s="47">
        <f t="shared" si="106"/>
        <v>0</v>
      </c>
      <c r="O917" s="47">
        <f t="shared" si="107"/>
        <v>0</v>
      </c>
      <c r="P917" s="48">
        <f t="shared" si="108"/>
        <v>0</v>
      </c>
    </row>
    <row r="918" spans="1:16" ht="12" hidden="1" thickBot="1" x14ac:dyDescent="0.25">
      <c r="A918" s="38"/>
      <c r="B918" s="39"/>
      <c r="C918" s="46"/>
      <c r="D918" s="24"/>
      <c r="E918" s="70"/>
      <c r="F918" s="74"/>
      <c r="G918" s="68"/>
      <c r="H918" s="47">
        <f t="shared" si="102"/>
        <v>0</v>
      </c>
      <c r="I918" s="68"/>
      <c r="J918" s="68"/>
      <c r="K918" s="48">
        <f t="shared" si="103"/>
        <v>0</v>
      </c>
      <c r="L918" s="49">
        <f t="shared" si="104"/>
        <v>0</v>
      </c>
      <c r="M918" s="47">
        <f t="shared" si="105"/>
        <v>0</v>
      </c>
      <c r="N918" s="47">
        <f t="shared" si="106"/>
        <v>0</v>
      </c>
      <c r="O918" s="47">
        <f t="shared" si="107"/>
        <v>0</v>
      </c>
      <c r="P918" s="48">
        <f t="shared" si="108"/>
        <v>0</v>
      </c>
    </row>
    <row r="919" spans="1:16" ht="12" hidden="1" thickBot="1" x14ac:dyDescent="0.25">
      <c r="A919" s="38"/>
      <c r="B919" s="39"/>
      <c r="C919" s="46"/>
      <c r="D919" s="24"/>
      <c r="E919" s="70"/>
      <c r="F919" s="74"/>
      <c r="G919" s="68"/>
      <c r="H919" s="47">
        <f t="shared" si="102"/>
        <v>0</v>
      </c>
      <c r="I919" s="68"/>
      <c r="J919" s="68"/>
      <c r="K919" s="48">
        <f t="shared" si="103"/>
        <v>0</v>
      </c>
      <c r="L919" s="49">
        <f t="shared" si="104"/>
        <v>0</v>
      </c>
      <c r="M919" s="47">
        <f t="shared" si="105"/>
        <v>0</v>
      </c>
      <c r="N919" s="47">
        <f t="shared" si="106"/>
        <v>0</v>
      </c>
      <c r="O919" s="47">
        <f t="shared" si="107"/>
        <v>0</v>
      </c>
      <c r="P919" s="48">
        <f t="shared" si="108"/>
        <v>0</v>
      </c>
    </row>
    <row r="920" spans="1:16" ht="12" hidden="1" thickBot="1" x14ac:dyDescent="0.25">
      <c r="A920" s="38"/>
      <c r="B920" s="39"/>
      <c r="C920" s="46"/>
      <c r="D920" s="24"/>
      <c r="E920" s="70"/>
      <c r="F920" s="74"/>
      <c r="G920" s="68"/>
      <c r="H920" s="47">
        <f t="shared" si="102"/>
        <v>0</v>
      </c>
      <c r="I920" s="68"/>
      <c r="J920" s="68"/>
      <c r="K920" s="48">
        <f t="shared" si="103"/>
        <v>0</v>
      </c>
      <c r="L920" s="49">
        <f t="shared" si="104"/>
        <v>0</v>
      </c>
      <c r="M920" s="47">
        <f t="shared" si="105"/>
        <v>0</v>
      </c>
      <c r="N920" s="47">
        <f t="shared" si="106"/>
        <v>0</v>
      </c>
      <c r="O920" s="47">
        <f t="shared" si="107"/>
        <v>0</v>
      </c>
      <c r="P920" s="48">
        <f t="shared" si="108"/>
        <v>0</v>
      </c>
    </row>
    <row r="921" spans="1:16" ht="12" hidden="1" thickBot="1" x14ac:dyDescent="0.25">
      <c r="A921" s="38"/>
      <c r="B921" s="39"/>
      <c r="C921" s="46"/>
      <c r="D921" s="24"/>
      <c r="E921" s="70"/>
      <c r="F921" s="74"/>
      <c r="G921" s="68"/>
      <c r="H921" s="47">
        <f t="shared" si="102"/>
        <v>0</v>
      </c>
      <c r="I921" s="68"/>
      <c r="J921" s="68"/>
      <c r="K921" s="48">
        <f t="shared" si="103"/>
        <v>0</v>
      </c>
      <c r="L921" s="49">
        <f t="shared" si="104"/>
        <v>0</v>
      </c>
      <c r="M921" s="47">
        <f t="shared" si="105"/>
        <v>0</v>
      </c>
      <c r="N921" s="47">
        <f t="shared" si="106"/>
        <v>0</v>
      </c>
      <c r="O921" s="47">
        <f t="shared" si="107"/>
        <v>0</v>
      </c>
      <c r="P921" s="48">
        <f t="shared" si="108"/>
        <v>0</v>
      </c>
    </row>
    <row r="922" spans="1:16" ht="12" hidden="1" thickBot="1" x14ac:dyDescent="0.25">
      <c r="A922" s="38"/>
      <c r="B922" s="39"/>
      <c r="C922" s="46"/>
      <c r="D922" s="24"/>
      <c r="E922" s="70"/>
      <c r="F922" s="74"/>
      <c r="G922" s="68"/>
      <c r="H922" s="47">
        <f t="shared" si="102"/>
        <v>0</v>
      </c>
      <c r="I922" s="68"/>
      <c r="J922" s="68"/>
      <c r="K922" s="48">
        <f t="shared" si="103"/>
        <v>0</v>
      </c>
      <c r="L922" s="49">
        <f t="shared" si="104"/>
        <v>0</v>
      </c>
      <c r="M922" s="47">
        <f t="shared" si="105"/>
        <v>0</v>
      </c>
      <c r="N922" s="47">
        <f t="shared" si="106"/>
        <v>0</v>
      </c>
      <c r="O922" s="47">
        <f t="shared" si="107"/>
        <v>0</v>
      </c>
      <c r="P922" s="48">
        <f t="shared" si="108"/>
        <v>0</v>
      </c>
    </row>
    <row r="923" spans="1:16" ht="12" hidden="1" thickBot="1" x14ac:dyDescent="0.25">
      <c r="A923" s="38"/>
      <c r="B923" s="39"/>
      <c r="C923" s="46"/>
      <c r="D923" s="24"/>
      <c r="E923" s="70"/>
      <c r="F923" s="74"/>
      <c r="G923" s="68"/>
      <c r="H923" s="47">
        <f t="shared" si="102"/>
        <v>0</v>
      </c>
      <c r="I923" s="68"/>
      <c r="J923" s="68"/>
      <c r="K923" s="48">
        <f t="shared" si="103"/>
        <v>0</v>
      </c>
      <c r="L923" s="49">
        <f t="shared" si="104"/>
        <v>0</v>
      </c>
      <c r="M923" s="47">
        <f t="shared" si="105"/>
        <v>0</v>
      </c>
      <c r="N923" s="47">
        <f t="shared" si="106"/>
        <v>0</v>
      </c>
      <c r="O923" s="47">
        <f t="shared" si="107"/>
        <v>0</v>
      </c>
      <c r="P923" s="48">
        <f t="shared" si="108"/>
        <v>0</v>
      </c>
    </row>
    <row r="924" spans="1:16" ht="12" hidden="1" thickBot="1" x14ac:dyDescent="0.25">
      <c r="A924" s="38"/>
      <c r="B924" s="39"/>
      <c r="C924" s="46"/>
      <c r="D924" s="24"/>
      <c r="E924" s="70"/>
      <c r="F924" s="74"/>
      <c r="G924" s="68"/>
      <c r="H924" s="47">
        <f t="shared" si="102"/>
        <v>0</v>
      </c>
      <c r="I924" s="68"/>
      <c r="J924" s="68"/>
      <c r="K924" s="48">
        <f t="shared" si="103"/>
        <v>0</v>
      </c>
      <c r="L924" s="49">
        <f t="shared" si="104"/>
        <v>0</v>
      </c>
      <c r="M924" s="47">
        <f t="shared" si="105"/>
        <v>0</v>
      </c>
      <c r="N924" s="47">
        <f t="shared" si="106"/>
        <v>0</v>
      </c>
      <c r="O924" s="47">
        <f t="shared" si="107"/>
        <v>0</v>
      </c>
      <c r="P924" s="48">
        <f t="shared" si="108"/>
        <v>0</v>
      </c>
    </row>
    <row r="925" spans="1:16" ht="12" hidden="1" thickBot="1" x14ac:dyDescent="0.25">
      <c r="A925" s="38"/>
      <c r="B925" s="39"/>
      <c r="C925" s="46"/>
      <c r="D925" s="24"/>
      <c r="E925" s="70"/>
      <c r="F925" s="74"/>
      <c r="G925" s="68"/>
      <c r="H925" s="47">
        <f t="shared" si="102"/>
        <v>0</v>
      </c>
      <c r="I925" s="68"/>
      <c r="J925" s="68"/>
      <c r="K925" s="48">
        <f t="shared" si="103"/>
        <v>0</v>
      </c>
      <c r="L925" s="49">
        <f t="shared" si="104"/>
        <v>0</v>
      </c>
      <c r="M925" s="47">
        <f t="shared" si="105"/>
        <v>0</v>
      </c>
      <c r="N925" s="47">
        <f t="shared" si="106"/>
        <v>0</v>
      </c>
      <c r="O925" s="47">
        <f t="shared" si="107"/>
        <v>0</v>
      </c>
      <c r="P925" s="48">
        <f t="shared" si="108"/>
        <v>0</v>
      </c>
    </row>
    <row r="926" spans="1:16" ht="12" hidden="1" thickBot="1" x14ac:dyDescent="0.25">
      <c r="A926" s="38"/>
      <c r="B926" s="39"/>
      <c r="C926" s="46"/>
      <c r="D926" s="24"/>
      <c r="E926" s="70"/>
      <c r="F926" s="74"/>
      <c r="G926" s="68"/>
      <c r="H926" s="47">
        <f t="shared" si="102"/>
        <v>0</v>
      </c>
      <c r="I926" s="68"/>
      <c r="J926" s="68"/>
      <c r="K926" s="48">
        <f t="shared" si="103"/>
        <v>0</v>
      </c>
      <c r="L926" s="49">
        <f t="shared" si="104"/>
        <v>0</v>
      </c>
      <c r="M926" s="47">
        <f t="shared" si="105"/>
        <v>0</v>
      </c>
      <c r="N926" s="47">
        <f t="shared" si="106"/>
        <v>0</v>
      </c>
      <c r="O926" s="47">
        <f t="shared" si="107"/>
        <v>0</v>
      </c>
      <c r="P926" s="48">
        <f t="shared" si="108"/>
        <v>0</v>
      </c>
    </row>
    <row r="927" spans="1:16" ht="12" hidden="1" thickBot="1" x14ac:dyDescent="0.25">
      <c r="A927" s="38"/>
      <c r="B927" s="39"/>
      <c r="C927" s="46"/>
      <c r="D927" s="24"/>
      <c r="E927" s="70"/>
      <c r="F927" s="74"/>
      <c r="G927" s="68"/>
      <c r="H927" s="47">
        <f t="shared" si="102"/>
        <v>0</v>
      </c>
      <c r="I927" s="68"/>
      <c r="J927" s="68"/>
      <c r="K927" s="48">
        <f t="shared" si="103"/>
        <v>0</v>
      </c>
      <c r="L927" s="49">
        <f t="shared" si="104"/>
        <v>0</v>
      </c>
      <c r="M927" s="47">
        <f t="shared" si="105"/>
        <v>0</v>
      </c>
      <c r="N927" s="47">
        <f t="shared" si="106"/>
        <v>0</v>
      </c>
      <c r="O927" s="47">
        <f t="shared" si="107"/>
        <v>0</v>
      </c>
      <c r="P927" s="48">
        <f t="shared" si="108"/>
        <v>0</v>
      </c>
    </row>
    <row r="928" spans="1:16" ht="12" hidden="1" thickBot="1" x14ac:dyDescent="0.25">
      <c r="A928" s="38"/>
      <c r="B928" s="39"/>
      <c r="C928" s="46"/>
      <c r="D928" s="24"/>
      <c r="E928" s="70"/>
      <c r="F928" s="74"/>
      <c r="G928" s="68"/>
      <c r="H928" s="47">
        <f t="shared" si="102"/>
        <v>0</v>
      </c>
      <c r="I928" s="68"/>
      <c r="J928" s="68"/>
      <c r="K928" s="48">
        <f t="shared" si="103"/>
        <v>0</v>
      </c>
      <c r="L928" s="49">
        <f t="shared" si="104"/>
        <v>0</v>
      </c>
      <c r="M928" s="47">
        <f t="shared" si="105"/>
        <v>0</v>
      </c>
      <c r="N928" s="47">
        <f t="shared" si="106"/>
        <v>0</v>
      </c>
      <c r="O928" s="47">
        <f t="shared" si="107"/>
        <v>0</v>
      </c>
      <c r="P928" s="48">
        <f t="shared" si="108"/>
        <v>0</v>
      </c>
    </row>
    <row r="929" spans="1:16" ht="12" hidden="1" thickBot="1" x14ac:dyDescent="0.25">
      <c r="A929" s="38"/>
      <c r="B929" s="39"/>
      <c r="C929" s="46"/>
      <c r="D929" s="24"/>
      <c r="E929" s="70"/>
      <c r="F929" s="74"/>
      <c r="G929" s="68"/>
      <c r="H929" s="47">
        <f t="shared" si="102"/>
        <v>0</v>
      </c>
      <c r="I929" s="68"/>
      <c r="J929" s="68"/>
      <c r="K929" s="48">
        <f t="shared" si="103"/>
        <v>0</v>
      </c>
      <c r="L929" s="49">
        <f t="shared" si="104"/>
        <v>0</v>
      </c>
      <c r="M929" s="47">
        <f t="shared" si="105"/>
        <v>0</v>
      </c>
      <c r="N929" s="47">
        <f t="shared" si="106"/>
        <v>0</v>
      </c>
      <c r="O929" s="47">
        <f t="shared" si="107"/>
        <v>0</v>
      </c>
      <c r="P929" s="48">
        <f t="shared" si="108"/>
        <v>0</v>
      </c>
    </row>
    <row r="930" spans="1:16" ht="12" hidden="1" thickBot="1" x14ac:dyDescent="0.25">
      <c r="A930" s="38"/>
      <c r="B930" s="39"/>
      <c r="C930" s="46"/>
      <c r="D930" s="24"/>
      <c r="E930" s="70"/>
      <c r="F930" s="74"/>
      <c r="G930" s="68"/>
      <c r="H930" s="47">
        <f t="shared" si="102"/>
        <v>0</v>
      </c>
      <c r="I930" s="68"/>
      <c r="J930" s="68"/>
      <c r="K930" s="48">
        <f t="shared" si="103"/>
        <v>0</v>
      </c>
      <c r="L930" s="49">
        <f t="shared" si="104"/>
        <v>0</v>
      </c>
      <c r="M930" s="47">
        <f t="shared" si="105"/>
        <v>0</v>
      </c>
      <c r="N930" s="47">
        <f t="shared" si="106"/>
        <v>0</v>
      </c>
      <c r="O930" s="47">
        <f t="shared" si="107"/>
        <v>0</v>
      </c>
      <c r="P930" s="48">
        <f t="shared" si="108"/>
        <v>0</v>
      </c>
    </row>
    <row r="931" spans="1:16" ht="12" hidden="1" thickBot="1" x14ac:dyDescent="0.25">
      <c r="A931" s="38"/>
      <c r="B931" s="39"/>
      <c r="C931" s="46"/>
      <c r="D931" s="24"/>
      <c r="E931" s="70"/>
      <c r="F931" s="74"/>
      <c r="G931" s="68"/>
      <c r="H931" s="47">
        <f t="shared" si="102"/>
        <v>0</v>
      </c>
      <c r="I931" s="68"/>
      <c r="J931" s="68"/>
      <c r="K931" s="48">
        <f t="shared" si="103"/>
        <v>0</v>
      </c>
      <c r="L931" s="49">
        <f t="shared" si="104"/>
        <v>0</v>
      </c>
      <c r="M931" s="47">
        <f t="shared" si="105"/>
        <v>0</v>
      </c>
      <c r="N931" s="47">
        <f t="shared" si="106"/>
        <v>0</v>
      </c>
      <c r="O931" s="47">
        <f t="shared" si="107"/>
        <v>0</v>
      </c>
      <c r="P931" s="48">
        <f t="shared" si="108"/>
        <v>0</v>
      </c>
    </row>
    <row r="932" spans="1:16" ht="12" hidden="1" thickBot="1" x14ac:dyDescent="0.25">
      <c r="A932" s="38"/>
      <c r="B932" s="39"/>
      <c r="C932" s="46"/>
      <c r="D932" s="24"/>
      <c r="E932" s="70"/>
      <c r="F932" s="74"/>
      <c r="G932" s="68"/>
      <c r="H932" s="47">
        <f t="shared" si="102"/>
        <v>0</v>
      </c>
      <c r="I932" s="68"/>
      <c r="J932" s="68"/>
      <c r="K932" s="48">
        <f t="shared" si="103"/>
        <v>0</v>
      </c>
      <c r="L932" s="49">
        <f t="shared" si="104"/>
        <v>0</v>
      </c>
      <c r="M932" s="47">
        <f t="shared" si="105"/>
        <v>0</v>
      </c>
      <c r="N932" s="47">
        <f t="shared" si="106"/>
        <v>0</v>
      </c>
      <c r="O932" s="47">
        <f t="shared" si="107"/>
        <v>0</v>
      </c>
      <c r="P932" s="48">
        <f t="shared" si="108"/>
        <v>0</v>
      </c>
    </row>
    <row r="933" spans="1:16" ht="12" hidden="1" thickBot="1" x14ac:dyDescent="0.25">
      <c r="A933" s="38"/>
      <c r="B933" s="39"/>
      <c r="C933" s="46"/>
      <c r="D933" s="24"/>
      <c r="E933" s="70"/>
      <c r="F933" s="74"/>
      <c r="G933" s="68"/>
      <c r="H933" s="47">
        <f t="shared" si="102"/>
        <v>0</v>
      </c>
      <c r="I933" s="68"/>
      <c r="J933" s="68"/>
      <c r="K933" s="48">
        <f t="shared" si="103"/>
        <v>0</v>
      </c>
      <c r="L933" s="49">
        <f t="shared" si="104"/>
        <v>0</v>
      </c>
      <c r="M933" s="47">
        <f t="shared" si="105"/>
        <v>0</v>
      </c>
      <c r="N933" s="47">
        <f t="shared" si="106"/>
        <v>0</v>
      </c>
      <c r="O933" s="47">
        <f t="shared" si="107"/>
        <v>0</v>
      </c>
      <c r="P933" s="48">
        <f t="shared" si="108"/>
        <v>0</v>
      </c>
    </row>
    <row r="934" spans="1:16" ht="12" hidden="1" thickBot="1" x14ac:dyDescent="0.25">
      <c r="A934" s="38"/>
      <c r="B934" s="39"/>
      <c r="C934" s="46"/>
      <c r="D934" s="24"/>
      <c r="E934" s="70"/>
      <c r="F934" s="74"/>
      <c r="G934" s="68"/>
      <c r="H934" s="47">
        <f t="shared" si="102"/>
        <v>0</v>
      </c>
      <c r="I934" s="68"/>
      <c r="J934" s="68"/>
      <c r="K934" s="48">
        <f t="shared" si="103"/>
        <v>0</v>
      </c>
      <c r="L934" s="49">
        <f t="shared" si="104"/>
        <v>0</v>
      </c>
      <c r="M934" s="47">
        <f t="shared" si="105"/>
        <v>0</v>
      </c>
      <c r="N934" s="47">
        <f t="shared" si="106"/>
        <v>0</v>
      </c>
      <c r="O934" s="47">
        <f t="shared" si="107"/>
        <v>0</v>
      </c>
      <c r="P934" s="48">
        <f t="shared" si="108"/>
        <v>0</v>
      </c>
    </row>
    <row r="935" spans="1:16" ht="12" hidden="1" thickBot="1" x14ac:dyDescent="0.25">
      <c r="A935" s="38"/>
      <c r="B935" s="39"/>
      <c r="C935" s="46"/>
      <c r="D935" s="24"/>
      <c r="E935" s="70"/>
      <c r="F935" s="74"/>
      <c r="G935" s="68"/>
      <c r="H935" s="47">
        <f t="shared" si="102"/>
        <v>0</v>
      </c>
      <c r="I935" s="68"/>
      <c r="J935" s="68"/>
      <c r="K935" s="48">
        <f t="shared" si="103"/>
        <v>0</v>
      </c>
      <c r="L935" s="49">
        <f t="shared" si="104"/>
        <v>0</v>
      </c>
      <c r="M935" s="47">
        <f t="shared" si="105"/>
        <v>0</v>
      </c>
      <c r="N935" s="47">
        <f t="shared" si="106"/>
        <v>0</v>
      </c>
      <c r="O935" s="47">
        <f t="shared" si="107"/>
        <v>0</v>
      </c>
      <c r="P935" s="48">
        <f t="shared" si="108"/>
        <v>0</v>
      </c>
    </row>
    <row r="936" spans="1:16" ht="12" hidden="1" thickBot="1" x14ac:dyDescent="0.25">
      <c r="A936" s="38"/>
      <c r="B936" s="39"/>
      <c r="C936" s="46"/>
      <c r="D936" s="24"/>
      <c r="E936" s="70"/>
      <c r="F936" s="74"/>
      <c r="G936" s="68"/>
      <c r="H936" s="47">
        <f t="shared" si="102"/>
        <v>0</v>
      </c>
      <c r="I936" s="68"/>
      <c r="J936" s="68"/>
      <c r="K936" s="48">
        <f t="shared" si="103"/>
        <v>0</v>
      </c>
      <c r="L936" s="49">
        <f t="shared" si="104"/>
        <v>0</v>
      </c>
      <c r="M936" s="47">
        <f t="shared" si="105"/>
        <v>0</v>
      </c>
      <c r="N936" s="47">
        <f t="shared" si="106"/>
        <v>0</v>
      </c>
      <c r="O936" s="47">
        <f t="shared" si="107"/>
        <v>0</v>
      </c>
      <c r="P936" s="48">
        <f t="shared" si="108"/>
        <v>0</v>
      </c>
    </row>
    <row r="937" spans="1:16" ht="12" hidden="1" thickBot="1" x14ac:dyDescent="0.25">
      <c r="A937" s="38"/>
      <c r="B937" s="39"/>
      <c r="C937" s="46"/>
      <c r="D937" s="24"/>
      <c r="E937" s="70"/>
      <c r="F937" s="74"/>
      <c r="G937" s="68"/>
      <c r="H937" s="47">
        <f t="shared" si="102"/>
        <v>0</v>
      </c>
      <c r="I937" s="68"/>
      <c r="J937" s="68"/>
      <c r="K937" s="48">
        <f t="shared" si="103"/>
        <v>0</v>
      </c>
      <c r="L937" s="49">
        <f t="shared" si="104"/>
        <v>0</v>
      </c>
      <c r="M937" s="47">
        <f t="shared" si="105"/>
        <v>0</v>
      </c>
      <c r="N937" s="47">
        <f t="shared" si="106"/>
        <v>0</v>
      </c>
      <c r="O937" s="47">
        <f t="shared" si="107"/>
        <v>0</v>
      </c>
      <c r="P937" s="48">
        <f t="shared" si="108"/>
        <v>0</v>
      </c>
    </row>
    <row r="938" spans="1:16" ht="12" hidden="1" thickBot="1" x14ac:dyDescent="0.25">
      <c r="A938" s="38"/>
      <c r="B938" s="39"/>
      <c r="C938" s="46"/>
      <c r="D938" s="24"/>
      <c r="E938" s="70"/>
      <c r="F938" s="74"/>
      <c r="G938" s="68"/>
      <c r="H938" s="47">
        <f t="shared" si="102"/>
        <v>0</v>
      </c>
      <c r="I938" s="68"/>
      <c r="J938" s="68"/>
      <c r="K938" s="48">
        <f t="shared" si="103"/>
        <v>0</v>
      </c>
      <c r="L938" s="49">
        <f t="shared" si="104"/>
        <v>0</v>
      </c>
      <c r="M938" s="47">
        <f t="shared" si="105"/>
        <v>0</v>
      </c>
      <c r="N938" s="47">
        <f t="shared" si="106"/>
        <v>0</v>
      </c>
      <c r="O938" s="47">
        <f t="shared" si="107"/>
        <v>0</v>
      </c>
      <c r="P938" s="48">
        <f t="shared" si="108"/>
        <v>0</v>
      </c>
    </row>
    <row r="939" spans="1:16" ht="12" hidden="1" thickBot="1" x14ac:dyDescent="0.25">
      <c r="A939" s="38"/>
      <c r="B939" s="39"/>
      <c r="C939" s="46"/>
      <c r="D939" s="24"/>
      <c r="E939" s="70"/>
      <c r="F939" s="74"/>
      <c r="G939" s="68"/>
      <c r="H939" s="47">
        <f t="shared" si="102"/>
        <v>0</v>
      </c>
      <c r="I939" s="68"/>
      <c r="J939" s="68"/>
      <c r="K939" s="48">
        <f t="shared" si="103"/>
        <v>0</v>
      </c>
      <c r="L939" s="49">
        <f t="shared" si="104"/>
        <v>0</v>
      </c>
      <c r="M939" s="47">
        <f t="shared" si="105"/>
        <v>0</v>
      </c>
      <c r="N939" s="47">
        <f t="shared" si="106"/>
        <v>0</v>
      </c>
      <c r="O939" s="47">
        <f t="shared" si="107"/>
        <v>0</v>
      </c>
      <c r="P939" s="48">
        <f t="shared" si="108"/>
        <v>0</v>
      </c>
    </row>
    <row r="940" spans="1:16" ht="12" hidden="1" thickBot="1" x14ac:dyDescent="0.25">
      <c r="A940" s="38"/>
      <c r="B940" s="39"/>
      <c r="C940" s="46"/>
      <c r="D940" s="24"/>
      <c r="E940" s="70"/>
      <c r="F940" s="74"/>
      <c r="G940" s="68"/>
      <c r="H940" s="47">
        <f t="shared" si="102"/>
        <v>0</v>
      </c>
      <c r="I940" s="68"/>
      <c r="J940" s="68"/>
      <c r="K940" s="48">
        <f t="shared" si="103"/>
        <v>0</v>
      </c>
      <c r="L940" s="49">
        <f t="shared" si="104"/>
        <v>0</v>
      </c>
      <c r="M940" s="47">
        <f t="shared" si="105"/>
        <v>0</v>
      </c>
      <c r="N940" s="47">
        <f t="shared" si="106"/>
        <v>0</v>
      </c>
      <c r="O940" s="47">
        <f t="shared" si="107"/>
        <v>0</v>
      </c>
      <c r="P940" s="48">
        <f t="shared" si="108"/>
        <v>0</v>
      </c>
    </row>
    <row r="941" spans="1:16" ht="12" hidden="1" thickBot="1" x14ac:dyDescent="0.25">
      <c r="A941" s="38"/>
      <c r="B941" s="39"/>
      <c r="C941" s="46"/>
      <c r="D941" s="24"/>
      <c r="E941" s="70"/>
      <c r="F941" s="74"/>
      <c r="G941" s="68"/>
      <c r="H941" s="47">
        <f t="shared" si="102"/>
        <v>0</v>
      </c>
      <c r="I941" s="68"/>
      <c r="J941" s="68"/>
      <c r="K941" s="48">
        <f t="shared" si="103"/>
        <v>0</v>
      </c>
      <c r="L941" s="49">
        <f t="shared" si="104"/>
        <v>0</v>
      </c>
      <c r="M941" s="47">
        <f t="shared" si="105"/>
        <v>0</v>
      </c>
      <c r="N941" s="47">
        <f t="shared" si="106"/>
        <v>0</v>
      </c>
      <c r="O941" s="47">
        <f t="shared" si="107"/>
        <v>0</v>
      </c>
      <c r="P941" s="48">
        <f t="shared" si="108"/>
        <v>0</v>
      </c>
    </row>
    <row r="942" spans="1:16" ht="12" hidden="1" thickBot="1" x14ac:dyDescent="0.25">
      <c r="A942" s="38"/>
      <c r="B942" s="39"/>
      <c r="C942" s="46"/>
      <c r="D942" s="24"/>
      <c r="E942" s="70"/>
      <c r="F942" s="74"/>
      <c r="G942" s="68"/>
      <c r="H942" s="47">
        <f t="shared" si="102"/>
        <v>0</v>
      </c>
      <c r="I942" s="68"/>
      <c r="J942" s="68"/>
      <c r="K942" s="48">
        <f t="shared" si="103"/>
        <v>0</v>
      </c>
      <c r="L942" s="49">
        <f t="shared" si="104"/>
        <v>0</v>
      </c>
      <c r="M942" s="47">
        <f t="shared" si="105"/>
        <v>0</v>
      </c>
      <c r="N942" s="47">
        <f t="shared" si="106"/>
        <v>0</v>
      </c>
      <c r="O942" s="47">
        <f t="shared" si="107"/>
        <v>0</v>
      </c>
      <c r="P942" s="48">
        <f t="shared" si="108"/>
        <v>0</v>
      </c>
    </row>
    <row r="943" spans="1:16" ht="12" hidden="1" thickBot="1" x14ac:dyDescent="0.25">
      <c r="A943" s="38"/>
      <c r="B943" s="39"/>
      <c r="C943" s="46"/>
      <c r="D943" s="24"/>
      <c r="E943" s="70"/>
      <c r="F943" s="74"/>
      <c r="G943" s="68"/>
      <c r="H943" s="47">
        <f t="shared" si="102"/>
        <v>0</v>
      </c>
      <c r="I943" s="68"/>
      <c r="J943" s="68"/>
      <c r="K943" s="48">
        <f t="shared" si="103"/>
        <v>0</v>
      </c>
      <c r="L943" s="49">
        <f t="shared" si="104"/>
        <v>0</v>
      </c>
      <c r="M943" s="47">
        <f t="shared" si="105"/>
        <v>0</v>
      </c>
      <c r="N943" s="47">
        <f t="shared" si="106"/>
        <v>0</v>
      </c>
      <c r="O943" s="47">
        <f t="shared" si="107"/>
        <v>0</v>
      </c>
      <c r="P943" s="48">
        <f t="shared" si="108"/>
        <v>0</v>
      </c>
    </row>
    <row r="944" spans="1:16" ht="12" hidden="1" thickBot="1" x14ac:dyDescent="0.25">
      <c r="A944" s="38"/>
      <c r="B944" s="39"/>
      <c r="C944" s="46"/>
      <c r="D944" s="24"/>
      <c r="E944" s="70"/>
      <c r="F944" s="74"/>
      <c r="G944" s="68"/>
      <c r="H944" s="47">
        <f t="shared" si="102"/>
        <v>0</v>
      </c>
      <c r="I944" s="68"/>
      <c r="J944" s="68"/>
      <c r="K944" s="48">
        <f t="shared" si="103"/>
        <v>0</v>
      </c>
      <c r="L944" s="49">
        <f t="shared" si="104"/>
        <v>0</v>
      </c>
      <c r="M944" s="47">
        <f t="shared" si="105"/>
        <v>0</v>
      </c>
      <c r="N944" s="47">
        <f t="shared" si="106"/>
        <v>0</v>
      </c>
      <c r="O944" s="47">
        <f t="shared" si="107"/>
        <v>0</v>
      </c>
      <c r="P944" s="48">
        <f t="shared" si="108"/>
        <v>0</v>
      </c>
    </row>
    <row r="945" spans="1:16" ht="12" hidden="1" thickBot="1" x14ac:dyDescent="0.25">
      <c r="A945" s="38"/>
      <c r="B945" s="39"/>
      <c r="C945" s="46"/>
      <c r="D945" s="24"/>
      <c r="E945" s="70"/>
      <c r="F945" s="74"/>
      <c r="G945" s="68"/>
      <c r="H945" s="47">
        <f t="shared" si="102"/>
        <v>0</v>
      </c>
      <c r="I945" s="68"/>
      <c r="J945" s="68"/>
      <c r="K945" s="48">
        <f t="shared" si="103"/>
        <v>0</v>
      </c>
      <c r="L945" s="49">
        <f t="shared" si="104"/>
        <v>0</v>
      </c>
      <c r="M945" s="47">
        <f t="shared" si="105"/>
        <v>0</v>
      </c>
      <c r="N945" s="47">
        <f t="shared" si="106"/>
        <v>0</v>
      </c>
      <c r="O945" s="47">
        <f t="shared" si="107"/>
        <v>0</v>
      </c>
      <c r="P945" s="48">
        <f t="shared" si="108"/>
        <v>0</v>
      </c>
    </row>
    <row r="946" spans="1:16" ht="12" hidden="1" thickBot="1" x14ac:dyDescent="0.25">
      <c r="A946" s="38"/>
      <c r="B946" s="39"/>
      <c r="C946" s="46"/>
      <c r="D946" s="24"/>
      <c r="E946" s="70"/>
      <c r="F946" s="74"/>
      <c r="G946" s="68"/>
      <c r="H946" s="47">
        <f t="shared" si="102"/>
        <v>0</v>
      </c>
      <c r="I946" s="68"/>
      <c r="J946" s="68"/>
      <c r="K946" s="48">
        <f t="shared" si="103"/>
        <v>0</v>
      </c>
      <c r="L946" s="49">
        <f t="shared" si="104"/>
        <v>0</v>
      </c>
      <c r="M946" s="47">
        <f t="shared" si="105"/>
        <v>0</v>
      </c>
      <c r="N946" s="47">
        <f t="shared" si="106"/>
        <v>0</v>
      </c>
      <c r="O946" s="47">
        <f t="shared" si="107"/>
        <v>0</v>
      </c>
      <c r="P946" s="48">
        <f t="shared" si="108"/>
        <v>0</v>
      </c>
    </row>
    <row r="947" spans="1:16" ht="12" hidden="1" thickBot="1" x14ac:dyDescent="0.25">
      <c r="A947" s="38"/>
      <c r="B947" s="39"/>
      <c r="C947" s="46"/>
      <c r="D947" s="24"/>
      <c r="E947" s="70"/>
      <c r="F947" s="74"/>
      <c r="G947" s="68"/>
      <c r="H947" s="47">
        <f t="shared" si="102"/>
        <v>0</v>
      </c>
      <c r="I947" s="68"/>
      <c r="J947" s="68"/>
      <c r="K947" s="48">
        <f t="shared" si="103"/>
        <v>0</v>
      </c>
      <c r="L947" s="49">
        <f t="shared" si="104"/>
        <v>0</v>
      </c>
      <c r="M947" s="47">
        <f t="shared" si="105"/>
        <v>0</v>
      </c>
      <c r="N947" s="47">
        <f t="shared" si="106"/>
        <v>0</v>
      </c>
      <c r="O947" s="47">
        <f t="shared" si="107"/>
        <v>0</v>
      </c>
      <c r="P947" s="48">
        <f t="shared" si="108"/>
        <v>0</v>
      </c>
    </row>
    <row r="948" spans="1:16" ht="12" hidden="1" thickBot="1" x14ac:dyDescent="0.25">
      <c r="A948" s="38"/>
      <c r="B948" s="39"/>
      <c r="C948" s="46"/>
      <c r="D948" s="24"/>
      <c r="E948" s="70"/>
      <c r="F948" s="74"/>
      <c r="G948" s="68"/>
      <c r="H948" s="47">
        <f t="shared" si="102"/>
        <v>0</v>
      </c>
      <c r="I948" s="68"/>
      <c r="J948" s="68"/>
      <c r="K948" s="48">
        <f t="shared" si="103"/>
        <v>0</v>
      </c>
      <c r="L948" s="49">
        <f t="shared" si="104"/>
        <v>0</v>
      </c>
      <c r="M948" s="47">
        <f t="shared" si="105"/>
        <v>0</v>
      </c>
      <c r="N948" s="47">
        <f t="shared" si="106"/>
        <v>0</v>
      </c>
      <c r="O948" s="47">
        <f t="shared" si="107"/>
        <v>0</v>
      </c>
      <c r="P948" s="48">
        <f t="shared" si="108"/>
        <v>0</v>
      </c>
    </row>
    <row r="949" spans="1:16" ht="12" hidden="1" thickBot="1" x14ac:dyDescent="0.25">
      <c r="A949" s="38"/>
      <c r="B949" s="39"/>
      <c r="C949" s="46"/>
      <c r="D949" s="24"/>
      <c r="E949" s="70"/>
      <c r="F949" s="74"/>
      <c r="G949" s="68"/>
      <c r="H949" s="47">
        <f t="shared" si="102"/>
        <v>0</v>
      </c>
      <c r="I949" s="68"/>
      <c r="J949" s="68"/>
      <c r="K949" s="48">
        <f t="shared" si="103"/>
        <v>0</v>
      </c>
      <c r="L949" s="49">
        <f t="shared" si="104"/>
        <v>0</v>
      </c>
      <c r="M949" s="47">
        <f t="shared" si="105"/>
        <v>0</v>
      </c>
      <c r="N949" s="47">
        <f t="shared" si="106"/>
        <v>0</v>
      </c>
      <c r="O949" s="47">
        <f t="shared" si="107"/>
        <v>0</v>
      </c>
      <c r="P949" s="48">
        <f t="shared" si="108"/>
        <v>0</v>
      </c>
    </row>
    <row r="950" spans="1:16" ht="12" hidden="1" thickBot="1" x14ac:dyDescent="0.25">
      <c r="A950" s="38"/>
      <c r="B950" s="39"/>
      <c r="C950" s="46"/>
      <c r="D950" s="24"/>
      <c r="E950" s="70"/>
      <c r="F950" s="74"/>
      <c r="G950" s="68"/>
      <c r="H950" s="47">
        <f t="shared" si="102"/>
        <v>0</v>
      </c>
      <c r="I950" s="68"/>
      <c r="J950" s="68"/>
      <c r="K950" s="48">
        <f t="shared" si="103"/>
        <v>0</v>
      </c>
      <c r="L950" s="49">
        <f t="shared" si="104"/>
        <v>0</v>
      </c>
      <c r="M950" s="47">
        <f t="shared" si="105"/>
        <v>0</v>
      </c>
      <c r="N950" s="47">
        <f t="shared" si="106"/>
        <v>0</v>
      </c>
      <c r="O950" s="47">
        <f t="shared" si="107"/>
        <v>0</v>
      </c>
      <c r="P950" s="48">
        <f t="shared" si="108"/>
        <v>0</v>
      </c>
    </row>
    <row r="951" spans="1:16" ht="12" hidden="1" thickBot="1" x14ac:dyDescent="0.25">
      <c r="A951" s="38"/>
      <c r="B951" s="39"/>
      <c r="C951" s="46"/>
      <c r="D951" s="24"/>
      <c r="E951" s="70"/>
      <c r="F951" s="74"/>
      <c r="G951" s="68"/>
      <c r="H951" s="47">
        <f t="shared" si="102"/>
        <v>0</v>
      </c>
      <c r="I951" s="68"/>
      <c r="J951" s="68"/>
      <c r="K951" s="48">
        <f t="shared" si="103"/>
        <v>0</v>
      </c>
      <c r="L951" s="49">
        <f t="shared" si="104"/>
        <v>0</v>
      </c>
      <c r="M951" s="47">
        <f t="shared" si="105"/>
        <v>0</v>
      </c>
      <c r="N951" s="47">
        <f t="shared" si="106"/>
        <v>0</v>
      </c>
      <c r="O951" s="47">
        <f t="shared" si="107"/>
        <v>0</v>
      </c>
      <c r="P951" s="48">
        <f t="shared" si="108"/>
        <v>0</v>
      </c>
    </row>
    <row r="952" spans="1:16" ht="12" hidden="1" thickBot="1" x14ac:dyDescent="0.25">
      <c r="A952" s="38"/>
      <c r="B952" s="39"/>
      <c r="C952" s="46"/>
      <c r="D952" s="24"/>
      <c r="E952" s="70"/>
      <c r="F952" s="74"/>
      <c r="G952" s="68"/>
      <c r="H952" s="47">
        <f t="shared" si="102"/>
        <v>0</v>
      </c>
      <c r="I952" s="68"/>
      <c r="J952" s="68"/>
      <c r="K952" s="48">
        <f t="shared" si="103"/>
        <v>0</v>
      </c>
      <c r="L952" s="49">
        <f t="shared" si="104"/>
        <v>0</v>
      </c>
      <c r="M952" s="47">
        <f t="shared" si="105"/>
        <v>0</v>
      </c>
      <c r="N952" s="47">
        <f t="shared" si="106"/>
        <v>0</v>
      </c>
      <c r="O952" s="47">
        <f t="shared" si="107"/>
        <v>0</v>
      </c>
      <c r="P952" s="48">
        <f t="shared" si="108"/>
        <v>0</v>
      </c>
    </row>
    <row r="953" spans="1:16" ht="12" hidden="1" thickBot="1" x14ac:dyDescent="0.25">
      <c r="A953" s="38"/>
      <c r="B953" s="39"/>
      <c r="C953" s="46"/>
      <c r="D953" s="24"/>
      <c r="E953" s="70"/>
      <c r="F953" s="74"/>
      <c r="G953" s="68"/>
      <c r="H953" s="47">
        <f t="shared" si="102"/>
        <v>0</v>
      </c>
      <c r="I953" s="68"/>
      <c r="J953" s="68"/>
      <c r="K953" s="48">
        <f t="shared" si="103"/>
        <v>0</v>
      </c>
      <c r="L953" s="49">
        <f t="shared" si="104"/>
        <v>0</v>
      </c>
      <c r="M953" s="47">
        <f t="shared" si="105"/>
        <v>0</v>
      </c>
      <c r="N953" s="47">
        <f t="shared" si="106"/>
        <v>0</v>
      </c>
      <c r="O953" s="47">
        <f t="shared" si="107"/>
        <v>0</v>
      </c>
      <c r="P953" s="48">
        <f t="shared" si="108"/>
        <v>0</v>
      </c>
    </row>
    <row r="954" spans="1:16" ht="12" hidden="1" thickBot="1" x14ac:dyDescent="0.25">
      <c r="A954" s="38"/>
      <c r="B954" s="39"/>
      <c r="C954" s="46"/>
      <c r="D954" s="24"/>
      <c r="E954" s="70"/>
      <c r="F954" s="74"/>
      <c r="G954" s="68"/>
      <c r="H954" s="47">
        <f t="shared" si="102"/>
        <v>0</v>
      </c>
      <c r="I954" s="68"/>
      <c r="J954" s="68"/>
      <c r="K954" s="48">
        <f t="shared" si="103"/>
        <v>0</v>
      </c>
      <c r="L954" s="49">
        <f t="shared" si="104"/>
        <v>0</v>
      </c>
      <c r="M954" s="47">
        <f t="shared" si="105"/>
        <v>0</v>
      </c>
      <c r="N954" s="47">
        <f t="shared" si="106"/>
        <v>0</v>
      </c>
      <c r="O954" s="47">
        <f t="shared" si="107"/>
        <v>0</v>
      </c>
      <c r="P954" s="48">
        <f t="shared" si="108"/>
        <v>0</v>
      </c>
    </row>
    <row r="955" spans="1:16" ht="12" hidden="1" thickBot="1" x14ac:dyDescent="0.25">
      <c r="A955" s="38"/>
      <c r="B955" s="39"/>
      <c r="C955" s="46"/>
      <c r="D955" s="24"/>
      <c r="E955" s="70"/>
      <c r="F955" s="74"/>
      <c r="G955" s="68"/>
      <c r="H955" s="47">
        <f t="shared" si="102"/>
        <v>0</v>
      </c>
      <c r="I955" s="68"/>
      <c r="J955" s="68"/>
      <c r="K955" s="48">
        <f t="shared" si="103"/>
        <v>0</v>
      </c>
      <c r="L955" s="49">
        <f t="shared" si="104"/>
        <v>0</v>
      </c>
      <c r="M955" s="47">
        <f t="shared" si="105"/>
        <v>0</v>
      </c>
      <c r="N955" s="47">
        <f t="shared" si="106"/>
        <v>0</v>
      </c>
      <c r="O955" s="47">
        <f t="shared" si="107"/>
        <v>0</v>
      </c>
      <c r="P955" s="48">
        <f t="shared" si="108"/>
        <v>0</v>
      </c>
    </row>
    <row r="956" spans="1:16" ht="12" hidden="1" thickBot="1" x14ac:dyDescent="0.25">
      <c r="A956" s="38"/>
      <c r="B956" s="39"/>
      <c r="C956" s="46"/>
      <c r="D956" s="24"/>
      <c r="E956" s="70"/>
      <c r="F956" s="74"/>
      <c r="G956" s="68"/>
      <c r="H956" s="47">
        <f t="shared" si="102"/>
        <v>0</v>
      </c>
      <c r="I956" s="68"/>
      <c r="J956" s="68"/>
      <c r="K956" s="48">
        <f t="shared" si="103"/>
        <v>0</v>
      </c>
      <c r="L956" s="49">
        <f t="shared" si="104"/>
        <v>0</v>
      </c>
      <c r="M956" s="47">
        <f t="shared" si="105"/>
        <v>0</v>
      </c>
      <c r="N956" s="47">
        <f t="shared" si="106"/>
        <v>0</v>
      </c>
      <c r="O956" s="47">
        <f t="shared" si="107"/>
        <v>0</v>
      </c>
      <c r="P956" s="48">
        <f t="shared" si="108"/>
        <v>0</v>
      </c>
    </row>
    <row r="957" spans="1:16" ht="12" hidden="1" thickBot="1" x14ac:dyDescent="0.25">
      <c r="A957" s="38"/>
      <c r="B957" s="39"/>
      <c r="C957" s="46"/>
      <c r="D957" s="24"/>
      <c r="E957" s="70"/>
      <c r="F957" s="74"/>
      <c r="G957" s="68"/>
      <c r="H957" s="47">
        <f t="shared" si="102"/>
        <v>0</v>
      </c>
      <c r="I957" s="68"/>
      <c r="J957" s="68"/>
      <c r="K957" s="48">
        <f t="shared" si="103"/>
        <v>0</v>
      </c>
      <c r="L957" s="49">
        <f t="shared" si="104"/>
        <v>0</v>
      </c>
      <c r="M957" s="47">
        <f t="shared" si="105"/>
        <v>0</v>
      </c>
      <c r="N957" s="47">
        <f t="shared" si="106"/>
        <v>0</v>
      </c>
      <c r="O957" s="47">
        <f t="shared" si="107"/>
        <v>0</v>
      </c>
      <c r="P957" s="48">
        <f t="shared" si="108"/>
        <v>0</v>
      </c>
    </row>
    <row r="958" spans="1:16" ht="12" hidden="1" thickBot="1" x14ac:dyDescent="0.25">
      <c r="A958" s="38"/>
      <c r="B958" s="39"/>
      <c r="C958" s="46"/>
      <c r="D958" s="24"/>
      <c r="E958" s="70"/>
      <c r="F958" s="74"/>
      <c r="G958" s="68"/>
      <c r="H958" s="47">
        <f t="shared" si="102"/>
        <v>0</v>
      </c>
      <c r="I958" s="68"/>
      <c r="J958" s="68"/>
      <c r="K958" s="48">
        <f t="shared" si="103"/>
        <v>0</v>
      </c>
      <c r="L958" s="49">
        <f t="shared" si="104"/>
        <v>0</v>
      </c>
      <c r="M958" s="47">
        <f t="shared" si="105"/>
        <v>0</v>
      </c>
      <c r="N958" s="47">
        <f t="shared" si="106"/>
        <v>0</v>
      </c>
      <c r="O958" s="47">
        <f t="shared" si="107"/>
        <v>0</v>
      </c>
      <c r="P958" s="48">
        <f t="shared" si="108"/>
        <v>0</v>
      </c>
    </row>
    <row r="959" spans="1:16" ht="12" hidden="1" thickBot="1" x14ac:dyDescent="0.25">
      <c r="A959" s="38"/>
      <c r="B959" s="39"/>
      <c r="C959" s="46"/>
      <c r="D959" s="24"/>
      <c r="E959" s="70"/>
      <c r="F959" s="74"/>
      <c r="G959" s="68"/>
      <c r="H959" s="47">
        <f t="shared" si="102"/>
        <v>0</v>
      </c>
      <c r="I959" s="68"/>
      <c r="J959" s="68"/>
      <c r="K959" s="48">
        <f t="shared" si="103"/>
        <v>0</v>
      </c>
      <c r="L959" s="49">
        <f t="shared" si="104"/>
        <v>0</v>
      </c>
      <c r="M959" s="47">
        <f t="shared" si="105"/>
        <v>0</v>
      </c>
      <c r="N959" s="47">
        <f t="shared" si="106"/>
        <v>0</v>
      </c>
      <c r="O959" s="47">
        <f t="shared" si="107"/>
        <v>0</v>
      </c>
      <c r="P959" s="48">
        <f t="shared" si="108"/>
        <v>0</v>
      </c>
    </row>
    <row r="960" spans="1:16" ht="12" hidden="1" thickBot="1" x14ac:dyDescent="0.25">
      <c r="A960" s="38"/>
      <c r="B960" s="39"/>
      <c r="C960" s="46"/>
      <c r="D960" s="24"/>
      <c r="E960" s="70"/>
      <c r="F960" s="74"/>
      <c r="G960" s="68"/>
      <c r="H960" s="47">
        <f t="shared" si="102"/>
        <v>0</v>
      </c>
      <c r="I960" s="68"/>
      <c r="J960" s="68"/>
      <c r="K960" s="48">
        <f t="shared" si="103"/>
        <v>0</v>
      </c>
      <c r="L960" s="49">
        <f t="shared" si="104"/>
        <v>0</v>
      </c>
      <c r="M960" s="47">
        <f t="shared" si="105"/>
        <v>0</v>
      </c>
      <c r="N960" s="47">
        <f t="shared" si="106"/>
        <v>0</v>
      </c>
      <c r="O960" s="47">
        <f t="shared" si="107"/>
        <v>0</v>
      </c>
      <c r="P960" s="48">
        <f t="shared" si="108"/>
        <v>0</v>
      </c>
    </row>
    <row r="961" spans="1:16" ht="12" hidden="1" thickBot="1" x14ac:dyDescent="0.25">
      <c r="A961" s="38"/>
      <c r="B961" s="39"/>
      <c r="C961" s="46"/>
      <c r="D961" s="24"/>
      <c r="E961" s="70"/>
      <c r="F961" s="74"/>
      <c r="G961" s="68"/>
      <c r="H961" s="47">
        <f t="shared" si="102"/>
        <v>0</v>
      </c>
      <c r="I961" s="68"/>
      <c r="J961" s="68"/>
      <c r="K961" s="48">
        <f t="shared" si="103"/>
        <v>0</v>
      </c>
      <c r="L961" s="49">
        <f t="shared" si="104"/>
        <v>0</v>
      </c>
      <c r="M961" s="47">
        <f t="shared" si="105"/>
        <v>0</v>
      </c>
      <c r="N961" s="47">
        <f t="shared" si="106"/>
        <v>0</v>
      </c>
      <c r="O961" s="47">
        <f t="shared" si="107"/>
        <v>0</v>
      </c>
      <c r="P961" s="48">
        <f t="shared" si="108"/>
        <v>0</v>
      </c>
    </row>
    <row r="962" spans="1:16" ht="12" hidden="1" thickBot="1" x14ac:dyDescent="0.25">
      <c r="A962" s="38"/>
      <c r="B962" s="39"/>
      <c r="C962" s="46"/>
      <c r="D962" s="24"/>
      <c r="E962" s="70"/>
      <c r="F962" s="74"/>
      <c r="G962" s="68"/>
      <c r="H962" s="47">
        <f t="shared" si="102"/>
        <v>0</v>
      </c>
      <c r="I962" s="68"/>
      <c r="J962" s="68"/>
      <c r="K962" s="48">
        <f t="shared" si="103"/>
        <v>0</v>
      </c>
      <c r="L962" s="49">
        <f t="shared" si="104"/>
        <v>0</v>
      </c>
      <c r="M962" s="47">
        <f t="shared" si="105"/>
        <v>0</v>
      </c>
      <c r="N962" s="47">
        <f t="shared" si="106"/>
        <v>0</v>
      </c>
      <c r="O962" s="47">
        <f t="shared" si="107"/>
        <v>0</v>
      </c>
      <c r="P962" s="48">
        <f t="shared" si="108"/>
        <v>0</v>
      </c>
    </row>
    <row r="963" spans="1:16" ht="12" hidden="1" thickBot="1" x14ac:dyDescent="0.25">
      <c r="A963" s="38"/>
      <c r="B963" s="39"/>
      <c r="C963" s="46"/>
      <c r="D963" s="24"/>
      <c r="E963" s="70"/>
      <c r="F963" s="74"/>
      <c r="G963" s="68"/>
      <c r="H963" s="47">
        <f t="shared" si="102"/>
        <v>0</v>
      </c>
      <c r="I963" s="68"/>
      <c r="J963" s="68"/>
      <c r="K963" s="48">
        <f t="shared" si="103"/>
        <v>0</v>
      </c>
      <c r="L963" s="49">
        <f t="shared" si="104"/>
        <v>0</v>
      </c>
      <c r="M963" s="47">
        <f t="shared" si="105"/>
        <v>0</v>
      </c>
      <c r="N963" s="47">
        <f t="shared" si="106"/>
        <v>0</v>
      </c>
      <c r="O963" s="47">
        <f t="shared" si="107"/>
        <v>0</v>
      </c>
      <c r="P963" s="48">
        <f t="shared" si="108"/>
        <v>0</v>
      </c>
    </row>
    <row r="964" spans="1:16" ht="12" hidden="1" thickBot="1" x14ac:dyDescent="0.25">
      <c r="A964" s="38"/>
      <c r="B964" s="39"/>
      <c r="C964" s="46"/>
      <c r="D964" s="24"/>
      <c r="E964" s="70"/>
      <c r="F964" s="74"/>
      <c r="G964" s="68"/>
      <c r="H964" s="47">
        <f t="shared" si="102"/>
        <v>0</v>
      </c>
      <c r="I964" s="68"/>
      <c r="J964" s="68"/>
      <c r="K964" s="48">
        <f t="shared" si="103"/>
        <v>0</v>
      </c>
      <c r="L964" s="49">
        <f t="shared" si="104"/>
        <v>0</v>
      </c>
      <c r="M964" s="47">
        <f t="shared" si="105"/>
        <v>0</v>
      </c>
      <c r="N964" s="47">
        <f t="shared" si="106"/>
        <v>0</v>
      </c>
      <c r="O964" s="47">
        <f t="shared" si="107"/>
        <v>0</v>
      </c>
      <c r="P964" s="48">
        <f t="shared" si="108"/>
        <v>0</v>
      </c>
    </row>
    <row r="965" spans="1:16" ht="12" hidden="1" thickBot="1" x14ac:dyDescent="0.25">
      <c r="A965" s="38"/>
      <c r="B965" s="39"/>
      <c r="C965" s="46"/>
      <c r="D965" s="24"/>
      <c r="E965" s="70"/>
      <c r="F965" s="74"/>
      <c r="G965" s="68"/>
      <c r="H965" s="47">
        <f t="shared" si="102"/>
        <v>0</v>
      </c>
      <c r="I965" s="68"/>
      <c r="J965" s="68"/>
      <c r="K965" s="48">
        <f t="shared" si="103"/>
        <v>0</v>
      </c>
      <c r="L965" s="49">
        <f t="shared" si="104"/>
        <v>0</v>
      </c>
      <c r="M965" s="47">
        <f t="shared" si="105"/>
        <v>0</v>
      </c>
      <c r="N965" s="47">
        <f t="shared" si="106"/>
        <v>0</v>
      </c>
      <c r="O965" s="47">
        <f t="shared" si="107"/>
        <v>0</v>
      </c>
      <c r="P965" s="48">
        <f t="shared" si="108"/>
        <v>0</v>
      </c>
    </row>
    <row r="966" spans="1:16" ht="12" hidden="1" thickBot="1" x14ac:dyDescent="0.25">
      <c r="A966" s="38"/>
      <c r="B966" s="39"/>
      <c r="C966" s="46"/>
      <c r="D966" s="24"/>
      <c r="E966" s="70"/>
      <c r="F966" s="74"/>
      <c r="G966" s="68"/>
      <c r="H966" s="47">
        <f t="shared" ref="H966:H1004" si="109">ROUND(F966*G966,2)</f>
        <v>0</v>
      </c>
      <c r="I966" s="68"/>
      <c r="J966" s="68"/>
      <c r="K966" s="48">
        <f t="shared" ref="K966:K1004" si="110">SUM(H966:J966)</f>
        <v>0</v>
      </c>
      <c r="L966" s="49">
        <f t="shared" ref="L966:L1004" si="111">ROUND(E966*F966,2)</f>
        <v>0</v>
      </c>
      <c r="M966" s="47">
        <f t="shared" ref="M966:M1004" si="112">ROUND(H966*E966,2)</f>
        <v>0</v>
      </c>
      <c r="N966" s="47">
        <f t="shared" ref="N966:N1004" si="113">ROUND(I966*E966,2)</f>
        <v>0</v>
      </c>
      <c r="O966" s="47">
        <f t="shared" ref="O966:O1004" si="114">ROUND(J966*E966,2)</f>
        <v>0</v>
      </c>
      <c r="P966" s="48">
        <f t="shared" ref="P966:P1004" si="115">SUM(M966:O966)</f>
        <v>0</v>
      </c>
    </row>
    <row r="967" spans="1:16" ht="12" hidden="1" thickBot="1" x14ac:dyDescent="0.25">
      <c r="A967" s="38"/>
      <c r="B967" s="39"/>
      <c r="C967" s="46"/>
      <c r="D967" s="24"/>
      <c r="E967" s="70"/>
      <c r="F967" s="74"/>
      <c r="G967" s="68"/>
      <c r="H967" s="47">
        <f t="shared" si="109"/>
        <v>0</v>
      </c>
      <c r="I967" s="68"/>
      <c r="J967" s="68"/>
      <c r="K967" s="48">
        <f t="shared" si="110"/>
        <v>0</v>
      </c>
      <c r="L967" s="49">
        <f t="shared" si="111"/>
        <v>0</v>
      </c>
      <c r="M967" s="47">
        <f t="shared" si="112"/>
        <v>0</v>
      </c>
      <c r="N967" s="47">
        <f t="shared" si="113"/>
        <v>0</v>
      </c>
      <c r="O967" s="47">
        <f t="shared" si="114"/>
        <v>0</v>
      </c>
      <c r="P967" s="48">
        <f t="shared" si="115"/>
        <v>0</v>
      </c>
    </row>
    <row r="968" spans="1:16" ht="12" hidden="1" thickBot="1" x14ac:dyDescent="0.25">
      <c r="A968" s="38"/>
      <c r="B968" s="39"/>
      <c r="C968" s="46"/>
      <c r="D968" s="24"/>
      <c r="E968" s="70"/>
      <c r="F968" s="74"/>
      <c r="G968" s="68"/>
      <c r="H968" s="47">
        <f t="shared" si="109"/>
        <v>0</v>
      </c>
      <c r="I968" s="68"/>
      <c r="J968" s="68"/>
      <c r="K968" s="48">
        <f t="shared" si="110"/>
        <v>0</v>
      </c>
      <c r="L968" s="49">
        <f t="shared" si="111"/>
        <v>0</v>
      </c>
      <c r="M968" s="47">
        <f t="shared" si="112"/>
        <v>0</v>
      </c>
      <c r="N968" s="47">
        <f t="shared" si="113"/>
        <v>0</v>
      </c>
      <c r="O968" s="47">
        <f t="shared" si="114"/>
        <v>0</v>
      </c>
      <c r="P968" s="48">
        <f t="shared" si="115"/>
        <v>0</v>
      </c>
    </row>
    <row r="969" spans="1:16" ht="12" hidden="1" thickBot="1" x14ac:dyDescent="0.25">
      <c r="A969" s="38"/>
      <c r="B969" s="39"/>
      <c r="C969" s="46"/>
      <c r="D969" s="24"/>
      <c r="E969" s="70"/>
      <c r="F969" s="74"/>
      <c r="G969" s="68"/>
      <c r="H969" s="47">
        <f t="shared" si="109"/>
        <v>0</v>
      </c>
      <c r="I969" s="68"/>
      <c r="J969" s="68"/>
      <c r="K969" s="48">
        <f t="shared" si="110"/>
        <v>0</v>
      </c>
      <c r="L969" s="49">
        <f t="shared" si="111"/>
        <v>0</v>
      </c>
      <c r="M969" s="47">
        <f t="shared" si="112"/>
        <v>0</v>
      </c>
      <c r="N969" s="47">
        <f t="shared" si="113"/>
        <v>0</v>
      </c>
      <c r="O969" s="47">
        <f t="shared" si="114"/>
        <v>0</v>
      </c>
      <c r="P969" s="48">
        <f t="shared" si="115"/>
        <v>0</v>
      </c>
    </row>
    <row r="970" spans="1:16" ht="12" hidden="1" thickBot="1" x14ac:dyDescent="0.25">
      <c r="A970" s="38"/>
      <c r="B970" s="39"/>
      <c r="C970" s="46"/>
      <c r="D970" s="24"/>
      <c r="E970" s="70"/>
      <c r="F970" s="74"/>
      <c r="G970" s="68"/>
      <c r="H970" s="47">
        <f t="shared" si="109"/>
        <v>0</v>
      </c>
      <c r="I970" s="68"/>
      <c r="J970" s="68"/>
      <c r="K970" s="48">
        <f t="shared" si="110"/>
        <v>0</v>
      </c>
      <c r="L970" s="49">
        <f t="shared" si="111"/>
        <v>0</v>
      </c>
      <c r="M970" s="47">
        <f t="shared" si="112"/>
        <v>0</v>
      </c>
      <c r="N970" s="47">
        <f t="shared" si="113"/>
        <v>0</v>
      </c>
      <c r="O970" s="47">
        <f t="shared" si="114"/>
        <v>0</v>
      </c>
      <c r="P970" s="48">
        <f t="shared" si="115"/>
        <v>0</v>
      </c>
    </row>
    <row r="971" spans="1:16" ht="12" hidden="1" thickBot="1" x14ac:dyDescent="0.25">
      <c r="A971" s="38"/>
      <c r="B971" s="39"/>
      <c r="C971" s="46"/>
      <c r="D971" s="24"/>
      <c r="E971" s="70"/>
      <c r="F971" s="74"/>
      <c r="G971" s="68"/>
      <c r="H971" s="47">
        <f t="shared" si="109"/>
        <v>0</v>
      </c>
      <c r="I971" s="68"/>
      <c r="J971" s="68"/>
      <c r="K971" s="48">
        <f t="shared" si="110"/>
        <v>0</v>
      </c>
      <c r="L971" s="49">
        <f t="shared" si="111"/>
        <v>0</v>
      </c>
      <c r="M971" s="47">
        <f t="shared" si="112"/>
        <v>0</v>
      </c>
      <c r="N971" s="47">
        <f t="shared" si="113"/>
        <v>0</v>
      </c>
      <c r="O971" s="47">
        <f t="shared" si="114"/>
        <v>0</v>
      </c>
      <c r="P971" s="48">
        <f t="shared" si="115"/>
        <v>0</v>
      </c>
    </row>
    <row r="972" spans="1:16" ht="12" hidden="1" thickBot="1" x14ac:dyDescent="0.25">
      <c r="A972" s="38"/>
      <c r="B972" s="39"/>
      <c r="C972" s="46"/>
      <c r="D972" s="24"/>
      <c r="E972" s="70"/>
      <c r="F972" s="74"/>
      <c r="G972" s="68"/>
      <c r="H972" s="47">
        <f t="shared" si="109"/>
        <v>0</v>
      </c>
      <c r="I972" s="68"/>
      <c r="J972" s="68"/>
      <c r="K972" s="48">
        <f t="shared" si="110"/>
        <v>0</v>
      </c>
      <c r="L972" s="49">
        <f t="shared" si="111"/>
        <v>0</v>
      </c>
      <c r="M972" s="47">
        <f t="shared" si="112"/>
        <v>0</v>
      </c>
      <c r="N972" s="47">
        <f t="shared" si="113"/>
        <v>0</v>
      </c>
      <c r="O972" s="47">
        <f t="shared" si="114"/>
        <v>0</v>
      </c>
      <c r="P972" s="48">
        <f t="shared" si="115"/>
        <v>0</v>
      </c>
    </row>
    <row r="973" spans="1:16" ht="12" hidden="1" thickBot="1" x14ac:dyDescent="0.25">
      <c r="A973" s="38"/>
      <c r="B973" s="39"/>
      <c r="C973" s="46"/>
      <c r="D973" s="24"/>
      <c r="E973" s="70"/>
      <c r="F973" s="74"/>
      <c r="G973" s="68"/>
      <c r="H973" s="47">
        <f t="shared" si="109"/>
        <v>0</v>
      </c>
      <c r="I973" s="68"/>
      <c r="J973" s="68"/>
      <c r="K973" s="48">
        <f t="shared" si="110"/>
        <v>0</v>
      </c>
      <c r="L973" s="49">
        <f t="shared" si="111"/>
        <v>0</v>
      </c>
      <c r="M973" s="47">
        <f t="shared" si="112"/>
        <v>0</v>
      </c>
      <c r="N973" s="47">
        <f t="shared" si="113"/>
        <v>0</v>
      </c>
      <c r="O973" s="47">
        <f t="shared" si="114"/>
        <v>0</v>
      </c>
      <c r="P973" s="48">
        <f t="shared" si="115"/>
        <v>0</v>
      </c>
    </row>
    <row r="974" spans="1:16" ht="12" hidden="1" thickBot="1" x14ac:dyDescent="0.25">
      <c r="A974" s="38"/>
      <c r="B974" s="39"/>
      <c r="C974" s="46"/>
      <c r="D974" s="24"/>
      <c r="E974" s="70"/>
      <c r="F974" s="74"/>
      <c r="G974" s="68"/>
      <c r="H974" s="47">
        <f t="shared" si="109"/>
        <v>0</v>
      </c>
      <c r="I974" s="68"/>
      <c r="J974" s="68"/>
      <c r="K974" s="48">
        <f t="shared" si="110"/>
        <v>0</v>
      </c>
      <c r="L974" s="49">
        <f t="shared" si="111"/>
        <v>0</v>
      </c>
      <c r="M974" s="47">
        <f t="shared" si="112"/>
        <v>0</v>
      </c>
      <c r="N974" s="47">
        <f t="shared" si="113"/>
        <v>0</v>
      </c>
      <c r="O974" s="47">
        <f t="shared" si="114"/>
        <v>0</v>
      </c>
      <c r="P974" s="48">
        <f t="shared" si="115"/>
        <v>0</v>
      </c>
    </row>
    <row r="975" spans="1:16" ht="12" hidden="1" thickBot="1" x14ac:dyDescent="0.25">
      <c r="A975" s="38"/>
      <c r="B975" s="39"/>
      <c r="C975" s="46"/>
      <c r="D975" s="24"/>
      <c r="E975" s="70"/>
      <c r="F975" s="74"/>
      <c r="G975" s="68"/>
      <c r="H975" s="47">
        <f t="shared" si="109"/>
        <v>0</v>
      </c>
      <c r="I975" s="68"/>
      <c r="J975" s="68"/>
      <c r="K975" s="48">
        <f t="shared" si="110"/>
        <v>0</v>
      </c>
      <c r="L975" s="49">
        <f t="shared" si="111"/>
        <v>0</v>
      </c>
      <c r="M975" s="47">
        <f t="shared" si="112"/>
        <v>0</v>
      </c>
      <c r="N975" s="47">
        <f t="shared" si="113"/>
        <v>0</v>
      </c>
      <c r="O975" s="47">
        <f t="shared" si="114"/>
        <v>0</v>
      </c>
      <c r="P975" s="48">
        <f t="shared" si="115"/>
        <v>0</v>
      </c>
    </row>
    <row r="976" spans="1:16" ht="12" hidden="1" thickBot="1" x14ac:dyDescent="0.25">
      <c r="A976" s="38"/>
      <c r="B976" s="39"/>
      <c r="C976" s="46"/>
      <c r="D976" s="24"/>
      <c r="E976" s="70"/>
      <c r="F976" s="74"/>
      <c r="G976" s="68"/>
      <c r="H976" s="47">
        <f t="shared" si="109"/>
        <v>0</v>
      </c>
      <c r="I976" s="68"/>
      <c r="J976" s="68"/>
      <c r="K976" s="48">
        <f t="shared" si="110"/>
        <v>0</v>
      </c>
      <c r="L976" s="49">
        <f t="shared" si="111"/>
        <v>0</v>
      </c>
      <c r="M976" s="47">
        <f t="shared" si="112"/>
        <v>0</v>
      </c>
      <c r="N976" s="47">
        <f t="shared" si="113"/>
        <v>0</v>
      </c>
      <c r="O976" s="47">
        <f t="shared" si="114"/>
        <v>0</v>
      </c>
      <c r="P976" s="48">
        <f t="shared" si="115"/>
        <v>0</v>
      </c>
    </row>
    <row r="977" spans="1:16" ht="12" hidden="1" thickBot="1" x14ac:dyDescent="0.25">
      <c r="A977" s="38"/>
      <c r="B977" s="39"/>
      <c r="C977" s="46"/>
      <c r="D977" s="24"/>
      <c r="E977" s="70"/>
      <c r="F977" s="74"/>
      <c r="G977" s="68"/>
      <c r="H977" s="47">
        <f t="shared" si="109"/>
        <v>0</v>
      </c>
      <c r="I977" s="68"/>
      <c r="J977" s="68"/>
      <c r="K977" s="48">
        <f t="shared" si="110"/>
        <v>0</v>
      </c>
      <c r="L977" s="49">
        <f t="shared" si="111"/>
        <v>0</v>
      </c>
      <c r="M977" s="47">
        <f t="shared" si="112"/>
        <v>0</v>
      </c>
      <c r="N977" s="47">
        <f t="shared" si="113"/>
        <v>0</v>
      </c>
      <c r="O977" s="47">
        <f t="shared" si="114"/>
        <v>0</v>
      </c>
      <c r="P977" s="48">
        <f t="shared" si="115"/>
        <v>0</v>
      </c>
    </row>
    <row r="978" spans="1:16" ht="12" hidden="1" thickBot="1" x14ac:dyDescent="0.25">
      <c r="A978" s="38"/>
      <c r="B978" s="39"/>
      <c r="C978" s="46"/>
      <c r="D978" s="24"/>
      <c r="E978" s="70"/>
      <c r="F978" s="74"/>
      <c r="G978" s="68"/>
      <c r="H978" s="47">
        <f t="shared" si="109"/>
        <v>0</v>
      </c>
      <c r="I978" s="68"/>
      <c r="J978" s="68"/>
      <c r="K978" s="48">
        <f t="shared" si="110"/>
        <v>0</v>
      </c>
      <c r="L978" s="49">
        <f t="shared" si="111"/>
        <v>0</v>
      </c>
      <c r="M978" s="47">
        <f t="shared" si="112"/>
        <v>0</v>
      </c>
      <c r="N978" s="47">
        <f t="shared" si="113"/>
        <v>0</v>
      </c>
      <c r="O978" s="47">
        <f t="shared" si="114"/>
        <v>0</v>
      </c>
      <c r="P978" s="48">
        <f t="shared" si="115"/>
        <v>0</v>
      </c>
    </row>
    <row r="979" spans="1:16" ht="12" hidden="1" thickBot="1" x14ac:dyDescent="0.25">
      <c r="A979" s="38"/>
      <c r="B979" s="39"/>
      <c r="C979" s="46"/>
      <c r="D979" s="24"/>
      <c r="E979" s="70"/>
      <c r="F979" s="74"/>
      <c r="G979" s="68"/>
      <c r="H979" s="47">
        <f t="shared" si="109"/>
        <v>0</v>
      </c>
      <c r="I979" s="68"/>
      <c r="J979" s="68"/>
      <c r="K979" s="48">
        <f t="shared" si="110"/>
        <v>0</v>
      </c>
      <c r="L979" s="49">
        <f t="shared" si="111"/>
        <v>0</v>
      </c>
      <c r="M979" s="47">
        <f t="shared" si="112"/>
        <v>0</v>
      </c>
      <c r="N979" s="47">
        <f t="shared" si="113"/>
        <v>0</v>
      </c>
      <c r="O979" s="47">
        <f t="shared" si="114"/>
        <v>0</v>
      </c>
      <c r="P979" s="48">
        <f t="shared" si="115"/>
        <v>0</v>
      </c>
    </row>
    <row r="980" spans="1:16" ht="12" hidden="1" thickBot="1" x14ac:dyDescent="0.25">
      <c r="A980" s="38"/>
      <c r="B980" s="39"/>
      <c r="C980" s="46"/>
      <c r="D980" s="24"/>
      <c r="E980" s="70"/>
      <c r="F980" s="74"/>
      <c r="G980" s="68"/>
      <c r="H980" s="47">
        <f t="shared" si="109"/>
        <v>0</v>
      </c>
      <c r="I980" s="68"/>
      <c r="J980" s="68"/>
      <c r="K980" s="48">
        <f t="shared" si="110"/>
        <v>0</v>
      </c>
      <c r="L980" s="49">
        <f t="shared" si="111"/>
        <v>0</v>
      </c>
      <c r="M980" s="47">
        <f t="shared" si="112"/>
        <v>0</v>
      </c>
      <c r="N980" s="47">
        <f t="shared" si="113"/>
        <v>0</v>
      </c>
      <c r="O980" s="47">
        <f t="shared" si="114"/>
        <v>0</v>
      </c>
      <c r="P980" s="48">
        <f t="shared" si="115"/>
        <v>0</v>
      </c>
    </row>
    <row r="981" spans="1:16" ht="12" hidden="1" thickBot="1" x14ac:dyDescent="0.25">
      <c r="A981" s="38"/>
      <c r="B981" s="39"/>
      <c r="C981" s="46"/>
      <c r="D981" s="24"/>
      <c r="E981" s="70"/>
      <c r="F981" s="74"/>
      <c r="G981" s="68"/>
      <c r="H981" s="47">
        <f t="shared" si="109"/>
        <v>0</v>
      </c>
      <c r="I981" s="68"/>
      <c r="J981" s="68"/>
      <c r="K981" s="48">
        <f t="shared" si="110"/>
        <v>0</v>
      </c>
      <c r="L981" s="49">
        <f t="shared" si="111"/>
        <v>0</v>
      </c>
      <c r="M981" s="47">
        <f t="shared" si="112"/>
        <v>0</v>
      </c>
      <c r="N981" s="47">
        <f t="shared" si="113"/>
        <v>0</v>
      </c>
      <c r="O981" s="47">
        <f t="shared" si="114"/>
        <v>0</v>
      </c>
      <c r="P981" s="48">
        <f t="shared" si="115"/>
        <v>0</v>
      </c>
    </row>
    <row r="982" spans="1:16" ht="12" hidden="1" thickBot="1" x14ac:dyDescent="0.25">
      <c r="A982" s="38"/>
      <c r="B982" s="39"/>
      <c r="C982" s="46"/>
      <c r="D982" s="24"/>
      <c r="E982" s="70"/>
      <c r="F982" s="74"/>
      <c r="G982" s="68"/>
      <c r="H982" s="47">
        <f t="shared" si="109"/>
        <v>0</v>
      </c>
      <c r="I982" s="68"/>
      <c r="J982" s="68"/>
      <c r="K982" s="48">
        <f t="shared" si="110"/>
        <v>0</v>
      </c>
      <c r="L982" s="49">
        <f t="shared" si="111"/>
        <v>0</v>
      </c>
      <c r="M982" s="47">
        <f t="shared" si="112"/>
        <v>0</v>
      </c>
      <c r="N982" s="47">
        <f t="shared" si="113"/>
        <v>0</v>
      </c>
      <c r="O982" s="47">
        <f t="shared" si="114"/>
        <v>0</v>
      </c>
      <c r="P982" s="48">
        <f t="shared" si="115"/>
        <v>0</v>
      </c>
    </row>
    <row r="983" spans="1:16" ht="12" hidden="1" thickBot="1" x14ac:dyDescent="0.25">
      <c r="A983" s="38"/>
      <c r="B983" s="39"/>
      <c r="C983" s="46"/>
      <c r="D983" s="24"/>
      <c r="E983" s="70"/>
      <c r="F983" s="74"/>
      <c r="G983" s="68"/>
      <c r="H983" s="47">
        <f t="shared" si="109"/>
        <v>0</v>
      </c>
      <c r="I983" s="68"/>
      <c r="J983" s="68"/>
      <c r="K983" s="48">
        <f t="shared" si="110"/>
        <v>0</v>
      </c>
      <c r="L983" s="49">
        <f t="shared" si="111"/>
        <v>0</v>
      </c>
      <c r="M983" s="47">
        <f t="shared" si="112"/>
        <v>0</v>
      </c>
      <c r="N983" s="47">
        <f t="shared" si="113"/>
        <v>0</v>
      </c>
      <c r="O983" s="47">
        <f t="shared" si="114"/>
        <v>0</v>
      </c>
      <c r="P983" s="48">
        <f t="shared" si="115"/>
        <v>0</v>
      </c>
    </row>
    <row r="984" spans="1:16" ht="12" hidden="1" thickBot="1" x14ac:dyDescent="0.25">
      <c r="A984" s="38"/>
      <c r="B984" s="39"/>
      <c r="C984" s="46"/>
      <c r="D984" s="24"/>
      <c r="E984" s="70"/>
      <c r="F984" s="74"/>
      <c r="G984" s="68"/>
      <c r="H984" s="47">
        <f t="shared" si="109"/>
        <v>0</v>
      </c>
      <c r="I984" s="68"/>
      <c r="J984" s="68"/>
      <c r="K984" s="48">
        <f t="shared" si="110"/>
        <v>0</v>
      </c>
      <c r="L984" s="49">
        <f t="shared" si="111"/>
        <v>0</v>
      </c>
      <c r="M984" s="47">
        <f t="shared" si="112"/>
        <v>0</v>
      </c>
      <c r="N984" s="47">
        <f t="shared" si="113"/>
        <v>0</v>
      </c>
      <c r="O984" s="47">
        <f t="shared" si="114"/>
        <v>0</v>
      </c>
      <c r="P984" s="48">
        <f t="shared" si="115"/>
        <v>0</v>
      </c>
    </row>
    <row r="985" spans="1:16" ht="12" hidden="1" thickBot="1" x14ac:dyDescent="0.25">
      <c r="A985" s="38"/>
      <c r="B985" s="39"/>
      <c r="C985" s="46"/>
      <c r="D985" s="24"/>
      <c r="E985" s="70"/>
      <c r="F985" s="74"/>
      <c r="G985" s="68"/>
      <c r="H985" s="47">
        <f t="shared" si="109"/>
        <v>0</v>
      </c>
      <c r="I985" s="68"/>
      <c r="J985" s="68"/>
      <c r="K985" s="48">
        <f t="shared" si="110"/>
        <v>0</v>
      </c>
      <c r="L985" s="49">
        <f t="shared" si="111"/>
        <v>0</v>
      </c>
      <c r="M985" s="47">
        <f t="shared" si="112"/>
        <v>0</v>
      </c>
      <c r="N985" s="47">
        <f t="shared" si="113"/>
        <v>0</v>
      </c>
      <c r="O985" s="47">
        <f t="shared" si="114"/>
        <v>0</v>
      </c>
      <c r="P985" s="48">
        <f t="shared" si="115"/>
        <v>0</v>
      </c>
    </row>
    <row r="986" spans="1:16" ht="12" hidden="1" thickBot="1" x14ac:dyDescent="0.25">
      <c r="A986" s="38"/>
      <c r="B986" s="39"/>
      <c r="C986" s="46"/>
      <c r="D986" s="24"/>
      <c r="E986" s="70"/>
      <c r="F986" s="74"/>
      <c r="G986" s="68"/>
      <c r="H986" s="47">
        <f t="shared" si="109"/>
        <v>0</v>
      </c>
      <c r="I986" s="68"/>
      <c r="J986" s="68"/>
      <c r="K986" s="48">
        <f t="shared" si="110"/>
        <v>0</v>
      </c>
      <c r="L986" s="49">
        <f t="shared" si="111"/>
        <v>0</v>
      </c>
      <c r="M986" s="47">
        <f t="shared" si="112"/>
        <v>0</v>
      </c>
      <c r="N986" s="47">
        <f t="shared" si="113"/>
        <v>0</v>
      </c>
      <c r="O986" s="47">
        <f t="shared" si="114"/>
        <v>0</v>
      </c>
      <c r="P986" s="48">
        <f t="shared" si="115"/>
        <v>0</v>
      </c>
    </row>
    <row r="987" spans="1:16" ht="12" hidden="1" thickBot="1" x14ac:dyDescent="0.25">
      <c r="A987" s="38"/>
      <c r="B987" s="39"/>
      <c r="C987" s="46"/>
      <c r="D987" s="24"/>
      <c r="E987" s="70"/>
      <c r="F987" s="74"/>
      <c r="G987" s="68"/>
      <c r="H987" s="47">
        <f t="shared" si="109"/>
        <v>0</v>
      </c>
      <c r="I987" s="68"/>
      <c r="J987" s="68"/>
      <c r="K987" s="48">
        <f t="shared" si="110"/>
        <v>0</v>
      </c>
      <c r="L987" s="49">
        <f t="shared" si="111"/>
        <v>0</v>
      </c>
      <c r="M987" s="47">
        <f t="shared" si="112"/>
        <v>0</v>
      </c>
      <c r="N987" s="47">
        <f t="shared" si="113"/>
        <v>0</v>
      </c>
      <c r="O987" s="47">
        <f t="shared" si="114"/>
        <v>0</v>
      </c>
      <c r="P987" s="48">
        <f t="shared" si="115"/>
        <v>0</v>
      </c>
    </row>
    <row r="988" spans="1:16" ht="12" hidden="1" thickBot="1" x14ac:dyDescent="0.25">
      <c r="A988" s="38"/>
      <c r="B988" s="39"/>
      <c r="C988" s="46"/>
      <c r="D988" s="24"/>
      <c r="E988" s="70"/>
      <c r="F988" s="74"/>
      <c r="G988" s="68"/>
      <c r="H988" s="47">
        <f t="shared" si="109"/>
        <v>0</v>
      </c>
      <c r="I988" s="68"/>
      <c r="J988" s="68"/>
      <c r="K988" s="48">
        <f t="shared" si="110"/>
        <v>0</v>
      </c>
      <c r="L988" s="49">
        <f t="shared" si="111"/>
        <v>0</v>
      </c>
      <c r="M988" s="47">
        <f t="shared" si="112"/>
        <v>0</v>
      </c>
      <c r="N988" s="47">
        <f t="shared" si="113"/>
        <v>0</v>
      </c>
      <c r="O988" s="47">
        <f t="shared" si="114"/>
        <v>0</v>
      </c>
      <c r="P988" s="48">
        <f t="shared" si="115"/>
        <v>0</v>
      </c>
    </row>
    <row r="989" spans="1:16" ht="12" hidden="1" thickBot="1" x14ac:dyDescent="0.25">
      <c r="A989" s="38"/>
      <c r="B989" s="39"/>
      <c r="C989" s="46"/>
      <c r="D989" s="24"/>
      <c r="E989" s="70"/>
      <c r="F989" s="74"/>
      <c r="G989" s="68"/>
      <c r="H989" s="47">
        <f t="shared" si="109"/>
        <v>0</v>
      </c>
      <c r="I989" s="68"/>
      <c r="J989" s="68"/>
      <c r="K989" s="48">
        <f t="shared" si="110"/>
        <v>0</v>
      </c>
      <c r="L989" s="49">
        <f t="shared" si="111"/>
        <v>0</v>
      </c>
      <c r="M989" s="47">
        <f t="shared" si="112"/>
        <v>0</v>
      </c>
      <c r="N989" s="47">
        <f t="shared" si="113"/>
        <v>0</v>
      </c>
      <c r="O989" s="47">
        <f t="shared" si="114"/>
        <v>0</v>
      </c>
      <c r="P989" s="48">
        <f t="shared" si="115"/>
        <v>0</v>
      </c>
    </row>
    <row r="990" spans="1:16" ht="12" hidden="1" thickBot="1" x14ac:dyDescent="0.25">
      <c r="A990" s="38"/>
      <c r="B990" s="39"/>
      <c r="C990" s="46"/>
      <c r="D990" s="24"/>
      <c r="E990" s="70"/>
      <c r="F990" s="74"/>
      <c r="G990" s="68"/>
      <c r="H990" s="47">
        <f t="shared" si="109"/>
        <v>0</v>
      </c>
      <c r="I990" s="68"/>
      <c r="J990" s="68"/>
      <c r="K990" s="48">
        <f t="shared" si="110"/>
        <v>0</v>
      </c>
      <c r="L990" s="49">
        <f t="shared" si="111"/>
        <v>0</v>
      </c>
      <c r="M990" s="47">
        <f t="shared" si="112"/>
        <v>0</v>
      </c>
      <c r="N990" s="47">
        <f t="shared" si="113"/>
        <v>0</v>
      </c>
      <c r="O990" s="47">
        <f t="shared" si="114"/>
        <v>0</v>
      </c>
      <c r="P990" s="48">
        <f t="shared" si="115"/>
        <v>0</v>
      </c>
    </row>
    <row r="991" spans="1:16" ht="12" hidden="1" thickBot="1" x14ac:dyDescent="0.25">
      <c r="A991" s="38"/>
      <c r="B991" s="39"/>
      <c r="C991" s="46"/>
      <c r="D991" s="24"/>
      <c r="E991" s="70"/>
      <c r="F991" s="74"/>
      <c r="G991" s="68"/>
      <c r="H991" s="47">
        <f t="shared" si="109"/>
        <v>0</v>
      </c>
      <c r="I991" s="68"/>
      <c r="J991" s="68"/>
      <c r="K991" s="48">
        <f t="shared" si="110"/>
        <v>0</v>
      </c>
      <c r="L991" s="49">
        <f t="shared" si="111"/>
        <v>0</v>
      </c>
      <c r="M991" s="47">
        <f t="shared" si="112"/>
        <v>0</v>
      </c>
      <c r="N991" s="47">
        <f t="shared" si="113"/>
        <v>0</v>
      </c>
      <c r="O991" s="47">
        <f t="shared" si="114"/>
        <v>0</v>
      </c>
      <c r="P991" s="48">
        <f t="shared" si="115"/>
        <v>0</v>
      </c>
    </row>
    <row r="992" spans="1:16" ht="12" hidden="1" thickBot="1" x14ac:dyDescent="0.25">
      <c r="A992" s="38"/>
      <c r="B992" s="39"/>
      <c r="C992" s="46"/>
      <c r="D992" s="24"/>
      <c r="E992" s="70"/>
      <c r="F992" s="74"/>
      <c r="G992" s="68"/>
      <c r="H992" s="47">
        <f t="shared" si="109"/>
        <v>0</v>
      </c>
      <c r="I992" s="68"/>
      <c r="J992" s="68"/>
      <c r="K992" s="48">
        <f t="shared" si="110"/>
        <v>0</v>
      </c>
      <c r="L992" s="49">
        <f t="shared" si="111"/>
        <v>0</v>
      </c>
      <c r="M992" s="47">
        <f t="shared" si="112"/>
        <v>0</v>
      </c>
      <c r="N992" s="47">
        <f t="shared" si="113"/>
        <v>0</v>
      </c>
      <c r="O992" s="47">
        <f t="shared" si="114"/>
        <v>0</v>
      </c>
      <c r="P992" s="48">
        <f t="shared" si="115"/>
        <v>0</v>
      </c>
    </row>
    <row r="993" spans="1:16" ht="12" hidden="1" thickBot="1" x14ac:dyDescent="0.25">
      <c r="A993" s="38"/>
      <c r="B993" s="39"/>
      <c r="C993" s="46"/>
      <c r="D993" s="24"/>
      <c r="E993" s="70"/>
      <c r="F993" s="74"/>
      <c r="G993" s="68"/>
      <c r="H993" s="47">
        <f t="shared" si="109"/>
        <v>0</v>
      </c>
      <c r="I993" s="68"/>
      <c r="J993" s="68"/>
      <c r="K993" s="48">
        <f t="shared" si="110"/>
        <v>0</v>
      </c>
      <c r="L993" s="49">
        <f t="shared" si="111"/>
        <v>0</v>
      </c>
      <c r="M993" s="47">
        <f t="shared" si="112"/>
        <v>0</v>
      </c>
      <c r="N993" s="47">
        <f t="shared" si="113"/>
        <v>0</v>
      </c>
      <c r="O993" s="47">
        <f t="shared" si="114"/>
        <v>0</v>
      </c>
      <c r="P993" s="48">
        <f t="shared" si="115"/>
        <v>0</v>
      </c>
    </row>
    <row r="994" spans="1:16" ht="12" hidden="1" thickBot="1" x14ac:dyDescent="0.25">
      <c r="A994" s="38"/>
      <c r="B994" s="39"/>
      <c r="C994" s="46"/>
      <c r="D994" s="24"/>
      <c r="E994" s="70"/>
      <c r="F994" s="74"/>
      <c r="G994" s="68"/>
      <c r="H994" s="47">
        <f t="shared" si="109"/>
        <v>0</v>
      </c>
      <c r="I994" s="68"/>
      <c r="J994" s="68"/>
      <c r="K994" s="48">
        <f t="shared" si="110"/>
        <v>0</v>
      </c>
      <c r="L994" s="49">
        <f t="shared" si="111"/>
        <v>0</v>
      </c>
      <c r="M994" s="47">
        <f t="shared" si="112"/>
        <v>0</v>
      </c>
      <c r="N994" s="47">
        <f t="shared" si="113"/>
        <v>0</v>
      </c>
      <c r="O994" s="47">
        <f t="shared" si="114"/>
        <v>0</v>
      </c>
      <c r="P994" s="48">
        <f t="shared" si="115"/>
        <v>0</v>
      </c>
    </row>
    <row r="995" spans="1:16" ht="12" hidden="1" thickBot="1" x14ac:dyDescent="0.25">
      <c r="A995" s="38"/>
      <c r="B995" s="39"/>
      <c r="C995" s="46"/>
      <c r="D995" s="24"/>
      <c r="E995" s="70"/>
      <c r="F995" s="74"/>
      <c r="G995" s="68"/>
      <c r="H995" s="47">
        <f t="shared" si="109"/>
        <v>0</v>
      </c>
      <c r="I995" s="68"/>
      <c r="J995" s="68"/>
      <c r="K995" s="48">
        <f t="shared" si="110"/>
        <v>0</v>
      </c>
      <c r="L995" s="49">
        <f t="shared" si="111"/>
        <v>0</v>
      </c>
      <c r="M995" s="47">
        <f t="shared" si="112"/>
        <v>0</v>
      </c>
      <c r="N995" s="47">
        <f t="shared" si="113"/>
        <v>0</v>
      </c>
      <c r="O995" s="47">
        <f t="shared" si="114"/>
        <v>0</v>
      </c>
      <c r="P995" s="48">
        <f t="shared" si="115"/>
        <v>0</v>
      </c>
    </row>
    <row r="996" spans="1:16" ht="12" hidden="1" thickBot="1" x14ac:dyDescent="0.25">
      <c r="A996" s="38"/>
      <c r="B996" s="39"/>
      <c r="C996" s="46"/>
      <c r="D996" s="24"/>
      <c r="E996" s="70"/>
      <c r="F996" s="74"/>
      <c r="G996" s="68"/>
      <c r="H996" s="47">
        <f t="shared" si="109"/>
        <v>0</v>
      </c>
      <c r="I996" s="68"/>
      <c r="J996" s="68"/>
      <c r="K996" s="48">
        <f t="shared" si="110"/>
        <v>0</v>
      </c>
      <c r="L996" s="49">
        <f t="shared" si="111"/>
        <v>0</v>
      </c>
      <c r="M996" s="47">
        <f t="shared" si="112"/>
        <v>0</v>
      </c>
      <c r="N996" s="47">
        <f t="shared" si="113"/>
        <v>0</v>
      </c>
      <c r="O996" s="47">
        <f t="shared" si="114"/>
        <v>0</v>
      </c>
      <c r="P996" s="48">
        <f t="shared" si="115"/>
        <v>0</v>
      </c>
    </row>
    <row r="997" spans="1:16" ht="12" hidden="1" thickBot="1" x14ac:dyDescent="0.25">
      <c r="A997" s="38"/>
      <c r="B997" s="39"/>
      <c r="C997" s="46"/>
      <c r="D997" s="24"/>
      <c r="E997" s="70"/>
      <c r="F997" s="74"/>
      <c r="G997" s="68"/>
      <c r="H997" s="47">
        <f t="shared" si="109"/>
        <v>0</v>
      </c>
      <c r="I997" s="68"/>
      <c r="J997" s="68"/>
      <c r="K997" s="48">
        <f t="shared" si="110"/>
        <v>0</v>
      </c>
      <c r="L997" s="49">
        <f t="shared" si="111"/>
        <v>0</v>
      </c>
      <c r="M997" s="47">
        <f t="shared" si="112"/>
        <v>0</v>
      </c>
      <c r="N997" s="47">
        <f t="shared" si="113"/>
        <v>0</v>
      </c>
      <c r="O997" s="47">
        <f t="shared" si="114"/>
        <v>0</v>
      </c>
      <c r="P997" s="48">
        <f t="shared" si="115"/>
        <v>0</v>
      </c>
    </row>
    <row r="998" spans="1:16" ht="12" hidden="1" thickBot="1" x14ac:dyDescent="0.25">
      <c r="A998" s="38"/>
      <c r="B998" s="39"/>
      <c r="C998" s="46"/>
      <c r="D998" s="24"/>
      <c r="E998" s="70"/>
      <c r="F998" s="74"/>
      <c r="G998" s="68"/>
      <c r="H998" s="47">
        <f t="shared" si="109"/>
        <v>0</v>
      </c>
      <c r="I998" s="68"/>
      <c r="J998" s="68"/>
      <c r="K998" s="48">
        <f t="shared" si="110"/>
        <v>0</v>
      </c>
      <c r="L998" s="49">
        <f t="shared" si="111"/>
        <v>0</v>
      </c>
      <c r="M998" s="47">
        <f t="shared" si="112"/>
        <v>0</v>
      </c>
      <c r="N998" s="47">
        <f t="shared" si="113"/>
        <v>0</v>
      </c>
      <c r="O998" s="47">
        <f t="shared" si="114"/>
        <v>0</v>
      </c>
      <c r="P998" s="48">
        <f t="shared" si="115"/>
        <v>0</v>
      </c>
    </row>
    <row r="999" spans="1:16" ht="12" hidden="1" thickBot="1" x14ac:dyDescent="0.25">
      <c r="A999" s="38"/>
      <c r="B999" s="39"/>
      <c r="C999" s="46"/>
      <c r="D999" s="24"/>
      <c r="E999" s="70"/>
      <c r="F999" s="74"/>
      <c r="G999" s="68"/>
      <c r="H999" s="47">
        <f t="shared" si="109"/>
        <v>0</v>
      </c>
      <c r="I999" s="68"/>
      <c r="J999" s="68"/>
      <c r="K999" s="48">
        <f t="shared" si="110"/>
        <v>0</v>
      </c>
      <c r="L999" s="49">
        <f t="shared" si="111"/>
        <v>0</v>
      </c>
      <c r="M999" s="47">
        <f t="shared" si="112"/>
        <v>0</v>
      </c>
      <c r="N999" s="47">
        <f t="shared" si="113"/>
        <v>0</v>
      </c>
      <c r="O999" s="47">
        <f t="shared" si="114"/>
        <v>0</v>
      </c>
      <c r="P999" s="48">
        <f t="shared" si="115"/>
        <v>0</v>
      </c>
    </row>
    <row r="1000" spans="1:16" ht="12" hidden="1" thickBot="1" x14ac:dyDescent="0.25">
      <c r="A1000" s="38"/>
      <c r="B1000" s="39"/>
      <c r="C1000" s="46"/>
      <c r="D1000" s="24"/>
      <c r="E1000" s="70"/>
      <c r="F1000" s="74"/>
      <c r="G1000" s="68"/>
      <c r="H1000" s="47">
        <f t="shared" si="109"/>
        <v>0</v>
      </c>
      <c r="I1000" s="68"/>
      <c r="J1000" s="68"/>
      <c r="K1000" s="48">
        <f t="shared" si="110"/>
        <v>0</v>
      </c>
      <c r="L1000" s="49">
        <f t="shared" si="111"/>
        <v>0</v>
      </c>
      <c r="M1000" s="47">
        <f t="shared" si="112"/>
        <v>0</v>
      </c>
      <c r="N1000" s="47">
        <f t="shared" si="113"/>
        <v>0</v>
      </c>
      <c r="O1000" s="47">
        <f t="shared" si="114"/>
        <v>0</v>
      </c>
      <c r="P1000" s="48">
        <f t="shared" si="115"/>
        <v>0</v>
      </c>
    </row>
    <row r="1001" spans="1:16" ht="12" hidden="1" thickBot="1" x14ac:dyDescent="0.25">
      <c r="A1001" s="38"/>
      <c r="B1001" s="39"/>
      <c r="C1001" s="46"/>
      <c r="D1001" s="24"/>
      <c r="E1001" s="70"/>
      <c r="F1001" s="74"/>
      <c r="G1001" s="68"/>
      <c r="H1001" s="47">
        <f t="shared" si="109"/>
        <v>0</v>
      </c>
      <c r="I1001" s="68"/>
      <c r="J1001" s="68"/>
      <c r="K1001" s="48">
        <f t="shared" si="110"/>
        <v>0</v>
      </c>
      <c r="L1001" s="49">
        <f t="shared" si="111"/>
        <v>0</v>
      </c>
      <c r="M1001" s="47">
        <f t="shared" si="112"/>
        <v>0</v>
      </c>
      <c r="N1001" s="47">
        <f t="shared" si="113"/>
        <v>0</v>
      </c>
      <c r="O1001" s="47">
        <f t="shared" si="114"/>
        <v>0</v>
      </c>
      <c r="P1001" s="48">
        <f t="shared" si="115"/>
        <v>0</v>
      </c>
    </row>
    <row r="1002" spans="1:16" ht="12" hidden="1" thickBot="1" x14ac:dyDescent="0.25">
      <c r="A1002" s="38"/>
      <c r="B1002" s="39"/>
      <c r="C1002" s="46"/>
      <c r="D1002" s="24"/>
      <c r="E1002" s="70"/>
      <c r="F1002" s="74"/>
      <c r="G1002" s="68"/>
      <c r="H1002" s="47">
        <f t="shared" si="109"/>
        <v>0</v>
      </c>
      <c r="I1002" s="68"/>
      <c r="J1002" s="68"/>
      <c r="K1002" s="48">
        <f t="shared" si="110"/>
        <v>0</v>
      </c>
      <c r="L1002" s="49">
        <f t="shared" si="111"/>
        <v>0</v>
      </c>
      <c r="M1002" s="47">
        <f t="shared" si="112"/>
        <v>0</v>
      </c>
      <c r="N1002" s="47">
        <f t="shared" si="113"/>
        <v>0</v>
      </c>
      <c r="O1002" s="47">
        <f t="shared" si="114"/>
        <v>0</v>
      </c>
      <c r="P1002" s="48">
        <f t="shared" si="115"/>
        <v>0</v>
      </c>
    </row>
    <row r="1003" spans="1:16" ht="12" hidden="1" thickBot="1" x14ac:dyDescent="0.25">
      <c r="A1003" s="38"/>
      <c r="B1003" s="39"/>
      <c r="C1003" s="46"/>
      <c r="D1003" s="24"/>
      <c r="E1003" s="70"/>
      <c r="F1003" s="74"/>
      <c r="G1003" s="68"/>
      <c r="H1003" s="47">
        <f t="shared" si="109"/>
        <v>0</v>
      </c>
      <c r="I1003" s="68"/>
      <c r="J1003" s="68"/>
      <c r="K1003" s="48">
        <f t="shared" si="110"/>
        <v>0</v>
      </c>
      <c r="L1003" s="49">
        <f t="shared" si="111"/>
        <v>0</v>
      </c>
      <c r="M1003" s="47">
        <f t="shared" si="112"/>
        <v>0</v>
      </c>
      <c r="N1003" s="47">
        <f t="shared" si="113"/>
        <v>0</v>
      </c>
      <c r="O1003" s="47">
        <f t="shared" si="114"/>
        <v>0</v>
      </c>
      <c r="P1003" s="48">
        <f t="shared" si="115"/>
        <v>0</v>
      </c>
    </row>
    <row r="1004" spans="1:16" ht="12" hidden="1" thickBot="1" x14ac:dyDescent="0.25">
      <c r="A1004" s="71"/>
      <c r="B1004" s="72"/>
      <c r="C1004" s="73"/>
      <c r="D1004" s="25"/>
      <c r="E1004" s="40"/>
      <c r="F1004" s="50"/>
      <c r="G1004" s="51"/>
      <c r="H1004" s="51">
        <f t="shared" si="109"/>
        <v>0</v>
      </c>
      <c r="I1004" s="51"/>
      <c r="J1004" s="51"/>
      <c r="K1004" s="52">
        <f t="shared" si="110"/>
        <v>0</v>
      </c>
      <c r="L1004" s="50">
        <f t="shared" si="111"/>
        <v>0</v>
      </c>
      <c r="M1004" s="51">
        <f t="shared" si="112"/>
        <v>0</v>
      </c>
      <c r="N1004" s="51">
        <f t="shared" si="113"/>
        <v>0</v>
      </c>
      <c r="O1004" s="51">
        <f t="shared" si="114"/>
        <v>0</v>
      </c>
      <c r="P1004" s="52">
        <f t="shared" si="115"/>
        <v>0</v>
      </c>
    </row>
    <row r="1005" spans="1:16" ht="12" thickBot="1" x14ac:dyDescent="0.25">
      <c r="A1005" s="288" t="s">
        <v>465</v>
      </c>
      <c r="B1005" s="289"/>
      <c r="C1005" s="289"/>
      <c r="D1005" s="289"/>
      <c r="E1005" s="289"/>
      <c r="F1005" s="289"/>
      <c r="G1005" s="289"/>
      <c r="H1005" s="289"/>
      <c r="I1005" s="289"/>
      <c r="J1005" s="289"/>
      <c r="K1005" s="290"/>
      <c r="L1005" s="75">
        <f>SUM(L14:L1004)</f>
        <v>0</v>
      </c>
      <c r="M1005" s="76">
        <f>SUM(M14:M1004)</f>
        <v>0</v>
      </c>
      <c r="N1005" s="76">
        <f>SUM(N14:N1004)</f>
        <v>0</v>
      </c>
      <c r="O1005" s="76">
        <f>SUM(O14:O1004)</f>
        <v>0</v>
      </c>
      <c r="P1005" s="77">
        <f>SUM(P14:P1004)</f>
        <v>0</v>
      </c>
    </row>
    <row r="1006" spans="1:16" x14ac:dyDescent="0.2">
      <c r="A1006" s="16"/>
      <c r="B1006" s="16"/>
      <c r="C1006" s="16"/>
      <c r="D1006" s="16"/>
      <c r="E1006" s="16"/>
      <c r="F1006" s="16"/>
      <c r="G1006" s="16"/>
      <c r="H1006" s="16"/>
      <c r="I1006" s="16"/>
      <c r="J1006" s="16"/>
      <c r="K1006" s="16"/>
      <c r="L1006" s="16"/>
      <c r="M1006" s="16"/>
      <c r="N1006" s="16"/>
      <c r="O1006" s="16"/>
      <c r="P1006" s="16"/>
    </row>
    <row r="1007" spans="1:16" x14ac:dyDescent="0.2">
      <c r="A1007" s="16"/>
      <c r="B1007" s="16"/>
      <c r="C1007" s="16"/>
      <c r="D1007" s="16"/>
      <c r="E1007" s="16"/>
      <c r="F1007" s="16"/>
      <c r="G1007" s="16"/>
      <c r="H1007" s="16"/>
      <c r="I1007" s="16"/>
      <c r="J1007" s="16"/>
      <c r="K1007" s="16"/>
      <c r="L1007" s="16"/>
      <c r="M1007" s="16"/>
      <c r="N1007" s="16"/>
      <c r="O1007" s="16"/>
      <c r="P1007" s="16"/>
    </row>
    <row r="1008" spans="1:16" x14ac:dyDescent="0.2">
      <c r="A1008" s="1" t="s">
        <v>14</v>
      </c>
      <c r="B1008" s="16"/>
      <c r="C1008" s="287">
        <f>'Kops a'!C36:H36</f>
        <v>0</v>
      </c>
      <c r="D1008" s="287"/>
      <c r="E1008" s="287"/>
      <c r="F1008" s="287"/>
      <c r="G1008" s="287"/>
      <c r="H1008" s="287"/>
      <c r="I1008" s="16"/>
      <c r="J1008" s="16"/>
      <c r="K1008" s="16"/>
      <c r="L1008" s="16"/>
      <c r="M1008" s="16"/>
      <c r="N1008" s="16"/>
      <c r="O1008" s="16"/>
      <c r="P1008" s="16"/>
    </row>
    <row r="1009" spans="1:16" x14ac:dyDescent="0.2">
      <c r="A1009" s="16"/>
      <c r="B1009" s="16"/>
      <c r="C1009" s="238" t="s">
        <v>15</v>
      </c>
      <c r="D1009" s="238"/>
      <c r="E1009" s="238"/>
      <c r="F1009" s="238"/>
      <c r="G1009" s="238"/>
      <c r="H1009" s="238"/>
      <c r="I1009" s="16"/>
      <c r="J1009" s="16"/>
      <c r="K1009" s="16"/>
      <c r="L1009" s="16"/>
      <c r="M1009" s="16"/>
      <c r="N1009" s="16"/>
      <c r="O1009" s="16"/>
      <c r="P1009" s="16"/>
    </row>
    <row r="1010" spans="1:16" x14ac:dyDescent="0.2">
      <c r="A1010" s="16"/>
      <c r="B1010" s="16"/>
      <c r="C1010" s="16"/>
      <c r="D1010" s="16"/>
      <c r="E1010" s="16"/>
      <c r="F1010" s="16"/>
      <c r="G1010" s="16"/>
      <c r="H1010" s="16"/>
      <c r="I1010" s="16"/>
      <c r="J1010" s="16"/>
      <c r="K1010" s="16"/>
      <c r="L1010" s="16"/>
      <c r="M1010" s="16"/>
      <c r="N1010" s="16"/>
      <c r="O1010" s="16"/>
      <c r="P1010" s="16"/>
    </row>
    <row r="1011" spans="1:16" x14ac:dyDescent="0.2">
      <c r="A1011" s="89" t="str">
        <f>'Kops a'!A39</f>
        <v>Tāme sastādīta</v>
      </c>
      <c r="B1011" s="90"/>
      <c r="C1011" s="90"/>
      <c r="D1011" s="90"/>
      <c r="E1011" s="16"/>
      <c r="F1011" s="16"/>
      <c r="G1011" s="16"/>
      <c r="H1011" s="16"/>
      <c r="I1011" s="16"/>
      <c r="J1011" s="16"/>
      <c r="K1011" s="16"/>
      <c r="L1011" s="16"/>
      <c r="M1011" s="16"/>
      <c r="N1011" s="16"/>
      <c r="O1011" s="16"/>
      <c r="P1011" s="16"/>
    </row>
    <row r="1012" spans="1:16" x14ac:dyDescent="0.2">
      <c r="A1012" s="16"/>
      <c r="B1012" s="16"/>
      <c r="C1012" s="16"/>
      <c r="D1012" s="16"/>
      <c r="E1012" s="16"/>
      <c r="F1012" s="16"/>
      <c r="G1012" s="16"/>
      <c r="H1012" s="16"/>
      <c r="I1012" s="16"/>
      <c r="J1012" s="16"/>
      <c r="K1012" s="16"/>
      <c r="L1012" s="16"/>
      <c r="M1012" s="16"/>
      <c r="N1012" s="16"/>
      <c r="O1012" s="16"/>
      <c r="P1012" s="16"/>
    </row>
    <row r="1013" spans="1:16" x14ac:dyDescent="0.2">
      <c r="A1013" s="1" t="s">
        <v>37</v>
      </c>
      <c r="B1013" s="16"/>
      <c r="C1013" s="287">
        <f>'Kops a'!C41:H41</f>
        <v>0</v>
      </c>
      <c r="D1013" s="287"/>
      <c r="E1013" s="287"/>
      <c r="F1013" s="287"/>
      <c r="G1013" s="287"/>
      <c r="H1013" s="287"/>
      <c r="I1013" s="16"/>
      <c r="J1013" s="16"/>
      <c r="K1013" s="16"/>
      <c r="L1013" s="16"/>
      <c r="M1013" s="16"/>
      <c r="N1013" s="16"/>
      <c r="O1013" s="16"/>
      <c r="P1013" s="16"/>
    </row>
    <row r="1014" spans="1:16" x14ac:dyDescent="0.2">
      <c r="A1014" s="16"/>
      <c r="B1014" s="16"/>
      <c r="C1014" s="238" t="s">
        <v>15</v>
      </c>
      <c r="D1014" s="238"/>
      <c r="E1014" s="238"/>
      <c r="F1014" s="238"/>
      <c r="G1014" s="238"/>
      <c r="H1014" s="238"/>
      <c r="I1014" s="16"/>
      <c r="J1014" s="16"/>
      <c r="K1014" s="16"/>
      <c r="L1014" s="16"/>
      <c r="M1014" s="16"/>
      <c r="N1014" s="16"/>
      <c r="O1014" s="16"/>
      <c r="P1014" s="16"/>
    </row>
    <row r="1015" spans="1:16" x14ac:dyDescent="0.2">
      <c r="A1015" s="16"/>
      <c r="B1015" s="16"/>
      <c r="C1015" s="16"/>
      <c r="D1015" s="16"/>
      <c r="E1015" s="16"/>
      <c r="F1015" s="16"/>
      <c r="G1015" s="16"/>
      <c r="H1015" s="16"/>
      <c r="I1015" s="16"/>
      <c r="J1015" s="16"/>
      <c r="K1015" s="16"/>
      <c r="L1015" s="16"/>
      <c r="M1015" s="16"/>
      <c r="N1015" s="16"/>
      <c r="O1015" s="16"/>
      <c r="P1015" s="16"/>
    </row>
    <row r="1016" spans="1:16" x14ac:dyDescent="0.2">
      <c r="A1016" s="89" t="s">
        <v>54</v>
      </c>
      <c r="B1016" s="90"/>
      <c r="C1016" s="94">
        <f>'Kops a'!C44</f>
        <v>0</v>
      </c>
      <c r="D1016" s="53"/>
      <c r="E1016" s="16"/>
      <c r="F1016" s="16"/>
      <c r="G1016" s="16"/>
      <c r="H1016" s="16"/>
      <c r="I1016" s="16"/>
      <c r="J1016" s="16"/>
      <c r="K1016" s="16"/>
      <c r="L1016" s="16"/>
      <c r="M1016" s="16"/>
      <c r="N1016" s="16"/>
      <c r="O1016" s="16"/>
      <c r="P1016" s="16"/>
    </row>
    <row r="1017" spans="1:16" x14ac:dyDescent="0.2">
      <c r="A1017" s="16"/>
      <c r="B1017" s="16"/>
      <c r="C1017" s="16"/>
      <c r="D1017" s="16"/>
      <c r="E1017" s="16"/>
      <c r="F1017" s="16"/>
      <c r="G1017" s="16"/>
      <c r="H1017" s="16"/>
      <c r="I1017" s="16"/>
      <c r="J1017" s="16"/>
      <c r="K1017" s="16"/>
      <c r="L1017" s="16"/>
      <c r="M1017" s="16"/>
      <c r="N1017" s="16"/>
      <c r="O1017" s="16"/>
      <c r="P1017" s="16"/>
    </row>
  </sheetData>
  <mergeCells count="23">
    <mergeCell ref="C2:I2"/>
    <mergeCell ref="C3:I3"/>
    <mergeCell ref="D5:L5"/>
    <mergeCell ref="D6:L6"/>
    <mergeCell ref="D7:L7"/>
    <mergeCell ref="C4:I4"/>
    <mergeCell ref="D8:L8"/>
    <mergeCell ref="A12:A13"/>
    <mergeCell ref="B12:B13"/>
    <mergeCell ref="C12:C13"/>
    <mergeCell ref="D12:D13"/>
    <mergeCell ref="E12:E13"/>
    <mergeCell ref="N9:O9"/>
    <mergeCell ref="L12:P12"/>
    <mergeCell ref="C1014:H1014"/>
    <mergeCell ref="A1005:K1005"/>
    <mergeCell ref="C1008:H1008"/>
    <mergeCell ref="C1009:H1009"/>
    <mergeCell ref="C1013:H1013"/>
    <mergeCell ref="B17:B24"/>
    <mergeCell ref="F12:K12"/>
    <mergeCell ref="A9:F9"/>
    <mergeCell ref="J9:M9"/>
  </mergeCells>
  <conditionalFormatting sqref="D15:G15 D18:G22 A15:B15 I24:J1004 D23:E23 I15:J22 A24:G1004 C18:C23 A16 B16:G17 A18:A19 A21:A22">
    <cfRule type="cellIs" dxfId="195" priority="42" operator="equal">
      <formula>0</formula>
    </cfRule>
  </conditionalFormatting>
  <conditionalFormatting sqref="N9:O9 K24:P1004 H14:H1004 L14:P23">
    <cfRule type="cellIs" dxfId="194" priority="41" operator="equal">
      <formula>0</formula>
    </cfRule>
  </conditionalFormatting>
  <conditionalFormatting sqref="C2:I2">
    <cfRule type="cellIs" dxfId="193" priority="38" operator="equal">
      <formula>0</formula>
    </cfRule>
  </conditionalFormatting>
  <conditionalFormatting sqref="O10">
    <cfRule type="cellIs" dxfId="192" priority="37" operator="equal">
      <formula>"20__. gada __. _________"</formula>
    </cfRule>
  </conditionalFormatting>
  <conditionalFormatting sqref="A1005:K1005">
    <cfRule type="containsText" dxfId="191" priority="36" operator="containsText" text="Tiešās izmaksas kopā, t. sk. darba devēja sociālais nodoklis __.__% ">
      <formula>NOT(ISERROR(SEARCH("Tiešās izmaksas kopā, t. sk. darba devēja sociālais nodoklis __.__% ",A1005)))</formula>
    </cfRule>
  </conditionalFormatting>
  <conditionalFormatting sqref="L1005:P1005">
    <cfRule type="cellIs" dxfId="190" priority="31" operator="equal">
      <formula>0</formula>
    </cfRule>
  </conditionalFormatting>
  <conditionalFormatting sqref="C4:I4">
    <cfRule type="cellIs" dxfId="189" priority="30" operator="equal">
      <formula>0</formula>
    </cfRule>
  </conditionalFormatting>
  <conditionalFormatting sqref="C15">
    <cfRule type="cellIs" dxfId="188" priority="29" operator="equal">
      <formula>0</formula>
    </cfRule>
  </conditionalFormatting>
  <conditionalFormatting sqref="D5:L8">
    <cfRule type="cellIs" dxfId="187" priority="27" operator="equal">
      <formula>0</formula>
    </cfRule>
  </conditionalFormatting>
  <conditionalFormatting sqref="A14:B14 D14:G14 A17 A20 A23">
    <cfRule type="cellIs" dxfId="186" priority="26" operator="equal">
      <formula>0</formula>
    </cfRule>
  </conditionalFormatting>
  <conditionalFormatting sqref="C14">
    <cfRule type="cellIs" dxfId="185" priority="25" operator="equal">
      <formula>0</formula>
    </cfRule>
  </conditionalFormatting>
  <conditionalFormatting sqref="I14:J14">
    <cfRule type="cellIs" dxfId="184" priority="24" operator="equal">
      <formula>0</formula>
    </cfRule>
  </conditionalFormatting>
  <conditionalFormatting sqref="P10">
    <cfRule type="cellIs" dxfId="183" priority="23" operator="equal">
      <formula>"20__. gada __. _________"</formula>
    </cfRule>
  </conditionalFormatting>
  <conditionalFormatting sqref="C1013:H1013">
    <cfRule type="cellIs" dxfId="182" priority="20" operator="equal">
      <formula>0</formula>
    </cfRule>
  </conditionalFormatting>
  <conditionalFormatting sqref="C1008:H1008">
    <cfRule type="cellIs" dxfId="181" priority="19" operator="equal">
      <formula>0</formula>
    </cfRule>
  </conditionalFormatting>
  <conditionalFormatting sqref="C1013:H1013 C1016 C1008:H1008">
    <cfRule type="cellIs" dxfId="180" priority="18" operator="equal">
      <formula>0</formula>
    </cfRule>
  </conditionalFormatting>
  <conditionalFormatting sqref="D1">
    <cfRule type="cellIs" dxfId="179" priority="17" operator="equal">
      <formula>0</formula>
    </cfRule>
  </conditionalFormatting>
  <conditionalFormatting sqref="F23:G23 I23:J23">
    <cfRule type="cellIs" dxfId="178" priority="3" operator="equal">
      <formula>0</formula>
    </cfRule>
  </conditionalFormatting>
  <conditionalFormatting sqref="K14:K23">
    <cfRule type="cellIs" dxfId="177" priority="2" operator="equal">
      <formula>0</formula>
    </cfRule>
  </conditionalFormatting>
  <conditionalFormatting sqref="A9:F9">
    <cfRule type="containsText" dxfId="176" priority="1" operator="containsText" text="Tāme sastādīta  20__. gada tirgus cenās, pamatojoties uz ___ daļas rasējumiem">
      <formula>NOT(ISERROR(SEARCH("Tāme sastādīta  20__. gada tirgus cenās, pamatojoties uz ___ daļas rasējumiem",A9)))</formula>
    </cfRule>
  </conditionalFormatting>
  <pageMargins left="1.2649999999999999" right="0.7" top="0.75" bottom="0.75" header="0.3" footer="0.3"/>
  <pageSetup paperSize="9" scale="72" orientation="landscape" r:id="rId1"/>
  <legacyDrawing r:id="rId2"/>
  <extLst>
    <ext xmlns:x14="http://schemas.microsoft.com/office/spreadsheetml/2009/9/main" uri="{78C0D931-6437-407d-A8EE-F0AAD7539E65}">
      <x14:conditionalFormattings>
        <x14:conditionalFormatting xmlns:xm="http://schemas.microsoft.com/office/excel/2006/main">
          <x14:cfRule type="containsText" priority="22" operator="containsText" id="{DC7EA987-A541-4A14-8BBA-80430C8D8797}">
            <xm:f>NOT(ISERROR(SEARCH("Tāme sastādīta ____. gada ___. ______________",A1011)))</xm:f>
            <xm:f>"Tāme sastādīta ____. gada ___. ______________"</xm:f>
            <x14:dxf>
              <font>
                <color auto="1"/>
              </font>
              <fill>
                <patternFill>
                  <bgColor rgb="FFC6EFCE"/>
                </patternFill>
              </fill>
            </x14:dxf>
          </x14:cfRule>
          <xm:sqref>A1011</xm:sqref>
        </x14:conditionalFormatting>
        <x14:conditionalFormatting xmlns:xm="http://schemas.microsoft.com/office/excel/2006/main">
          <x14:cfRule type="containsText" priority="21" operator="containsText" id="{ACDA78AF-73B6-4D16-9157-A1B6B42F0CA3}">
            <xm:f>NOT(ISERROR(SEARCH("Sertifikāta Nr. _________________________________",A1016)))</xm:f>
            <xm:f>"Sertifikāta Nr. _________________________________"</xm:f>
            <x14:dxf>
              <font>
                <color auto="1"/>
              </font>
              <fill>
                <patternFill>
                  <bgColor rgb="FFC6EFCE"/>
                </patternFill>
              </fill>
            </x14:dxf>
          </x14:cfRule>
          <xm:sqref>A1016</xm:sqref>
        </x14:conditionalFormatting>
      </x14:conditionalFormatting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tabColor rgb="FF00B050"/>
  </sheetPr>
  <dimension ref="A1:P1024"/>
  <sheetViews>
    <sheetView view="pageBreakPreview" topLeftCell="A49" zoomScaleNormal="100" zoomScaleSheetLayoutView="100" workbookViewId="0">
      <selection activeCell="H1022" sqref="H1022"/>
    </sheetView>
  </sheetViews>
  <sheetFormatPr defaultColWidth="9.140625" defaultRowHeight="11.25" x14ac:dyDescent="0.2"/>
  <cols>
    <col min="1" max="1" width="4.5703125" style="1" customWidth="1"/>
    <col min="2" max="2" width="5.28515625" style="1" customWidth="1"/>
    <col min="3" max="3" width="38.42578125" style="1" customWidth="1"/>
    <col min="4" max="4" width="5.85546875" style="1" customWidth="1"/>
    <col min="5" max="5" width="8.7109375" style="1" customWidth="1"/>
    <col min="6" max="6" width="5.42578125" style="1" customWidth="1"/>
    <col min="7" max="7" width="4.85546875" style="1" customWidth="1"/>
    <col min="8" max="10" width="6.7109375" style="1" customWidth="1"/>
    <col min="11" max="11" width="7" style="1" customWidth="1"/>
    <col min="12" max="15" width="7.7109375" style="1" customWidth="1"/>
    <col min="16" max="16" width="9" style="1" customWidth="1"/>
    <col min="17" max="16384" width="9.140625" style="1"/>
  </cols>
  <sheetData>
    <row r="1" spans="1:16" x14ac:dyDescent="0.2">
      <c r="A1" s="22"/>
      <c r="B1" s="22"/>
      <c r="C1" s="27" t="s">
        <v>38</v>
      </c>
      <c r="D1" s="54">
        <f>'Kops a'!A20</f>
        <v>6</v>
      </c>
      <c r="E1" s="22"/>
      <c r="F1" s="22"/>
      <c r="G1" s="22"/>
      <c r="H1" s="22"/>
      <c r="I1" s="22"/>
      <c r="J1" s="22"/>
      <c r="N1" s="26"/>
      <c r="O1" s="27"/>
      <c r="P1" s="28"/>
    </row>
    <row r="2" spans="1:16" x14ac:dyDescent="0.2">
      <c r="A2" s="29"/>
      <c r="B2" s="29"/>
      <c r="C2" s="294" t="s">
        <v>405</v>
      </c>
      <c r="D2" s="294"/>
      <c r="E2" s="294"/>
      <c r="F2" s="294"/>
      <c r="G2" s="294"/>
      <c r="H2" s="294"/>
      <c r="I2" s="294"/>
      <c r="J2" s="29"/>
    </row>
    <row r="3" spans="1:16" x14ac:dyDescent="0.2">
      <c r="A3" s="30"/>
      <c r="B3" s="30"/>
      <c r="C3" s="276" t="s">
        <v>17</v>
      </c>
      <c r="D3" s="276"/>
      <c r="E3" s="276"/>
      <c r="F3" s="276"/>
      <c r="G3" s="276"/>
      <c r="H3" s="276"/>
      <c r="I3" s="276"/>
      <c r="J3" s="30"/>
    </row>
    <row r="4" spans="1:16" x14ac:dyDescent="0.2">
      <c r="A4" s="30"/>
      <c r="B4" s="30"/>
      <c r="C4" s="295" t="s">
        <v>52</v>
      </c>
      <c r="D4" s="295"/>
      <c r="E4" s="295"/>
      <c r="F4" s="295"/>
      <c r="G4" s="295"/>
      <c r="H4" s="295"/>
      <c r="I4" s="295"/>
      <c r="J4" s="30"/>
    </row>
    <row r="5" spans="1:16" x14ac:dyDescent="0.2">
      <c r="A5" s="22"/>
      <c r="B5" s="22"/>
      <c r="C5" s="27" t="s">
        <v>5</v>
      </c>
      <c r="D5" s="308" t="str">
        <f>'Kops a'!D6</f>
        <v>Daudzdzīvokļu dzīvojamās ēkas energoefektivitātes paaugstināšana</v>
      </c>
      <c r="E5" s="308"/>
      <c r="F5" s="308"/>
      <c r="G5" s="308"/>
      <c r="H5" s="308"/>
      <c r="I5" s="308"/>
      <c r="J5" s="308"/>
      <c r="K5" s="308"/>
      <c r="L5" s="308"/>
      <c r="M5" s="16"/>
      <c r="N5" s="16"/>
      <c r="O5" s="16"/>
      <c r="P5" s="16"/>
    </row>
    <row r="6" spans="1:16" x14ac:dyDescent="0.2">
      <c r="A6" s="22"/>
      <c r="B6" s="22"/>
      <c r="C6" s="27" t="s">
        <v>6</v>
      </c>
      <c r="D6" s="308" t="str">
        <f>'Kops a'!D7</f>
        <v>Daudzdzīvokļu dzīvojamās ēkas energoefektivitātes paaugstināšana</v>
      </c>
      <c r="E6" s="308"/>
      <c r="F6" s="308"/>
      <c r="G6" s="308"/>
      <c r="H6" s="308"/>
      <c r="I6" s="308"/>
      <c r="J6" s="308"/>
      <c r="K6" s="308"/>
      <c r="L6" s="308"/>
      <c r="M6" s="16"/>
      <c r="N6" s="16"/>
      <c r="O6" s="16"/>
      <c r="P6" s="16"/>
    </row>
    <row r="7" spans="1:16" x14ac:dyDescent="0.2">
      <c r="A7" s="22"/>
      <c r="B7" s="22"/>
      <c r="C7" s="27" t="s">
        <v>7</v>
      </c>
      <c r="D7" s="308" t="str">
        <f>'Kops a'!D8</f>
        <v>Pionieru iela 88, Jaunolaine, Olaines novads, LV-2127</v>
      </c>
      <c r="E7" s="308"/>
      <c r="F7" s="308"/>
      <c r="G7" s="308"/>
      <c r="H7" s="308"/>
      <c r="I7" s="308"/>
      <c r="J7" s="308"/>
      <c r="K7" s="308"/>
      <c r="L7" s="308"/>
      <c r="M7" s="16"/>
      <c r="N7" s="16"/>
      <c r="O7" s="16"/>
      <c r="P7" s="16"/>
    </row>
    <row r="8" spans="1:16" x14ac:dyDescent="0.2">
      <c r="A8" s="22"/>
      <c r="B8" s="22"/>
      <c r="C8" s="4" t="s">
        <v>20</v>
      </c>
      <c r="D8" s="308" t="str">
        <f>'Kops a'!D9</f>
        <v>Iepirkums Nr.AS OŪS 2022/06_E</v>
      </c>
      <c r="E8" s="308"/>
      <c r="F8" s="308"/>
      <c r="G8" s="308"/>
      <c r="H8" s="308"/>
      <c r="I8" s="308"/>
      <c r="J8" s="308"/>
      <c r="K8" s="308"/>
      <c r="L8" s="308"/>
      <c r="M8" s="16"/>
      <c r="N8" s="16"/>
      <c r="O8" s="16"/>
      <c r="P8" s="16"/>
    </row>
    <row r="9" spans="1:16" ht="11.25" customHeight="1" x14ac:dyDescent="0.2">
      <c r="A9" s="296" t="s">
        <v>124</v>
      </c>
      <c r="B9" s="296"/>
      <c r="C9" s="296"/>
      <c r="D9" s="296"/>
      <c r="E9" s="296"/>
      <c r="F9" s="296"/>
      <c r="G9" s="31"/>
      <c r="H9" s="31"/>
      <c r="I9" s="31"/>
      <c r="J9" s="300" t="s">
        <v>39</v>
      </c>
      <c r="K9" s="300"/>
      <c r="L9" s="300"/>
      <c r="M9" s="300"/>
      <c r="N9" s="307">
        <f>P1012</f>
        <v>0</v>
      </c>
      <c r="O9" s="307"/>
      <c r="P9" s="31"/>
    </row>
    <row r="10" spans="1:16" x14ac:dyDescent="0.2">
      <c r="A10" s="32"/>
      <c r="B10" s="33"/>
      <c r="C10" s="4"/>
      <c r="D10" s="22"/>
      <c r="E10" s="22"/>
      <c r="F10" s="22"/>
      <c r="G10" s="22"/>
      <c r="H10" s="22"/>
      <c r="I10" s="22"/>
      <c r="J10" s="22"/>
      <c r="K10" s="22"/>
      <c r="L10" s="29"/>
      <c r="M10" s="29"/>
      <c r="O10" s="92"/>
      <c r="P10" s="91" t="str">
        <f>A1018</f>
        <v>Tāme sastādīta</v>
      </c>
    </row>
    <row r="11" spans="1:16" ht="12" thickBot="1" x14ac:dyDescent="0.25">
      <c r="A11" s="32"/>
      <c r="B11" s="33"/>
      <c r="C11" s="4"/>
      <c r="D11" s="22"/>
      <c r="E11" s="22"/>
      <c r="F11" s="22"/>
      <c r="G11" s="22"/>
      <c r="H11" s="22"/>
      <c r="I11" s="22"/>
      <c r="J11" s="22"/>
      <c r="K11" s="22"/>
      <c r="L11" s="34"/>
      <c r="M11" s="34"/>
      <c r="N11" s="35"/>
      <c r="O11" s="26"/>
      <c r="P11" s="22"/>
    </row>
    <row r="12" spans="1:16" x14ac:dyDescent="0.2">
      <c r="A12" s="261" t="s">
        <v>23</v>
      </c>
      <c r="B12" s="302" t="s">
        <v>40</v>
      </c>
      <c r="C12" s="298" t="s">
        <v>41</v>
      </c>
      <c r="D12" s="305" t="s">
        <v>42</v>
      </c>
      <c r="E12" s="285" t="s">
        <v>43</v>
      </c>
      <c r="F12" s="297" t="s">
        <v>44</v>
      </c>
      <c r="G12" s="298"/>
      <c r="H12" s="298"/>
      <c r="I12" s="298"/>
      <c r="J12" s="298"/>
      <c r="K12" s="299"/>
      <c r="L12" s="297" t="s">
        <v>45</v>
      </c>
      <c r="M12" s="298"/>
      <c r="N12" s="298"/>
      <c r="O12" s="298"/>
      <c r="P12" s="299"/>
    </row>
    <row r="13" spans="1:16" ht="126.75" customHeight="1" thickBot="1" x14ac:dyDescent="0.25">
      <c r="A13" s="301"/>
      <c r="B13" s="303"/>
      <c r="C13" s="304"/>
      <c r="D13" s="306"/>
      <c r="E13" s="286"/>
      <c r="F13" s="36" t="s">
        <v>46</v>
      </c>
      <c r="G13" s="37" t="s">
        <v>47</v>
      </c>
      <c r="H13" s="37" t="s">
        <v>48</v>
      </c>
      <c r="I13" s="37" t="s">
        <v>49</v>
      </c>
      <c r="J13" s="37" t="s">
        <v>50</v>
      </c>
      <c r="K13" s="63" t="s">
        <v>51</v>
      </c>
      <c r="L13" s="36" t="s">
        <v>46</v>
      </c>
      <c r="M13" s="37" t="s">
        <v>48</v>
      </c>
      <c r="N13" s="37" t="s">
        <v>49</v>
      </c>
      <c r="O13" s="37" t="s">
        <v>50</v>
      </c>
      <c r="P13" s="63" t="s">
        <v>51</v>
      </c>
    </row>
    <row r="14" spans="1:16" ht="22.5" x14ac:dyDescent="0.2">
      <c r="A14" s="64">
        <v>1</v>
      </c>
      <c r="B14" s="65"/>
      <c r="C14" s="139" t="s">
        <v>292</v>
      </c>
      <c r="D14" s="133"/>
      <c r="E14" s="198"/>
      <c r="F14" s="147"/>
      <c r="G14" s="148"/>
      <c r="H14" s="148">
        <f t="shared" ref="H14" si="0">ROUND(F14*G14,2)</f>
        <v>0</v>
      </c>
      <c r="I14" s="148"/>
      <c r="J14" s="148"/>
      <c r="K14" s="150">
        <f t="shared" ref="K14" si="1">SUM(H14:J14)</f>
        <v>0</v>
      </c>
      <c r="L14" s="147">
        <f t="shared" ref="L14" si="2">ROUND(E14*F14,2)</f>
        <v>0</v>
      </c>
      <c r="M14" s="148">
        <f t="shared" ref="M14" si="3">ROUND(H14*E14,2)</f>
        <v>0</v>
      </c>
      <c r="N14" s="148">
        <f t="shared" ref="N14" si="4">ROUND(I14*E14,2)</f>
        <v>0</v>
      </c>
      <c r="O14" s="148">
        <f t="shared" ref="O14" si="5">ROUND(J14*E14,2)</f>
        <v>0</v>
      </c>
      <c r="P14" s="150">
        <f t="shared" ref="P14" si="6">SUM(M14:O14)</f>
        <v>0</v>
      </c>
    </row>
    <row r="15" spans="1:16" ht="11.25" customHeight="1" x14ac:dyDescent="0.2">
      <c r="A15" s="38">
        <v>2</v>
      </c>
      <c r="B15" s="310" t="s">
        <v>181</v>
      </c>
      <c r="C15" s="132" t="s">
        <v>293</v>
      </c>
      <c r="D15" s="133" t="s">
        <v>120</v>
      </c>
      <c r="E15" s="134">
        <f>44.44*2</f>
        <v>88.88</v>
      </c>
      <c r="F15" s="151"/>
      <c r="G15" s="100"/>
      <c r="H15" s="47"/>
      <c r="I15" s="100"/>
      <c r="J15" s="100"/>
      <c r="K15" s="48"/>
      <c r="L15" s="49"/>
      <c r="M15" s="47"/>
      <c r="N15" s="47"/>
      <c r="O15" s="47"/>
      <c r="P15" s="48"/>
    </row>
    <row r="16" spans="1:16" x14ac:dyDescent="0.2">
      <c r="A16" s="38">
        <v>3</v>
      </c>
      <c r="B16" s="310"/>
      <c r="C16" s="132" t="s">
        <v>294</v>
      </c>
      <c r="D16" s="133" t="s">
        <v>87</v>
      </c>
      <c r="E16" s="134">
        <f>E15/2/0.8</f>
        <v>55.55</v>
      </c>
      <c r="F16" s="151"/>
      <c r="G16" s="100"/>
      <c r="H16" s="47"/>
      <c r="I16" s="100"/>
      <c r="J16" s="100"/>
      <c r="K16" s="48"/>
      <c r="L16" s="49"/>
      <c r="M16" s="47"/>
      <c r="N16" s="47"/>
      <c r="O16" s="47"/>
      <c r="P16" s="48"/>
    </row>
    <row r="17" spans="1:16" ht="22.5" customHeight="1" x14ac:dyDescent="0.2">
      <c r="A17" s="64">
        <v>4</v>
      </c>
      <c r="B17" s="310"/>
      <c r="C17" s="132" t="s">
        <v>295</v>
      </c>
      <c r="D17" s="133" t="s">
        <v>120</v>
      </c>
      <c r="E17" s="134">
        <f>E15</f>
        <v>88.88</v>
      </c>
      <c r="F17" s="151"/>
      <c r="G17" s="100"/>
      <c r="H17" s="47"/>
      <c r="I17" s="100"/>
      <c r="J17" s="100"/>
      <c r="K17" s="48"/>
      <c r="L17" s="49"/>
      <c r="M17" s="47"/>
      <c r="N17" s="47"/>
      <c r="O17" s="47"/>
      <c r="P17" s="48"/>
    </row>
    <row r="18" spans="1:16" x14ac:dyDescent="0.2">
      <c r="A18" s="38">
        <v>5</v>
      </c>
      <c r="B18" s="310"/>
      <c r="C18" s="132" t="s">
        <v>296</v>
      </c>
      <c r="D18" s="133" t="s">
        <v>120</v>
      </c>
      <c r="E18" s="134">
        <f>E15/2</f>
        <v>44.44</v>
      </c>
      <c r="F18" s="151"/>
      <c r="G18" s="100"/>
      <c r="H18" s="47"/>
      <c r="I18" s="100"/>
      <c r="J18" s="100"/>
      <c r="K18" s="48"/>
      <c r="L18" s="49"/>
      <c r="M18" s="47"/>
      <c r="N18" s="47"/>
      <c r="O18" s="47"/>
      <c r="P18" s="48"/>
    </row>
    <row r="19" spans="1:16" ht="22.5" x14ac:dyDescent="0.2">
      <c r="A19" s="38">
        <v>6</v>
      </c>
      <c r="B19" s="310"/>
      <c r="C19" s="132" t="s">
        <v>297</v>
      </c>
      <c r="D19" s="133" t="s">
        <v>120</v>
      </c>
      <c r="E19" s="134">
        <f>E15/2</f>
        <v>44.44</v>
      </c>
      <c r="F19" s="151"/>
      <c r="G19" s="100"/>
      <c r="H19" s="47"/>
      <c r="I19" s="100"/>
      <c r="J19" s="100"/>
      <c r="K19" s="48"/>
      <c r="L19" s="49"/>
      <c r="M19" s="47"/>
      <c r="N19" s="47"/>
      <c r="O19" s="47"/>
      <c r="P19" s="48"/>
    </row>
    <row r="20" spans="1:16" ht="22.5" x14ac:dyDescent="0.2">
      <c r="A20" s="64">
        <v>7</v>
      </c>
      <c r="B20" s="310"/>
      <c r="C20" s="132" t="s">
        <v>298</v>
      </c>
      <c r="D20" s="133" t="s">
        <v>120</v>
      </c>
      <c r="E20" s="134">
        <f>E15/2</f>
        <v>44.44</v>
      </c>
      <c r="F20" s="151"/>
      <c r="G20" s="100"/>
      <c r="H20" s="47"/>
      <c r="I20" s="100"/>
      <c r="J20" s="100"/>
      <c r="K20" s="48"/>
      <c r="L20" s="49"/>
      <c r="M20" s="47"/>
      <c r="N20" s="47"/>
      <c r="O20" s="47"/>
      <c r="P20" s="48"/>
    </row>
    <row r="21" spans="1:16" ht="22.5" customHeight="1" x14ac:dyDescent="0.2">
      <c r="A21" s="38">
        <v>8</v>
      </c>
      <c r="B21" s="121"/>
      <c r="C21" s="139" t="s">
        <v>299</v>
      </c>
      <c r="D21" s="133"/>
      <c r="E21" s="134"/>
      <c r="F21" s="151"/>
      <c r="G21" s="100"/>
      <c r="H21" s="47"/>
      <c r="I21" s="100"/>
      <c r="J21" s="100"/>
      <c r="K21" s="48"/>
      <c r="L21" s="49"/>
      <c r="M21" s="47"/>
      <c r="N21" s="47"/>
      <c r="O21" s="47"/>
      <c r="P21" s="48"/>
    </row>
    <row r="22" spans="1:16" x14ac:dyDescent="0.2">
      <c r="A22" s="38">
        <v>9</v>
      </c>
      <c r="B22" s="310" t="s">
        <v>180</v>
      </c>
      <c r="C22" s="132" t="s">
        <v>293</v>
      </c>
      <c r="D22" s="133" t="s">
        <v>120</v>
      </c>
      <c r="E22" s="134">
        <f>45.6*2</f>
        <v>91.2</v>
      </c>
      <c r="F22" s="151"/>
      <c r="G22" s="100"/>
      <c r="H22" s="47"/>
      <c r="I22" s="100"/>
      <c r="J22" s="100"/>
      <c r="K22" s="48"/>
      <c r="L22" s="49"/>
      <c r="M22" s="47"/>
      <c r="N22" s="47"/>
      <c r="O22" s="47"/>
      <c r="P22" s="48"/>
    </row>
    <row r="23" spans="1:16" x14ac:dyDescent="0.2">
      <c r="A23" s="64">
        <v>10</v>
      </c>
      <c r="B23" s="310"/>
      <c r="C23" s="132" t="s">
        <v>294</v>
      </c>
      <c r="D23" s="133" t="s">
        <v>87</v>
      </c>
      <c r="E23" s="134">
        <f>E22/2/0.8</f>
        <v>57</v>
      </c>
      <c r="F23" s="151"/>
      <c r="G23" s="100"/>
      <c r="H23" s="47"/>
      <c r="I23" s="100"/>
      <c r="J23" s="100"/>
      <c r="K23" s="48"/>
      <c r="L23" s="49"/>
      <c r="M23" s="47"/>
      <c r="N23" s="47"/>
      <c r="O23" s="47"/>
      <c r="P23" s="48"/>
    </row>
    <row r="24" spans="1:16" x14ac:dyDescent="0.2">
      <c r="A24" s="38">
        <v>11</v>
      </c>
      <c r="B24" s="310"/>
      <c r="C24" s="132" t="s">
        <v>295</v>
      </c>
      <c r="D24" s="133" t="s">
        <v>120</v>
      </c>
      <c r="E24" s="134">
        <f>E22</f>
        <v>91.2</v>
      </c>
      <c r="F24" s="151"/>
      <c r="G24" s="100"/>
      <c r="H24" s="47"/>
      <c r="I24" s="100"/>
      <c r="J24" s="100"/>
      <c r="K24" s="48"/>
      <c r="L24" s="49"/>
      <c r="M24" s="47"/>
      <c r="N24" s="47"/>
      <c r="O24" s="47"/>
      <c r="P24" s="48"/>
    </row>
    <row r="25" spans="1:16" ht="22.5" customHeight="1" x14ac:dyDescent="0.2">
      <c r="A25" s="38">
        <v>12</v>
      </c>
      <c r="B25" s="310"/>
      <c r="C25" s="132" t="s">
        <v>296</v>
      </c>
      <c r="D25" s="133" t="s">
        <v>120</v>
      </c>
      <c r="E25" s="134">
        <f>E24/2</f>
        <v>45.6</v>
      </c>
      <c r="F25" s="151"/>
      <c r="G25" s="100"/>
      <c r="H25" s="47"/>
      <c r="I25" s="100"/>
      <c r="J25" s="100"/>
      <c r="K25" s="48"/>
      <c r="L25" s="49"/>
      <c r="M25" s="47"/>
      <c r="N25" s="47"/>
      <c r="O25" s="47"/>
      <c r="P25" s="48"/>
    </row>
    <row r="26" spans="1:16" ht="22.5" x14ac:dyDescent="0.2">
      <c r="A26" s="64">
        <v>13</v>
      </c>
      <c r="B26" s="310"/>
      <c r="C26" s="132" t="s">
        <v>297</v>
      </c>
      <c r="D26" s="133" t="s">
        <v>120</v>
      </c>
      <c r="E26" s="134">
        <f>E25</f>
        <v>45.6</v>
      </c>
      <c r="F26" s="151"/>
      <c r="G26" s="100"/>
      <c r="H26" s="47"/>
      <c r="I26" s="100"/>
      <c r="J26" s="100"/>
      <c r="K26" s="48"/>
      <c r="L26" s="49"/>
      <c r="M26" s="47"/>
      <c r="N26" s="47"/>
      <c r="O26" s="47"/>
      <c r="P26" s="48"/>
    </row>
    <row r="27" spans="1:16" ht="22.5" customHeight="1" x14ac:dyDescent="0.2">
      <c r="A27" s="38">
        <v>14</v>
      </c>
      <c r="B27" s="310"/>
      <c r="C27" s="132" t="s">
        <v>298</v>
      </c>
      <c r="D27" s="133" t="s">
        <v>120</v>
      </c>
      <c r="E27" s="134">
        <f>E26</f>
        <v>45.6</v>
      </c>
      <c r="F27" s="151"/>
      <c r="G27" s="100"/>
      <c r="H27" s="47"/>
      <c r="I27" s="100"/>
      <c r="J27" s="100"/>
      <c r="K27" s="48"/>
      <c r="L27" s="49"/>
      <c r="M27" s="47"/>
      <c r="N27" s="47"/>
      <c r="O27" s="47"/>
      <c r="P27" s="48"/>
    </row>
    <row r="28" spans="1:16" x14ac:dyDescent="0.2">
      <c r="A28" s="38">
        <v>15</v>
      </c>
      <c r="B28" s="121"/>
      <c r="C28" s="139" t="s">
        <v>300</v>
      </c>
      <c r="D28" s="133"/>
      <c r="E28" s="134"/>
      <c r="F28" s="151"/>
      <c r="G28" s="100"/>
      <c r="H28" s="47"/>
      <c r="I28" s="100"/>
      <c r="J28" s="100"/>
      <c r="K28" s="48"/>
      <c r="L28" s="49"/>
      <c r="M28" s="47"/>
      <c r="N28" s="47"/>
      <c r="O28" s="47"/>
      <c r="P28" s="48"/>
    </row>
    <row r="29" spans="1:16" ht="33.75" x14ac:dyDescent="0.2">
      <c r="A29" s="64">
        <v>16</v>
      </c>
      <c r="B29" s="310" t="str">
        <f>B22</f>
        <v>13-00000</v>
      </c>
      <c r="C29" s="132" t="s">
        <v>301</v>
      </c>
      <c r="D29" s="133" t="s">
        <v>90</v>
      </c>
      <c r="E29" s="134">
        <v>12</v>
      </c>
      <c r="F29" s="151"/>
      <c r="G29" s="100"/>
      <c r="H29" s="47"/>
      <c r="I29" s="100"/>
      <c r="J29" s="100"/>
      <c r="K29" s="48"/>
      <c r="L29" s="49"/>
      <c r="M29" s="47"/>
      <c r="N29" s="47"/>
      <c r="O29" s="47"/>
      <c r="P29" s="48"/>
    </row>
    <row r="30" spans="1:16" ht="22.5" x14ac:dyDescent="0.2">
      <c r="A30" s="38">
        <v>17</v>
      </c>
      <c r="B30" s="310"/>
      <c r="C30" s="132" t="s">
        <v>302</v>
      </c>
      <c r="D30" s="133" t="s">
        <v>120</v>
      </c>
      <c r="E30" s="134">
        <v>35.909999999999997</v>
      </c>
      <c r="F30" s="151"/>
      <c r="G30" s="100"/>
      <c r="H30" s="47"/>
      <c r="I30" s="100"/>
      <c r="J30" s="100"/>
      <c r="K30" s="48"/>
      <c r="L30" s="49"/>
      <c r="M30" s="47"/>
      <c r="N30" s="47"/>
      <c r="O30" s="47"/>
      <c r="P30" s="48"/>
    </row>
    <row r="31" spans="1:16" ht="25.5" customHeight="1" x14ac:dyDescent="0.2">
      <c r="A31" s="38">
        <v>18</v>
      </c>
      <c r="B31" s="310"/>
      <c r="C31" s="132" t="s">
        <v>303</v>
      </c>
      <c r="D31" s="133" t="s">
        <v>90</v>
      </c>
      <c r="E31" s="134">
        <v>12</v>
      </c>
      <c r="F31" s="151"/>
      <c r="G31" s="100"/>
      <c r="H31" s="47"/>
      <c r="I31" s="100"/>
      <c r="J31" s="100"/>
      <c r="K31" s="48"/>
      <c r="L31" s="49"/>
      <c r="M31" s="47"/>
      <c r="N31" s="47"/>
      <c r="O31" s="47"/>
      <c r="P31" s="48"/>
    </row>
    <row r="32" spans="1:16" ht="33.75" x14ac:dyDescent="0.2">
      <c r="A32" s="64">
        <v>19</v>
      </c>
      <c r="B32" s="310"/>
      <c r="C32" s="132" t="s">
        <v>304</v>
      </c>
      <c r="D32" s="133" t="s">
        <v>90</v>
      </c>
      <c r="E32" s="134">
        <v>12</v>
      </c>
      <c r="F32" s="151"/>
      <c r="G32" s="100"/>
      <c r="H32" s="47"/>
      <c r="I32" s="100"/>
      <c r="J32" s="100"/>
      <c r="K32" s="48"/>
      <c r="L32" s="49"/>
      <c r="M32" s="47"/>
      <c r="N32" s="47"/>
      <c r="O32" s="47"/>
      <c r="P32" s="48"/>
    </row>
    <row r="33" spans="1:16" ht="22.5" x14ac:dyDescent="0.2">
      <c r="A33" s="38">
        <v>20</v>
      </c>
      <c r="B33" s="310"/>
      <c r="C33" s="132" t="s">
        <v>305</v>
      </c>
      <c r="D33" s="133" t="s">
        <v>90</v>
      </c>
      <c r="E33" s="134">
        <v>12</v>
      </c>
      <c r="F33" s="151"/>
      <c r="G33" s="100"/>
      <c r="H33" s="47"/>
      <c r="I33" s="100"/>
      <c r="J33" s="100"/>
      <c r="K33" s="48"/>
      <c r="L33" s="49"/>
      <c r="M33" s="47"/>
      <c r="N33" s="47"/>
      <c r="O33" s="47"/>
      <c r="P33" s="48"/>
    </row>
    <row r="34" spans="1:16" ht="45" x14ac:dyDescent="0.2">
      <c r="A34" s="38">
        <v>21</v>
      </c>
      <c r="B34" s="310"/>
      <c r="C34" s="132" t="s">
        <v>306</v>
      </c>
      <c r="D34" s="133" t="s">
        <v>120</v>
      </c>
      <c r="E34" s="134">
        <v>35.9</v>
      </c>
      <c r="F34" s="151"/>
      <c r="G34" s="100"/>
      <c r="H34" s="47"/>
      <c r="I34" s="100"/>
      <c r="J34" s="100"/>
      <c r="K34" s="48"/>
      <c r="L34" s="49"/>
      <c r="M34" s="47"/>
      <c r="N34" s="47"/>
      <c r="O34" s="47"/>
      <c r="P34" s="48"/>
    </row>
    <row r="35" spans="1:16" ht="22.5" x14ac:dyDescent="0.2">
      <c r="A35" s="64">
        <v>22</v>
      </c>
      <c r="B35" s="121"/>
      <c r="C35" s="139" t="s">
        <v>307</v>
      </c>
      <c r="D35" s="133"/>
      <c r="E35" s="134"/>
      <c r="F35" s="151"/>
      <c r="G35" s="100"/>
      <c r="H35" s="47"/>
      <c r="I35" s="100"/>
      <c r="J35" s="100"/>
      <c r="K35" s="48"/>
      <c r="L35" s="49"/>
      <c r="M35" s="47"/>
      <c r="N35" s="47"/>
      <c r="O35" s="47"/>
      <c r="P35" s="48"/>
    </row>
    <row r="36" spans="1:16" ht="33.75" x14ac:dyDescent="0.2">
      <c r="A36" s="38">
        <v>23</v>
      </c>
      <c r="B36" s="309" t="str">
        <f>B29</f>
        <v>13-00000</v>
      </c>
      <c r="C36" s="132" t="s">
        <v>301</v>
      </c>
      <c r="D36" s="133" t="s">
        <v>90</v>
      </c>
      <c r="E36" s="134">
        <v>2</v>
      </c>
      <c r="F36" s="151"/>
      <c r="G36" s="100"/>
      <c r="H36" s="47"/>
      <c r="I36" s="100"/>
      <c r="J36" s="100"/>
      <c r="K36" s="48"/>
      <c r="L36" s="49"/>
      <c r="M36" s="47"/>
      <c r="N36" s="47"/>
      <c r="O36" s="47"/>
      <c r="P36" s="48"/>
    </row>
    <row r="37" spans="1:16" ht="22.5" x14ac:dyDescent="0.2">
      <c r="A37" s="38">
        <v>24</v>
      </c>
      <c r="B37" s="292"/>
      <c r="C37" s="132" t="s">
        <v>302</v>
      </c>
      <c r="D37" s="133" t="s">
        <v>120</v>
      </c>
      <c r="E37" s="134">
        <v>7.56</v>
      </c>
      <c r="F37" s="151"/>
      <c r="G37" s="100"/>
      <c r="H37" s="47"/>
      <c r="I37" s="100"/>
      <c r="J37" s="100"/>
      <c r="K37" s="48"/>
      <c r="L37" s="49"/>
      <c r="M37" s="47"/>
      <c r="N37" s="47"/>
      <c r="O37" s="47"/>
      <c r="P37" s="48"/>
    </row>
    <row r="38" spans="1:16" x14ac:dyDescent="0.2">
      <c r="A38" s="64">
        <v>25</v>
      </c>
      <c r="B38" s="292"/>
      <c r="C38" s="132" t="s">
        <v>303</v>
      </c>
      <c r="D38" s="133" t="s">
        <v>90</v>
      </c>
      <c r="E38" s="134">
        <v>2</v>
      </c>
      <c r="F38" s="151"/>
      <c r="G38" s="100"/>
      <c r="H38" s="47"/>
      <c r="I38" s="100"/>
      <c r="J38" s="100"/>
      <c r="K38" s="48"/>
      <c r="L38" s="49"/>
      <c r="M38" s="47"/>
      <c r="N38" s="47"/>
      <c r="O38" s="47"/>
      <c r="P38" s="48"/>
    </row>
    <row r="39" spans="1:16" ht="33.75" x14ac:dyDescent="0.2">
      <c r="A39" s="38">
        <v>26</v>
      </c>
      <c r="B39" s="292"/>
      <c r="C39" s="132" t="s">
        <v>304</v>
      </c>
      <c r="D39" s="133" t="s">
        <v>90</v>
      </c>
      <c r="E39" s="134">
        <v>2</v>
      </c>
      <c r="F39" s="151"/>
      <c r="G39" s="100"/>
      <c r="H39" s="47"/>
      <c r="I39" s="100"/>
      <c r="J39" s="100"/>
      <c r="K39" s="48"/>
      <c r="L39" s="49"/>
      <c r="M39" s="47"/>
      <c r="N39" s="47"/>
      <c r="O39" s="47"/>
      <c r="P39" s="48"/>
    </row>
    <row r="40" spans="1:16" ht="22.5" x14ac:dyDescent="0.2">
      <c r="A40" s="38">
        <v>27</v>
      </c>
      <c r="B40" s="292"/>
      <c r="C40" s="132" t="s">
        <v>305</v>
      </c>
      <c r="D40" s="133" t="s">
        <v>90</v>
      </c>
      <c r="E40" s="134">
        <v>2</v>
      </c>
      <c r="F40" s="151"/>
      <c r="G40" s="100"/>
      <c r="H40" s="47"/>
      <c r="I40" s="100"/>
      <c r="J40" s="100"/>
      <c r="K40" s="48"/>
      <c r="L40" s="49"/>
      <c r="M40" s="47"/>
      <c r="N40" s="47"/>
      <c r="O40" s="47"/>
      <c r="P40" s="48"/>
    </row>
    <row r="41" spans="1:16" ht="45" x14ac:dyDescent="0.2">
      <c r="A41" s="64">
        <v>28</v>
      </c>
      <c r="B41" s="292"/>
      <c r="C41" s="132" t="s">
        <v>306</v>
      </c>
      <c r="D41" s="133" t="s">
        <v>120</v>
      </c>
      <c r="E41" s="134">
        <f>E37</f>
        <v>7.56</v>
      </c>
      <c r="F41" s="151"/>
      <c r="G41" s="100"/>
      <c r="H41" s="47"/>
      <c r="I41" s="100"/>
      <c r="J41" s="100"/>
      <c r="K41" s="48"/>
      <c r="L41" s="49"/>
      <c r="M41" s="47"/>
      <c r="N41" s="47"/>
      <c r="O41" s="47"/>
      <c r="P41" s="48"/>
    </row>
    <row r="42" spans="1:16" x14ac:dyDescent="0.2">
      <c r="A42" s="38">
        <v>29</v>
      </c>
      <c r="B42" s="158"/>
      <c r="C42" s="139" t="s">
        <v>308</v>
      </c>
      <c r="D42" s="133"/>
      <c r="E42" s="134"/>
      <c r="F42" s="151"/>
      <c r="G42" s="100"/>
      <c r="H42" s="47"/>
      <c r="I42" s="100"/>
      <c r="J42" s="100"/>
      <c r="K42" s="48"/>
      <c r="L42" s="49"/>
      <c r="M42" s="47"/>
      <c r="N42" s="47"/>
      <c r="O42" s="47"/>
      <c r="P42" s="48"/>
    </row>
    <row r="43" spans="1:16" x14ac:dyDescent="0.2">
      <c r="A43" s="38">
        <v>30</v>
      </c>
      <c r="B43" s="292" t="str">
        <f>B36</f>
        <v>13-00000</v>
      </c>
      <c r="C43" s="132" t="s">
        <v>309</v>
      </c>
      <c r="D43" s="133" t="s">
        <v>122</v>
      </c>
      <c r="E43" s="134">
        <v>4.22</v>
      </c>
      <c r="F43" s="151"/>
      <c r="G43" s="100"/>
      <c r="H43" s="47"/>
      <c r="I43" s="100"/>
      <c r="J43" s="100"/>
      <c r="K43" s="48"/>
      <c r="L43" s="49"/>
      <c r="M43" s="47"/>
      <c r="N43" s="47"/>
      <c r="O43" s="47"/>
      <c r="P43" s="48"/>
    </row>
    <row r="44" spans="1:16" ht="22.5" x14ac:dyDescent="0.2">
      <c r="A44" s="64">
        <v>31</v>
      </c>
      <c r="B44" s="292"/>
      <c r="C44" s="132" t="s">
        <v>310</v>
      </c>
      <c r="D44" s="133" t="s">
        <v>132</v>
      </c>
      <c r="E44" s="134">
        <v>21.12</v>
      </c>
      <c r="F44" s="151"/>
      <c r="G44" s="100"/>
      <c r="H44" s="47"/>
      <c r="I44" s="100"/>
      <c r="J44" s="100"/>
      <c r="K44" s="48"/>
      <c r="L44" s="49"/>
      <c r="M44" s="47"/>
      <c r="N44" s="47"/>
      <c r="O44" s="47"/>
      <c r="P44" s="48"/>
    </row>
    <row r="45" spans="1:16" ht="22.5" x14ac:dyDescent="0.2">
      <c r="A45" s="38">
        <v>32</v>
      </c>
      <c r="B45" s="292"/>
      <c r="C45" s="132" t="s">
        <v>311</v>
      </c>
      <c r="D45" s="133" t="s">
        <v>120</v>
      </c>
      <c r="E45" s="134">
        <v>35.07</v>
      </c>
      <c r="F45" s="151"/>
      <c r="G45" s="100"/>
      <c r="H45" s="47"/>
      <c r="I45" s="100"/>
      <c r="J45" s="100"/>
      <c r="K45" s="48"/>
      <c r="L45" s="49"/>
      <c r="M45" s="47"/>
      <c r="N45" s="47"/>
      <c r="O45" s="47"/>
      <c r="P45" s="48"/>
    </row>
    <row r="46" spans="1:16" ht="22.5" x14ac:dyDescent="0.2">
      <c r="A46" s="38">
        <v>33</v>
      </c>
      <c r="B46" s="292"/>
      <c r="C46" s="132" t="s">
        <v>312</v>
      </c>
      <c r="D46" s="133" t="s">
        <v>120</v>
      </c>
      <c r="E46" s="134">
        <f>E45</f>
        <v>35.07</v>
      </c>
      <c r="F46" s="151"/>
      <c r="G46" s="100"/>
      <c r="H46" s="47"/>
      <c r="I46" s="100"/>
      <c r="J46" s="100"/>
      <c r="K46" s="48"/>
      <c r="L46" s="49"/>
      <c r="M46" s="47"/>
      <c r="N46" s="47"/>
      <c r="O46" s="47"/>
      <c r="P46" s="48"/>
    </row>
    <row r="47" spans="1:16" ht="22.5" x14ac:dyDescent="0.2">
      <c r="A47" s="64">
        <v>34</v>
      </c>
      <c r="B47" s="292"/>
      <c r="C47" s="132" t="s">
        <v>313</v>
      </c>
      <c r="D47" s="133" t="s">
        <v>132</v>
      </c>
      <c r="E47" s="134">
        <v>23.13</v>
      </c>
      <c r="F47" s="151"/>
      <c r="G47" s="100"/>
      <c r="H47" s="47"/>
      <c r="I47" s="100"/>
      <c r="J47" s="100"/>
      <c r="K47" s="48"/>
      <c r="L47" s="49"/>
      <c r="M47" s="47"/>
      <c r="N47" s="47"/>
      <c r="O47" s="47"/>
      <c r="P47" s="48"/>
    </row>
    <row r="48" spans="1:16" ht="33.75" x14ac:dyDescent="0.2">
      <c r="A48" s="38">
        <v>35</v>
      </c>
      <c r="B48" s="293"/>
      <c r="C48" s="132" t="s">
        <v>314</v>
      </c>
      <c r="D48" s="133" t="s">
        <v>120</v>
      </c>
      <c r="E48" s="134">
        <v>35.07</v>
      </c>
      <c r="F48" s="151"/>
      <c r="G48" s="100"/>
      <c r="H48" s="47"/>
      <c r="I48" s="100"/>
      <c r="J48" s="100"/>
      <c r="K48" s="48"/>
      <c r="L48" s="49"/>
      <c r="M48" s="47"/>
      <c r="N48" s="47"/>
      <c r="O48" s="47"/>
      <c r="P48" s="48"/>
    </row>
    <row r="49" spans="1:16" x14ac:dyDescent="0.2">
      <c r="A49" s="38">
        <v>36</v>
      </c>
      <c r="B49" s="39"/>
      <c r="C49" s="139" t="s">
        <v>315</v>
      </c>
      <c r="D49" s="133"/>
      <c r="E49" s="134"/>
      <c r="F49" s="151"/>
      <c r="G49" s="100"/>
      <c r="H49" s="47"/>
      <c r="I49" s="100"/>
      <c r="J49" s="100"/>
      <c r="K49" s="48"/>
      <c r="L49" s="49"/>
      <c r="M49" s="47"/>
      <c r="N49" s="47"/>
      <c r="O49" s="47"/>
      <c r="P49" s="48"/>
    </row>
    <row r="50" spans="1:16" ht="22.5" customHeight="1" x14ac:dyDescent="0.2">
      <c r="A50" s="64">
        <v>37</v>
      </c>
      <c r="B50" s="309" t="str">
        <f>B43</f>
        <v>13-00000</v>
      </c>
      <c r="C50" s="132" t="s">
        <v>316</v>
      </c>
      <c r="D50" s="133" t="s">
        <v>132</v>
      </c>
      <c r="E50" s="134">
        <v>581.65</v>
      </c>
      <c r="F50" s="151"/>
      <c r="G50" s="100"/>
      <c r="H50" s="47"/>
      <c r="I50" s="100"/>
      <c r="J50" s="100"/>
      <c r="K50" s="48"/>
      <c r="L50" s="49"/>
      <c r="M50" s="47"/>
      <c r="N50" s="47"/>
      <c r="O50" s="47"/>
      <c r="P50" s="48"/>
    </row>
    <row r="51" spans="1:16" ht="22.5" x14ac:dyDescent="0.2">
      <c r="A51" s="38">
        <v>38</v>
      </c>
      <c r="B51" s="292"/>
      <c r="C51" s="132" t="s">
        <v>317</v>
      </c>
      <c r="D51" s="133" t="s">
        <v>132</v>
      </c>
      <c r="E51" s="134">
        <f>E50</f>
        <v>581.65</v>
      </c>
      <c r="F51" s="151"/>
      <c r="G51" s="100"/>
      <c r="H51" s="47"/>
      <c r="I51" s="100"/>
      <c r="J51" s="100"/>
      <c r="K51" s="48"/>
      <c r="L51" s="49"/>
      <c r="M51" s="47"/>
      <c r="N51" s="47"/>
      <c r="O51" s="47"/>
      <c r="P51" s="48"/>
    </row>
    <row r="52" spans="1:16" ht="22.5" x14ac:dyDescent="0.2">
      <c r="A52" s="38">
        <v>39</v>
      </c>
      <c r="B52" s="292"/>
      <c r="C52" s="132" t="s">
        <v>318</v>
      </c>
      <c r="D52" s="133" t="s">
        <v>132</v>
      </c>
      <c r="E52" s="134">
        <f>E50</f>
        <v>581.65</v>
      </c>
      <c r="F52" s="151"/>
      <c r="G52" s="100"/>
      <c r="H52" s="47"/>
      <c r="I52" s="100"/>
      <c r="J52" s="100"/>
      <c r="K52" s="48"/>
      <c r="L52" s="49"/>
      <c r="M52" s="47"/>
      <c r="N52" s="47"/>
      <c r="O52" s="47"/>
      <c r="P52" s="48"/>
    </row>
    <row r="53" spans="1:16" ht="22.5" x14ac:dyDescent="0.2">
      <c r="A53" s="64">
        <v>40</v>
      </c>
      <c r="B53" s="292"/>
      <c r="C53" s="132" t="s">
        <v>319</v>
      </c>
      <c r="D53" s="133" t="s">
        <v>104</v>
      </c>
      <c r="E53" s="135">
        <f>E50*3</f>
        <v>1744.9499999999998</v>
      </c>
      <c r="F53" s="151"/>
      <c r="G53" s="100"/>
      <c r="H53" s="47"/>
      <c r="I53" s="100"/>
      <c r="J53" s="100"/>
      <c r="K53" s="48"/>
      <c r="L53" s="49"/>
      <c r="M53" s="47"/>
      <c r="N53" s="47"/>
      <c r="O53" s="47"/>
      <c r="P53" s="48"/>
    </row>
    <row r="54" spans="1:16" ht="22.5" x14ac:dyDescent="0.2">
      <c r="A54" s="38">
        <v>41</v>
      </c>
      <c r="B54" s="292"/>
      <c r="C54" s="132" t="s">
        <v>320</v>
      </c>
      <c r="D54" s="133" t="s">
        <v>132</v>
      </c>
      <c r="E54" s="134">
        <f>E50</f>
        <v>581.65</v>
      </c>
      <c r="F54" s="151"/>
      <c r="G54" s="100"/>
      <c r="H54" s="47"/>
      <c r="I54" s="100"/>
      <c r="J54" s="100"/>
      <c r="K54" s="48"/>
      <c r="L54" s="49"/>
      <c r="M54" s="47"/>
      <c r="N54" s="47"/>
      <c r="O54" s="47"/>
      <c r="P54" s="48"/>
    </row>
    <row r="55" spans="1:16" ht="56.25" x14ac:dyDescent="0.2">
      <c r="A55" s="38">
        <v>42</v>
      </c>
      <c r="B55" s="292"/>
      <c r="C55" s="132" t="s">
        <v>321</v>
      </c>
      <c r="D55" s="133" t="s">
        <v>132</v>
      </c>
      <c r="E55" s="134">
        <f>E51*1.05</f>
        <v>610.73249999999996</v>
      </c>
      <c r="F55" s="151"/>
      <c r="G55" s="100"/>
      <c r="H55" s="47"/>
      <c r="I55" s="100"/>
      <c r="J55" s="100"/>
      <c r="K55" s="48"/>
      <c r="L55" s="49"/>
      <c r="M55" s="47"/>
      <c r="N55" s="47"/>
      <c r="O55" s="47"/>
      <c r="P55" s="48"/>
    </row>
    <row r="56" spans="1:16" x14ac:dyDescent="0.2">
      <c r="A56" s="64">
        <v>43</v>
      </c>
      <c r="B56" s="293"/>
      <c r="C56" s="132" t="s">
        <v>322</v>
      </c>
      <c r="D56" s="133" t="s">
        <v>90</v>
      </c>
      <c r="E56" s="134">
        <v>1</v>
      </c>
      <c r="F56" s="151"/>
      <c r="G56" s="100"/>
      <c r="H56" s="47"/>
      <c r="I56" s="100"/>
      <c r="J56" s="100"/>
      <c r="K56" s="48"/>
      <c r="L56" s="49"/>
      <c r="M56" s="47"/>
      <c r="N56" s="47"/>
      <c r="O56" s="47"/>
      <c r="P56" s="48"/>
    </row>
    <row r="57" spans="1:16" x14ac:dyDescent="0.2">
      <c r="A57" s="38">
        <v>44</v>
      </c>
      <c r="B57" s="119"/>
      <c r="C57" s="139" t="s">
        <v>155</v>
      </c>
      <c r="D57" s="133"/>
      <c r="E57" s="134"/>
      <c r="F57" s="151"/>
      <c r="G57" s="100"/>
      <c r="H57" s="47"/>
      <c r="I57" s="100"/>
      <c r="J57" s="100"/>
      <c r="K57" s="48"/>
      <c r="L57" s="49"/>
      <c r="M57" s="47"/>
      <c r="N57" s="47"/>
      <c r="O57" s="47"/>
      <c r="P57" s="48"/>
    </row>
    <row r="58" spans="1:16" ht="22.5" x14ac:dyDescent="0.2">
      <c r="A58" s="38">
        <v>45</v>
      </c>
      <c r="B58" s="313" t="str">
        <f>B50</f>
        <v>13-00000</v>
      </c>
      <c r="C58" s="132" t="s">
        <v>323</v>
      </c>
      <c r="D58" s="133" t="s">
        <v>324</v>
      </c>
      <c r="E58" s="134">
        <v>115.5</v>
      </c>
      <c r="F58" s="151"/>
      <c r="G58" s="100"/>
      <c r="H58" s="47"/>
      <c r="I58" s="100"/>
      <c r="J58" s="100"/>
      <c r="K58" s="48"/>
      <c r="L58" s="49"/>
      <c r="M58" s="47"/>
      <c r="N58" s="47"/>
      <c r="O58" s="47"/>
      <c r="P58" s="48"/>
    </row>
    <row r="59" spans="1:16" ht="33.75" x14ac:dyDescent="0.2">
      <c r="A59" s="64">
        <v>46</v>
      </c>
      <c r="B59" s="318"/>
      <c r="C59" s="132" t="s">
        <v>151</v>
      </c>
      <c r="D59" s="133" t="s">
        <v>324</v>
      </c>
      <c r="E59" s="140">
        <v>110</v>
      </c>
      <c r="F59" s="151"/>
      <c r="G59" s="100"/>
      <c r="H59" s="47"/>
      <c r="I59" s="100"/>
      <c r="J59" s="100"/>
      <c r="K59" s="48"/>
      <c r="L59" s="49"/>
      <c r="M59" s="47"/>
      <c r="N59" s="47"/>
      <c r="O59" s="47"/>
      <c r="P59" s="48"/>
    </row>
    <row r="60" spans="1:16" x14ac:dyDescent="0.2">
      <c r="A60" s="38">
        <v>47</v>
      </c>
      <c r="B60" s="318"/>
      <c r="C60" s="132" t="s">
        <v>325</v>
      </c>
      <c r="D60" s="133" t="s">
        <v>90</v>
      </c>
      <c r="E60" s="134">
        <v>14</v>
      </c>
      <c r="F60" s="151"/>
      <c r="G60" s="100"/>
      <c r="H60" s="47"/>
      <c r="I60" s="100"/>
      <c r="J60" s="100"/>
      <c r="K60" s="48"/>
      <c r="L60" s="49"/>
      <c r="M60" s="47"/>
      <c r="N60" s="47"/>
      <c r="O60" s="47"/>
      <c r="P60" s="48"/>
    </row>
    <row r="61" spans="1:16" x14ac:dyDescent="0.2">
      <c r="A61" s="38">
        <v>48</v>
      </c>
      <c r="B61" s="318"/>
      <c r="C61" s="132" t="s">
        <v>326</v>
      </c>
      <c r="D61" s="133" t="s">
        <v>90</v>
      </c>
      <c r="E61" s="134">
        <v>6</v>
      </c>
      <c r="F61" s="151"/>
      <c r="G61" s="100"/>
      <c r="H61" s="47"/>
      <c r="I61" s="100"/>
      <c r="J61" s="100"/>
      <c r="K61" s="48"/>
      <c r="L61" s="49"/>
      <c r="M61" s="47"/>
      <c r="N61" s="47"/>
      <c r="O61" s="47"/>
      <c r="P61" s="48"/>
    </row>
    <row r="62" spans="1:16" ht="45.75" thickBot="1" x14ac:dyDescent="0.25">
      <c r="A62" s="64">
        <v>49</v>
      </c>
      <c r="B62" s="319"/>
      <c r="C62" s="132" t="s">
        <v>327</v>
      </c>
      <c r="D62" s="133" t="s">
        <v>90</v>
      </c>
      <c r="E62" s="134">
        <v>2</v>
      </c>
      <c r="F62" s="153"/>
      <c r="G62" s="154"/>
      <c r="H62" s="51"/>
      <c r="I62" s="154"/>
      <c r="J62" s="154"/>
      <c r="K62" s="52"/>
      <c r="L62" s="50"/>
      <c r="M62" s="51"/>
      <c r="N62" s="51"/>
      <c r="O62" s="51"/>
      <c r="P62" s="52"/>
    </row>
    <row r="63" spans="1:16" ht="12" hidden="1" thickBot="1" x14ac:dyDescent="0.25">
      <c r="A63" s="38"/>
      <c r="B63" s="39"/>
      <c r="C63" s="46"/>
      <c r="D63" s="24"/>
      <c r="E63" s="70"/>
      <c r="F63" s="74"/>
      <c r="G63" s="68"/>
      <c r="H63" s="68"/>
      <c r="I63" s="68"/>
      <c r="J63" s="68"/>
      <c r="K63" s="69"/>
      <c r="L63" s="74"/>
      <c r="M63" s="68"/>
      <c r="N63" s="68"/>
      <c r="O63" s="68"/>
      <c r="P63" s="69"/>
    </row>
    <row r="64" spans="1:16" ht="12" hidden="1" thickBot="1" x14ac:dyDescent="0.25">
      <c r="A64" s="38"/>
      <c r="B64" s="39"/>
      <c r="C64" s="46"/>
      <c r="D64" s="24"/>
      <c r="E64" s="70"/>
      <c r="F64" s="74"/>
      <c r="G64" s="68"/>
      <c r="H64" s="47"/>
      <c r="I64" s="68"/>
      <c r="J64" s="68"/>
      <c r="K64" s="48"/>
      <c r="L64" s="49"/>
      <c r="M64" s="47"/>
      <c r="N64" s="47"/>
      <c r="O64" s="47"/>
      <c r="P64" s="48"/>
    </row>
    <row r="65" spans="1:16" ht="12" hidden="1" thickBot="1" x14ac:dyDescent="0.25">
      <c r="A65" s="38"/>
      <c r="B65" s="39"/>
      <c r="C65" s="46"/>
      <c r="D65" s="24"/>
      <c r="E65" s="70"/>
      <c r="F65" s="74"/>
      <c r="G65" s="68"/>
      <c r="H65" s="47"/>
      <c r="I65" s="68"/>
      <c r="J65" s="68"/>
      <c r="K65" s="48"/>
      <c r="L65" s="49"/>
      <c r="M65" s="47"/>
      <c r="N65" s="47"/>
      <c r="O65" s="47"/>
      <c r="P65" s="48"/>
    </row>
    <row r="66" spans="1:16" ht="12" hidden="1" thickBot="1" x14ac:dyDescent="0.25">
      <c r="A66" s="38"/>
      <c r="B66" s="39"/>
      <c r="C66" s="46"/>
      <c r="D66" s="24"/>
      <c r="E66" s="70"/>
      <c r="F66" s="74"/>
      <c r="G66" s="68"/>
      <c r="H66" s="47"/>
      <c r="I66" s="68"/>
      <c r="J66" s="68"/>
      <c r="K66" s="48"/>
      <c r="L66" s="49"/>
      <c r="M66" s="47"/>
      <c r="N66" s="47"/>
      <c r="O66" s="47"/>
      <c r="P66" s="48"/>
    </row>
    <row r="67" spans="1:16" ht="12" hidden="1" thickBot="1" x14ac:dyDescent="0.25">
      <c r="A67" s="38"/>
      <c r="B67" s="39"/>
      <c r="C67" s="46"/>
      <c r="D67" s="24"/>
      <c r="E67" s="70"/>
      <c r="F67" s="74"/>
      <c r="G67" s="68"/>
      <c r="H67" s="47"/>
      <c r="I67" s="68"/>
      <c r="J67" s="68"/>
      <c r="K67" s="48"/>
      <c r="L67" s="49"/>
      <c r="M67" s="47"/>
      <c r="N67" s="47"/>
      <c r="O67" s="47"/>
      <c r="P67" s="48"/>
    </row>
    <row r="68" spans="1:16" ht="12" hidden="1" thickBot="1" x14ac:dyDescent="0.25">
      <c r="A68" s="38"/>
      <c r="B68" s="39"/>
      <c r="C68" s="46"/>
      <c r="D68" s="24"/>
      <c r="E68" s="70"/>
      <c r="F68" s="74"/>
      <c r="G68" s="68"/>
      <c r="H68" s="47"/>
      <c r="I68" s="68"/>
      <c r="J68" s="68"/>
      <c r="K68" s="48"/>
      <c r="L68" s="49"/>
      <c r="M68" s="47"/>
      <c r="N68" s="47"/>
      <c r="O68" s="47"/>
      <c r="P68" s="48"/>
    </row>
    <row r="69" spans="1:16" ht="12" hidden="1" thickBot="1" x14ac:dyDescent="0.25">
      <c r="A69" s="38"/>
      <c r="B69" s="39"/>
      <c r="C69" s="46"/>
      <c r="D69" s="24"/>
      <c r="E69" s="70"/>
      <c r="F69" s="74"/>
      <c r="G69" s="68"/>
      <c r="H69" s="47"/>
      <c r="I69" s="68"/>
      <c r="J69" s="68"/>
      <c r="K69" s="48"/>
      <c r="L69" s="49"/>
      <c r="M69" s="47"/>
      <c r="N69" s="47"/>
      <c r="O69" s="47"/>
      <c r="P69" s="48"/>
    </row>
    <row r="70" spans="1:16" ht="12" hidden="1" thickBot="1" x14ac:dyDescent="0.25">
      <c r="A70" s="38"/>
      <c r="B70" s="39"/>
      <c r="C70" s="46"/>
      <c r="D70" s="24"/>
      <c r="E70" s="70"/>
      <c r="F70" s="74"/>
      <c r="G70" s="68"/>
      <c r="H70" s="47"/>
      <c r="I70" s="68"/>
      <c r="J70" s="68"/>
      <c r="K70" s="48"/>
      <c r="L70" s="49"/>
      <c r="M70" s="47"/>
      <c r="N70" s="47"/>
      <c r="O70" s="47"/>
      <c r="P70" s="48"/>
    </row>
    <row r="71" spans="1:16" ht="12" hidden="1" thickBot="1" x14ac:dyDescent="0.25">
      <c r="A71" s="38"/>
      <c r="B71" s="39"/>
      <c r="C71" s="46"/>
      <c r="D71" s="24"/>
      <c r="E71" s="70"/>
      <c r="F71" s="74"/>
      <c r="G71" s="68"/>
      <c r="H71" s="47"/>
      <c r="I71" s="68"/>
      <c r="J71" s="68"/>
      <c r="K71" s="48"/>
      <c r="L71" s="49"/>
      <c r="M71" s="47"/>
      <c r="N71" s="47"/>
      <c r="O71" s="47"/>
      <c r="P71" s="48"/>
    </row>
    <row r="72" spans="1:16" ht="12" hidden="1" thickBot="1" x14ac:dyDescent="0.25">
      <c r="A72" s="38"/>
      <c r="B72" s="39"/>
      <c r="C72" s="46"/>
      <c r="D72" s="24"/>
      <c r="E72" s="70"/>
      <c r="F72" s="74"/>
      <c r="G72" s="68"/>
      <c r="H72" s="47"/>
      <c r="I72" s="68"/>
      <c r="J72" s="68"/>
      <c r="K72" s="48"/>
      <c r="L72" s="49"/>
      <c r="M72" s="47"/>
      <c r="N72" s="47"/>
      <c r="O72" s="47"/>
      <c r="P72" s="48"/>
    </row>
    <row r="73" spans="1:16" ht="12" hidden="1" thickBot="1" x14ac:dyDescent="0.25">
      <c r="A73" s="38"/>
      <c r="B73" s="39"/>
      <c r="C73" s="46"/>
      <c r="D73" s="24"/>
      <c r="E73" s="70"/>
      <c r="F73" s="74"/>
      <c r="G73" s="68"/>
      <c r="H73" s="47"/>
      <c r="I73" s="68"/>
      <c r="J73" s="68"/>
      <c r="K73" s="48"/>
      <c r="L73" s="49"/>
      <c r="M73" s="47"/>
      <c r="N73" s="47"/>
      <c r="O73" s="47"/>
      <c r="P73" s="48"/>
    </row>
    <row r="74" spans="1:16" ht="12" hidden="1" thickBot="1" x14ac:dyDescent="0.25">
      <c r="A74" s="38"/>
      <c r="B74" s="39"/>
      <c r="C74" s="46"/>
      <c r="D74" s="24"/>
      <c r="E74" s="70"/>
      <c r="F74" s="74"/>
      <c r="G74" s="68"/>
      <c r="H74" s="47"/>
      <c r="I74" s="68"/>
      <c r="J74" s="68"/>
      <c r="K74" s="48"/>
      <c r="L74" s="49"/>
      <c r="M74" s="47"/>
      <c r="N74" s="47"/>
      <c r="O74" s="47"/>
      <c r="P74" s="48"/>
    </row>
    <row r="75" spans="1:16" ht="12" hidden="1" thickBot="1" x14ac:dyDescent="0.25">
      <c r="A75" s="38"/>
      <c r="B75" s="39"/>
      <c r="C75" s="46"/>
      <c r="D75" s="24"/>
      <c r="E75" s="70"/>
      <c r="F75" s="74"/>
      <c r="G75" s="68"/>
      <c r="H75" s="47"/>
      <c r="I75" s="68"/>
      <c r="J75" s="68"/>
      <c r="K75" s="48"/>
      <c r="L75" s="49"/>
      <c r="M75" s="47"/>
      <c r="N75" s="47"/>
      <c r="O75" s="47"/>
      <c r="P75" s="48"/>
    </row>
    <row r="76" spans="1:16" ht="12" hidden="1" thickBot="1" x14ac:dyDescent="0.25">
      <c r="A76" s="38"/>
      <c r="B76" s="39"/>
      <c r="C76" s="46"/>
      <c r="D76" s="24"/>
      <c r="E76" s="70"/>
      <c r="F76" s="74"/>
      <c r="G76" s="68"/>
      <c r="H76" s="47"/>
      <c r="I76" s="68"/>
      <c r="J76" s="68"/>
      <c r="K76" s="48"/>
      <c r="L76" s="49"/>
      <c r="M76" s="47"/>
      <c r="N76" s="47"/>
      <c r="O76" s="47"/>
      <c r="P76" s="48"/>
    </row>
    <row r="77" spans="1:16" ht="12" hidden="1" thickBot="1" x14ac:dyDescent="0.25">
      <c r="A77" s="38"/>
      <c r="B77" s="39"/>
      <c r="C77" s="46"/>
      <c r="D77" s="24"/>
      <c r="E77" s="70"/>
      <c r="F77" s="74"/>
      <c r="G77" s="68"/>
      <c r="H77" s="47"/>
      <c r="I77" s="68"/>
      <c r="J77" s="68"/>
      <c r="K77" s="48"/>
      <c r="L77" s="49"/>
      <c r="M77" s="47"/>
      <c r="N77" s="47"/>
      <c r="O77" s="47"/>
      <c r="P77" s="48"/>
    </row>
    <row r="78" spans="1:16" ht="12" hidden="1" thickBot="1" x14ac:dyDescent="0.25">
      <c r="A78" s="38"/>
      <c r="B78" s="39"/>
      <c r="C78" s="46"/>
      <c r="D78" s="24"/>
      <c r="E78" s="70"/>
      <c r="F78" s="74"/>
      <c r="G78" s="68"/>
      <c r="H78" s="47"/>
      <c r="I78" s="68"/>
      <c r="J78" s="68"/>
      <c r="K78" s="48"/>
      <c r="L78" s="49"/>
      <c r="M78" s="47"/>
      <c r="N78" s="47"/>
      <c r="O78" s="47"/>
      <c r="P78" s="48"/>
    </row>
    <row r="79" spans="1:16" ht="12" hidden="1" thickBot="1" x14ac:dyDescent="0.25">
      <c r="A79" s="38"/>
      <c r="B79" s="39"/>
      <c r="C79" s="46"/>
      <c r="D79" s="24"/>
      <c r="E79" s="70"/>
      <c r="F79" s="74"/>
      <c r="G79" s="68"/>
      <c r="H79" s="47"/>
      <c r="I79" s="68"/>
      <c r="J79" s="68"/>
      <c r="K79" s="48"/>
      <c r="L79" s="49"/>
      <c r="M79" s="47"/>
      <c r="N79" s="47"/>
      <c r="O79" s="47"/>
      <c r="P79" s="48"/>
    </row>
    <row r="80" spans="1:16" ht="12" hidden="1" thickBot="1" x14ac:dyDescent="0.25">
      <c r="A80" s="38"/>
      <c r="B80" s="39"/>
      <c r="C80" s="46"/>
      <c r="D80" s="24"/>
      <c r="E80" s="70"/>
      <c r="F80" s="74"/>
      <c r="G80" s="68"/>
      <c r="H80" s="47"/>
      <c r="I80" s="68"/>
      <c r="J80" s="68"/>
      <c r="K80" s="48"/>
      <c r="L80" s="49"/>
      <c r="M80" s="47"/>
      <c r="N80" s="47"/>
      <c r="O80" s="47"/>
      <c r="P80" s="48"/>
    </row>
    <row r="81" spans="1:16" ht="12" hidden="1" thickBot="1" x14ac:dyDescent="0.25">
      <c r="A81" s="38"/>
      <c r="B81" s="39"/>
      <c r="C81" s="46"/>
      <c r="D81" s="24"/>
      <c r="E81" s="70"/>
      <c r="F81" s="74"/>
      <c r="G81" s="68"/>
      <c r="H81" s="47"/>
      <c r="I81" s="68"/>
      <c r="J81" s="68"/>
      <c r="K81" s="48"/>
      <c r="L81" s="49"/>
      <c r="M81" s="47"/>
      <c r="N81" s="47"/>
      <c r="O81" s="47"/>
      <c r="P81" s="48"/>
    </row>
    <row r="82" spans="1:16" ht="12" hidden="1" thickBot="1" x14ac:dyDescent="0.25">
      <c r="A82" s="38"/>
      <c r="B82" s="39"/>
      <c r="C82" s="46"/>
      <c r="D82" s="24"/>
      <c r="E82" s="70"/>
      <c r="F82" s="74"/>
      <c r="G82" s="68"/>
      <c r="H82" s="47"/>
      <c r="I82" s="68"/>
      <c r="J82" s="68"/>
      <c r="K82" s="48"/>
      <c r="L82" s="49"/>
      <c r="M82" s="47"/>
      <c r="N82" s="47"/>
      <c r="O82" s="47"/>
      <c r="P82" s="48"/>
    </row>
    <row r="83" spans="1:16" ht="12" hidden="1" thickBot="1" x14ac:dyDescent="0.25">
      <c r="A83" s="38"/>
      <c r="B83" s="39"/>
      <c r="C83" s="46"/>
      <c r="D83" s="24"/>
      <c r="E83" s="70"/>
      <c r="F83" s="74"/>
      <c r="G83" s="68"/>
      <c r="H83" s="47"/>
      <c r="I83" s="68"/>
      <c r="J83" s="68"/>
      <c r="K83" s="48"/>
      <c r="L83" s="49"/>
      <c r="M83" s="47"/>
      <c r="N83" s="47"/>
      <c r="O83" s="47"/>
      <c r="P83" s="48"/>
    </row>
    <row r="84" spans="1:16" ht="12" hidden="1" thickBot="1" x14ac:dyDescent="0.25">
      <c r="A84" s="38"/>
      <c r="B84" s="39"/>
      <c r="C84" s="46"/>
      <c r="D84" s="24"/>
      <c r="E84" s="70"/>
      <c r="F84" s="74"/>
      <c r="G84" s="68"/>
      <c r="H84" s="47"/>
      <c r="I84" s="68"/>
      <c r="J84" s="68"/>
      <c r="K84" s="48"/>
      <c r="L84" s="49"/>
      <c r="M84" s="47"/>
      <c r="N84" s="47"/>
      <c r="O84" s="47"/>
      <c r="P84" s="48"/>
    </row>
    <row r="85" spans="1:16" ht="12" hidden="1" thickBot="1" x14ac:dyDescent="0.25">
      <c r="A85" s="38"/>
      <c r="B85" s="39"/>
      <c r="C85" s="46"/>
      <c r="D85" s="24"/>
      <c r="E85" s="70"/>
      <c r="F85" s="74"/>
      <c r="G85" s="68"/>
      <c r="H85" s="47"/>
      <c r="I85" s="68"/>
      <c r="J85" s="68"/>
      <c r="K85" s="48"/>
      <c r="L85" s="49"/>
      <c r="M85" s="47"/>
      <c r="N85" s="47"/>
      <c r="O85" s="47"/>
      <c r="P85" s="48"/>
    </row>
    <row r="86" spans="1:16" ht="12" hidden="1" thickBot="1" x14ac:dyDescent="0.25">
      <c r="A86" s="38"/>
      <c r="B86" s="39"/>
      <c r="C86" s="46"/>
      <c r="D86" s="24"/>
      <c r="E86" s="70"/>
      <c r="F86" s="74"/>
      <c r="G86" s="68"/>
      <c r="H86" s="47"/>
      <c r="I86" s="68"/>
      <c r="J86" s="68"/>
      <c r="K86" s="48"/>
      <c r="L86" s="49"/>
      <c r="M86" s="47"/>
      <c r="N86" s="47"/>
      <c r="O86" s="47"/>
      <c r="P86" s="48"/>
    </row>
    <row r="87" spans="1:16" ht="12" hidden="1" thickBot="1" x14ac:dyDescent="0.25">
      <c r="A87" s="38"/>
      <c r="B87" s="39"/>
      <c r="C87" s="46"/>
      <c r="D87" s="24"/>
      <c r="E87" s="70"/>
      <c r="F87" s="74"/>
      <c r="G87" s="68"/>
      <c r="H87" s="47"/>
      <c r="I87" s="68"/>
      <c r="J87" s="68"/>
      <c r="K87" s="48"/>
      <c r="L87" s="49"/>
      <c r="M87" s="47"/>
      <c r="N87" s="47"/>
      <c r="O87" s="47"/>
      <c r="P87" s="48"/>
    </row>
    <row r="88" spans="1:16" ht="12" hidden="1" thickBot="1" x14ac:dyDescent="0.25">
      <c r="A88" s="38"/>
      <c r="B88" s="39"/>
      <c r="C88" s="46"/>
      <c r="D88" s="24"/>
      <c r="E88" s="70"/>
      <c r="F88" s="74"/>
      <c r="G88" s="68"/>
      <c r="H88" s="47"/>
      <c r="I88" s="68"/>
      <c r="J88" s="68"/>
      <c r="K88" s="48"/>
      <c r="L88" s="49"/>
      <c r="M88" s="47"/>
      <c r="N88" s="47"/>
      <c r="O88" s="47"/>
      <c r="P88" s="48"/>
    </row>
    <row r="89" spans="1:16" ht="12" hidden="1" thickBot="1" x14ac:dyDescent="0.25">
      <c r="A89" s="38"/>
      <c r="B89" s="39"/>
      <c r="C89" s="46"/>
      <c r="D89" s="24"/>
      <c r="E89" s="70"/>
      <c r="F89" s="74"/>
      <c r="G89" s="68"/>
      <c r="H89" s="47"/>
      <c r="I89" s="68"/>
      <c r="J89" s="68"/>
      <c r="K89" s="48"/>
      <c r="L89" s="49"/>
      <c r="M89" s="47"/>
      <c r="N89" s="47"/>
      <c r="O89" s="47"/>
      <c r="P89" s="48"/>
    </row>
    <row r="90" spans="1:16" ht="12" hidden="1" thickBot="1" x14ac:dyDescent="0.25">
      <c r="A90" s="38"/>
      <c r="B90" s="39"/>
      <c r="C90" s="46"/>
      <c r="D90" s="24"/>
      <c r="E90" s="70"/>
      <c r="F90" s="74"/>
      <c r="G90" s="68"/>
      <c r="H90" s="47"/>
      <c r="I90" s="68"/>
      <c r="J90" s="68"/>
      <c r="K90" s="48"/>
      <c r="L90" s="49"/>
      <c r="M90" s="47"/>
      <c r="N90" s="47"/>
      <c r="O90" s="47"/>
      <c r="P90" s="48"/>
    </row>
    <row r="91" spans="1:16" ht="12" hidden="1" thickBot="1" x14ac:dyDescent="0.25">
      <c r="A91" s="38"/>
      <c r="B91" s="39"/>
      <c r="C91" s="46"/>
      <c r="D91" s="24"/>
      <c r="E91" s="70"/>
      <c r="F91" s="74"/>
      <c r="G91" s="68"/>
      <c r="H91" s="47"/>
      <c r="I91" s="68"/>
      <c r="J91" s="68"/>
      <c r="K91" s="48"/>
      <c r="L91" s="49"/>
      <c r="M91" s="47"/>
      <c r="N91" s="47"/>
      <c r="O91" s="47"/>
      <c r="P91" s="48"/>
    </row>
    <row r="92" spans="1:16" ht="12" hidden="1" thickBot="1" x14ac:dyDescent="0.25">
      <c r="A92" s="38"/>
      <c r="B92" s="39"/>
      <c r="C92" s="46"/>
      <c r="D92" s="24"/>
      <c r="E92" s="70"/>
      <c r="F92" s="74"/>
      <c r="G92" s="68"/>
      <c r="H92" s="47"/>
      <c r="I92" s="68"/>
      <c r="J92" s="68"/>
      <c r="K92" s="48"/>
      <c r="L92" s="49"/>
      <c r="M92" s="47"/>
      <c r="N92" s="47"/>
      <c r="O92" s="47"/>
      <c r="P92" s="48"/>
    </row>
    <row r="93" spans="1:16" ht="12" hidden="1" thickBot="1" x14ac:dyDescent="0.25">
      <c r="A93" s="38"/>
      <c r="B93" s="39"/>
      <c r="C93" s="46"/>
      <c r="D93" s="24"/>
      <c r="E93" s="70"/>
      <c r="F93" s="74"/>
      <c r="G93" s="68"/>
      <c r="H93" s="47"/>
      <c r="I93" s="68"/>
      <c r="J93" s="68"/>
      <c r="K93" s="48"/>
      <c r="L93" s="49"/>
      <c r="M93" s="47"/>
      <c r="N93" s="47"/>
      <c r="O93" s="47"/>
      <c r="P93" s="48"/>
    </row>
    <row r="94" spans="1:16" ht="12" hidden="1" thickBot="1" x14ac:dyDescent="0.25">
      <c r="A94" s="38"/>
      <c r="B94" s="39"/>
      <c r="C94" s="46"/>
      <c r="D94" s="24"/>
      <c r="E94" s="70"/>
      <c r="F94" s="74"/>
      <c r="G94" s="68"/>
      <c r="H94" s="47"/>
      <c r="I94" s="68"/>
      <c r="J94" s="68"/>
      <c r="K94" s="48"/>
      <c r="L94" s="49"/>
      <c r="M94" s="47"/>
      <c r="N94" s="47"/>
      <c r="O94" s="47"/>
      <c r="P94" s="48"/>
    </row>
    <row r="95" spans="1:16" ht="12" hidden="1" thickBot="1" x14ac:dyDescent="0.25">
      <c r="A95" s="38"/>
      <c r="B95" s="39"/>
      <c r="C95" s="46"/>
      <c r="D95" s="24"/>
      <c r="E95" s="70"/>
      <c r="F95" s="74"/>
      <c r="G95" s="68"/>
      <c r="H95" s="47"/>
      <c r="I95" s="68"/>
      <c r="J95" s="68"/>
      <c r="K95" s="48"/>
      <c r="L95" s="49"/>
      <c r="M95" s="47"/>
      <c r="N95" s="47"/>
      <c r="O95" s="47"/>
      <c r="P95" s="48"/>
    </row>
    <row r="96" spans="1:16" ht="12" hidden="1" thickBot="1" x14ac:dyDescent="0.25">
      <c r="A96" s="38"/>
      <c r="B96" s="39"/>
      <c r="C96" s="46"/>
      <c r="D96" s="24"/>
      <c r="E96" s="70"/>
      <c r="F96" s="74"/>
      <c r="G96" s="68"/>
      <c r="H96" s="47"/>
      <c r="I96" s="68"/>
      <c r="J96" s="68"/>
      <c r="K96" s="48"/>
      <c r="L96" s="49"/>
      <c r="M96" s="47"/>
      <c r="N96" s="47"/>
      <c r="O96" s="47"/>
      <c r="P96" s="48"/>
    </row>
    <row r="97" spans="1:16" ht="12" hidden="1" thickBot="1" x14ac:dyDescent="0.25">
      <c r="A97" s="38"/>
      <c r="B97" s="39"/>
      <c r="C97" s="46"/>
      <c r="D97" s="24"/>
      <c r="E97" s="70"/>
      <c r="F97" s="74"/>
      <c r="G97" s="68"/>
      <c r="H97" s="47"/>
      <c r="I97" s="68"/>
      <c r="J97" s="68"/>
      <c r="K97" s="48"/>
      <c r="L97" s="49"/>
      <c r="M97" s="47"/>
      <c r="N97" s="47"/>
      <c r="O97" s="47"/>
      <c r="P97" s="48"/>
    </row>
    <row r="98" spans="1:16" ht="12" hidden="1" thickBot="1" x14ac:dyDescent="0.25">
      <c r="A98" s="38"/>
      <c r="B98" s="39"/>
      <c r="C98" s="46"/>
      <c r="D98" s="24"/>
      <c r="E98" s="70"/>
      <c r="F98" s="74"/>
      <c r="G98" s="68"/>
      <c r="H98" s="47"/>
      <c r="I98" s="68"/>
      <c r="J98" s="68"/>
      <c r="K98" s="48"/>
      <c r="L98" s="49"/>
      <c r="M98" s="47"/>
      <c r="N98" s="47"/>
      <c r="O98" s="47"/>
      <c r="P98" s="48"/>
    </row>
    <row r="99" spans="1:16" ht="12" hidden="1" thickBot="1" x14ac:dyDescent="0.25">
      <c r="A99" s="38"/>
      <c r="B99" s="39"/>
      <c r="C99" s="46"/>
      <c r="D99" s="24"/>
      <c r="E99" s="70"/>
      <c r="F99" s="74"/>
      <c r="G99" s="68"/>
      <c r="H99" s="47"/>
      <c r="I99" s="68"/>
      <c r="J99" s="68"/>
      <c r="K99" s="48"/>
      <c r="L99" s="49"/>
      <c r="M99" s="47"/>
      <c r="N99" s="47"/>
      <c r="O99" s="47"/>
      <c r="P99" s="48"/>
    </row>
    <row r="100" spans="1:16" ht="12" hidden="1" thickBot="1" x14ac:dyDescent="0.25">
      <c r="A100" s="38"/>
      <c r="B100" s="39"/>
      <c r="C100" s="46"/>
      <c r="D100" s="24"/>
      <c r="E100" s="70"/>
      <c r="F100" s="74"/>
      <c r="G100" s="68"/>
      <c r="H100" s="47"/>
      <c r="I100" s="68"/>
      <c r="J100" s="68"/>
      <c r="K100" s="48"/>
      <c r="L100" s="49"/>
      <c r="M100" s="47"/>
      <c r="N100" s="47"/>
      <c r="O100" s="47"/>
      <c r="P100" s="48"/>
    </row>
    <row r="101" spans="1:16" ht="12" hidden="1" thickBot="1" x14ac:dyDescent="0.25">
      <c r="A101" s="38"/>
      <c r="B101" s="39"/>
      <c r="C101" s="46"/>
      <c r="D101" s="24"/>
      <c r="E101" s="70"/>
      <c r="F101" s="74"/>
      <c r="G101" s="68"/>
      <c r="H101" s="47"/>
      <c r="I101" s="68"/>
      <c r="J101" s="68"/>
      <c r="K101" s="48"/>
      <c r="L101" s="49"/>
      <c r="M101" s="47"/>
      <c r="N101" s="47"/>
      <c r="O101" s="47"/>
      <c r="P101" s="48"/>
    </row>
    <row r="102" spans="1:16" ht="12" hidden="1" thickBot="1" x14ac:dyDescent="0.25">
      <c r="A102" s="38"/>
      <c r="B102" s="39"/>
      <c r="C102" s="46"/>
      <c r="D102" s="24"/>
      <c r="E102" s="70"/>
      <c r="F102" s="74"/>
      <c r="G102" s="68"/>
      <c r="H102" s="47"/>
      <c r="I102" s="68"/>
      <c r="J102" s="68"/>
      <c r="K102" s="48"/>
      <c r="L102" s="49"/>
      <c r="M102" s="47"/>
      <c r="N102" s="47"/>
      <c r="O102" s="47"/>
      <c r="P102" s="48"/>
    </row>
    <row r="103" spans="1:16" ht="12" hidden="1" thickBot="1" x14ac:dyDescent="0.25">
      <c r="A103" s="38"/>
      <c r="B103" s="39"/>
      <c r="C103" s="46"/>
      <c r="D103" s="24"/>
      <c r="E103" s="70"/>
      <c r="F103" s="74"/>
      <c r="G103" s="68"/>
      <c r="H103" s="47"/>
      <c r="I103" s="68"/>
      <c r="J103" s="68"/>
      <c r="K103" s="48"/>
      <c r="L103" s="49"/>
      <c r="M103" s="47"/>
      <c r="N103" s="47"/>
      <c r="O103" s="47"/>
      <c r="P103" s="48"/>
    </row>
    <row r="104" spans="1:16" ht="12" hidden="1" thickBot="1" x14ac:dyDescent="0.25">
      <c r="A104" s="38"/>
      <c r="B104" s="39"/>
      <c r="C104" s="46"/>
      <c r="D104" s="24"/>
      <c r="E104" s="70"/>
      <c r="F104" s="74"/>
      <c r="G104" s="68"/>
      <c r="H104" s="47"/>
      <c r="I104" s="68"/>
      <c r="J104" s="68"/>
      <c r="K104" s="48"/>
      <c r="L104" s="49"/>
      <c r="M104" s="47"/>
      <c r="N104" s="47"/>
      <c r="O104" s="47"/>
      <c r="P104" s="48"/>
    </row>
    <row r="105" spans="1:16" ht="12" hidden="1" thickBot="1" x14ac:dyDescent="0.25">
      <c r="A105" s="38"/>
      <c r="B105" s="39"/>
      <c r="C105" s="46"/>
      <c r="D105" s="24"/>
      <c r="E105" s="70"/>
      <c r="F105" s="74"/>
      <c r="G105" s="68"/>
      <c r="H105" s="47"/>
      <c r="I105" s="68"/>
      <c r="J105" s="68"/>
      <c r="K105" s="48"/>
      <c r="L105" s="49"/>
      <c r="M105" s="47"/>
      <c r="N105" s="47"/>
      <c r="O105" s="47"/>
      <c r="P105" s="48"/>
    </row>
    <row r="106" spans="1:16" ht="12" hidden="1" thickBot="1" x14ac:dyDescent="0.25">
      <c r="A106" s="38"/>
      <c r="B106" s="39"/>
      <c r="C106" s="46"/>
      <c r="D106" s="24"/>
      <c r="E106" s="70"/>
      <c r="F106" s="74"/>
      <c r="G106" s="68"/>
      <c r="H106" s="47"/>
      <c r="I106" s="68"/>
      <c r="J106" s="68"/>
      <c r="K106" s="48"/>
      <c r="L106" s="49"/>
      <c r="M106" s="47"/>
      <c r="N106" s="47"/>
      <c r="O106" s="47"/>
      <c r="P106" s="48"/>
    </row>
    <row r="107" spans="1:16" ht="12" hidden="1" thickBot="1" x14ac:dyDescent="0.25">
      <c r="A107" s="38"/>
      <c r="B107" s="39"/>
      <c r="C107" s="46"/>
      <c r="D107" s="24"/>
      <c r="E107" s="70"/>
      <c r="F107" s="74"/>
      <c r="G107" s="68"/>
      <c r="H107" s="47"/>
      <c r="I107" s="68"/>
      <c r="J107" s="68"/>
      <c r="K107" s="48"/>
      <c r="L107" s="49"/>
      <c r="M107" s="47"/>
      <c r="N107" s="47"/>
      <c r="O107" s="47"/>
      <c r="P107" s="48"/>
    </row>
    <row r="108" spans="1:16" ht="12" hidden="1" thickBot="1" x14ac:dyDescent="0.25">
      <c r="A108" s="38"/>
      <c r="B108" s="39"/>
      <c r="C108" s="46"/>
      <c r="D108" s="24"/>
      <c r="E108" s="70"/>
      <c r="F108" s="74"/>
      <c r="G108" s="68"/>
      <c r="H108" s="47"/>
      <c r="I108" s="68"/>
      <c r="J108" s="68"/>
      <c r="K108" s="48"/>
      <c r="L108" s="49"/>
      <c r="M108" s="47"/>
      <c r="N108" s="47"/>
      <c r="O108" s="47"/>
      <c r="P108" s="48"/>
    </row>
    <row r="109" spans="1:16" ht="12" hidden="1" thickBot="1" x14ac:dyDescent="0.25">
      <c r="A109" s="38"/>
      <c r="B109" s="39"/>
      <c r="C109" s="46"/>
      <c r="D109" s="24"/>
      <c r="E109" s="70"/>
      <c r="F109" s="74"/>
      <c r="G109" s="68"/>
      <c r="H109" s="47"/>
      <c r="I109" s="68"/>
      <c r="J109" s="68"/>
      <c r="K109" s="48"/>
      <c r="L109" s="49"/>
      <c r="M109" s="47"/>
      <c r="N109" s="47"/>
      <c r="O109" s="47"/>
      <c r="P109" s="48"/>
    </row>
    <row r="110" spans="1:16" ht="12" hidden="1" thickBot="1" x14ac:dyDescent="0.25">
      <c r="A110" s="38"/>
      <c r="B110" s="39"/>
      <c r="C110" s="46"/>
      <c r="D110" s="24"/>
      <c r="E110" s="70"/>
      <c r="F110" s="74"/>
      <c r="G110" s="68"/>
      <c r="H110" s="47"/>
      <c r="I110" s="68"/>
      <c r="J110" s="68"/>
      <c r="K110" s="48"/>
      <c r="L110" s="49"/>
      <c r="M110" s="47"/>
      <c r="N110" s="47"/>
      <c r="O110" s="47"/>
      <c r="P110" s="48"/>
    </row>
    <row r="111" spans="1:16" ht="12" hidden="1" thickBot="1" x14ac:dyDescent="0.25">
      <c r="A111" s="38"/>
      <c r="B111" s="39"/>
      <c r="C111" s="46"/>
      <c r="D111" s="24"/>
      <c r="E111" s="70"/>
      <c r="F111" s="74"/>
      <c r="G111" s="68"/>
      <c r="H111" s="47"/>
      <c r="I111" s="68"/>
      <c r="J111" s="68"/>
      <c r="K111" s="48"/>
      <c r="L111" s="49"/>
      <c r="M111" s="47"/>
      <c r="N111" s="47"/>
      <c r="O111" s="47"/>
      <c r="P111" s="48"/>
    </row>
    <row r="112" spans="1:16" ht="12" hidden="1" thickBot="1" x14ac:dyDescent="0.25">
      <c r="A112" s="38"/>
      <c r="B112" s="39"/>
      <c r="C112" s="46"/>
      <c r="D112" s="24"/>
      <c r="E112" s="70"/>
      <c r="F112" s="74"/>
      <c r="G112" s="68"/>
      <c r="H112" s="47"/>
      <c r="I112" s="68"/>
      <c r="J112" s="68"/>
      <c r="K112" s="48"/>
      <c r="L112" s="49"/>
      <c r="M112" s="47"/>
      <c r="N112" s="47"/>
      <c r="O112" s="47"/>
      <c r="P112" s="48"/>
    </row>
    <row r="113" spans="1:16" ht="12" hidden="1" thickBot="1" x14ac:dyDescent="0.25">
      <c r="A113" s="38"/>
      <c r="B113" s="39"/>
      <c r="C113" s="46"/>
      <c r="D113" s="24"/>
      <c r="E113" s="70"/>
      <c r="F113" s="74"/>
      <c r="G113" s="68"/>
      <c r="H113" s="47"/>
      <c r="I113" s="68"/>
      <c r="J113" s="68"/>
      <c r="K113" s="48"/>
      <c r="L113" s="49"/>
      <c r="M113" s="47"/>
      <c r="N113" s="47"/>
      <c r="O113" s="47"/>
      <c r="P113" s="48"/>
    </row>
    <row r="114" spans="1:16" ht="12" hidden="1" thickBot="1" x14ac:dyDescent="0.25">
      <c r="A114" s="38"/>
      <c r="B114" s="39"/>
      <c r="C114" s="46"/>
      <c r="D114" s="24"/>
      <c r="E114" s="70"/>
      <c r="F114" s="74"/>
      <c r="G114" s="68"/>
      <c r="H114" s="47"/>
      <c r="I114" s="68"/>
      <c r="J114" s="68"/>
      <c r="K114" s="48"/>
      <c r="L114" s="49"/>
      <c r="M114" s="47"/>
      <c r="N114" s="47"/>
      <c r="O114" s="47"/>
      <c r="P114" s="48"/>
    </row>
    <row r="115" spans="1:16" ht="12" hidden="1" thickBot="1" x14ac:dyDescent="0.25">
      <c r="A115" s="38"/>
      <c r="B115" s="39"/>
      <c r="C115" s="46"/>
      <c r="D115" s="24"/>
      <c r="E115" s="70"/>
      <c r="F115" s="74"/>
      <c r="G115" s="68"/>
      <c r="H115" s="47"/>
      <c r="I115" s="68"/>
      <c r="J115" s="68"/>
      <c r="K115" s="48"/>
      <c r="L115" s="49"/>
      <c r="M115" s="47"/>
      <c r="N115" s="47"/>
      <c r="O115" s="47"/>
      <c r="P115" s="48"/>
    </row>
    <row r="116" spans="1:16" ht="12" hidden="1" thickBot="1" x14ac:dyDescent="0.25">
      <c r="A116" s="38"/>
      <c r="B116" s="39"/>
      <c r="C116" s="46"/>
      <c r="D116" s="24"/>
      <c r="E116" s="70"/>
      <c r="F116" s="74"/>
      <c r="G116" s="68"/>
      <c r="H116" s="47"/>
      <c r="I116" s="68"/>
      <c r="J116" s="68"/>
      <c r="K116" s="48"/>
      <c r="L116" s="49"/>
      <c r="M116" s="47"/>
      <c r="N116" s="47"/>
      <c r="O116" s="47"/>
      <c r="P116" s="48"/>
    </row>
    <row r="117" spans="1:16" ht="12" hidden="1" thickBot="1" x14ac:dyDescent="0.25">
      <c r="A117" s="38"/>
      <c r="B117" s="39"/>
      <c r="C117" s="46"/>
      <c r="D117" s="24"/>
      <c r="E117" s="70"/>
      <c r="F117" s="74"/>
      <c r="G117" s="68"/>
      <c r="H117" s="47"/>
      <c r="I117" s="68"/>
      <c r="J117" s="68"/>
      <c r="K117" s="48"/>
      <c r="L117" s="49"/>
      <c r="M117" s="47"/>
      <c r="N117" s="47"/>
      <c r="O117" s="47"/>
      <c r="P117" s="48"/>
    </row>
    <row r="118" spans="1:16" ht="12" hidden="1" thickBot="1" x14ac:dyDescent="0.25">
      <c r="A118" s="38"/>
      <c r="B118" s="39"/>
      <c r="C118" s="46"/>
      <c r="D118" s="24"/>
      <c r="E118" s="70"/>
      <c r="F118" s="74"/>
      <c r="G118" s="68"/>
      <c r="H118" s="47"/>
      <c r="I118" s="68"/>
      <c r="J118" s="68"/>
      <c r="K118" s="48"/>
      <c r="L118" s="49"/>
      <c r="M118" s="47"/>
      <c r="N118" s="47"/>
      <c r="O118" s="47"/>
      <c r="P118" s="48"/>
    </row>
    <row r="119" spans="1:16" ht="12" hidden="1" thickBot="1" x14ac:dyDescent="0.25">
      <c r="A119" s="38"/>
      <c r="B119" s="39"/>
      <c r="C119" s="46"/>
      <c r="D119" s="24"/>
      <c r="E119" s="70"/>
      <c r="F119" s="74"/>
      <c r="G119" s="68"/>
      <c r="H119" s="47"/>
      <c r="I119" s="68"/>
      <c r="J119" s="68"/>
      <c r="K119" s="48"/>
      <c r="L119" s="49"/>
      <c r="M119" s="47"/>
      <c r="N119" s="47"/>
      <c r="O119" s="47"/>
      <c r="P119" s="48"/>
    </row>
    <row r="120" spans="1:16" ht="12" hidden="1" thickBot="1" x14ac:dyDescent="0.25">
      <c r="A120" s="38"/>
      <c r="B120" s="39"/>
      <c r="C120" s="46"/>
      <c r="D120" s="24"/>
      <c r="E120" s="70"/>
      <c r="F120" s="74"/>
      <c r="G120" s="68"/>
      <c r="H120" s="47"/>
      <c r="I120" s="68"/>
      <c r="J120" s="68"/>
      <c r="K120" s="48"/>
      <c r="L120" s="49"/>
      <c r="M120" s="47"/>
      <c r="N120" s="47"/>
      <c r="O120" s="47"/>
      <c r="P120" s="48"/>
    </row>
    <row r="121" spans="1:16" ht="12" hidden="1" thickBot="1" x14ac:dyDescent="0.25">
      <c r="A121" s="38"/>
      <c r="B121" s="39"/>
      <c r="C121" s="46"/>
      <c r="D121" s="24"/>
      <c r="E121" s="70"/>
      <c r="F121" s="74"/>
      <c r="G121" s="68"/>
      <c r="H121" s="47"/>
      <c r="I121" s="68"/>
      <c r="J121" s="68"/>
      <c r="K121" s="48"/>
      <c r="L121" s="49"/>
      <c r="M121" s="47"/>
      <c r="N121" s="47"/>
      <c r="O121" s="47"/>
      <c r="P121" s="48"/>
    </row>
    <row r="122" spans="1:16" ht="12" hidden="1" thickBot="1" x14ac:dyDescent="0.25">
      <c r="A122" s="38"/>
      <c r="B122" s="39"/>
      <c r="C122" s="46"/>
      <c r="D122" s="24"/>
      <c r="E122" s="70"/>
      <c r="F122" s="74"/>
      <c r="G122" s="68"/>
      <c r="H122" s="47"/>
      <c r="I122" s="68"/>
      <c r="J122" s="68"/>
      <c r="K122" s="48"/>
      <c r="L122" s="49"/>
      <c r="M122" s="47"/>
      <c r="N122" s="47"/>
      <c r="O122" s="47"/>
      <c r="P122" s="48"/>
    </row>
    <row r="123" spans="1:16" ht="12" hidden="1" thickBot="1" x14ac:dyDescent="0.25">
      <c r="A123" s="38"/>
      <c r="B123" s="39"/>
      <c r="C123" s="46"/>
      <c r="D123" s="24"/>
      <c r="E123" s="70"/>
      <c r="F123" s="74"/>
      <c r="G123" s="68"/>
      <c r="H123" s="47"/>
      <c r="I123" s="68"/>
      <c r="J123" s="68"/>
      <c r="K123" s="48"/>
      <c r="L123" s="49"/>
      <c r="M123" s="47"/>
      <c r="N123" s="47"/>
      <c r="O123" s="47"/>
      <c r="P123" s="48"/>
    </row>
    <row r="124" spans="1:16" ht="12" hidden="1" thickBot="1" x14ac:dyDescent="0.25">
      <c r="A124" s="38"/>
      <c r="B124" s="39"/>
      <c r="C124" s="46"/>
      <c r="D124" s="24"/>
      <c r="E124" s="70"/>
      <c r="F124" s="74"/>
      <c r="G124" s="68"/>
      <c r="H124" s="47"/>
      <c r="I124" s="68"/>
      <c r="J124" s="68"/>
      <c r="K124" s="48"/>
      <c r="L124" s="49"/>
      <c r="M124" s="47"/>
      <c r="N124" s="47"/>
      <c r="O124" s="47"/>
      <c r="P124" s="48"/>
    </row>
    <row r="125" spans="1:16" ht="12" hidden="1" thickBot="1" x14ac:dyDescent="0.25">
      <c r="A125" s="38"/>
      <c r="B125" s="39"/>
      <c r="C125" s="46"/>
      <c r="D125" s="24"/>
      <c r="E125" s="70"/>
      <c r="F125" s="74"/>
      <c r="G125" s="68"/>
      <c r="H125" s="47"/>
      <c r="I125" s="68"/>
      <c r="J125" s="68"/>
      <c r="K125" s="48"/>
      <c r="L125" s="49"/>
      <c r="M125" s="47"/>
      <c r="N125" s="47"/>
      <c r="O125" s="47"/>
      <c r="P125" s="48"/>
    </row>
    <row r="126" spans="1:16" ht="12" hidden="1" thickBot="1" x14ac:dyDescent="0.25">
      <c r="A126" s="38"/>
      <c r="B126" s="39"/>
      <c r="C126" s="46"/>
      <c r="D126" s="24"/>
      <c r="E126" s="70"/>
      <c r="F126" s="74"/>
      <c r="G126" s="68"/>
      <c r="H126" s="47"/>
      <c r="I126" s="68"/>
      <c r="J126" s="68"/>
      <c r="K126" s="48"/>
      <c r="L126" s="49"/>
      <c r="M126" s="47"/>
      <c r="N126" s="47"/>
      <c r="O126" s="47"/>
      <c r="P126" s="48"/>
    </row>
    <row r="127" spans="1:16" ht="12" hidden="1" thickBot="1" x14ac:dyDescent="0.25">
      <c r="A127" s="38"/>
      <c r="B127" s="39"/>
      <c r="C127" s="46"/>
      <c r="D127" s="24"/>
      <c r="E127" s="70"/>
      <c r="F127" s="74"/>
      <c r="G127" s="68"/>
      <c r="H127" s="47"/>
      <c r="I127" s="68"/>
      <c r="J127" s="68"/>
      <c r="K127" s="48"/>
      <c r="L127" s="49"/>
      <c r="M127" s="47"/>
      <c r="N127" s="47"/>
      <c r="O127" s="47"/>
      <c r="P127" s="48"/>
    </row>
    <row r="128" spans="1:16" ht="12" hidden="1" thickBot="1" x14ac:dyDescent="0.25">
      <c r="A128" s="38"/>
      <c r="B128" s="39"/>
      <c r="C128" s="46"/>
      <c r="D128" s="24"/>
      <c r="E128" s="70"/>
      <c r="F128" s="74"/>
      <c r="G128" s="68"/>
      <c r="H128" s="47"/>
      <c r="I128" s="68"/>
      <c r="J128" s="68"/>
      <c r="K128" s="48"/>
      <c r="L128" s="49"/>
      <c r="M128" s="47"/>
      <c r="N128" s="47"/>
      <c r="O128" s="47"/>
      <c r="P128" s="48"/>
    </row>
    <row r="129" spans="1:16" ht="12" hidden="1" thickBot="1" x14ac:dyDescent="0.25">
      <c r="A129" s="38"/>
      <c r="B129" s="39"/>
      <c r="C129" s="46"/>
      <c r="D129" s="24"/>
      <c r="E129" s="70"/>
      <c r="F129" s="74"/>
      <c r="G129" s="68"/>
      <c r="H129" s="47"/>
      <c r="I129" s="68"/>
      <c r="J129" s="68"/>
      <c r="K129" s="48"/>
      <c r="L129" s="49"/>
      <c r="M129" s="47"/>
      <c r="N129" s="47"/>
      <c r="O129" s="47"/>
      <c r="P129" s="48"/>
    </row>
    <row r="130" spans="1:16" ht="12" hidden="1" thickBot="1" x14ac:dyDescent="0.25">
      <c r="A130" s="38"/>
      <c r="B130" s="39"/>
      <c r="C130" s="46"/>
      <c r="D130" s="24"/>
      <c r="E130" s="70"/>
      <c r="F130" s="74"/>
      <c r="G130" s="68"/>
      <c r="H130" s="47"/>
      <c r="I130" s="68"/>
      <c r="J130" s="68"/>
      <c r="K130" s="48"/>
      <c r="L130" s="49"/>
      <c r="M130" s="47"/>
      <c r="N130" s="47"/>
      <c r="O130" s="47"/>
      <c r="P130" s="48"/>
    </row>
    <row r="131" spans="1:16" ht="12" hidden="1" thickBot="1" x14ac:dyDescent="0.25">
      <c r="A131" s="38"/>
      <c r="B131" s="39"/>
      <c r="C131" s="46"/>
      <c r="D131" s="24"/>
      <c r="E131" s="70"/>
      <c r="F131" s="74"/>
      <c r="G131" s="68"/>
      <c r="H131" s="47"/>
      <c r="I131" s="68"/>
      <c r="J131" s="68"/>
      <c r="K131" s="48"/>
      <c r="L131" s="49"/>
      <c r="M131" s="47"/>
      <c r="N131" s="47"/>
      <c r="O131" s="47"/>
      <c r="P131" s="48"/>
    </row>
    <row r="132" spans="1:16" ht="12" hidden="1" thickBot="1" x14ac:dyDescent="0.25">
      <c r="A132" s="38"/>
      <c r="B132" s="39"/>
      <c r="C132" s="46"/>
      <c r="D132" s="24"/>
      <c r="E132" s="70"/>
      <c r="F132" s="74"/>
      <c r="G132" s="68"/>
      <c r="H132" s="47"/>
      <c r="I132" s="68"/>
      <c r="J132" s="68"/>
      <c r="K132" s="48"/>
      <c r="L132" s="49"/>
      <c r="M132" s="47"/>
      <c r="N132" s="47"/>
      <c r="O132" s="47"/>
      <c r="P132" s="48"/>
    </row>
    <row r="133" spans="1:16" ht="12" hidden="1" thickBot="1" x14ac:dyDescent="0.25">
      <c r="A133" s="38"/>
      <c r="B133" s="39"/>
      <c r="C133" s="46"/>
      <c r="D133" s="24"/>
      <c r="E133" s="70"/>
      <c r="F133" s="74"/>
      <c r="G133" s="68"/>
      <c r="H133" s="47"/>
      <c r="I133" s="68"/>
      <c r="J133" s="68"/>
      <c r="K133" s="48"/>
      <c r="L133" s="49"/>
      <c r="M133" s="47"/>
      <c r="N133" s="47"/>
      <c r="O133" s="47"/>
      <c r="P133" s="48"/>
    </row>
    <row r="134" spans="1:16" ht="12" hidden="1" thickBot="1" x14ac:dyDescent="0.25">
      <c r="A134" s="38"/>
      <c r="B134" s="39"/>
      <c r="C134" s="46"/>
      <c r="D134" s="24"/>
      <c r="E134" s="70"/>
      <c r="F134" s="74"/>
      <c r="G134" s="68"/>
      <c r="H134" s="47"/>
      <c r="I134" s="68"/>
      <c r="J134" s="68"/>
      <c r="K134" s="48"/>
      <c r="L134" s="49"/>
      <c r="M134" s="47"/>
      <c r="N134" s="47"/>
      <c r="O134" s="47"/>
      <c r="P134" s="48"/>
    </row>
    <row r="135" spans="1:16" ht="12" hidden="1" thickBot="1" x14ac:dyDescent="0.25">
      <c r="A135" s="38"/>
      <c r="B135" s="39"/>
      <c r="C135" s="46"/>
      <c r="D135" s="24"/>
      <c r="E135" s="70"/>
      <c r="F135" s="74"/>
      <c r="G135" s="68"/>
      <c r="H135" s="47"/>
      <c r="I135" s="68"/>
      <c r="J135" s="68"/>
      <c r="K135" s="48"/>
      <c r="L135" s="49"/>
      <c r="M135" s="47"/>
      <c r="N135" s="47"/>
      <c r="O135" s="47"/>
      <c r="P135" s="48"/>
    </row>
    <row r="136" spans="1:16" ht="12" hidden="1" thickBot="1" x14ac:dyDescent="0.25">
      <c r="A136" s="38"/>
      <c r="B136" s="39"/>
      <c r="C136" s="46"/>
      <c r="D136" s="24"/>
      <c r="E136" s="70"/>
      <c r="F136" s="74"/>
      <c r="G136" s="68"/>
      <c r="H136" s="47"/>
      <c r="I136" s="68"/>
      <c r="J136" s="68"/>
      <c r="K136" s="48"/>
      <c r="L136" s="49"/>
      <c r="M136" s="47"/>
      <c r="N136" s="47"/>
      <c r="O136" s="47"/>
      <c r="P136" s="48"/>
    </row>
    <row r="137" spans="1:16" ht="12" hidden="1" thickBot="1" x14ac:dyDescent="0.25">
      <c r="A137" s="38"/>
      <c r="B137" s="39"/>
      <c r="C137" s="46"/>
      <c r="D137" s="24"/>
      <c r="E137" s="70"/>
      <c r="F137" s="74"/>
      <c r="G137" s="68"/>
      <c r="H137" s="47"/>
      <c r="I137" s="68"/>
      <c r="J137" s="68"/>
      <c r="K137" s="48"/>
      <c r="L137" s="49"/>
      <c r="M137" s="47"/>
      <c r="N137" s="47"/>
      <c r="O137" s="47"/>
      <c r="P137" s="48"/>
    </row>
    <row r="138" spans="1:16" ht="12" hidden="1" thickBot="1" x14ac:dyDescent="0.25">
      <c r="A138" s="38"/>
      <c r="B138" s="39"/>
      <c r="C138" s="46"/>
      <c r="D138" s="24"/>
      <c r="E138" s="70"/>
      <c r="F138" s="74"/>
      <c r="G138" s="68"/>
      <c r="H138" s="47"/>
      <c r="I138" s="68"/>
      <c r="J138" s="68"/>
      <c r="K138" s="48"/>
      <c r="L138" s="49"/>
      <c r="M138" s="47"/>
      <c r="N138" s="47"/>
      <c r="O138" s="47"/>
      <c r="P138" s="48"/>
    </row>
    <row r="139" spans="1:16" ht="12" hidden="1" thickBot="1" x14ac:dyDescent="0.25">
      <c r="A139" s="38"/>
      <c r="B139" s="39"/>
      <c r="C139" s="46"/>
      <c r="D139" s="24"/>
      <c r="E139" s="70"/>
      <c r="F139" s="74"/>
      <c r="G139" s="68"/>
      <c r="H139" s="47"/>
      <c r="I139" s="68"/>
      <c r="J139" s="68"/>
      <c r="K139" s="48"/>
      <c r="L139" s="49"/>
      <c r="M139" s="47"/>
      <c r="N139" s="47"/>
      <c r="O139" s="47"/>
      <c r="P139" s="48"/>
    </row>
    <row r="140" spans="1:16" ht="12" hidden="1" thickBot="1" x14ac:dyDescent="0.25">
      <c r="A140" s="38"/>
      <c r="B140" s="39"/>
      <c r="C140" s="46"/>
      <c r="D140" s="24"/>
      <c r="E140" s="70"/>
      <c r="F140" s="74"/>
      <c r="G140" s="68"/>
      <c r="H140" s="47"/>
      <c r="I140" s="68"/>
      <c r="J140" s="68"/>
      <c r="K140" s="48"/>
      <c r="L140" s="49"/>
      <c r="M140" s="47"/>
      <c r="N140" s="47"/>
      <c r="O140" s="47"/>
      <c r="P140" s="48"/>
    </row>
    <row r="141" spans="1:16" ht="12" hidden="1" thickBot="1" x14ac:dyDescent="0.25">
      <c r="A141" s="38"/>
      <c r="B141" s="39"/>
      <c r="C141" s="46"/>
      <c r="D141" s="24"/>
      <c r="E141" s="70"/>
      <c r="F141" s="74"/>
      <c r="G141" s="68"/>
      <c r="H141" s="47"/>
      <c r="I141" s="68"/>
      <c r="J141" s="68"/>
      <c r="K141" s="48"/>
      <c r="L141" s="49"/>
      <c r="M141" s="47"/>
      <c r="N141" s="47"/>
      <c r="O141" s="47"/>
      <c r="P141" s="48"/>
    </row>
    <row r="142" spans="1:16" ht="12" hidden="1" thickBot="1" x14ac:dyDescent="0.25">
      <c r="A142" s="38"/>
      <c r="B142" s="39"/>
      <c r="C142" s="46"/>
      <c r="D142" s="24"/>
      <c r="E142" s="70"/>
      <c r="F142" s="74"/>
      <c r="G142" s="68"/>
      <c r="H142" s="47"/>
      <c r="I142" s="68"/>
      <c r="J142" s="68"/>
      <c r="K142" s="48"/>
      <c r="L142" s="49"/>
      <c r="M142" s="47"/>
      <c r="N142" s="47"/>
      <c r="O142" s="47"/>
      <c r="P142" s="48"/>
    </row>
    <row r="143" spans="1:16" ht="12" hidden="1" thickBot="1" x14ac:dyDescent="0.25">
      <c r="A143" s="38"/>
      <c r="B143" s="39"/>
      <c r="C143" s="46"/>
      <c r="D143" s="24"/>
      <c r="E143" s="70"/>
      <c r="F143" s="74"/>
      <c r="G143" s="68"/>
      <c r="H143" s="47"/>
      <c r="I143" s="68"/>
      <c r="J143" s="68"/>
      <c r="K143" s="48"/>
      <c r="L143" s="49"/>
      <c r="M143" s="47"/>
      <c r="N143" s="47"/>
      <c r="O143" s="47"/>
      <c r="P143" s="48"/>
    </row>
    <row r="144" spans="1:16" ht="12" hidden="1" thickBot="1" x14ac:dyDescent="0.25">
      <c r="A144" s="38"/>
      <c r="B144" s="39"/>
      <c r="C144" s="46"/>
      <c r="D144" s="24"/>
      <c r="E144" s="70"/>
      <c r="F144" s="74"/>
      <c r="G144" s="68"/>
      <c r="H144" s="47"/>
      <c r="I144" s="68"/>
      <c r="J144" s="68"/>
      <c r="K144" s="48"/>
      <c r="L144" s="49"/>
      <c r="M144" s="47"/>
      <c r="N144" s="47"/>
      <c r="O144" s="47"/>
      <c r="P144" s="48"/>
    </row>
    <row r="145" spans="1:16" ht="12" hidden="1" thickBot="1" x14ac:dyDescent="0.25">
      <c r="A145" s="38"/>
      <c r="B145" s="39"/>
      <c r="C145" s="46"/>
      <c r="D145" s="24"/>
      <c r="E145" s="70"/>
      <c r="F145" s="74"/>
      <c r="G145" s="68"/>
      <c r="H145" s="47"/>
      <c r="I145" s="68"/>
      <c r="J145" s="68"/>
      <c r="K145" s="48"/>
      <c r="L145" s="49"/>
      <c r="M145" s="47"/>
      <c r="N145" s="47"/>
      <c r="O145" s="47"/>
      <c r="P145" s="48"/>
    </row>
    <row r="146" spans="1:16" ht="12" hidden="1" thickBot="1" x14ac:dyDescent="0.25">
      <c r="A146" s="38"/>
      <c r="B146" s="39"/>
      <c r="C146" s="46"/>
      <c r="D146" s="24"/>
      <c r="E146" s="70"/>
      <c r="F146" s="74"/>
      <c r="G146" s="68"/>
      <c r="H146" s="47"/>
      <c r="I146" s="68"/>
      <c r="J146" s="68"/>
      <c r="K146" s="48"/>
      <c r="L146" s="49"/>
      <c r="M146" s="47"/>
      <c r="N146" s="47"/>
      <c r="O146" s="47"/>
      <c r="P146" s="48"/>
    </row>
    <row r="147" spans="1:16" ht="12" hidden="1" thickBot="1" x14ac:dyDescent="0.25">
      <c r="A147" s="38"/>
      <c r="B147" s="39"/>
      <c r="C147" s="46"/>
      <c r="D147" s="24"/>
      <c r="E147" s="70"/>
      <c r="F147" s="74"/>
      <c r="G147" s="68"/>
      <c r="H147" s="47"/>
      <c r="I147" s="68"/>
      <c r="J147" s="68"/>
      <c r="K147" s="48"/>
      <c r="L147" s="49"/>
      <c r="M147" s="47"/>
      <c r="N147" s="47"/>
      <c r="O147" s="47"/>
      <c r="P147" s="48"/>
    </row>
    <row r="148" spans="1:16" ht="12" hidden="1" thickBot="1" x14ac:dyDescent="0.25">
      <c r="A148" s="38"/>
      <c r="B148" s="39"/>
      <c r="C148" s="46"/>
      <c r="D148" s="24"/>
      <c r="E148" s="70"/>
      <c r="F148" s="74"/>
      <c r="G148" s="68"/>
      <c r="H148" s="47"/>
      <c r="I148" s="68"/>
      <c r="J148" s="68"/>
      <c r="K148" s="48"/>
      <c r="L148" s="49"/>
      <c r="M148" s="47"/>
      <c r="N148" s="47"/>
      <c r="O148" s="47"/>
      <c r="P148" s="48"/>
    </row>
    <row r="149" spans="1:16" ht="12" hidden="1" thickBot="1" x14ac:dyDescent="0.25">
      <c r="A149" s="38"/>
      <c r="B149" s="39"/>
      <c r="C149" s="46"/>
      <c r="D149" s="24"/>
      <c r="E149" s="70"/>
      <c r="F149" s="74"/>
      <c r="G149" s="68"/>
      <c r="H149" s="47"/>
      <c r="I149" s="68"/>
      <c r="J149" s="68"/>
      <c r="K149" s="48"/>
      <c r="L149" s="49"/>
      <c r="M149" s="47"/>
      <c r="N149" s="47"/>
      <c r="O149" s="47"/>
      <c r="P149" s="48"/>
    </row>
    <row r="150" spans="1:16" ht="12" hidden="1" thickBot="1" x14ac:dyDescent="0.25">
      <c r="A150" s="38"/>
      <c r="B150" s="39"/>
      <c r="C150" s="46"/>
      <c r="D150" s="24"/>
      <c r="E150" s="70"/>
      <c r="F150" s="74"/>
      <c r="G150" s="68"/>
      <c r="H150" s="47"/>
      <c r="I150" s="68"/>
      <c r="J150" s="68"/>
      <c r="K150" s="48"/>
      <c r="L150" s="49"/>
      <c r="M150" s="47"/>
      <c r="N150" s="47"/>
      <c r="O150" s="47"/>
      <c r="P150" s="48"/>
    </row>
    <row r="151" spans="1:16" ht="12" hidden="1" thickBot="1" x14ac:dyDescent="0.25">
      <c r="A151" s="38"/>
      <c r="B151" s="39"/>
      <c r="C151" s="46"/>
      <c r="D151" s="24"/>
      <c r="E151" s="70"/>
      <c r="F151" s="74"/>
      <c r="G151" s="68"/>
      <c r="H151" s="47"/>
      <c r="I151" s="68"/>
      <c r="J151" s="68"/>
      <c r="K151" s="48"/>
      <c r="L151" s="49"/>
      <c r="M151" s="47"/>
      <c r="N151" s="47"/>
      <c r="O151" s="47"/>
      <c r="P151" s="48"/>
    </row>
    <row r="152" spans="1:16" ht="12" hidden="1" thickBot="1" x14ac:dyDescent="0.25">
      <c r="A152" s="38"/>
      <c r="B152" s="39"/>
      <c r="C152" s="46"/>
      <c r="D152" s="24"/>
      <c r="E152" s="70"/>
      <c r="F152" s="74"/>
      <c r="G152" s="68"/>
      <c r="H152" s="47"/>
      <c r="I152" s="68"/>
      <c r="J152" s="68"/>
      <c r="K152" s="48"/>
      <c r="L152" s="49"/>
      <c r="M152" s="47"/>
      <c r="N152" s="47"/>
      <c r="O152" s="47"/>
      <c r="P152" s="48"/>
    </row>
    <row r="153" spans="1:16" ht="12" hidden="1" thickBot="1" x14ac:dyDescent="0.25">
      <c r="A153" s="38"/>
      <c r="B153" s="39"/>
      <c r="C153" s="46"/>
      <c r="D153" s="24"/>
      <c r="E153" s="70"/>
      <c r="F153" s="74"/>
      <c r="G153" s="68"/>
      <c r="H153" s="47"/>
      <c r="I153" s="68"/>
      <c r="J153" s="68"/>
      <c r="K153" s="48"/>
      <c r="L153" s="49"/>
      <c r="M153" s="47"/>
      <c r="N153" s="47"/>
      <c r="O153" s="47"/>
      <c r="P153" s="48"/>
    </row>
    <row r="154" spans="1:16" ht="12" hidden="1" thickBot="1" x14ac:dyDescent="0.25">
      <c r="A154" s="38"/>
      <c r="B154" s="39"/>
      <c r="C154" s="46"/>
      <c r="D154" s="24"/>
      <c r="E154" s="70"/>
      <c r="F154" s="74"/>
      <c r="G154" s="68"/>
      <c r="H154" s="47"/>
      <c r="I154" s="68"/>
      <c r="J154" s="68"/>
      <c r="K154" s="48"/>
      <c r="L154" s="49"/>
      <c r="M154" s="47"/>
      <c r="N154" s="47"/>
      <c r="O154" s="47"/>
      <c r="P154" s="48"/>
    </row>
    <row r="155" spans="1:16" ht="12" hidden="1" thickBot="1" x14ac:dyDescent="0.25">
      <c r="A155" s="38"/>
      <c r="B155" s="39"/>
      <c r="C155" s="46"/>
      <c r="D155" s="24"/>
      <c r="E155" s="70"/>
      <c r="F155" s="74"/>
      <c r="G155" s="68"/>
      <c r="H155" s="47"/>
      <c r="I155" s="68"/>
      <c r="J155" s="68"/>
      <c r="K155" s="48"/>
      <c r="L155" s="49"/>
      <c r="M155" s="47"/>
      <c r="N155" s="47"/>
      <c r="O155" s="47"/>
      <c r="P155" s="48"/>
    </row>
    <row r="156" spans="1:16" ht="12" hidden="1" thickBot="1" x14ac:dyDescent="0.25">
      <c r="A156" s="38"/>
      <c r="B156" s="39"/>
      <c r="C156" s="46"/>
      <c r="D156" s="24"/>
      <c r="E156" s="70"/>
      <c r="F156" s="74"/>
      <c r="G156" s="68"/>
      <c r="H156" s="47"/>
      <c r="I156" s="68"/>
      <c r="J156" s="68"/>
      <c r="K156" s="48"/>
      <c r="L156" s="49"/>
      <c r="M156" s="47"/>
      <c r="N156" s="47"/>
      <c r="O156" s="47"/>
      <c r="P156" s="48"/>
    </row>
    <row r="157" spans="1:16" ht="12" hidden="1" thickBot="1" x14ac:dyDescent="0.25">
      <c r="A157" s="38"/>
      <c r="B157" s="39"/>
      <c r="C157" s="46"/>
      <c r="D157" s="24"/>
      <c r="E157" s="70"/>
      <c r="F157" s="74"/>
      <c r="G157" s="68"/>
      <c r="H157" s="47"/>
      <c r="I157" s="68"/>
      <c r="J157" s="68"/>
      <c r="K157" s="48"/>
      <c r="L157" s="49"/>
      <c r="M157" s="47"/>
      <c r="N157" s="47"/>
      <c r="O157" s="47"/>
      <c r="P157" s="48"/>
    </row>
    <row r="158" spans="1:16" ht="12" hidden="1" thickBot="1" x14ac:dyDescent="0.25">
      <c r="A158" s="38"/>
      <c r="B158" s="39"/>
      <c r="C158" s="46"/>
      <c r="D158" s="24"/>
      <c r="E158" s="70"/>
      <c r="F158" s="74"/>
      <c r="G158" s="68"/>
      <c r="H158" s="47"/>
      <c r="I158" s="68"/>
      <c r="J158" s="68"/>
      <c r="K158" s="48"/>
      <c r="L158" s="49"/>
      <c r="M158" s="47"/>
      <c r="N158" s="47"/>
      <c r="O158" s="47"/>
      <c r="P158" s="48"/>
    </row>
    <row r="159" spans="1:16" ht="12" hidden="1" thickBot="1" x14ac:dyDescent="0.25">
      <c r="A159" s="38"/>
      <c r="B159" s="39"/>
      <c r="C159" s="46"/>
      <c r="D159" s="24"/>
      <c r="E159" s="70"/>
      <c r="F159" s="74"/>
      <c r="G159" s="68"/>
      <c r="H159" s="47"/>
      <c r="I159" s="68"/>
      <c r="J159" s="68"/>
      <c r="K159" s="48"/>
      <c r="L159" s="49"/>
      <c r="M159" s="47"/>
      <c r="N159" s="47"/>
      <c r="O159" s="47"/>
      <c r="P159" s="48"/>
    </row>
    <row r="160" spans="1:16" ht="12" hidden="1" thickBot="1" x14ac:dyDescent="0.25">
      <c r="A160" s="38"/>
      <c r="B160" s="39"/>
      <c r="C160" s="46"/>
      <c r="D160" s="24"/>
      <c r="E160" s="70"/>
      <c r="F160" s="74"/>
      <c r="G160" s="68"/>
      <c r="H160" s="47"/>
      <c r="I160" s="68"/>
      <c r="J160" s="68"/>
      <c r="K160" s="48"/>
      <c r="L160" s="49"/>
      <c r="M160" s="47"/>
      <c r="N160" s="47"/>
      <c r="O160" s="47"/>
      <c r="P160" s="48"/>
    </row>
    <row r="161" spans="1:16" ht="12" hidden="1" thickBot="1" x14ac:dyDescent="0.25">
      <c r="A161" s="38"/>
      <c r="B161" s="39"/>
      <c r="C161" s="46"/>
      <c r="D161" s="24"/>
      <c r="E161" s="70"/>
      <c r="F161" s="74"/>
      <c r="G161" s="68"/>
      <c r="H161" s="47"/>
      <c r="I161" s="68"/>
      <c r="J161" s="68"/>
      <c r="K161" s="48"/>
      <c r="L161" s="49"/>
      <c r="M161" s="47"/>
      <c r="N161" s="47"/>
      <c r="O161" s="47"/>
      <c r="P161" s="48"/>
    </row>
    <row r="162" spans="1:16" ht="12" hidden="1" thickBot="1" x14ac:dyDescent="0.25">
      <c r="A162" s="38"/>
      <c r="B162" s="39"/>
      <c r="C162" s="46"/>
      <c r="D162" s="24"/>
      <c r="E162" s="70"/>
      <c r="F162" s="74"/>
      <c r="G162" s="68"/>
      <c r="H162" s="47"/>
      <c r="I162" s="68"/>
      <c r="J162" s="68"/>
      <c r="K162" s="48"/>
      <c r="L162" s="49"/>
      <c r="M162" s="47"/>
      <c r="N162" s="47"/>
      <c r="O162" s="47"/>
      <c r="P162" s="48"/>
    </row>
    <row r="163" spans="1:16" ht="12" hidden="1" thickBot="1" x14ac:dyDescent="0.25">
      <c r="A163" s="38"/>
      <c r="B163" s="39"/>
      <c r="C163" s="46"/>
      <c r="D163" s="24"/>
      <c r="E163" s="70"/>
      <c r="F163" s="74"/>
      <c r="G163" s="68"/>
      <c r="H163" s="47"/>
      <c r="I163" s="68"/>
      <c r="J163" s="68"/>
      <c r="K163" s="48"/>
      <c r="L163" s="49"/>
      <c r="M163" s="47"/>
      <c r="N163" s="47"/>
      <c r="O163" s="47"/>
      <c r="P163" s="48"/>
    </row>
    <row r="164" spans="1:16" ht="12" hidden="1" thickBot="1" x14ac:dyDescent="0.25">
      <c r="A164" s="38"/>
      <c r="B164" s="39"/>
      <c r="C164" s="46"/>
      <c r="D164" s="24"/>
      <c r="E164" s="70"/>
      <c r="F164" s="74"/>
      <c r="G164" s="68"/>
      <c r="H164" s="47"/>
      <c r="I164" s="68"/>
      <c r="J164" s="68"/>
      <c r="K164" s="48"/>
      <c r="L164" s="49"/>
      <c r="M164" s="47"/>
      <c r="N164" s="47"/>
      <c r="O164" s="47"/>
      <c r="P164" s="48"/>
    </row>
    <row r="165" spans="1:16" ht="12" hidden="1" thickBot="1" x14ac:dyDescent="0.25">
      <c r="A165" s="38"/>
      <c r="B165" s="39"/>
      <c r="C165" s="46"/>
      <c r="D165" s="24"/>
      <c r="E165" s="70"/>
      <c r="F165" s="74"/>
      <c r="G165" s="68"/>
      <c r="H165" s="47"/>
      <c r="I165" s="68"/>
      <c r="J165" s="68"/>
      <c r="K165" s="48"/>
      <c r="L165" s="49"/>
      <c r="M165" s="47"/>
      <c r="N165" s="47"/>
      <c r="O165" s="47"/>
      <c r="P165" s="48"/>
    </row>
    <row r="166" spans="1:16" ht="12" hidden="1" thickBot="1" x14ac:dyDescent="0.25">
      <c r="A166" s="38"/>
      <c r="B166" s="39"/>
      <c r="C166" s="46"/>
      <c r="D166" s="24"/>
      <c r="E166" s="70"/>
      <c r="F166" s="74"/>
      <c r="G166" s="68"/>
      <c r="H166" s="47"/>
      <c r="I166" s="68"/>
      <c r="J166" s="68"/>
      <c r="K166" s="48"/>
      <c r="L166" s="49"/>
      <c r="M166" s="47"/>
      <c r="N166" s="47"/>
      <c r="O166" s="47"/>
      <c r="P166" s="48"/>
    </row>
    <row r="167" spans="1:16" ht="12" hidden="1" thickBot="1" x14ac:dyDescent="0.25">
      <c r="A167" s="38"/>
      <c r="B167" s="39"/>
      <c r="C167" s="46"/>
      <c r="D167" s="24"/>
      <c r="E167" s="70"/>
      <c r="F167" s="74"/>
      <c r="G167" s="68"/>
      <c r="H167" s="47"/>
      <c r="I167" s="68"/>
      <c r="J167" s="68"/>
      <c r="K167" s="48"/>
      <c r="L167" s="49"/>
      <c r="M167" s="47"/>
      <c r="N167" s="47"/>
      <c r="O167" s="47"/>
      <c r="P167" s="48"/>
    </row>
    <row r="168" spans="1:16" ht="12" hidden="1" thickBot="1" x14ac:dyDescent="0.25">
      <c r="A168" s="38"/>
      <c r="B168" s="39"/>
      <c r="C168" s="46"/>
      <c r="D168" s="24"/>
      <c r="E168" s="70"/>
      <c r="F168" s="74"/>
      <c r="G168" s="68"/>
      <c r="H168" s="47"/>
      <c r="I168" s="68"/>
      <c r="J168" s="68"/>
      <c r="K168" s="48"/>
      <c r="L168" s="49"/>
      <c r="M168" s="47"/>
      <c r="N168" s="47"/>
      <c r="O168" s="47"/>
      <c r="P168" s="48"/>
    </row>
    <row r="169" spans="1:16" ht="12" hidden="1" thickBot="1" x14ac:dyDescent="0.25">
      <c r="A169" s="38"/>
      <c r="B169" s="39"/>
      <c r="C169" s="46"/>
      <c r="D169" s="24"/>
      <c r="E169" s="70"/>
      <c r="F169" s="74"/>
      <c r="G169" s="68"/>
      <c r="H169" s="47"/>
      <c r="I169" s="68"/>
      <c r="J169" s="68"/>
      <c r="K169" s="48"/>
      <c r="L169" s="49"/>
      <c r="M169" s="47"/>
      <c r="N169" s="47"/>
      <c r="O169" s="47"/>
      <c r="P169" s="48"/>
    </row>
    <row r="170" spans="1:16" ht="12" hidden="1" thickBot="1" x14ac:dyDescent="0.25">
      <c r="A170" s="38"/>
      <c r="B170" s="39"/>
      <c r="C170" s="46"/>
      <c r="D170" s="24"/>
      <c r="E170" s="70"/>
      <c r="F170" s="74"/>
      <c r="G170" s="68"/>
      <c r="H170" s="47"/>
      <c r="I170" s="68"/>
      <c r="J170" s="68"/>
      <c r="K170" s="48"/>
      <c r="L170" s="49"/>
      <c r="M170" s="47"/>
      <c r="N170" s="47"/>
      <c r="O170" s="47"/>
      <c r="P170" s="48"/>
    </row>
    <row r="171" spans="1:16" ht="12" hidden="1" thickBot="1" x14ac:dyDescent="0.25">
      <c r="A171" s="38"/>
      <c r="B171" s="39"/>
      <c r="C171" s="46"/>
      <c r="D171" s="24"/>
      <c r="E171" s="70"/>
      <c r="F171" s="74"/>
      <c r="G171" s="68"/>
      <c r="H171" s="47"/>
      <c r="I171" s="68"/>
      <c r="J171" s="68"/>
      <c r="K171" s="48"/>
      <c r="L171" s="49"/>
      <c r="M171" s="47"/>
      <c r="N171" s="47"/>
      <c r="O171" s="47"/>
      <c r="P171" s="48"/>
    </row>
    <row r="172" spans="1:16" ht="12" hidden="1" thickBot="1" x14ac:dyDescent="0.25">
      <c r="A172" s="38"/>
      <c r="B172" s="39"/>
      <c r="C172" s="46"/>
      <c r="D172" s="24"/>
      <c r="E172" s="70"/>
      <c r="F172" s="74"/>
      <c r="G172" s="68"/>
      <c r="H172" s="47"/>
      <c r="I172" s="68"/>
      <c r="J172" s="68"/>
      <c r="K172" s="48"/>
      <c r="L172" s="49"/>
      <c r="M172" s="47"/>
      <c r="N172" s="47"/>
      <c r="O172" s="47"/>
      <c r="P172" s="48"/>
    </row>
    <row r="173" spans="1:16" ht="12" hidden="1" thickBot="1" x14ac:dyDescent="0.25">
      <c r="A173" s="38"/>
      <c r="B173" s="39"/>
      <c r="C173" s="46"/>
      <c r="D173" s="24"/>
      <c r="E173" s="70"/>
      <c r="F173" s="74"/>
      <c r="G173" s="68"/>
      <c r="H173" s="47"/>
      <c r="I173" s="68"/>
      <c r="J173" s="68"/>
      <c r="K173" s="48"/>
      <c r="L173" s="49"/>
      <c r="M173" s="47"/>
      <c r="N173" s="47"/>
      <c r="O173" s="47"/>
      <c r="P173" s="48"/>
    </row>
    <row r="174" spans="1:16" ht="12" hidden="1" thickBot="1" x14ac:dyDescent="0.25">
      <c r="A174" s="38"/>
      <c r="B174" s="39"/>
      <c r="C174" s="46"/>
      <c r="D174" s="24"/>
      <c r="E174" s="70"/>
      <c r="F174" s="74"/>
      <c r="G174" s="68"/>
      <c r="H174" s="47"/>
      <c r="I174" s="68"/>
      <c r="J174" s="68"/>
      <c r="K174" s="48"/>
      <c r="L174" s="49"/>
      <c r="M174" s="47"/>
      <c r="N174" s="47"/>
      <c r="O174" s="47"/>
      <c r="P174" s="48"/>
    </row>
    <row r="175" spans="1:16" ht="12" hidden="1" thickBot="1" x14ac:dyDescent="0.25">
      <c r="A175" s="38"/>
      <c r="B175" s="39"/>
      <c r="C175" s="46"/>
      <c r="D175" s="24"/>
      <c r="E175" s="70"/>
      <c r="F175" s="74"/>
      <c r="G175" s="68"/>
      <c r="H175" s="47"/>
      <c r="I175" s="68"/>
      <c r="J175" s="68"/>
      <c r="K175" s="48"/>
      <c r="L175" s="49"/>
      <c r="M175" s="47"/>
      <c r="N175" s="47"/>
      <c r="O175" s="47"/>
      <c r="P175" s="48"/>
    </row>
    <row r="176" spans="1:16" ht="12" hidden="1" thickBot="1" x14ac:dyDescent="0.25">
      <c r="A176" s="38"/>
      <c r="B176" s="39"/>
      <c r="C176" s="46"/>
      <c r="D176" s="24"/>
      <c r="E176" s="70"/>
      <c r="F176" s="74"/>
      <c r="G176" s="68"/>
      <c r="H176" s="47"/>
      <c r="I176" s="68"/>
      <c r="J176" s="68"/>
      <c r="K176" s="48"/>
      <c r="L176" s="49"/>
      <c r="M176" s="47"/>
      <c r="N176" s="47"/>
      <c r="O176" s="47"/>
      <c r="P176" s="48"/>
    </row>
    <row r="177" spans="1:16" ht="12" hidden="1" thickBot="1" x14ac:dyDescent="0.25">
      <c r="A177" s="38"/>
      <c r="B177" s="39"/>
      <c r="C177" s="46"/>
      <c r="D177" s="24"/>
      <c r="E177" s="70"/>
      <c r="F177" s="74"/>
      <c r="G177" s="68"/>
      <c r="H177" s="47"/>
      <c r="I177" s="68"/>
      <c r="J177" s="68"/>
      <c r="K177" s="48"/>
      <c r="L177" s="49"/>
      <c r="M177" s="47"/>
      <c r="N177" s="47"/>
      <c r="O177" s="47"/>
      <c r="P177" s="48"/>
    </row>
    <row r="178" spans="1:16" ht="12" hidden="1" thickBot="1" x14ac:dyDescent="0.25">
      <c r="A178" s="38"/>
      <c r="B178" s="39"/>
      <c r="C178" s="46"/>
      <c r="D178" s="24"/>
      <c r="E178" s="70"/>
      <c r="F178" s="74"/>
      <c r="G178" s="68"/>
      <c r="H178" s="47"/>
      <c r="I178" s="68"/>
      <c r="J178" s="68"/>
      <c r="K178" s="48"/>
      <c r="L178" s="49"/>
      <c r="M178" s="47"/>
      <c r="N178" s="47"/>
      <c r="O178" s="47"/>
      <c r="P178" s="48"/>
    </row>
    <row r="179" spans="1:16" ht="12" hidden="1" thickBot="1" x14ac:dyDescent="0.25">
      <c r="A179" s="38"/>
      <c r="B179" s="39"/>
      <c r="C179" s="46"/>
      <c r="D179" s="24"/>
      <c r="E179" s="70"/>
      <c r="F179" s="74"/>
      <c r="G179" s="68"/>
      <c r="H179" s="47"/>
      <c r="I179" s="68"/>
      <c r="J179" s="68"/>
      <c r="K179" s="48"/>
      <c r="L179" s="49"/>
      <c r="M179" s="47"/>
      <c r="N179" s="47"/>
      <c r="O179" s="47"/>
      <c r="P179" s="48"/>
    </row>
    <row r="180" spans="1:16" ht="12" hidden="1" thickBot="1" x14ac:dyDescent="0.25">
      <c r="A180" s="38"/>
      <c r="B180" s="39"/>
      <c r="C180" s="46"/>
      <c r="D180" s="24"/>
      <c r="E180" s="70"/>
      <c r="F180" s="74"/>
      <c r="G180" s="68"/>
      <c r="H180" s="47"/>
      <c r="I180" s="68"/>
      <c r="J180" s="68"/>
      <c r="K180" s="48"/>
      <c r="L180" s="49"/>
      <c r="M180" s="47"/>
      <c r="N180" s="47"/>
      <c r="O180" s="47"/>
      <c r="P180" s="48"/>
    </row>
    <row r="181" spans="1:16" ht="12" hidden="1" thickBot="1" x14ac:dyDescent="0.25">
      <c r="A181" s="38"/>
      <c r="B181" s="39"/>
      <c r="C181" s="46"/>
      <c r="D181" s="24"/>
      <c r="E181" s="70"/>
      <c r="F181" s="74"/>
      <c r="G181" s="68"/>
      <c r="H181" s="47"/>
      <c r="I181" s="68"/>
      <c r="J181" s="68"/>
      <c r="K181" s="48"/>
      <c r="L181" s="49"/>
      <c r="M181" s="47"/>
      <c r="N181" s="47"/>
      <c r="O181" s="47"/>
      <c r="P181" s="48"/>
    </row>
    <row r="182" spans="1:16" ht="12" hidden="1" thickBot="1" x14ac:dyDescent="0.25">
      <c r="A182" s="38"/>
      <c r="B182" s="39"/>
      <c r="C182" s="46"/>
      <c r="D182" s="24"/>
      <c r="E182" s="70"/>
      <c r="F182" s="74"/>
      <c r="G182" s="68"/>
      <c r="H182" s="47"/>
      <c r="I182" s="68"/>
      <c r="J182" s="68"/>
      <c r="K182" s="48"/>
      <c r="L182" s="49"/>
      <c r="M182" s="47"/>
      <c r="N182" s="47"/>
      <c r="O182" s="47"/>
      <c r="P182" s="48"/>
    </row>
    <row r="183" spans="1:16" ht="12" hidden="1" thickBot="1" x14ac:dyDescent="0.25">
      <c r="A183" s="38"/>
      <c r="B183" s="39"/>
      <c r="C183" s="46"/>
      <c r="D183" s="24"/>
      <c r="E183" s="70"/>
      <c r="F183" s="74"/>
      <c r="G183" s="68"/>
      <c r="H183" s="47"/>
      <c r="I183" s="68"/>
      <c r="J183" s="68"/>
      <c r="K183" s="48"/>
      <c r="L183" s="49"/>
      <c r="M183" s="47"/>
      <c r="N183" s="47"/>
      <c r="O183" s="47"/>
      <c r="P183" s="48"/>
    </row>
    <row r="184" spans="1:16" ht="12" hidden="1" thickBot="1" x14ac:dyDescent="0.25">
      <c r="A184" s="38"/>
      <c r="B184" s="39"/>
      <c r="C184" s="46"/>
      <c r="D184" s="24"/>
      <c r="E184" s="70"/>
      <c r="F184" s="74"/>
      <c r="G184" s="68"/>
      <c r="H184" s="47"/>
      <c r="I184" s="68"/>
      <c r="J184" s="68"/>
      <c r="K184" s="48"/>
      <c r="L184" s="49"/>
      <c r="M184" s="47"/>
      <c r="N184" s="47"/>
      <c r="O184" s="47"/>
      <c r="P184" s="48"/>
    </row>
    <row r="185" spans="1:16" ht="12" hidden="1" thickBot="1" x14ac:dyDescent="0.25">
      <c r="A185" s="38"/>
      <c r="B185" s="39"/>
      <c r="C185" s="46"/>
      <c r="D185" s="24"/>
      <c r="E185" s="70"/>
      <c r="F185" s="74"/>
      <c r="G185" s="68"/>
      <c r="H185" s="47"/>
      <c r="I185" s="68"/>
      <c r="J185" s="68"/>
      <c r="K185" s="48"/>
      <c r="L185" s="49"/>
      <c r="M185" s="47"/>
      <c r="N185" s="47"/>
      <c r="O185" s="47"/>
      <c r="P185" s="48"/>
    </row>
    <row r="186" spans="1:16" ht="12" hidden="1" thickBot="1" x14ac:dyDescent="0.25">
      <c r="A186" s="38"/>
      <c r="B186" s="39"/>
      <c r="C186" s="46"/>
      <c r="D186" s="24"/>
      <c r="E186" s="70"/>
      <c r="F186" s="74"/>
      <c r="G186" s="68"/>
      <c r="H186" s="47"/>
      <c r="I186" s="68"/>
      <c r="J186" s="68"/>
      <c r="K186" s="48"/>
      <c r="L186" s="49"/>
      <c r="M186" s="47"/>
      <c r="N186" s="47"/>
      <c r="O186" s="47"/>
      <c r="P186" s="48"/>
    </row>
    <row r="187" spans="1:16" ht="12" hidden="1" thickBot="1" x14ac:dyDescent="0.25">
      <c r="A187" s="38"/>
      <c r="B187" s="39"/>
      <c r="C187" s="46"/>
      <c r="D187" s="24"/>
      <c r="E187" s="70"/>
      <c r="F187" s="74"/>
      <c r="G187" s="68"/>
      <c r="H187" s="47"/>
      <c r="I187" s="68"/>
      <c r="J187" s="68"/>
      <c r="K187" s="48"/>
      <c r="L187" s="49"/>
      <c r="M187" s="47"/>
      <c r="N187" s="47"/>
      <c r="O187" s="47"/>
      <c r="P187" s="48"/>
    </row>
    <row r="188" spans="1:16" ht="12" hidden="1" thickBot="1" x14ac:dyDescent="0.25">
      <c r="A188" s="38"/>
      <c r="B188" s="39"/>
      <c r="C188" s="46"/>
      <c r="D188" s="24"/>
      <c r="E188" s="70"/>
      <c r="F188" s="74"/>
      <c r="G188" s="68"/>
      <c r="H188" s="47"/>
      <c r="I188" s="68"/>
      <c r="J188" s="68"/>
      <c r="K188" s="48"/>
      <c r="L188" s="49"/>
      <c r="M188" s="47"/>
      <c r="N188" s="47"/>
      <c r="O188" s="47"/>
      <c r="P188" s="48"/>
    </row>
    <row r="189" spans="1:16" ht="12" hidden="1" thickBot="1" x14ac:dyDescent="0.25">
      <c r="A189" s="38"/>
      <c r="B189" s="39"/>
      <c r="C189" s="46"/>
      <c r="D189" s="24"/>
      <c r="E189" s="70"/>
      <c r="F189" s="74"/>
      <c r="G189" s="68"/>
      <c r="H189" s="47"/>
      <c r="I189" s="68"/>
      <c r="J189" s="68"/>
      <c r="K189" s="48"/>
      <c r="L189" s="49"/>
      <c r="M189" s="47"/>
      <c r="N189" s="47"/>
      <c r="O189" s="47"/>
      <c r="P189" s="48"/>
    </row>
    <row r="190" spans="1:16" ht="12" hidden="1" thickBot="1" x14ac:dyDescent="0.25">
      <c r="A190" s="38"/>
      <c r="B190" s="39"/>
      <c r="C190" s="46"/>
      <c r="D190" s="24"/>
      <c r="E190" s="70"/>
      <c r="F190" s="74"/>
      <c r="G190" s="68"/>
      <c r="H190" s="47"/>
      <c r="I190" s="68"/>
      <c r="J190" s="68"/>
      <c r="K190" s="48"/>
      <c r="L190" s="49"/>
      <c r="M190" s="47"/>
      <c r="N190" s="47"/>
      <c r="O190" s="47"/>
      <c r="P190" s="48"/>
    </row>
    <row r="191" spans="1:16" ht="12" hidden="1" thickBot="1" x14ac:dyDescent="0.25">
      <c r="A191" s="38"/>
      <c r="B191" s="39"/>
      <c r="C191" s="46"/>
      <c r="D191" s="24"/>
      <c r="E191" s="70"/>
      <c r="F191" s="74"/>
      <c r="G191" s="68"/>
      <c r="H191" s="47"/>
      <c r="I191" s="68"/>
      <c r="J191" s="68"/>
      <c r="K191" s="48"/>
      <c r="L191" s="49"/>
      <c r="M191" s="47"/>
      <c r="N191" s="47"/>
      <c r="O191" s="47"/>
      <c r="P191" s="48"/>
    </row>
    <row r="192" spans="1:16" ht="12" hidden="1" thickBot="1" x14ac:dyDescent="0.25">
      <c r="A192" s="38"/>
      <c r="B192" s="39"/>
      <c r="C192" s="46"/>
      <c r="D192" s="24"/>
      <c r="E192" s="70"/>
      <c r="F192" s="74"/>
      <c r="G192" s="68"/>
      <c r="H192" s="47"/>
      <c r="I192" s="68"/>
      <c r="J192" s="68"/>
      <c r="K192" s="48"/>
      <c r="L192" s="49"/>
      <c r="M192" s="47"/>
      <c r="N192" s="47"/>
      <c r="O192" s="47"/>
      <c r="P192" s="48"/>
    </row>
    <row r="193" spans="1:16" ht="12" hidden="1" thickBot="1" x14ac:dyDescent="0.25">
      <c r="A193" s="38"/>
      <c r="B193" s="39"/>
      <c r="C193" s="46"/>
      <c r="D193" s="24"/>
      <c r="E193" s="70"/>
      <c r="F193" s="74"/>
      <c r="G193" s="68"/>
      <c r="H193" s="47"/>
      <c r="I193" s="68"/>
      <c r="J193" s="68"/>
      <c r="K193" s="48"/>
      <c r="L193" s="49"/>
      <c r="M193" s="47"/>
      <c r="N193" s="47"/>
      <c r="O193" s="47"/>
      <c r="P193" s="48"/>
    </row>
    <row r="194" spans="1:16" ht="12" hidden="1" thickBot="1" x14ac:dyDescent="0.25">
      <c r="A194" s="38"/>
      <c r="B194" s="39"/>
      <c r="C194" s="46"/>
      <c r="D194" s="24"/>
      <c r="E194" s="70"/>
      <c r="F194" s="74"/>
      <c r="G194" s="68"/>
      <c r="H194" s="47"/>
      <c r="I194" s="68"/>
      <c r="J194" s="68"/>
      <c r="K194" s="48"/>
      <c r="L194" s="49"/>
      <c r="M194" s="47"/>
      <c r="N194" s="47"/>
      <c r="O194" s="47"/>
      <c r="P194" s="48"/>
    </row>
    <row r="195" spans="1:16" ht="12" hidden="1" thickBot="1" x14ac:dyDescent="0.25">
      <c r="A195" s="38"/>
      <c r="B195" s="39"/>
      <c r="C195" s="46"/>
      <c r="D195" s="24"/>
      <c r="E195" s="70"/>
      <c r="F195" s="74"/>
      <c r="G195" s="68"/>
      <c r="H195" s="47"/>
      <c r="I195" s="68"/>
      <c r="J195" s="68"/>
      <c r="K195" s="48"/>
      <c r="L195" s="49"/>
      <c r="M195" s="47"/>
      <c r="N195" s="47"/>
      <c r="O195" s="47"/>
      <c r="P195" s="48"/>
    </row>
    <row r="196" spans="1:16" ht="12" hidden="1" thickBot="1" x14ac:dyDescent="0.25">
      <c r="A196" s="38"/>
      <c r="B196" s="39"/>
      <c r="C196" s="46"/>
      <c r="D196" s="24"/>
      <c r="E196" s="70"/>
      <c r="F196" s="74"/>
      <c r="G196" s="68"/>
      <c r="H196" s="47"/>
      <c r="I196" s="68"/>
      <c r="J196" s="68"/>
      <c r="K196" s="48"/>
      <c r="L196" s="49"/>
      <c r="M196" s="47"/>
      <c r="N196" s="47"/>
      <c r="O196" s="47"/>
      <c r="P196" s="48"/>
    </row>
    <row r="197" spans="1:16" ht="12" hidden="1" thickBot="1" x14ac:dyDescent="0.25">
      <c r="A197" s="38"/>
      <c r="B197" s="39"/>
      <c r="C197" s="46"/>
      <c r="D197" s="24"/>
      <c r="E197" s="70"/>
      <c r="F197" s="74"/>
      <c r="G197" s="68"/>
      <c r="H197" s="47"/>
      <c r="I197" s="68"/>
      <c r="J197" s="68"/>
      <c r="K197" s="48"/>
      <c r="L197" s="49"/>
      <c r="M197" s="47"/>
      <c r="N197" s="47"/>
      <c r="O197" s="47"/>
      <c r="P197" s="48"/>
    </row>
    <row r="198" spans="1:16" ht="12" hidden="1" thickBot="1" x14ac:dyDescent="0.25">
      <c r="A198" s="38"/>
      <c r="B198" s="39"/>
      <c r="C198" s="46"/>
      <c r="D198" s="24"/>
      <c r="E198" s="70"/>
      <c r="F198" s="74"/>
      <c r="G198" s="68"/>
      <c r="H198" s="47"/>
      <c r="I198" s="68"/>
      <c r="J198" s="68"/>
      <c r="K198" s="48"/>
      <c r="L198" s="49"/>
      <c r="M198" s="47"/>
      <c r="N198" s="47"/>
      <c r="O198" s="47"/>
      <c r="P198" s="48"/>
    </row>
    <row r="199" spans="1:16" ht="12" hidden="1" thickBot="1" x14ac:dyDescent="0.25">
      <c r="A199" s="38"/>
      <c r="B199" s="39"/>
      <c r="C199" s="46"/>
      <c r="D199" s="24"/>
      <c r="E199" s="70"/>
      <c r="F199" s="74"/>
      <c r="G199" s="68"/>
      <c r="H199" s="47"/>
      <c r="I199" s="68"/>
      <c r="J199" s="68"/>
      <c r="K199" s="48"/>
      <c r="L199" s="49"/>
      <c r="M199" s="47"/>
      <c r="N199" s="47"/>
      <c r="O199" s="47"/>
      <c r="P199" s="48"/>
    </row>
    <row r="200" spans="1:16" ht="12" hidden="1" thickBot="1" x14ac:dyDescent="0.25">
      <c r="A200" s="38"/>
      <c r="B200" s="39"/>
      <c r="C200" s="46"/>
      <c r="D200" s="24"/>
      <c r="E200" s="70"/>
      <c r="F200" s="74"/>
      <c r="G200" s="68"/>
      <c r="H200" s="47"/>
      <c r="I200" s="68"/>
      <c r="J200" s="68"/>
      <c r="K200" s="48"/>
      <c r="L200" s="49"/>
      <c r="M200" s="47"/>
      <c r="N200" s="47"/>
      <c r="O200" s="47"/>
      <c r="P200" s="48"/>
    </row>
    <row r="201" spans="1:16" ht="12" hidden="1" thickBot="1" x14ac:dyDescent="0.25">
      <c r="A201" s="38"/>
      <c r="B201" s="39"/>
      <c r="C201" s="46"/>
      <c r="D201" s="24"/>
      <c r="E201" s="70"/>
      <c r="F201" s="74"/>
      <c r="G201" s="68"/>
      <c r="H201" s="47"/>
      <c r="I201" s="68"/>
      <c r="J201" s="68"/>
      <c r="K201" s="48"/>
      <c r="L201" s="49"/>
      <c r="M201" s="47"/>
      <c r="N201" s="47"/>
      <c r="O201" s="47"/>
      <c r="P201" s="48"/>
    </row>
    <row r="202" spans="1:16" ht="12" hidden="1" thickBot="1" x14ac:dyDescent="0.25">
      <c r="A202" s="38"/>
      <c r="B202" s="39"/>
      <c r="C202" s="46"/>
      <c r="D202" s="24"/>
      <c r="E202" s="70"/>
      <c r="F202" s="74"/>
      <c r="G202" s="68"/>
      <c r="H202" s="47"/>
      <c r="I202" s="68"/>
      <c r="J202" s="68"/>
      <c r="K202" s="48"/>
      <c r="L202" s="49"/>
      <c r="M202" s="47"/>
      <c r="N202" s="47"/>
      <c r="O202" s="47"/>
      <c r="P202" s="48"/>
    </row>
    <row r="203" spans="1:16" ht="12" hidden="1" thickBot="1" x14ac:dyDescent="0.25">
      <c r="A203" s="38"/>
      <c r="B203" s="39"/>
      <c r="C203" s="46"/>
      <c r="D203" s="24"/>
      <c r="E203" s="70"/>
      <c r="F203" s="74"/>
      <c r="G203" s="68"/>
      <c r="H203" s="47"/>
      <c r="I203" s="68"/>
      <c r="J203" s="68"/>
      <c r="K203" s="48"/>
      <c r="L203" s="49"/>
      <c r="M203" s="47"/>
      <c r="N203" s="47"/>
      <c r="O203" s="47"/>
      <c r="P203" s="48"/>
    </row>
    <row r="204" spans="1:16" ht="12" hidden="1" thickBot="1" x14ac:dyDescent="0.25">
      <c r="A204" s="38"/>
      <c r="B204" s="39"/>
      <c r="C204" s="46"/>
      <c r="D204" s="24"/>
      <c r="E204" s="70"/>
      <c r="F204" s="74"/>
      <c r="G204" s="68"/>
      <c r="H204" s="47"/>
      <c r="I204" s="68"/>
      <c r="J204" s="68"/>
      <c r="K204" s="48"/>
      <c r="L204" s="49"/>
      <c r="M204" s="47"/>
      <c r="N204" s="47"/>
      <c r="O204" s="47"/>
      <c r="P204" s="48"/>
    </row>
    <row r="205" spans="1:16" ht="12" hidden="1" thickBot="1" x14ac:dyDescent="0.25">
      <c r="A205" s="38"/>
      <c r="B205" s="39"/>
      <c r="C205" s="46"/>
      <c r="D205" s="24"/>
      <c r="E205" s="70"/>
      <c r="F205" s="74"/>
      <c r="G205" s="68"/>
      <c r="H205" s="47"/>
      <c r="I205" s="68"/>
      <c r="J205" s="68"/>
      <c r="K205" s="48"/>
      <c r="L205" s="49"/>
      <c r="M205" s="47"/>
      <c r="N205" s="47"/>
      <c r="O205" s="47"/>
      <c r="P205" s="48"/>
    </row>
    <row r="206" spans="1:16" ht="12" hidden="1" thickBot="1" x14ac:dyDescent="0.25">
      <c r="A206" s="38"/>
      <c r="B206" s="39"/>
      <c r="C206" s="46"/>
      <c r="D206" s="24"/>
      <c r="E206" s="70"/>
      <c r="F206" s="74"/>
      <c r="G206" s="68"/>
      <c r="H206" s="47"/>
      <c r="I206" s="68"/>
      <c r="J206" s="68"/>
      <c r="K206" s="48"/>
      <c r="L206" s="49"/>
      <c r="M206" s="47"/>
      <c r="N206" s="47"/>
      <c r="O206" s="47"/>
      <c r="P206" s="48"/>
    </row>
    <row r="207" spans="1:16" ht="12" hidden="1" thickBot="1" x14ac:dyDescent="0.25">
      <c r="A207" s="38"/>
      <c r="B207" s="39"/>
      <c r="C207" s="46"/>
      <c r="D207" s="24"/>
      <c r="E207" s="70"/>
      <c r="F207" s="74"/>
      <c r="G207" s="68"/>
      <c r="H207" s="47"/>
      <c r="I207" s="68"/>
      <c r="J207" s="68"/>
      <c r="K207" s="48"/>
      <c r="L207" s="49"/>
      <c r="M207" s="47"/>
      <c r="N207" s="47"/>
      <c r="O207" s="47"/>
      <c r="P207" s="48"/>
    </row>
    <row r="208" spans="1:16" ht="12" hidden="1" thickBot="1" x14ac:dyDescent="0.25">
      <c r="A208" s="38"/>
      <c r="B208" s="39"/>
      <c r="C208" s="46"/>
      <c r="D208" s="24"/>
      <c r="E208" s="70"/>
      <c r="F208" s="74"/>
      <c r="G208" s="68"/>
      <c r="H208" s="47"/>
      <c r="I208" s="68"/>
      <c r="J208" s="68"/>
      <c r="K208" s="48"/>
      <c r="L208" s="49"/>
      <c r="M208" s="47"/>
      <c r="N208" s="47"/>
      <c r="O208" s="47"/>
      <c r="P208" s="48"/>
    </row>
    <row r="209" spans="1:16" ht="12" hidden="1" thickBot="1" x14ac:dyDescent="0.25">
      <c r="A209" s="38"/>
      <c r="B209" s="39"/>
      <c r="C209" s="46"/>
      <c r="D209" s="24"/>
      <c r="E209" s="70"/>
      <c r="F209" s="74"/>
      <c r="G209" s="68"/>
      <c r="H209" s="47"/>
      <c r="I209" s="68"/>
      <c r="J209" s="68"/>
      <c r="K209" s="48"/>
      <c r="L209" s="49"/>
      <c r="M209" s="47"/>
      <c r="N209" s="47"/>
      <c r="O209" s="47"/>
      <c r="P209" s="48"/>
    </row>
    <row r="210" spans="1:16" ht="12" hidden="1" thickBot="1" x14ac:dyDescent="0.25">
      <c r="A210" s="38"/>
      <c r="B210" s="39"/>
      <c r="C210" s="46"/>
      <c r="D210" s="24"/>
      <c r="E210" s="70"/>
      <c r="F210" s="74"/>
      <c r="G210" s="68"/>
      <c r="H210" s="47"/>
      <c r="I210" s="68"/>
      <c r="J210" s="68"/>
      <c r="K210" s="48"/>
      <c r="L210" s="49"/>
      <c r="M210" s="47"/>
      <c r="N210" s="47"/>
      <c r="O210" s="47"/>
      <c r="P210" s="48"/>
    </row>
    <row r="211" spans="1:16" ht="12" hidden="1" thickBot="1" x14ac:dyDescent="0.25">
      <c r="A211" s="38"/>
      <c r="B211" s="39"/>
      <c r="C211" s="46"/>
      <c r="D211" s="24"/>
      <c r="E211" s="70"/>
      <c r="F211" s="74"/>
      <c r="G211" s="68"/>
      <c r="H211" s="47"/>
      <c r="I211" s="68"/>
      <c r="J211" s="68"/>
      <c r="K211" s="48"/>
      <c r="L211" s="49"/>
      <c r="M211" s="47"/>
      <c r="N211" s="47"/>
      <c r="O211" s="47"/>
      <c r="P211" s="48"/>
    </row>
    <row r="212" spans="1:16" ht="12" hidden="1" thickBot="1" x14ac:dyDescent="0.25">
      <c r="A212" s="38"/>
      <c r="B212" s="39"/>
      <c r="C212" s="46"/>
      <c r="D212" s="24"/>
      <c r="E212" s="70"/>
      <c r="F212" s="74"/>
      <c r="G212" s="68"/>
      <c r="H212" s="47"/>
      <c r="I212" s="68"/>
      <c r="J212" s="68"/>
      <c r="K212" s="48"/>
      <c r="L212" s="49"/>
      <c r="M212" s="47"/>
      <c r="N212" s="47"/>
      <c r="O212" s="47"/>
      <c r="P212" s="48"/>
    </row>
    <row r="213" spans="1:16" ht="12" hidden="1" thickBot="1" x14ac:dyDescent="0.25">
      <c r="A213" s="38"/>
      <c r="B213" s="39"/>
      <c r="C213" s="46"/>
      <c r="D213" s="24"/>
      <c r="E213" s="70"/>
      <c r="F213" s="74"/>
      <c r="G213" s="68"/>
      <c r="H213" s="47"/>
      <c r="I213" s="68"/>
      <c r="J213" s="68"/>
      <c r="K213" s="48"/>
      <c r="L213" s="49"/>
      <c r="M213" s="47"/>
      <c r="N213" s="47"/>
      <c r="O213" s="47"/>
      <c r="P213" s="48"/>
    </row>
    <row r="214" spans="1:16" ht="12" hidden="1" thickBot="1" x14ac:dyDescent="0.25">
      <c r="A214" s="38"/>
      <c r="B214" s="39"/>
      <c r="C214" s="46"/>
      <c r="D214" s="24"/>
      <c r="E214" s="70"/>
      <c r="F214" s="74"/>
      <c r="G214" s="68"/>
      <c r="H214" s="47"/>
      <c r="I214" s="68"/>
      <c r="J214" s="68"/>
      <c r="K214" s="48"/>
      <c r="L214" s="49"/>
      <c r="M214" s="47"/>
      <c r="N214" s="47"/>
      <c r="O214" s="47"/>
      <c r="P214" s="48"/>
    </row>
    <row r="215" spans="1:16" ht="12" hidden="1" thickBot="1" x14ac:dyDescent="0.25">
      <c r="A215" s="38"/>
      <c r="B215" s="39"/>
      <c r="C215" s="46"/>
      <c r="D215" s="24"/>
      <c r="E215" s="70"/>
      <c r="F215" s="74"/>
      <c r="G215" s="68"/>
      <c r="H215" s="47"/>
      <c r="I215" s="68"/>
      <c r="J215" s="68"/>
      <c r="K215" s="48"/>
      <c r="L215" s="49"/>
      <c r="M215" s="47"/>
      <c r="N215" s="47"/>
      <c r="O215" s="47"/>
      <c r="P215" s="48"/>
    </row>
    <row r="216" spans="1:16" ht="12" hidden="1" thickBot="1" x14ac:dyDescent="0.25">
      <c r="A216" s="38"/>
      <c r="B216" s="39"/>
      <c r="C216" s="46"/>
      <c r="D216" s="24"/>
      <c r="E216" s="70"/>
      <c r="F216" s="74"/>
      <c r="G216" s="68"/>
      <c r="H216" s="47"/>
      <c r="I216" s="68"/>
      <c r="J216" s="68"/>
      <c r="K216" s="48"/>
      <c r="L216" s="49"/>
      <c r="M216" s="47"/>
      <c r="N216" s="47"/>
      <c r="O216" s="47"/>
      <c r="P216" s="48"/>
    </row>
    <row r="217" spans="1:16" ht="12" hidden="1" thickBot="1" x14ac:dyDescent="0.25">
      <c r="A217" s="38"/>
      <c r="B217" s="39"/>
      <c r="C217" s="46"/>
      <c r="D217" s="24"/>
      <c r="E217" s="70"/>
      <c r="F217" s="74"/>
      <c r="G217" s="68"/>
      <c r="H217" s="47"/>
      <c r="I217" s="68"/>
      <c r="J217" s="68"/>
      <c r="K217" s="48"/>
      <c r="L217" s="49"/>
      <c r="M217" s="47"/>
      <c r="N217" s="47"/>
      <c r="O217" s="47"/>
      <c r="P217" s="48"/>
    </row>
    <row r="218" spans="1:16" ht="12" hidden="1" thickBot="1" x14ac:dyDescent="0.25">
      <c r="A218" s="38"/>
      <c r="B218" s="39"/>
      <c r="C218" s="46"/>
      <c r="D218" s="24"/>
      <c r="E218" s="70"/>
      <c r="F218" s="74"/>
      <c r="G218" s="68"/>
      <c r="H218" s="47"/>
      <c r="I218" s="68"/>
      <c r="J218" s="68"/>
      <c r="K218" s="48"/>
      <c r="L218" s="49"/>
      <c r="M218" s="47"/>
      <c r="N218" s="47"/>
      <c r="O218" s="47"/>
      <c r="P218" s="48"/>
    </row>
    <row r="219" spans="1:16" ht="12" hidden="1" thickBot="1" x14ac:dyDescent="0.25">
      <c r="A219" s="38"/>
      <c r="B219" s="39"/>
      <c r="C219" s="46"/>
      <c r="D219" s="24"/>
      <c r="E219" s="70"/>
      <c r="F219" s="74"/>
      <c r="G219" s="68"/>
      <c r="H219" s="47"/>
      <c r="I219" s="68"/>
      <c r="J219" s="68"/>
      <c r="K219" s="48"/>
      <c r="L219" s="49"/>
      <c r="M219" s="47"/>
      <c r="N219" s="47"/>
      <c r="O219" s="47"/>
      <c r="P219" s="48"/>
    </row>
    <row r="220" spans="1:16" ht="12" hidden="1" thickBot="1" x14ac:dyDescent="0.25">
      <c r="A220" s="38"/>
      <c r="B220" s="39"/>
      <c r="C220" s="46"/>
      <c r="D220" s="24"/>
      <c r="E220" s="70"/>
      <c r="F220" s="74"/>
      <c r="G220" s="68"/>
      <c r="H220" s="47"/>
      <c r="I220" s="68"/>
      <c r="J220" s="68"/>
      <c r="K220" s="48"/>
      <c r="L220" s="49"/>
      <c r="M220" s="47"/>
      <c r="N220" s="47"/>
      <c r="O220" s="47"/>
      <c r="P220" s="48"/>
    </row>
    <row r="221" spans="1:16" ht="12" hidden="1" thickBot="1" x14ac:dyDescent="0.25">
      <c r="A221" s="38"/>
      <c r="B221" s="39"/>
      <c r="C221" s="46"/>
      <c r="D221" s="24"/>
      <c r="E221" s="70"/>
      <c r="F221" s="74"/>
      <c r="G221" s="68"/>
      <c r="H221" s="47"/>
      <c r="I221" s="68"/>
      <c r="J221" s="68"/>
      <c r="K221" s="48"/>
      <c r="L221" s="49"/>
      <c r="M221" s="47"/>
      <c r="N221" s="47"/>
      <c r="O221" s="47"/>
      <c r="P221" s="48"/>
    </row>
    <row r="222" spans="1:16" ht="12" hidden="1" thickBot="1" x14ac:dyDescent="0.25">
      <c r="A222" s="38"/>
      <c r="B222" s="39"/>
      <c r="C222" s="46"/>
      <c r="D222" s="24"/>
      <c r="E222" s="70"/>
      <c r="F222" s="74"/>
      <c r="G222" s="68"/>
      <c r="H222" s="47"/>
      <c r="I222" s="68"/>
      <c r="J222" s="68"/>
      <c r="K222" s="48"/>
      <c r="L222" s="49"/>
      <c r="M222" s="47"/>
      <c r="N222" s="47"/>
      <c r="O222" s="47"/>
      <c r="P222" s="48"/>
    </row>
    <row r="223" spans="1:16" ht="12" hidden="1" thickBot="1" x14ac:dyDescent="0.25">
      <c r="A223" s="38"/>
      <c r="B223" s="39"/>
      <c r="C223" s="46"/>
      <c r="D223" s="24"/>
      <c r="E223" s="70"/>
      <c r="F223" s="74"/>
      <c r="G223" s="68"/>
      <c r="H223" s="47"/>
      <c r="I223" s="68"/>
      <c r="J223" s="68"/>
      <c r="K223" s="48"/>
      <c r="L223" s="49"/>
      <c r="M223" s="47"/>
      <c r="N223" s="47"/>
      <c r="O223" s="47"/>
      <c r="P223" s="48"/>
    </row>
    <row r="224" spans="1:16" ht="12" hidden="1" thickBot="1" x14ac:dyDescent="0.25">
      <c r="A224" s="38"/>
      <c r="B224" s="39"/>
      <c r="C224" s="46"/>
      <c r="D224" s="24"/>
      <c r="E224" s="70"/>
      <c r="F224" s="74"/>
      <c r="G224" s="68"/>
      <c r="H224" s="47"/>
      <c r="I224" s="68"/>
      <c r="J224" s="68"/>
      <c r="K224" s="48"/>
      <c r="L224" s="49"/>
      <c r="M224" s="47"/>
      <c r="N224" s="47"/>
      <c r="O224" s="47"/>
      <c r="P224" s="48"/>
    </row>
    <row r="225" spans="1:16" ht="12" hidden="1" thickBot="1" x14ac:dyDescent="0.25">
      <c r="A225" s="38"/>
      <c r="B225" s="39"/>
      <c r="C225" s="46"/>
      <c r="D225" s="24"/>
      <c r="E225" s="70"/>
      <c r="F225" s="74"/>
      <c r="G225" s="68"/>
      <c r="H225" s="47"/>
      <c r="I225" s="68"/>
      <c r="J225" s="68"/>
      <c r="K225" s="48"/>
      <c r="L225" s="49"/>
      <c r="M225" s="47"/>
      <c r="N225" s="47"/>
      <c r="O225" s="47"/>
      <c r="P225" s="48"/>
    </row>
    <row r="226" spans="1:16" ht="12" hidden="1" thickBot="1" x14ac:dyDescent="0.25">
      <c r="A226" s="38"/>
      <c r="B226" s="39"/>
      <c r="C226" s="46"/>
      <c r="D226" s="24"/>
      <c r="E226" s="70"/>
      <c r="F226" s="74"/>
      <c r="G226" s="68"/>
      <c r="H226" s="47"/>
      <c r="I226" s="68"/>
      <c r="J226" s="68"/>
      <c r="K226" s="48"/>
      <c r="L226" s="49"/>
      <c r="M226" s="47"/>
      <c r="N226" s="47"/>
      <c r="O226" s="47"/>
      <c r="P226" s="48"/>
    </row>
    <row r="227" spans="1:16" ht="12" hidden="1" thickBot="1" x14ac:dyDescent="0.25">
      <c r="A227" s="38"/>
      <c r="B227" s="39"/>
      <c r="C227" s="46"/>
      <c r="D227" s="24"/>
      <c r="E227" s="70"/>
      <c r="F227" s="74"/>
      <c r="G227" s="68"/>
      <c r="H227" s="47"/>
      <c r="I227" s="68"/>
      <c r="J227" s="68"/>
      <c r="K227" s="48"/>
      <c r="L227" s="49"/>
      <c r="M227" s="47"/>
      <c r="N227" s="47"/>
      <c r="O227" s="47"/>
      <c r="P227" s="48"/>
    </row>
    <row r="228" spans="1:16" ht="12" hidden="1" thickBot="1" x14ac:dyDescent="0.25">
      <c r="A228" s="38"/>
      <c r="B228" s="39"/>
      <c r="C228" s="46"/>
      <c r="D228" s="24"/>
      <c r="E228" s="70"/>
      <c r="F228" s="74"/>
      <c r="G228" s="68"/>
      <c r="H228" s="47"/>
      <c r="I228" s="68"/>
      <c r="J228" s="68"/>
      <c r="K228" s="48"/>
      <c r="L228" s="49"/>
      <c r="M228" s="47"/>
      <c r="N228" s="47"/>
      <c r="O228" s="47"/>
      <c r="P228" s="48"/>
    </row>
    <row r="229" spans="1:16" ht="12" hidden="1" thickBot="1" x14ac:dyDescent="0.25">
      <c r="A229" s="38"/>
      <c r="B229" s="39"/>
      <c r="C229" s="46"/>
      <c r="D229" s="24"/>
      <c r="E229" s="70"/>
      <c r="F229" s="74"/>
      <c r="G229" s="68"/>
      <c r="H229" s="47"/>
      <c r="I229" s="68"/>
      <c r="J229" s="68"/>
      <c r="K229" s="48"/>
      <c r="L229" s="49"/>
      <c r="M229" s="47"/>
      <c r="N229" s="47"/>
      <c r="O229" s="47"/>
      <c r="P229" s="48"/>
    </row>
    <row r="230" spans="1:16" ht="12" hidden="1" thickBot="1" x14ac:dyDescent="0.25">
      <c r="A230" s="38"/>
      <c r="B230" s="39"/>
      <c r="C230" s="46"/>
      <c r="D230" s="24"/>
      <c r="E230" s="70"/>
      <c r="F230" s="74"/>
      <c r="G230" s="68"/>
      <c r="H230" s="47"/>
      <c r="I230" s="68"/>
      <c r="J230" s="68"/>
      <c r="K230" s="48"/>
      <c r="L230" s="49"/>
      <c r="M230" s="47"/>
      <c r="N230" s="47"/>
      <c r="O230" s="47"/>
      <c r="P230" s="48"/>
    </row>
    <row r="231" spans="1:16" ht="12" hidden="1" thickBot="1" x14ac:dyDescent="0.25">
      <c r="A231" s="38"/>
      <c r="B231" s="39"/>
      <c r="C231" s="46"/>
      <c r="D231" s="24"/>
      <c r="E231" s="70"/>
      <c r="F231" s="74"/>
      <c r="G231" s="68"/>
      <c r="H231" s="47"/>
      <c r="I231" s="68"/>
      <c r="J231" s="68"/>
      <c r="K231" s="48"/>
      <c r="L231" s="49"/>
      <c r="M231" s="47"/>
      <c r="N231" s="47"/>
      <c r="O231" s="47"/>
      <c r="P231" s="48"/>
    </row>
    <row r="232" spans="1:16" ht="12" hidden="1" thickBot="1" x14ac:dyDescent="0.25">
      <c r="A232" s="38"/>
      <c r="B232" s="39"/>
      <c r="C232" s="46"/>
      <c r="D232" s="24"/>
      <c r="E232" s="70"/>
      <c r="F232" s="74"/>
      <c r="G232" s="68"/>
      <c r="H232" s="47"/>
      <c r="I232" s="68"/>
      <c r="J232" s="68"/>
      <c r="K232" s="48"/>
      <c r="L232" s="49"/>
      <c r="M232" s="47"/>
      <c r="N232" s="47"/>
      <c r="O232" s="47"/>
      <c r="P232" s="48"/>
    </row>
    <row r="233" spans="1:16" ht="12" hidden="1" thickBot="1" x14ac:dyDescent="0.25">
      <c r="A233" s="38"/>
      <c r="B233" s="39"/>
      <c r="C233" s="46"/>
      <c r="D233" s="24"/>
      <c r="E233" s="70"/>
      <c r="F233" s="74"/>
      <c r="G233" s="68"/>
      <c r="H233" s="47"/>
      <c r="I233" s="68"/>
      <c r="J233" s="68"/>
      <c r="K233" s="48"/>
      <c r="L233" s="49"/>
      <c r="M233" s="47"/>
      <c r="N233" s="47"/>
      <c r="O233" s="47"/>
      <c r="P233" s="48"/>
    </row>
    <row r="234" spans="1:16" ht="12" hidden="1" thickBot="1" x14ac:dyDescent="0.25">
      <c r="A234" s="38"/>
      <c r="B234" s="39"/>
      <c r="C234" s="46"/>
      <c r="D234" s="24"/>
      <c r="E234" s="70"/>
      <c r="F234" s="74"/>
      <c r="G234" s="68"/>
      <c r="H234" s="47"/>
      <c r="I234" s="68"/>
      <c r="J234" s="68"/>
      <c r="K234" s="48"/>
      <c r="L234" s="49"/>
      <c r="M234" s="47"/>
      <c r="N234" s="47"/>
      <c r="O234" s="47"/>
      <c r="P234" s="48"/>
    </row>
    <row r="235" spans="1:16" ht="12" hidden="1" thickBot="1" x14ac:dyDescent="0.25">
      <c r="A235" s="38"/>
      <c r="B235" s="39"/>
      <c r="C235" s="46"/>
      <c r="D235" s="24"/>
      <c r="E235" s="70"/>
      <c r="F235" s="74"/>
      <c r="G235" s="68"/>
      <c r="H235" s="47"/>
      <c r="I235" s="68"/>
      <c r="J235" s="68"/>
      <c r="K235" s="48"/>
      <c r="L235" s="49"/>
      <c r="M235" s="47"/>
      <c r="N235" s="47"/>
      <c r="O235" s="47"/>
      <c r="P235" s="48"/>
    </row>
    <row r="236" spans="1:16" ht="12" hidden="1" thickBot="1" x14ac:dyDescent="0.25">
      <c r="A236" s="38"/>
      <c r="B236" s="39"/>
      <c r="C236" s="46"/>
      <c r="D236" s="24"/>
      <c r="E236" s="70"/>
      <c r="F236" s="74"/>
      <c r="G236" s="68"/>
      <c r="H236" s="47"/>
      <c r="I236" s="68"/>
      <c r="J236" s="68"/>
      <c r="K236" s="48"/>
      <c r="L236" s="49"/>
      <c r="M236" s="47"/>
      <c r="N236" s="47"/>
      <c r="O236" s="47"/>
      <c r="P236" s="48"/>
    </row>
    <row r="237" spans="1:16" ht="12" hidden="1" thickBot="1" x14ac:dyDescent="0.25">
      <c r="A237" s="38"/>
      <c r="B237" s="39"/>
      <c r="C237" s="46"/>
      <c r="D237" s="24"/>
      <c r="E237" s="70"/>
      <c r="F237" s="74"/>
      <c r="G237" s="68"/>
      <c r="H237" s="47"/>
      <c r="I237" s="68"/>
      <c r="J237" s="68"/>
      <c r="K237" s="48"/>
      <c r="L237" s="49"/>
      <c r="M237" s="47"/>
      <c r="N237" s="47"/>
      <c r="O237" s="47"/>
      <c r="P237" s="48"/>
    </row>
    <row r="238" spans="1:16" ht="12" hidden="1" thickBot="1" x14ac:dyDescent="0.25">
      <c r="A238" s="38"/>
      <c r="B238" s="39"/>
      <c r="C238" s="46"/>
      <c r="D238" s="24"/>
      <c r="E238" s="70"/>
      <c r="F238" s="74"/>
      <c r="G238" s="68"/>
      <c r="H238" s="47"/>
      <c r="I238" s="68"/>
      <c r="J238" s="68"/>
      <c r="K238" s="48"/>
      <c r="L238" s="49"/>
      <c r="M238" s="47"/>
      <c r="N238" s="47"/>
      <c r="O238" s="47"/>
      <c r="P238" s="48"/>
    </row>
    <row r="239" spans="1:16" ht="12" hidden="1" thickBot="1" x14ac:dyDescent="0.25">
      <c r="A239" s="38"/>
      <c r="B239" s="39"/>
      <c r="C239" s="46"/>
      <c r="D239" s="24"/>
      <c r="E239" s="70"/>
      <c r="F239" s="74"/>
      <c r="G239" s="68"/>
      <c r="H239" s="47"/>
      <c r="I239" s="68"/>
      <c r="J239" s="68"/>
      <c r="K239" s="48"/>
      <c r="L239" s="49"/>
      <c r="M239" s="47"/>
      <c r="N239" s="47"/>
      <c r="O239" s="47"/>
      <c r="P239" s="48"/>
    </row>
    <row r="240" spans="1:16" ht="12" hidden="1" thickBot="1" x14ac:dyDescent="0.25">
      <c r="A240" s="38"/>
      <c r="B240" s="39"/>
      <c r="C240" s="46"/>
      <c r="D240" s="24"/>
      <c r="E240" s="70"/>
      <c r="F240" s="74"/>
      <c r="G240" s="68"/>
      <c r="H240" s="47"/>
      <c r="I240" s="68"/>
      <c r="J240" s="68"/>
      <c r="K240" s="48"/>
      <c r="L240" s="49"/>
      <c r="M240" s="47"/>
      <c r="N240" s="47"/>
      <c r="O240" s="47"/>
      <c r="P240" s="48"/>
    </row>
    <row r="241" spans="1:16" ht="12" hidden="1" thickBot="1" x14ac:dyDescent="0.25">
      <c r="A241" s="38"/>
      <c r="B241" s="39"/>
      <c r="C241" s="46"/>
      <c r="D241" s="24"/>
      <c r="E241" s="70"/>
      <c r="F241" s="74"/>
      <c r="G241" s="68"/>
      <c r="H241" s="47"/>
      <c r="I241" s="68"/>
      <c r="J241" s="68"/>
      <c r="K241" s="48"/>
      <c r="L241" s="49"/>
      <c r="M241" s="47"/>
      <c r="N241" s="47"/>
      <c r="O241" s="47"/>
      <c r="P241" s="48"/>
    </row>
    <row r="242" spans="1:16" ht="12" hidden="1" thickBot="1" x14ac:dyDescent="0.25">
      <c r="A242" s="38"/>
      <c r="B242" s="39"/>
      <c r="C242" s="46"/>
      <c r="D242" s="24"/>
      <c r="E242" s="70"/>
      <c r="F242" s="74"/>
      <c r="G242" s="68"/>
      <c r="H242" s="47"/>
      <c r="I242" s="68"/>
      <c r="J242" s="68"/>
      <c r="K242" s="48"/>
      <c r="L242" s="49"/>
      <c r="M242" s="47"/>
      <c r="N242" s="47"/>
      <c r="O242" s="47"/>
      <c r="P242" s="48"/>
    </row>
    <row r="243" spans="1:16" ht="12" hidden="1" thickBot="1" x14ac:dyDescent="0.25">
      <c r="A243" s="38"/>
      <c r="B243" s="39"/>
      <c r="C243" s="46"/>
      <c r="D243" s="24"/>
      <c r="E243" s="70"/>
      <c r="F243" s="74"/>
      <c r="G243" s="68"/>
      <c r="H243" s="47"/>
      <c r="I243" s="68"/>
      <c r="J243" s="68"/>
      <c r="K243" s="48"/>
      <c r="L243" s="49"/>
      <c r="M243" s="47"/>
      <c r="N243" s="47"/>
      <c r="O243" s="47"/>
      <c r="P243" s="48"/>
    </row>
    <row r="244" spans="1:16" ht="12" hidden="1" thickBot="1" x14ac:dyDescent="0.25">
      <c r="A244" s="38"/>
      <c r="B244" s="39"/>
      <c r="C244" s="46"/>
      <c r="D244" s="24"/>
      <c r="E244" s="70"/>
      <c r="F244" s="74"/>
      <c r="G244" s="68"/>
      <c r="H244" s="47"/>
      <c r="I244" s="68"/>
      <c r="J244" s="68"/>
      <c r="K244" s="48"/>
      <c r="L244" s="49"/>
      <c r="M244" s="47"/>
      <c r="N244" s="47"/>
      <c r="O244" s="47"/>
      <c r="P244" s="48"/>
    </row>
    <row r="245" spans="1:16" ht="12" hidden="1" thickBot="1" x14ac:dyDescent="0.25">
      <c r="A245" s="38"/>
      <c r="B245" s="39"/>
      <c r="C245" s="46"/>
      <c r="D245" s="24"/>
      <c r="E245" s="70"/>
      <c r="F245" s="74"/>
      <c r="G245" s="68"/>
      <c r="H245" s="47"/>
      <c r="I245" s="68"/>
      <c r="J245" s="68"/>
      <c r="K245" s="48"/>
      <c r="L245" s="49"/>
      <c r="M245" s="47"/>
      <c r="N245" s="47"/>
      <c r="O245" s="47"/>
      <c r="P245" s="48"/>
    </row>
    <row r="246" spans="1:16" ht="12" hidden="1" thickBot="1" x14ac:dyDescent="0.25">
      <c r="A246" s="38"/>
      <c r="B246" s="39"/>
      <c r="C246" s="46"/>
      <c r="D246" s="24"/>
      <c r="E246" s="70"/>
      <c r="F246" s="74"/>
      <c r="G246" s="68"/>
      <c r="H246" s="47"/>
      <c r="I246" s="68"/>
      <c r="J246" s="68"/>
      <c r="K246" s="48"/>
      <c r="L246" s="49"/>
      <c r="M246" s="47"/>
      <c r="N246" s="47"/>
      <c r="O246" s="47"/>
      <c r="P246" s="48"/>
    </row>
    <row r="247" spans="1:16" ht="12" hidden="1" thickBot="1" x14ac:dyDescent="0.25">
      <c r="A247" s="38"/>
      <c r="B247" s="39"/>
      <c r="C247" s="46"/>
      <c r="D247" s="24"/>
      <c r="E247" s="70"/>
      <c r="F247" s="74"/>
      <c r="G247" s="68"/>
      <c r="H247" s="47"/>
      <c r="I247" s="68"/>
      <c r="J247" s="68"/>
      <c r="K247" s="48"/>
      <c r="L247" s="49"/>
      <c r="M247" s="47"/>
      <c r="N247" s="47"/>
      <c r="O247" s="47"/>
      <c r="P247" s="48"/>
    </row>
    <row r="248" spans="1:16" ht="12" hidden="1" thickBot="1" x14ac:dyDescent="0.25">
      <c r="A248" s="38"/>
      <c r="B248" s="39"/>
      <c r="C248" s="46"/>
      <c r="D248" s="24"/>
      <c r="E248" s="70"/>
      <c r="F248" s="74"/>
      <c r="G248" s="68"/>
      <c r="H248" s="47"/>
      <c r="I248" s="68"/>
      <c r="J248" s="68"/>
      <c r="K248" s="48"/>
      <c r="L248" s="49"/>
      <c r="M248" s="47"/>
      <c r="N248" s="47"/>
      <c r="O248" s="47"/>
      <c r="P248" s="48"/>
    </row>
    <row r="249" spans="1:16" ht="12" hidden="1" thickBot="1" x14ac:dyDescent="0.25">
      <c r="A249" s="38"/>
      <c r="B249" s="39"/>
      <c r="C249" s="46"/>
      <c r="D249" s="24"/>
      <c r="E249" s="70"/>
      <c r="F249" s="74"/>
      <c r="G249" s="68"/>
      <c r="H249" s="47"/>
      <c r="I249" s="68"/>
      <c r="J249" s="68"/>
      <c r="K249" s="48"/>
      <c r="L249" s="49"/>
      <c r="M249" s="47"/>
      <c r="N249" s="47"/>
      <c r="O249" s="47"/>
      <c r="P249" s="48"/>
    </row>
    <row r="250" spans="1:16" ht="12" hidden="1" thickBot="1" x14ac:dyDescent="0.25">
      <c r="A250" s="38"/>
      <c r="B250" s="39"/>
      <c r="C250" s="46"/>
      <c r="D250" s="24"/>
      <c r="E250" s="70"/>
      <c r="F250" s="74"/>
      <c r="G250" s="68"/>
      <c r="H250" s="47"/>
      <c r="I250" s="68"/>
      <c r="J250" s="68"/>
      <c r="K250" s="48"/>
      <c r="L250" s="49"/>
      <c r="M250" s="47"/>
      <c r="N250" s="47"/>
      <c r="O250" s="47"/>
      <c r="P250" s="48"/>
    </row>
    <row r="251" spans="1:16" ht="12" hidden="1" thickBot="1" x14ac:dyDescent="0.25">
      <c r="A251" s="38"/>
      <c r="B251" s="39"/>
      <c r="C251" s="46"/>
      <c r="D251" s="24"/>
      <c r="E251" s="70"/>
      <c r="F251" s="74"/>
      <c r="G251" s="68"/>
      <c r="H251" s="47"/>
      <c r="I251" s="68"/>
      <c r="J251" s="68"/>
      <c r="K251" s="48"/>
      <c r="L251" s="49"/>
      <c r="M251" s="47"/>
      <c r="N251" s="47"/>
      <c r="O251" s="47"/>
      <c r="P251" s="48"/>
    </row>
    <row r="252" spans="1:16" ht="12" hidden="1" thickBot="1" x14ac:dyDescent="0.25">
      <c r="A252" s="38"/>
      <c r="B252" s="39"/>
      <c r="C252" s="46"/>
      <c r="D252" s="24"/>
      <c r="E252" s="70"/>
      <c r="F252" s="74"/>
      <c r="G252" s="68"/>
      <c r="H252" s="47"/>
      <c r="I252" s="68"/>
      <c r="J252" s="68"/>
      <c r="K252" s="48"/>
      <c r="L252" s="49"/>
      <c r="M252" s="47"/>
      <c r="N252" s="47"/>
      <c r="O252" s="47"/>
      <c r="P252" s="48"/>
    </row>
    <row r="253" spans="1:16" ht="12" hidden="1" thickBot="1" x14ac:dyDescent="0.25">
      <c r="A253" s="38"/>
      <c r="B253" s="39"/>
      <c r="C253" s="46"/>
      <c r="D253" s="24"/>
      <c r="E253" s="70"/>
      <c r="F253" s="74"/>
      <c r="G253" s="68"/>
      <c r="H253" s="47"/>
      <c r="I253" s="68"/>
      <c r="J253" s="68"/>
      <c r="K253" s="48"/>
      <c r="L253" s="49"/>
      <c r="M253" s="47"/>
      <c r="N253" s="47"/>
      <c r="O253" s="47"/>
      <c r="P253" s="48"/>
    </row>
    <row r="254" spans="1:16" ht="12" hidden="1" thickBot="1" x14ac:dyDescent="0.25">
      <c r="A254" s="38"/>
      <c r="B254" s="39"/>
      <c r="C254" s="46"/>
      <c r="D254" s="24"/>
      <c r="E254" s="70"/>
      <c r="F254" s="74"/>
      <c r="G254" s="68"/>
      <c r="H254" s="47"/>
      <c r="I254" s="68"/>
      <c r="J254" s="68"/>
      <c r="K254" s="48"/>
      <c r="L254" s="49"/>
      <c r="M254" s="47"/>
      <c r="N254" s="47"/>
      <c r="O254" s="47"/>
      <c r="P254" s="48"/>
    </row>
    <row r="255" spans="1:16" ht="12" hidden="1" thickBot="1" x14ac:dyDescent="0.25">
      <c r="A255" s="38"/>
      <c r="B255" s="39"/>
      <c r="C255" s="46"/>
      <c r="D255" s="24"/>
      <c r="E255" s="70"/>
      <c r="F255" s="74"/>
      <c r="G255" s="68"/>
      <c r="H255" s="47"/>
      <c r="I255" s="68"/>
      <c r="J255" s="68"/>
      <c r="K255" s="48"/>
      <c r="L255" s="49"/>
      <c r="M255" s="47"/>
      <c r="N255" s="47"/>
      <c r="O255" s="47"/>
      <c r="P255" s="48"/>
    </row>
    <row r="256" spans="1:16" ht="12" hidden="1" thickBot="1" x14ac:dyDescent="0.25">
      <c r="A256" s="38"/>
      <c r="B256" s="39"/>
      <c r="C256" s="46"/>
      <c r="D256" s="24"/>
      <c r="E256" s="70"/>
      <c r="F256" s="74"/>
      <c r="G256" s="68"/>
      <c r="H256" s="47"/>
      <c r="I256" s="68"/>
      <c r="J256" s="68"/>
      <c r="K256" s="48"/>
      <c r="L256" s="49"/>
      <c r="M256" s="47"/>
      <c r="N256" s="47"/>
      <c r="O256" s="47"/>
      <c r="P256" s="48"/>
    </row>
    <row r="257" spans="1:16" ht="12" hidden="1" thickBot="1" x14ac:dyDescent="0.25">
      <c r="A257" s="38"/>
      <c r="B257" s="39"/>
      <c r="C257" s="46"/>
      <c r="D257" s="24"/>
      <c r="E257" s="70"/>
      <c r="F257" s="74"/>
      <c r="G257" s="68"/>
      <c r="H257" s="47"/>
      <c r="I257" s="68"/>
      <c r="J257" s="68"/>
      <c r="K257" s="48"/>
      <c r="L257" s="49"/>
      <c r="M257" s="47"/>
      <c r="N257" s="47"/>
      <c r="O257" s="47"/>
      <c r="P257" s="48"/>
    </row>
    <row r="258" spans="1:16" ht="12" hidden="1" thickBot="1" x14ac:dyDescent="0.25">
      <c r="A258" s="38"/>
      <c r="B258" s="39"/>
      <c r="C258" s="46"/>
      <c r="D258" s="24"/>
      <c r="E258" s="70"/>
      <c r="F258" s="74"/>
      <c r="G258" s="68"/>
      <c r="H258" s="47"/>
      <c r="I258" s="68"/>
      <c r="J258" s="68"/>
      <c r="K258" s="48"/>
      <c r="L258" s="49"/>
      <c r="M258" s="47"/>
      <c r="N258" s="47"/>
      <c r="O258" s="47"/>
      <c r="P258" s="48"/>
    </row>
    <row r="259" spans="1:16" ht="12" hidden="1" thickBot="1" x14ac:dyDescent="0.25">
      <c r="A259" s="38"/>
      <c r="B259" s="39"/>
      <c r="C259" s="46"/>
      <c r="D259" s="24"/>
      <c r="E259" s="70"/>
      <c r="F259" s="74"/>
      <c r="G259" s="68"/>
      <c r="H259" s="47"/>
      <c r="I259" s="68"/>
      <c r="J259" s="68"/>
      <c r="K259" s="48"/>
      <c r="L259" s="49"/>
      <c r="M259" s="47"/>
      <c r="N259" s="47"/>
      <c r="O259" s="47"/>
      <c r="P259" s="48"/>
    </row>
    <row r="260" spans="1:16" ht="12" hidden="1" thickBot="1" x14ac:dyDescent="0.25">
      <c r="A260" s="38"/>
      <c r="B260" s="39"/>
      <c r="C260" s="46"/>
      <c r="D260" s="24"/>
      <c r="E260" s="70"/>
      <c r="F260" s="74"/>
      <c r="G260" s="68"/>
      <c r="H260" s="47"/>
      <c r="I260" s="68"/>
      <c r="J260" s="68"/>
      <c r="K260" s="48"/>
      <c r="L260" s="49"/>
      <c r="M260" s="47"/>
      <c r="N260" s="47"/>
      <c r="O260" s="47"/>
      <c r="P260" s="48"/>
    </row>
    <row r="261" spans="1:16" ht="12" hidden="1" thickBot="1" x14ac:dyDescent="0.25">
      <c r="A261" s="38"/>
      <c r="B261" s="39"/>
      <c r="C261" s="46"/>
      <c r="D261" s="24"/>
      <c r="E261" s="70"/>
      <c r="F261" s="74"/>
      <c r="G261" s="68"/>
      <c r="H261" s="47"/>
      <c r="I261" s="68"/>
      <c r="J261" s="68"/>
      <c r="K261" s="48"/>
      <c r="L261" s="49"/>
      <c r="M261" s="47"/>
      <c r="N261" s="47"/>
      <c r="O261" s="47"/>
      <c r="P261" s="48"/>
    </row>
    <row r="262" spans="1:16" ht="12" hidden="1" thickBot="1" x14ac:dyDescent="0.25">
      <c r="A262" s="38"/>
      <c r="B262" s="39"/>
      <c r="C262" s="46"/>
      <c r="D262" s="24"/>
      <c r="E262" s="70"/>
      <c r="F262" s="74"/>
      <c r="G262" s="68"/>
      <c r="H262" s="47"/>
      <c r="I262" s="68"/>
      <c r="J262" s="68"/>
      <c r="K262" s="48"/>
      <c r="L262" s="49"/>
      <c r="M262" s="47"/>
      <c r="N262" s="47"/>
      <c r="O262" s="47"/>
      <c r="P262" s="48"/>
    </row>
    <row r="263" spans="1:16" ht="12" hidden="1" thickBot="1" x14ac:dyDescent="0.25">
      <c r="A263" s="38"/>
      <c r="B263" s="39"/>
      <c r="C263" s="46"/>
      <c r="D263" s="24"/>
      <c r="E263" s="70"/>
      <c r="F263" s="74"/>
      <c r="G263" s="68"/>
      <c r="H263" s="47"/>
      <c r="I263" s="68"/>
      <c r="J263" s="68"/>
      <c r="K263" s="48"/>
      <c r="L263" s="49"/>
      <c r="M263" s="47"/>
      <c r="N263" s="47"/>
      <c r="O263" s="47"/>
      <c r="P263" s="48"/>
    </row>
    <row r="264" spans="1:16" ht="12" hidden="1" thickBot="1" x14ac:dyDescent="0.25">
      <c r="A264" s="38"/>
      <c r="B264" s="39"/>
      <c r="C264" s="46"/>
      <c r="D264" s="24"/>
      <c r="E264" s="70"/>
      <c r="F264" s="74"/>
      <c r="G264" s="68"/>
      <c r="H264" s="47"/>
      <c r="I264" s="68"/>
      <c r="J264" s="68"/>
      <c r="K264" s="48"/>
      <c r="L264" s="49"/>
      <c r="M264" s="47"/>
      <c r="N264" s="47"/>
      <c r="O264" s="47"/>
      <c r="P264" s="48"/>
    </row>
    <row r="265" spans="1:16" ht="12" hidden="1" thickBot="1" x14ac:dyDescent="0.25">
      <c r="A265" s="38"/>
      <c r="B265" s="39"/>
      <c r="C265" s="46"/>
      <c r="D265" s="24"/>
      <c r="E265" s="70"/>
      <c r="F265" s="74"/>
      <c r="G265" s="68"/>
      <c r="H265" s="47"/>
      <c r="I265" s="68"/>
      <c r="J265" s="68"/>
      <c r="K265" s="48"/>
      <c r="L265" s="49"/>
      <c r="M265" s="47"/>
      <c r="N265" s="47"/>
      <c r="O265" s="47"/>
      <c r="P265" s="48"/>
    </row>
    <row r="266" spans="1:16" ht="12" hidden="1" thickBot="1" x14ac:dyDescent="0.25">
      <c r="A266" s="38"/>
      <c r="B266" s="39"/>
      <c r="C266" s="46"/>
      <c r="D266" s="24"/>
      <c r="E266" s="70"/>
      <c r="F266" s="74"/>
      <c r="G266" s="68"/>
      <c r="H266" s="47"/>
      <c r="I266" s="68"/>
      <c r="J266" s="68"/>
      <c r="K266" s="48"/>
      <c r="L266" s="49"/>
      <c r="M266" s="47"/>
      <c r="N266" s="47"/>
      <c r="O266" s="47"/>
      <c r="P266" s="48"/>
    </row>
    <row r="267" spans="1:16" ht="12" hidden="1" thickBot="1" x14ac:dyDescent="0.25">
      <c r="A267" s="38"/>
      <c r="B267" s="39"/>
      <c r="C267" s="46"/>
      <c r="D267" s="24"/>
      <c r="E267" s="70"/>
      <c r="F267" s="74"/>
      <c r="G267" s="68"/>
      <c r="H267" s="47"/>
      <c r="I267" s="68"/>
      <c r="J267" s="68"/>
      <c r="K267" s="48"/>
      <c r="L267" s="49"/>
      <c r="M267" s="47"/>
      <c r="N267" s="47"/>
      <c r="O267" s="47"/>
      <c r="P267" s="48"/>
    </row>
    <row r="268" spans="1:16" ht="12" hidden="1" thickBot="1" x14ac:dyDescent="0.25">
      <c r="A268" s="38"/>
      <c r="B268" s="39"/>
      <c r="C268" s="46"/>
      <c r="D268" s="24"/>
      <c r="E268" s="70"/>
      <c r="F268" s="74"/>
      <c r="G268" s="68"/>
      <c r="H268" s="47"/>
      <c r="I268" s="68"/>
      <c r="J268" s="68"/>
      <c r="K268" s="48"/>
      <c r="L268" s="49"/>
      <c r="M268" s="47"/>
      <c r="N268" s="47"/>
      <c r="O268" s="47"/>
      <c r="P268" s="48"/>
    </row>
    <row r="269" spans="1:16" ht="12" hidden="1" thickBot="1" x14ac:dyDescent="0.25">
      <c r="A269" s="38"/>
      <c r="B269" s="39"/>
      <c r="C269" s="46"/>
      <c r="D269" s="24"/>
      <c r="E269" s="70"/>
      <c r="F269" s="74"/>
      <c r="G269" s="68"/>
      <c r="H269" s="47"/>
      <c r="I269" s="68"/>
      <c r="J269" s="68"/>
      <c r="K269" s="48"/>
      <c r="L269" s="49"/>
      <c r="M269" s="47"/>
      <c r="N269" s="47"/>
      <c r="O269" s="47"/>
      <c r="P269" s="48"/>
    </row>
    <row r="270" spans="1:16" ht="12" hidden="1" thickBot="1" x14ac:dyDescent="0.25">
      <c r="A270" s="38"/>
      <c r="B270" s="39"/>
      <c r="C270" s="46"/>
      <c r="D270" s="24"/>
      <c r="E270" s="70"/>
      <c r="F270" s="74"/>
      <c r="G270" s="68"/>
      <c r="H270" s="47"/>
      <c r="I270" s="68"/>
      <c r="J270" s="68"/>
      <c r="K270" s="48"/>
      <c r="L270" s="49"/>
      <c r="M270" s="47"/>
      <c r="N270" s="47"/>
      <c r="O270" s="47"/>
      <c r="P270" s="48"/>
    </row>
    <row r="271" spans="1:16" ht="12" hidden="1" thickBot="1" x14ac:dyDescent="0.25">
      <c r="A271" s="38"/>
      <c r="B271" s="39"/>
      <c r="C271" s="46"/>
      <c r="D271" s="24"/>
      <c r="E271" s="70"/>
      <c r="F271" s="74"/>
      <c r="G271" s="68"/>
      <c r="H271" s="47"/>
      <c r="I271" s="68"/>
      <c r="J271" s="68"/>
      <c r="K271" s="48"/>
      <c r="L271" s="49"/>
      <c r="M271" s="47"/>
      <c r="N271" s="47"/>
      <c r="O271" s="47"/>
      <c r="P271" s="48"/>
    </row>
    <row r="272" spans="1:16" ht="12" hidden="1" thickBot="1" x14ac:dyDescent="0.25">
      <c r="A272" s="38"/>
      <c r="B272" s="39"/>
      <c r="C272" s="46"/>
      <c r="D272" s="24"/>
      <c r="E272" s="70"/>
      <c r="F272" s="74"/>
      <c r="G272" s="68"/>
      <c r="H272" s="47"/>
      <c r="I272" s="68"/>
      <c r="J272" s="68"/>
      <c r="K272" s="48"/>
      <c r="L272" s="49"/>
      <c r="M272" s="47"/>
      <c r="N272" s="47"/>
      <c r="O272" s="47"/>
      <c r="P272" s="48"/>
    </row>
    <row r="273" spans="1:16" ht="12" hidden="1" thickBot="1" x14ac:dyDescent="0.25">
      <c r="A273" s="38"/>
      <c r="B273" s="39"/>
      <c r="C273" s="46"/>
      <c r="D273" s="24"/>
      <c r="E273" s="70"/>
      <c r="F273" s="74"/>
      <c r="G273" s="68"/>
      <c r="H273" s="47"/>
      <c r="I273" s="68"/>
      <c r="J273" s="68"/>
      <c r="K273" s="48"/>
      <c r="L273" s="49"/>
      <c r="M273" s="47"/>
      <c r="N273" s="47"/>
      <c r="O273" s="47"/>
      <c r="P273" s="48"/>
    </row>
    <row r="274" spans="1:16" ht="12" hidden="1" thickBot="1" x14ac:dyDescent="0.25">
      <c r="A274" s="38"/>
      <c r="B274" s="39"/>
      <c r="C274" s="46"/>
      <c r="D274" s="24"/>
      <c r="E274" s="70"/>
      <c r="F274" s="74"/>
      <c r="G274" s="68"/>
      <c r="H274" s="47"/>
      <c r="I274" s="68"/>
      <c r="J274" s="68"/>
      <c r="K274" s="48"/>
      <c r="L274" s="49"/>
      <c r="M274" s="47"/>
      <c r="N274" s="47"/>
      <c r="O274" s="47"/>
      <c r="P274" s="48"/>
    </row>
    <row r="275" spans="1:16" ht="12" hidden="1" thickBot="1" x14ac:dyDescent="0.25">
      <c r="A275" s="38"/>
      <c r="B275" s="39"/>
      <c r="C275" s="46"/>
      <c r="D275" s="24"/>
      <c r="E275" s="70"/>
      <c r="F275" s="74"/>
      <c r="G275" s="68"/>
      <c r="H275" s="47"/>
      <c r="I275" s="68"/>
      <c r="J275" s="68"/>
      <c r="K275" s="48"/>
      <c r="L275" s="49"/>
      <c r="M275" s="47"/>
      <c r="N275" s="47"/>
      <c r="O275" s="47"/>
      <c r="P275" s="48"/>
    </row>
    <row r="276" spans="1:16" ht="12" hidden="1" thickBot="1" x14ac:dyDescent="0.25">
      <c r="A276" s="38"/>
      <c r="B276" s="39"/>
      <c r="C276" s="46"/>
      <c r="D276" s="24"/>
      <c r="E276" s="70"/>
      <c r="F276" s="74"/>
      <c r="G276" s="68"/>
      <c r="H276" s="47"/>
      <c r="I276" s="68"/>
      <c r="J276" s="68"/>
      <c r="K276" s="48"/>
      <c r="L276" s="49"/>
      <c r="M276" s="47"/>
      <c r="N276" s="47"/>
      <c r="O276" s="47"/>
      <c r="P276" s="48"/>
    </row>
    <row r="277" spans="1:16" ht="12" hidden="1" thickBot="1" x14ac:dyDescent="0.25">
      <c r="A277" s="38"/>
      <c r="B277" s="39"/>
      <c r="C277" s="46"/>
      <c r="D277" s="24"/>
      <c r="E277" s="70"/>
      <c r="F277" s="74"/>
      <c r="G277" s="68"/>
      <c r="H277" s="47"/>
      <c r="I277" s="68"/>
      <c r="J277" s="68"/>
      <c r="K277" s="48"/>
      <c r="L277" s="49"/>
      <c r="M277" s="47"/>
      <c r="N277" s="47"/>
      <c r="O277" s="47"/>
      <c r="P277" s="48"/>
    </row>
    <row r="278" spans="1:16" ht="12" hidden="1" thickBot="1" x14ac:dyDescent="0.25">
      <c r="A278" s="38"/>
      <c r="B278" s="39"/>
      <c r="C278" s="46"/>
      <c r="D278" s="24"/>
      <c r="E278" s="70"/>
      <c r="F278" s="74"/>
      <c r="G278" s="68"/>
      <c r="H278" s="47"/>
      <c r="I278" s="68"/>
      <c r="J278" s="68"/>
      <c r="K278" s="48"/>
      <c r="L278" s="49"/>
      <c r="M278" s="47"/>
      <c r="N278" s="47"/>
      <c r="O278" s="47"/>
      <c r="P278" s="48"/>
    </row>
    <row r="279" spans="1:16" ht="12" hidden="1" thickBot="1" x14ac:dyDescent="0.25">
      <c r="A279" s="38"/>
      <c r="B279" s="39"/>
      <c r="C279" s="46"/>
      <c r="D279" s="24"/>
      <c r="E279" s="70"/>
      <c r="F279" s="74"/>
      <c r="G279" s="68"/>
      <c r="H279" s="47"/>
      <c r="I279" s="68"/>
      <c r="J279" s="68"/>
      <c r="K279" s="48"/>
      <c r="L279" s="49"/>
      <c r="M279" s="47"/>
      <c r="N279" s="47"/>
      <c r="O279" s="47"/>
      <c r="P279" s="48"/>
    </row>
    <row r="280" spans="1:16" ht="12" hidden="1" thickBot="1" x14ac:dyDescent="0.25">
      <c r="A280" s="38"/>
      <c r="B280" s="39"/>
      <c r="C280" s="46"/>
      <c r="D280" s="24"/>
      <c r="E280" s="70"/>
      <c r="F280" s="74"/>
      <c r="G280" s="68"/>
      <c r="H280" s="47"/>
      <c r="I280" s="68"/>
      <c r="J280" s="68"/>
      <c r="K280" s="48"/>
      <c r="L280" s="49"/>
      <c r="M280" s="47"/>
      <c r="N280" s="47"/>
      <c r="O280" s="47"/>
      <c r="P280" s="48"/>
    </row>
    <row r="281" spans="1:16" ht="12" hidden="1" thickBot="1" x14ac:dyDescent="0.25">
      <c r="A281" s="38"/>
      <c r="B281" s="39"/>
      <c r="C281" s="46"/>
      <c r="D281" s="24"/>
      <c r="E281" s="70"/>
      <c r="F281" s="74"/>
      <c r="G281" s="68"/>
      <c r="H281" s="47"/>
      <c r="I281" s="68"/>
      <c r="J281" s="68"/>
      <c r="K281" s="48"/>
      <c r="L281" s="49"/>
      <c r="M281" s="47"/>
      <c r="N281" s="47"/>
      <c r="O281" s="47"/>
      <c r="P281" s="48"/>
    </row>
    <row r="282" spans="1:16" ht="12" hidden="1" thickBot="1" x14ac:dyDescent="0.25">
      <c r="A282" s="38"/>
      <c r="B282" s="39"/>
      <c r="C282" s="46"/>
      <c r="D282" s="24"/>
      <c r="E282" s="70"/>
      <c r="F282" s="74"/>
      <c r="G282" s="68"/>
      <c r="H282" s="47"/>
      <c r="I282" s="68"/>
      <c r="J282" s="68"/>
      <c r="K282" s="48"/>
      <c r="L282" s="49"/>
      <c r="M282" s="47"/>
      <c r="N282" s="47"/>
      <c r="O282" s="47"/>
      <c r="P282" s="48"/>
    </row>
    <row r="283" spans="1:16" ht="12" hidden="1" thickBot="1" x14ac:dyDescent="0.25">
      <c r="A283" s="38"/>
      <c r="B283" s="39"/>
      <c r="C283" s="46"/>
      <c r="D283" s="24"/>
      <c r="E283" s="70"/>
      <c r="F283" s="74"/>
      <c r="G283" s="68"/>
      <c r="H283" s="47"/>
      <c r="I283" s="68"/>
      <c r="J283" s="68"/>
      <c r="K283" s="48"/>
      <c r="L283" s="49"/>
      <c r="M283" s="47"/>
      <c r="N283" s="47"/>
      <c r="O283" s="47"/>
      <c r="P283" s="48"/>
    </row>
    <row r="284" spans="1:16" ht="12" hidden="1" thickBot="1" x14ac:dyDescent="0.25">
      <c r="A284" s="38"/>
      <c r="B284" s="39"/>
      <c r="C284" s="46"/>
      <c r="D284" s="24"/>
      <c r="E284" s="70"/>
      <c r="F284" s="74"/>
      <c r="G284" s="68"/>
      <c r="H284" s="47"/>
      <c r="I284" s="68"/>
      <c r="J284" s="68"/>
      <c r="K284" s="48"/>
      <c r="L284" s="49"/>
      <c r="M284" s="47"/>
      <c r="N284" s="47"/>
      <c r="O284" s="47"/>
      <c r="P284" s="48"/>
    </row>
    <row r="285" spans="1:16" ht="12" hidden="1" thickBot="1" x14ac:dyDescent="0.25">
      <c r="A285" s="38"/>
      <c r="B285" s="39"/>
      <c r="C285" s="46"/>
      <c r="D285" s="24"/>
      <c r="E285" s="70"/>
      <c r="F285" s="74"/>
      <c r="G285" s="68"/>
      <c r="H285" s="47"/>
      <c r="I285" s="68"/>
      <c r="J285" s="68"/>
      <c r="K285" s="48"/>
      <c r="L285" s="49"/>
      <c r="M285" s="47"/>
      <c r="N285" s="47"/>
      <c r="O285" s="47"/>
      <c r="P285" s="48"/>
    </row>
    <row r="286" spans="1:16" ht="12" hidden="1" thickBot="1" x14ac:dyDescent="0.25">
      <c r="A286" s="38"/>
      <c r="B286" s="39"/>
      <c r="C286" s="46"/>
      <c r="D286" s="24"/>
      <c r="E286" s="70"/>
      <c r="F286" s="74"/>
      <c r="G286" s="68"/>
      <c r="H286" s="47"/>
      <c r="I286" s="68"/>
      <c r="J286" s="68"/>
      <c r="K286" s="48"/>
      <c r="L286" s="49"/>
      <c r="M286" s="47"/>
      <c r="N286" s="47"/>
      <c r="O286" s="47"/>
      <c r="P286" s="48"/>
    </row>
    <row r="287" spans="1:16" ht="12" hidden="1" thickBot="1" x14ac:dyDescent="0.25">
      <c r="A287" s="38"/>
      <c r="B287" s="39"/>
      <c r="C287" s="46"/>
      <c r="D287" s="24"/>
      <c r="E287" s="70"/>
      <c r="F287" s="74"/>
      <c r="G287" s="68"/>
      <c r="H287" s="47"/>
      <c r="I287" s="68"/>
      <c r="J287" s="68"/>
      <c r="K287" s="48"/>
      <c r="L287" s="49"/>
      <c r="M287" s="47"/>
      <c r="N287" s="47"/>
      <c r="O287" s="47"/>
      <c r="P287" s="48"/>
    </row>
    <row r="288" spans="1:16" ht="12" hidden="1" thickBot="1" x14ac:dyDescent="0.25">
      <c r="A288" s="38"/>
      <c r="B288" s="39"/>
      <c r="C288" s="46"/>
      <c r="D288" s="24"/>
      <c r="E288" s="70"/>
      <c r="F288" s="74"/>
      <c r="G288" s="68"/>
      <c r="H288" s="47"/>
      <c r="I288" s="68"/>
      <c r="J288" s="68"/>
      <c r="K288" s="48"/>
      <c r="L288" s="49"/>
      <c r="M288" s="47"/>
      <c r="N288" s="47"/>
      <c r="O288" s="47"/>
      <c r="P288" s="48"/>
    </row>
    <row r="289" spans="1:16" ht="12" hidden="1" thickBot="1" x14ac:dyDescent="0.25">
      <c r="A289" s="38"/>
      <c r="B289" s="39"/>
      <c r="C289" s="46"/>
      <c r="D289" s="24"/>
      <c r="E289" s="70"/>
      <c r="F289" s="74"/>
      <c r="G289" s="68"/>
      <c r="H289" s="47"/>
      <c r="I289" s="68"/>
      <c r="J289" s="68"/>
      <c r="K289" s="48"/>
      <c r="L289" s="49"/>
      <c r="M289" s="47"/>
      <c r="N289" s="47"/>
      <c r="O289" s="47"/>
      <c r="P289" s="48"/>
    </row>
    <row r="290" spans="1:16" ht="12" hidden="1" thickBot="1" x14ac:dyDescent="0.25">
      <c r="A290" s="38"/>
      <c r="B290" s="39"/>
      <c r="C290" s="46"/>
      <c r="D290" s="24"/>
      <c r="E290" s="70"/>
      <c r="F290" s="74"/>
      <c r="G290" s="68"/>
      <c r="H290" s="47"/>
      <c r="I290" s="68"/>
      <c r="J290" s="68"/>
      <c r="K290" s="48"/>
      <c r="L290" s="49"/>
      <c r="M290" s="47"/>
      <c r="N290" s="47"/>
      <c r="O290" s="47"/>
      <c r="P290" s="48"/>
    </row>
    <row r="291" spans="1:16" ht="12" hidden="1" thickBot="1" x14ac:dyDescent="0.25">
      <c r="A291" s="38"/>
      <c r="B291" s="39"/>
      <c r="C291" s="46"/>
      <c r="D291" s="24"/>
      <c r="E291" s="70"/>
      <c r="F291" s="74"/>
      <c r="G291" s="68"/>
      <c r="H291" s="47"/>
      <c r="I291" s="68"/>
      <c r="J291" s="68"/>
      <c r="K291" s="48"/>
      <c r="L291" s="49"/>
      <c r="M291" s="47"/>
      <c r="N291" s="47"/>
      <c r="O291" s="47"/>
      <c r="P291" s="48"/>
    </row>
    <row r="292" spans="1:16" ht="12" hidden="1" thickBot="1" x14ac:dyDescent="0.25">
      <c r="A292" s="38"/>
      <c r="B292" s="39"/>
      <c r="C292" s="46"/>
      <c r="D292" s="24"/>
      <c r="E292" s="70"/>
      <c r="F292" s="74"/>
      <c r="G292" s="68"/>
      <c r="H292" s="47"/>
      <c r="I292" s="68"/>
      <c r="J292" s="68"/>
      <c r="K292" s="48"/>
      <c r="L292" s="49"/>
      <c r="M292" s="47"/>
      <c r="N292" s="47"/>
      <c r="O292" s="47"/>
      <c r="P292" s="48"/>
    </row>
    <row r="293" spans="1:16" ht="12" hidden="1" thickBot="1" x14ac:dyDescent="0.25">
      <c r="A293" s="38"/>
      <c r="B293" s="39"/>
      <c r="C293" s="46"/>
      <c r="D293" s="24"/>
      <c r="E293" s="70"/>
      <c r="F293" s="74"/>
      <c r="G293" s="68"/>
      <c r="H293" s="47"/>
      <c r="I293" s="68"/>
      <c r="J293" s="68"/>
      <c r="K293" s="48"/>
      <c r="L293" s="49"/>
      <c r="M293" s="47"/>
      <c r="N293" s="47"/>
      <c r="O293" s="47"/>
      <c r="P293" s="48"/>
    </row>
    <row r="294" spans="1:16" ht="12" hidden="1" thickBot="1" x14ac:dyDescent="0.25">
      <c r="A294" s="38"/>
      <c r="B294" s="39"/>
      <c r="C294" s="46"/>
      <c r="D294" s="24"/>
      <c r="E294" s="70"/>
      <c r="F294" s="74"/>
      <c r="G294" s="68"/>
      <c r="H294" s="47"/>
      <c r="I294" s="68"/>
      <c r="J294" s="68"/>
      <c r="K294" s="48"/>
      <c r="L294" s="49"/>
      <c r="M294" s="47"/>
      <c r="N294" s="47"/>
      <c r="O294" s="47"/>
      <c r="P294" s="48"/>
    </row>
    <row r="295" spans="1:16" ht="12" hidden="1" thickBot="1" x14ac:dyDescent="0.25">
      <c r="A295" s="38"/>
      <c r="B295" s="39"/>
      <c r="C295" s="46"/>
      <c r="D295" s="24"/>
      <c r="E295" s="70"/>
      <c r="F295" s="74"/>
      <c r="G295" s="68"/>
      <c r="H295" s="47"/>
      <c r="I295" s="68"/>
      <c r="J295" s="68"/>
      <c r="K295" s="48"/>
      <c r="L295" s="49"/>
      <c r="M295" s="47"/>
      <c r="N295" s="47"/>
      <c r="O295" s="47"/>
      <c r="P295" s="48"/>
    </row>
    <row r="296" spans="1:16" ht="12" hidden="1" thickBot="1" x14ac:dyDescent="0.25">
      <c r="A296" s="38"/>
      <c r="B296" s="39"/>
      <c r="C296" s="46"/>
      <c r="D296" s="24"/>
      <c r="E296" s="70"/>
      <c r="F296" s="74"/>
      <c r="G296" s="68"/>
      <c r="H296" s="47"/>
      <c r="I296" s="68"/>
      <c r="J296" s="68"/>
      <c r="K296" s="48"/>
      <c r="L296" s="49"/>
      <c r="M296" s="47"/>
      <c r="N296" s="47"/>
      <c r="O296" s="47"/>
      <c r="P296" s="48"/>
    </row>
    <row r="297" spans="1:16" ht="12" hidden="1" thickBot="1" x14ac:dyDescent="0.25">
      <c r="A297" s="38"/>
      <c r="B297" s="39"/>
      <c r="C297" s="46"/>
      <c r="D297" s="24"/>
      <c r="E297" s="70"/>
      <c r="F297" s="74"/>
      <c r="G297" s="68"/>
      <c r="H297" s="47"/>
      <c r="I297" s="68"/>
      <c r="J297" s="68"/>
      <c r="K297" s="48"/>
      <c r="L297" s="49"/>
      <c r="M297" s="47"/>
      <c r="N297" s="47"/>
      <c r="O297" s="47"/>
      <c r="P297" s="48"/>
    </row>
    <row r="298" spans="1:16" ht="12" hidden="1" thickBot="1" x14ac:dyDescent="0.25">
      <c r="A298" s="38"/>
      <c r="B298" s="39"/>
      <c r="C298" s="46"/>
      <c r="D298" s="24"/>
      <c r="E298" s="70"/>
      <c r="F298" s="74"/>
      <c r="G298" s="68"/>
      <c r="H298" s="47"/>
      <c r="I298" s="68"/>
      <c r="J298" s="68"/>
      <c r="K298" s="48"/>
      <c r="L298" s="49"/>
      <c r="M298" s="47"/>
      <c r="N298" s="47"/>
      <c r="O298" s="47"/>
      <c r="P298" s="48"/>
    </row>
    <row r="299" spans="1:16" ht="12" hidden="1" thickBot="1" x14ac:dyDescent="0.25">
      <c r="A299" s="38"/>
      <c r="B299" s="39"/>
      <c r="C299" s="46"/>
      <c r="D299" s="24"/>
      <c r="E299" s="70"/>
      <c r="F299" s="74"/>
      <c r="G299" s="68"/>
      <c r="H299" s="47"/>
      <c r="I299" s="68"/>
      <c r="J299" s="68"/>
      <c r="K299" s="48"/>
      <c r="L299" s="49"/>
      <c r="M299" s="47"/>
      <c r="N299" s="47"/>
      <c r="O299" s="47"/>
      <c r="P299" s="48"/>
    </row>
    <row r="300" spans="1:16" ht="12" hidden="1" thickBot="1" x14ac:dyDescent="0.25">
      <c r="A300" s="38"/>
      <c r="B300" s="39"/>
      <c r="C300" s="46"/>
      <c r="D300" s="24"/>
      <c r="E300" s="70"/>
      <c r="F300" s="74"/>
      <c r="G300" s="68"/>
      <c r="H300" s="47"/>
      <c r="I300" s="68"/>
      <c r="J300" s="68"/>
      <c r="K300" s="48"/>
      <c r="L300" s="49"/>
      <c r="M300" s="47"/>
      <c r="N300" s="47"/>
      <c r="O300" s="47"/>
      <c r="P300" s="48"/>
    </row>
    <row r="301" spans="1:16" ht="12" hidden="1" thickBot="1" x14ac:dyDescent="0.25">
      <c r="A301" s="38"/>
      <c r="B301" s="39"/>
      <c r="C301" s="46"/>
      <c r="D301" s="24"/>
      <c r="E301" s="70"/>
      <c r="F301" s="74"/>
      <c r="G301" s="68"/>
      <c r="H301" s="47"/>
      <c r="I301" s="68"/>
      <c r="J301" s="68"/>
      <c r="K301" s="48"/>
      <c r="L301" s="49"/>
      <c r="M301" s="47"/>
      <c r="N301" s="47"/>
      <c r="O301" s="47"/>
      <c r="P301" s="48"/>
    </row>
    <row r="302" spans="1:16" ht="12" hidden="1" thickBot="1" x14ac:dyDescent="0.25">
      <c r="A302" s="38"/>
      <c r="B302" s="39"/>
      <c r="C302" s="46"/>
      <c r="D302" s="24"/>
      <c r="E302" s="70"/>
      <c r="F302" s="74"/>
      <c r="G302" s="68"/>
      <c r="H302" s="47"/>
      <c r="I302" s="68"/>
      <c r="J302" s="68"/>
      <c r="K302" s="48"/>
      <c r="L302" s="49"/>
      <c r="M302" s="47"/>
      <c r="N302" s="47"/>
      <c r="O302" s="47"/>
      <c r="P302" s="48"/>
    </row>
    <row r="303" spans="1:16" ht="12" hidden="1" thickBot="1" x14ac:dyDescent="0.25">
      <c r="A303" s="38"/>
      <c r="B303" s="39"/>
      <c r="C303" s="46"/>
      <c r="D303" s="24"/>
      <c r="E303" s="70"/>
      <c r="F303" s="74"/>
      <c r="G303" s="68"/>
      <c r="H303" s="47"/>
      <c r="I303" s="68"/>
      <c r="J303" s="68"/>
      <c r="K303" s="48"/>
      <c r="L303" s="49"/>
      <c r="M303" s="47"/>
      <c r="N303" s="47"/>
      <c r="O303" s="47"/>
      <c r="P303" s="48"/>
    </row>
    <row r="304" spans="1:16" ht="12" hidden="1" thickBot="1" x14ac:dyDescent="0.25">
      <c r="A304" s="38"/>
      <c r="B304" s="39"/>
      <c r="C304" s="46"/>
      <c r="D304" s="24"/>
      <c r="E304" s="70"/>
      <c r="F304" s="74"/>
      <c r="G304" s="68"/>
      <c r="H304" s="47"/>
      <c r="I304" s="68"/>
      <c r="J304" s="68"/>
      <c r="K304" s="48"/>
      <c r="L304" s="49"/>
      <c r="M304" s="47"/>
      <c r="N304" s="47"/>
      <c r="O304" s="47"/>
      <c r="P304" s="48"/>
    </row>
    <row r="305" spans="1:16" ht="12" hidden="1" thickBot="1" x14ac:dyDescent="0.25">
      <c r="A305" s="38"/>
      <c r="B305" s="39"/>
      <c r="C305" s="46"/>
      <c r="D305" s="24"/>
      <c r="E305" s="70"/>
      <c r="F305" s="74"/>
      <c r="G305" s="68"/>
      <c r="H305" s="47"/>
      <c r="I305" s="68"/>
      <c r="J305" s="68"/>
      <c r="K305" s="48"/>
      <c r="L305" s="49"/>
      <c r="M305" s="47"/>
      <c r="N305" s="47"/>
      <c r="O305" s="47"/>
      <c r="P305" s="48"/>
    </row>
    <row r="306" spans="1:16" ht="12" hidden="1" thickBot="1" x14ac:dyDescent="0.25">
      <c r="A306" s="38"/>
      <c r="B306" s="39"/>
      <c r="C306" s="46"/>
      <c r="D306" s="24"/>
      <c r="E306" s="70"/>
      <c r="F306" s="74"/>
      <c r="G306" s="68"/>
      <c r="H306" s="47"/>
      <c r="I306" s="68"/>
      <c r="J306" s="68"/>
      <c r="K306" s="48"/>
      <c r="L306" s="49"/>
      <c r="M306" s="47"/>
      <c r="N306" s="47"/>
      <c r="O306" s="47"/>
      <c r="P306" s="48"/>
    </row>
    <row r="307" spans="1:16" ht="12" hidden="1" thickBot="1" x14ac:dyDescent="0.25">
      <c r="A307" s="38"/>
      <c r="B307" s="39"/>
      <c r="C307" s="46"/>
      <c r="D307" s="24"/>
      <c r="E307" s="70"/>
      <c r="F307" s="74"/>
      <c r="G307" s="68"/>
      <c r="H307" s="47"/>
      <c r="I307" s="68"/>
      <c r="J307" s="68"/>
      <c r="K307" s="48"/>
      <c r="L307" s="49"/>
      <c r="M307" s="47"/>
      <c r="N307" s="47"/>
      <c r="O307" s="47"/>
      <c r="P307" s="48"/>
    </row>
    <row r="308" spans="1:16" ht="12" hidden="1" thickBot="1" x14ac:dyDescent="0.25">
      <c r="A308" s="38"/>
      <c r="B308" s="39"/>
      <c r="C308" s="46"/>
      <c r="D308" s="24"/>
      <c r="E308" s="70"/>
      <c r="F308" s="74"/>
      <c r="G308" s="68"/>
      <c r="H308" s="47"/>
      <c r="I308" s="68"/>
      <c r="J308" s="68"/>
      <c r="K308" s="48"/>
      <c r="L308" s="49"/>
      <c r="M308" s="47"/>
      <c r="N308" s="47"/>
      <c r="O308" s="47"/>
      <c r="P308" s="48"/>
    </row>
    <row r="309" spans="1:16" ht="12" hidden="1" thickBot="1" x14ac:dyDescent="0.25">
      <c r="A309" s="38"/>
      <c r="B309" s="39"/>
      <c r="C309" s="46"/>
      <c r="D309" s="24"/>
      <c r="E309" s="70"/>
      <c r="F309" s="74"/>
      <c r="G309" s="68"/>
      <c r="H309" s="47"/>
      <c r="I309" s="68"/>
      <c r="J309" s="68"/>
      <c r="K309" s="48"/>
      <c r="L309" s="49"/>
      <c r="M309" s="47"/>
      <c r="N309" s="47"/>
      <c r="O309" s="47"/>
      <c r="P309" s="48"/>
    </row>
    <row r="310" spans="1:16" ht="12" hidden="1" thickBot="1" x14ac:dyDescent="0.25">
      <c r="A310" s="38"/>
      <c r="B310" s="39"/>
      <c r="C310" s="46"/>
      <c r="D310" s="24"/>
      <c r="E310" s="70"/>
      <c r="F310" s="74"/>
      <c r="G310" s="68"/>
      <c r="H310" s="47"/>
      <c r="I310" s="68"/>
      <c r="J310" s="68"/>
      <c r="K310" s="48"/>
      <c r="L310" s="49"/>
      <c r="M310" s="47"/>
      <c r="N310" s="47"/>
      <c r="O310" s="47"/>
      <c r="P310" s="48"/>
    </row>
    <row r="311" spans="1:16" ht="12" hidden="1" thickBot="1" x14ac:dyDescent="0.25">
      <c r="A311" s="38"/>
      <c r="B311" s="39"/>
      <c r="C311" s="46"/>
      <c r="D311" s="24"/>
      <c r="E311" s="70"/>
      <c r="F311" s="74"/>
      <c r="G311" s="68"/>
      <c r="H311" s="47"/>
      <c r="I311" s="68"/>
      <c r="J311" s="68"/>
      <c r="K311" s="48"/>
      <c r="L311" s="49"/>
      <c r="M311" s="47"/>
      <c r="N311" s="47"/>
      <c r="O311" s="47"/>
      <c r="P311" s="48"/>
    </row>
    <row r="312" spans="1:16" ht="12" hidden="1" thickBot="1" x14ac:dyDescent="0.25">
      <c r="A312" s="38"/>
      <c r="B312" s="39"/>
      <c r="C312" s="46"/>
      <c r="D312" s="24"/>
      <c r="E312" s="70"/>
      <c r="F312" s="74"/>
      <c r="G312" s="68"/>
      <c r="H312" s="47"/>
      <c r="I312" s="68"/>
      <c r="J312" s="68"/>
      <c r="K312" s="48"/>
      <c r="L312" s="49"/>
      <c r="M312" s="47"/>
      <c r="N312" s="47"/>
      <c r="O312" s="47"/>
      <c r="P312" s="48"/>
    </row>
    <row r="313" spans="1:16" ht="12" hidden="1" thickBot="1" x14ac:dyDescent="0.25">
      <c r="A313" s="38"/>
      <c r="B313" s="39"/>
      <c r="C313" s="46"/>
      <c r="D313" s="24"/>
      <c r="E313" s="70"/>
      <c r="F313" s="74"/>
      <c r="G313" s="68"/>
      <c r="H313" s="47"/>
      <c r="I313" s="68"/>
      <c r="J313" s="68"/>
      <c r="K313" s="48"/>
      <c r="L313" s="49"/>
      <c r="M313" s="47"/>
      <c r="N313" s="47"/>
      <c r="O313" s="47"/>
      <c r="P313" s="48"/>
    </row>
    <row r="314" spans="1:16" ht="12" hidden="1" thickBot="1" x14ac:dyDescent="0.25">
      <c r="A314" s="38"/>
      <c r="B314" s="39"/>
      <c r="C314" s="46"/>
      <c r="D314" s="24"/>
      <c r="E314" s="70"/>
      <c r="F314" s="74"/>
      <c r="G314" s="68"/>
      <c r="H314" s="47"/>
      <c r="I314" s="68"/>
      <c r="J314" s="68"/>
      <c r="K314" s="48"/>
      <c r="L314" s="49"/>
      <c r="M314" s="47"/>
      <c r="N314" s="47"/>
      <c r="O314" s="47"/>
      <c r="P314" s="48"/>
    </row>
    <row r="315" spans="1:16" ht="12" hidden="1" thickBot="1" x14ac:dyDescent="0.25">
      <c r="A315" s="38"/>
      <c r="B315" s="39"/>
      <c r="C315" s="46"/>
      <c r="D315" s="24"/>
      <c r="E315" s="70"/>
      <c r="F315" s="74"/>
      <c r="G315" s="68"/>
      <c r="H315" s="47"/>
      <c r="I315" s="68"/>
      <c r="J315" s="68"/>
      <c r="K315" s="48"/>
      <c r="L315" s="49"/>
      <c r="M315" s="47"/>
      <c r="N315" s="47"/>
      <c r="O315" s="47"/>
      <c r="P315" s="48"/>
    </row>
    <row r="316" spans="1:16" ht="12" hidden="1" thickBot="1" x14ac:dyDescent="0.25">
      <c r="A316" s="38"/>
      <c r="B316" s="39"/>
      <c r="C316" s="46"/>
      <c r="D316" s="24"/>
      <c r="E316" s="70"/>
      <c r="F316" s="74"/>
      <c r="G316" s="68"/>
      <c r="H316" s="47"/>
      <c r="I316" s="68"/>
      <c r="J316" s="68"/>
      <c r="K316" s="48"/>
      <c r="L316" s="49"/>
      <c r="M316" s="47"/>
      <c r="N316" s="47"/>
      <c r="O316" s="47"/>
      <c r="P316" s="48"/>
    </row>
    <row r="317" spans="1:16" ht="12" hidden="1" thickBot="1" x14ac:dyDescent="0.25">
      <c r="A317" s="38"/>
      <c r="B317" s="39"/>
      <c r="C317" s="46"/>
      <c r="D317" s="24"/>
      <c r="E317" s="70"/>
      <c r="F317" s="74"/>
      <c r="G317" s="68"/>
      <c r="H317" s="47"/>
      <c r="I317" s="68"/>
      <c r="J317" s="68"/>
      <c r="K317" s="48"/>
      <c r="L317" s="49"/>
      <c r="M317" s="47"/>
      <c r="N317" s="47"/>
      <c r="O317" s="47"/>
      <c r="P317" s="48"/>
    </row>
    <row r="318" spans="1:16" ht="12" hidden="1" thickBot="1" x14ac:dyDescent="0.25">
      <c r="A318" s="38"/>
      <c r="B318" s="39"/>
      <c r="C318" s="46"/>
      <c r="D318" s="24"/>
      <c r="E318" s="70"/>
      <c r="F318" s="74"/>
      <c r="G318" s="68"/>
      <c r="H318" s="47"/>
      <c r="I318" s="68"/>
      <c r="J318" s="68"/>
      <c r="K318" s="48"/>
      <c r="L318" s="49"/>
      <c r="M318" s="47"/>
      <c r="N318" s="47"/>
      <c r="O318" s="47"/>
      <c r="P318" s="48"/>
    </row>
    <row r="319" spans="1:16" ht="12" hidden="1" thickBot="1" x14ac:dyDescent="0.25">
      <c r="A319" s="38"/>
      <c r="B319" s="39"/>
      <c r="C319" s="46"/>
      <c r="D319" s="24"/>
      <c r="E319" s="70"/>
      <c r="F319" s="74"/>
      <c r="G319" s="68"/>
      <c r="H319" s="47"/>
      <c r="I319" s="68"/>
      <c r="J319" s="68"/>
      <c r="K319" s="48"/>
      <c r="L319" s="49"/>
      <c r="M319" s="47"/>
      <c r="N319" s="47"/>
      <c r="O319" s="47"/>
      <c r="P319" s="48"/>
    </row>
    <row r="320" spans="1:16" ht="12" hidden="1" thickBot="1" x14ac:dyDescent="0.25">
      <c r="A320" s="38"/>
      <c r="B320" s="39"/>
      <c r="C320" s="46"/>
      <c r="D320" s="24"/>
      <c r="E320" s="70"/>
      <c r="F320" s="74"/>
      <c r="G320" s="68"/>
      <c r="H320" s="47"/>
      <c r="I320" s="68"/>
      <c r="J320" s="68"/>
      <c r="K320" s="48"/>
      <c r="L320" s="49"/>
      <c r="M320" s="47"/>
      <c r="N320" s="47"/>
      <c r="O320" s="47"/>
      <c r="P320" s="48"/>
    </row>
    <row r="321" spans="1:16" ht="12" hidden="1" thickBot="1" x14ac:dyDescent="0.25">
      <c r="A321" s="38"/>
      <c r="B321" s="39"/>
      <c r="C321" s="46"/>
      <c r="D321" s="24"/>
      <c r="E321" s="70"/>
      <c r="F321" s="74"/>
      <c r="G321" s="68"/>
      <c r="H321" s="47"/>
      <c r="I321" s="68"/>
      <c r="J321" s="68"/>
      <c r="K321" s="48"/>
      <c r="L321" s="49"/>
      <c r="M321" s="47"/>
      <c r="N321" s="47"/>
      <c r="O321" s="47"/>
      <c r="P321" s="48"/>
    </row>
    <row r="322" spans="1:16" ht="12" hidden="1" thickBot="1" x14ac:dyDescent="0.25">
      <c r="A322" s="38"/>
      <c r="B322" s="39"/>
      <c r="C322" s="46"/>
      <c r="D322" s="24"/>
      <c r="E322" s="70"/>
      <c r="F322" s="74"/>
      <c r="G322" s="68"/>
      <c r="H322" s="47"/>
      <c r="I322" s="68"/>
      <c r="J322" s="68"/>
      <c r="K322" s="48"/>
      <c r="L322" s="49"/>
      <c r="M322" s="47"/>
      <c r="N322" s="47"/>
      <c r="O322" s="47"/>
      <c r="P322" s="48"/>
    </row>
    <row r="323" spans="1:16" ht="12" hidden="1" thickBot="1" x14ac:dyDescent="0.25">
      <c r="A323" s="38"/>
      <c r="B323" s="39"/>
      <c r="C323" s="46"/>
      <c r="D323" s="24"/>
      <c r="E323" s="70"/>
      <c r="F323" s="74"/>
      <c r="G323" s="68"/>
      <c r="H323" s="47"/>
      <c r="I323" s="68"/>
      <c r="J323" s="68"/>
      <c r="K323" s="48"/>
      <c r="L323" s="49"/>
      <c r="M323" s="47"/>
      <c r="N323" s="47"/>
      <c r="O323" s="47"/>
      <c r="P323" s="48"/>
    </row>
    <row r="324" spans="1:16" ht="12" hidden="1" thickBot="1" x14ac:dyDescent="0.25">
      <c r="A324" s="38"/>
      <c r="B324" s="39"/>
      <c r="C324" s="46"/>
      <c r="D324" s="24"/>
      <c r="E324" s="70"/>
      <c r="F324" s="74"/>
      <c r="G324" s="68"/>
      <c r="H324" s="47"/>
      <c r="I324" s="68"/>
      <c r="J324" s="68"/>
      <c r="K324" s="48"/>
      <c r="L324" s="49"/>
      <c r="M324" s="47"/>
      <c r="N324" s="47"/>
      <c r="O324" s="47"/>
      <c r="P324" s="48"/>
    </row>
    <row r="325" spans="1:16" ht="12" hidden="1" thickBot="1" x14ac:dyDescent="0.25">
      <c r="A325" s="38"/>
      <c r="B325" s="39"/>
      <c r="C325" s="46"/>
      <c r="D325" s="24"/>
      <c r="E325" s="70"/>
      <c r="F325" s="74"/>
      <c r="G325" s="68"/>
      <c r="H325" s="47"/>
      <c r="I325" s="68"/>
      <c r="J325" s="68"/>
      <c r="K325" s="48"/>
      <c r="L325" s="49"/>
      <c r="M325" s="47"/>
      <c r="N325" s="47"/>
      <c r="O325" s="47"/>
      <c r="P325" s="48"/>
    </row>
    <row r="326" spans="1:16" ht="12" hidden="1" thickBot="1" x14ac:dyDescent="0.25">
      <c r="A326" s="38"/>
      <c r="B326" s="39"/>
      <c r="C326" s="46"/>
      <c r="D326" s="24"/>
      <c r="E326" s="70"/>
      <c r="F326" s="74"/>
      <c r="G326" s="68"/>
      <c r="H326" s="47"/>
      <c r="I326" s="68"/>
      <c r="J326" s="68"/>
      <c r="K326" s="48"/>
      <c r="L326" s="49"/>
      <c r="M326" s="47"/>
      <c r="N326" s="47"/>
      <c r="O326" s="47"/>
      <c r="P326" s="48"/>
    </row>
    <row r="327" spans="1:16" ht="12" hidden="1" thickBot="1" x14ac:dyDescent="0.25">
      <c r="A327" s="38"/>
      <c r="B327" s="39"/>
      <c r="C327" s="46"/>
      <c r="D327" s="24"/>
      <c r="E327" s="70"/>
      <c r="F327" s="74"/>
      <c r="G327" s="68"/>
      <c r="H327" s="47"/>
      <c r="I327" s="68"/>
      <c r="J327" s="68"/>
      <c r="K327" s="48"/>
      <c r="L327" s="49"/>
      <c r="M327" s="47"/>
      <c r="N327" s="47"/>
      <c r="O327" s="47"/>
      <c r="P327" s="48"/>
    </row>
    <row r="328" spans="1:16" ht="12" hidden="1" thickBot="1" x14ac:dyDescent="0.25">
      <c r="A328" s="38"/>
      <c r="B328" s="39"/>
      <c r="C328" s="46"/>
      <c r="D328" s="24"/>
      <c r="E328" s="70"/>
      <c r="F328" s="74"/>
      <c r="G328" s="68"/>
      <c r="H328" s="47"/>
      <c r="I328" s="68"/>
      <c r="J328" s="68"/>
      <c r="K328" s="48"/>
      <c r="L328" s="49"/>
      <c r="M328" s="47"/>
      <c r="N328" s="47"/>
      <c r="O328" s="47"/>
      <c r="P328" s="48"/>
    </row>
    <row r="329" spans="1:16" ht="12" hidden="1" thickBot="1" x14ac:dyDescent="0.25">
      <c r="A329" s="38"/>
      <c r="B329" s="39"/>
      <c r="C329" s="46"/>
      <c r="D329" s="24"/>
      <c r="E329" s="70"/>
      <c r="F329" s="74"/>
      <c r="G329" s="68"/>
      <c r="H329" s="47"/>
      <c r="I329" s="68"/>
      <c r="J329" s="68"/>
      <c r="K329" s="48"/>
      <c r="L329" s="49"/>
      <c r="M329" s="47"/>
      <c r="N329" s="47"/>
      <c r="O329" s="47"/>
      <c r="P329" s="48"/>
    </row>
    <row r="330" spans="1:16" ht="12" hidden="1" thickBot="1" x14ac:dyDescent="0.25">
      <c r="A330" s="38"/>
      <c r="B330" s="39"/>
      <c r="C330" s="46"/>
      <c r="D330" s="24"/>
      <c r="E330" s="70"/>
      <c r="F330" s="74"/>
      <c r="G330" s="68"/>
      <c r="H330" s="47"/>
      <c r="I330" s="68"/>
      <c r="J330" s="68"/>
      <c r="K330" s="48"/>
      <c r="L330" s="49"/>
      <c r="M330" s="47"/>
      <c r="N330" s="47"/>
      <c r="O330" s="47"/>
      <c r="P330" s="48"/>
    </row>
    <row r="331" spans="1:16" ht="12" hidden="1" thickBot="1" x14ac:dyDescent="0.25">
      <c r="A331" s="38"/>
      <c r="B331" s="39"/>
      <c r="C331" s="46"/>
      <c r="D331" s="24"/>
      <c r="E331" s="70"/>
      <c r="F331" s="74"/>
      <c r="G331" s="68"/>
      <c r="H331" s="47"/>
      <c r="I331" s="68"/>
      <c r="J331" s="68"/>
      <c r="K331" s="48"/>
      <c r="L331" s="49"/>
      <c r="M331" s="47"/>
      <c r="N331" s="47"/>
      <c r="O331" s="47"/>
      <c r="P331" s="48"/>
    </row>
    <row r="332" spans="1:16" ht="12" hidden="1" thickBot="1" x14ac:dyDescent="0.25">
      <c r="A332" s="38"/>
      <c r="B332" s="39"/>
      <c r="C332" s="46"/>
      <c r="D332" s="24"/>
      <c r="E332" s="70"/>
      <c r="F332" s="74"/>
      <c r="G332" s="68"/>
      <c r="H332" s="47"/>
      <c r="I332" s="68"/>
      <c r="J332" s="68"/>
      <c r="K332" s="48"/>
      <c r="L332" s="49"/>
      <c r="M332" s="47"/>
      <c r="N332" s="47"/>
      <c r="O332" s="47"/>
      <c r="P332" s="48"/>
    </row>
    <row r="333" spans="1:16" ht="12" hidden="1" thickBot="1" x14ac:dyDescent="0.25">
      <c r="A333" s="38"/>
      <c r="B333" s="39"/>
      <c r="C333" s="46"/>
      <c r="D333" s="24"/>
      <c r="E333" s="70"/>
      <c r="F333" s="74"/>
      <c r="G333" s="68"/>
      <c r="H333" s="47"/>
      <c r="I333" s="68"/>
      <c r="J333" s="68"/>
      <c r="K333" s="48"/>
      <c r="L333" s="49"/>
      <c r="M333" s="47"/>
      <c r="N333" s="47"/>
      <c r="O333" s="47"/>
      <c r="P333" s="48"/>
    </row>
    <row r="334" spans="1:16" ht="12" hidden="1" thickBot="1" x14ac:dyDescent="0.25">
      <c r="A334" s="38"/>
      <c r="B334" s="39"/>
      <c r="C334" s="46"/>
      <c r="D334" s="24"/>
      <c r="E334" s="70"/>
      <c r="F334" s="74"/>
      <c r="G334" s="68"/>
      <c r="H334" s="47"/>
      <c r="I334" s="68"/>
      <c r="J334" s="68"/>
      <c r="K334" s="48"/>
      <c r="L334" s="49"/>
      <c r="M334" s="47"/>
      <c r="N334" s="47"/>
      <c r="O334" s="47"/>
      <c r="P334" s="48"/>
    </row>
    <row r="335" spans="1:16" ht="12" hidden="1" thickBot="1" x14ac:dyDescent="0.25">
      <c r="A335" s="38"/>
      <c r="B335" s="39"/>
      <c r="C335" s="46"/>
      <c r="D335" s="24"/>
      <c r="E335" s="70"/>
      <c r="F335" s="74"/>
      <c r="G335" s="68"/>
      <c r="H335" s="47"/>
      <c r="I335" s="68"/>
      <c r="J335" s="68"/>
      <c r="K335" s="48"/>
      <c r="L335" s="49"/>
      <c r="M335" s="47"/>
      <c r="N335" s="47"/>
      <c r="O335" s="47"/>
      <c r="P335" s="48"/>
    </row>
    <row r="336" spans="1:16" ht="12" hidden="1" thickBot="1" x14ac:dyDescent="0.25">
      <c r="A336" s="38"/>
      <c r="B336" s="39"/>
      <c r="C336" s="46"/>
      <c r="D336" s="24"/>
      <c r="E336" s="70"/>
      <c r="F336" s="74"/>
      <c r="G336" s="68"/>
      <c r="H336" s="47"/>
      <c r="I336" s="68"/>
      <c r="J336" s="68"/>
      <c r="K336" s="48"/>
      <c r="L336" s="49"/>
      <c r="M336" s="47"/>
      <c r="N336" s="47"/>
      <c r="O336" s="47"/>
      <c r="P336" s="48"/>
    </row>
    <row r="337" spans="1:16" ht="12" hidden="1" thickBot="1" x14ac:dyDescent="0.25">
      <c r="A337" s="38"/>
      <c r="B337" s="39"/>
      <c r="C337" s="46"/>
      <c r="D337" s="24"/>
      <c r="E337" s="70"/>
      <c r="F337" s="74"/>
      <c r="G337" s="68"/>
      <c r="H337" s="47"/>
      <c r="I337" s="68"/>
      <c r="J337" s="68"/>
      <c r="K337" s="48"/>
      <c r="L337" s="49"/>
      <c r="M337" s="47"/>
      <c r="N337" s="47"/>
      <c r="O337" s="47"/>
      <c r="P337" s="48"/>
    </row>
    <row r="338" spans="1:16" ht="12" hidden="1" thickBot="1" x14ac:dyDescent="0.25">
      <c r="A338" s="38"/>
      <c r="B338" s="39"/>
      <c r="C338" s="46"/>
      <c r="D338" s="24"/>
      <c r="E338" s="70"/>
      <c r="F338" s="74"/>
      <c r="G338" s="68"/>
      <c r="H338" s="47"/>
      <c r="I338" s="68"/>
      <c r="J338" s="68"/>
      <c r="K338" s="48"/>
      <c r="L338" s="49"/>
      <c r="M338" s="47"/>
      <c r="N338" s="47"/>
      <c r="O338" s="47"/>
      <c r="P338" s="48"/>
    </row>
    <row r="339" spans="1:16" ht="12" hidden="1" thickBot="1" x14ac:dyDescent="0.25">
      <c r="A339" s="38"/>
      <c r="B339" s="39"/>
      <c r="C339" s="46"/>
      <c r="D339" s="24"/>
      <c r="E339" s="70"/>
      <c r="F339" s="74"/>
      <c r="G339" s="68"/>
      <c r="H339" s="47"/>
      <c r="I339" s="68"/>
      <c r="J339" s="68"/>
      <c r="K339" s="48"/>
      <c r="L339" s="49"/>
      <c r="M339" s="47"/>
      <c r="N339" s="47"/>
      <c r="O339" s="47"/>
      <c r="P339" s="48"/>
    </row>
    <row r="340" spans="1:16" ht="12" hidden="1" thickBot="1" x14ac:dyDescent="0.25">
      <c r="A340" s="38"/>
      <c r="B340" s="39"/>
      <c r="C340" s="46"/>
      <c r="D340" s="24"/>
      <c r="E340" s="70"/>
      <c r="F340" s="74"/>
      <c r="G340" s="68"/>
      <c r="H340" s="47"/>
      <c r="I340" s="68"/>
      <c r="J340" s="68"/>
      <c r="K340" s="48"/>
      <c r="L340" s="49"/>
      <c r="M340" s="47"/>
      <c r="N340" s="47"/>
      <c r="O340" s="47"/>
      <c r="P340" s="48"/>
    </row>
    <row r="341" spans="1:16" ht="12" hidden="1" thickBot="1" x14ac:dyDescent="0.25">
      <c r="A341" s="38"/>
      <c r="B341" s="39"/>
      <c r="C341" s="46"/>
      <c r="D341" s="24"/>
      <c r="E341" s="70"/>
      <c r="F341" s="74"/>
      <c r="G341" s="68"/>
      <c r="H341" s="47"/>
      <c r="I341" s="68"/>
      <c r="J341" s="68"/>
      <c r="K341" s="48"/>
      <c r="L341" s="49"/>
      <c r="M341" s="47"/>
      <c r="N341" s="47"/>
      <c r="O341" s="47"/>
      <c r="P341" s="48"/>
    </row>
    <row r="342" spans="1:16" ht="12" hidden="1" thickBot="1" x14ac:dyDescent="0.25">
      <c r="A342" s="38"/>
      <c r="B342" s="39"/>
      <c r="C342" s="46"/>
      <c r="D342" s="24"/>
      <c r="E342" s="70"/>
      <c r="F342" s="74"/>
      <c r="G342" s="68"/>
      <c r="H342" s="47"/>
      <c r="I342" s="68"/>
      <c r="J342" s="68"/>
      <c r="K342" s="48"/>
      <c r="L342" s="49"/>
      <c r="M342" s="47"/>
      <c r="N342" s="47"/>
      <c r="O342" s="47"/>
      <c r="P342" s="48"/>
    </row>
    <row r="343" spans="1:16" ht="12" hidden="1" thickBot="1" x14ac:dyDescent="0.25">
      <c r="A343" s="38"/>
      <c r="B343" s="39"/>
      <c r="C343" s="46"/>
      <c r="D343" s="24"/>
      <c r="E343" s="70"/>
      <c r="F343" s="74"/>
      <c r="G343" s="68"/>
      <c r="H343" s="47"/>
      <c r="I343" s="68"/>
      <c r="J343" s="68"/>
      <c r="K343" s="48"/>
      <c r="L343" s="49"/>
      <c r="M343" s="47"/>
      <c r="N343" s="47"/>
      <c r="O343" s="47"/>
      <c r="P343" s="48"/>
    </row>
    <row r="344" spans="1:16" ht="12" hidden="1" thickBot="1" x14ac:dyDescent="0.25">
      <c r="A344" s="38"/>
      <c r="B344" s="39"/>
      <c r="C344" s="46"/>
      <c r="D344" s="24"/>
      <c r="E344" s="70"/>
      <c r="F344" s="74"/>
      <c r="G344" s="68"/>
      <c r="H344" s="47"/>
      <c r="I344" s="68"/>
      <c r="J344" s="68"/>
      <c r="K344" s="48"/>
      <c r="L344" s="49"/>
      <c r="M344" s="47"/>
      <c r="N344" s="47"/>
      <c r="O344" s="47"/>
      <c r="P344" s="48"/>
    </row>
    <row r="345" spans="1:16" ht="12" hidden="1" thickBot="1" x14ac:dyDescent="0.25">
      <c r="A345" s="38"/>
      <c r="B345" s="39"/>
      <c r="C345" s="46"/>
      <c r="D345" s="24"/>
      <c r="E345" s="70"/>
      <c r="F345" s="74"/>
      <c r="G345" s="68"/>
      <c r="H345" s="47"/>
      <c r="I345" s="68"/>
      <c r="J345" s="68"/>
      <c r="K345" s="48"/>
      <c r="L345" s="49"/>
      <c r="M345" s="47"/>
      <c r="N345" s="47"/>
      <c r="O345" s="47"/>
      <c r="P345" s="48"/>
    </row>
    <row r="346" spans="1:16" ht="12" hidden="1" thickBot="1" x14ac:dyDescent="0.25">
      <c r="A346" s="38"/>
      <c r="B346" s="39"/>
      <c r="C346" s="46"/>
      <c r="D346" s="24"/>
      <c r="E346" s="70"/>
      <c r="F346" s="74"/>
      <c r="G346" s="68"/>
      <c r="H346" s="47"/>
      <c r="I346" s="68"/>
      <c r="J346" s="68"/>
      <c r="K346" s="48"/>
      <c r="L346" s="49"/>
      <c r="M346" s="47"/>
      <c r="N346" s="47"/>
      <c r="O346" s="47"/>
      <c r="P346" s="48"/>
    </row>
    <row r="347" spans="1:16" ht="12" hidden="1" thickBot="1" x14ac:dyDescent="0.25">
      <c r="A347" s="38"/>
      <c r="B347" s="39"/>
      <c r="C347" s="46"/>
      <c r="D347" s="24"/>
      <c r="E347" s="70"/>
      <c r="F347" s="74"/>
      <c r="G347" s="68"/>
      <c r="H347" s="47"/>
      <c r="I347" s="68"/>
      <c r="J347" s="68"/>
      <c r="K347" s="48"/>
      <c r="L347" s="49"/>
      <c r="M347" s="47"/>
      <c r="N347" s="47"/>
      <c r="O347" s="47"/>
      <c r="P347" s="48"/>
    </row>
    <row r="348" spans="1:16" ht="12" hidden="1" thickBot="1" x14ac:dyDescent="0.25">
      <c r="A348" s="38"/>
      <c r="B348" s="39"/>
      <c r="C348" s="46"/>
      <c r="D348" s="24"/>
      <c r="E348" s="70"/>
      <c r="F348" s="74"/>
      <c r="G348" s="68"/>
      <c r="H348" s="47"/>
      <c r="I348" s="68"/>
      <c r="J348" s="68"/>
      <c r="K348" s="48"/>
      <c r="L348" s="49"/>
      <c r="M348" s="47"/>
      <c r="N348" s="47"/>
      <c r="O348" s="47"/>
      <c r="P348" s="48"/>
    </row>
    <row r="349" spans="1:16" ht="12" hidden="1" thickBot="1" x14ac:dyDescent="0.25">
      <c r="A349" s="38"/>
      <c r="B349" s="39"/>
      <c r="C349" s="46"/>
      <c r="D349" s="24"/>
      <c r="E349" s="70"/>
      <c r="F349" s="74"/>
      <c r="G349" s="68"/>
      <c r="H349" s="47"/>
      <c r="I349" s="68"/>
      <c r="J349" s="68"/>
      <c r="K349" s="48"/>
      <c r="L349" s="49"/>
      <c r="M349" s="47"/>
      <c r="N349" s="47"/>
      <c r="O349" s="47"/>
      <c r="P349" s="48"/>
    </row>
    <row r="350" spans="1:16" ht="12" hidden="1" thickBot="1" x14ac:dyDescent="0.25">
      <c r="A350" s="38"/>
      <c r="B350" s="39"/>
      <c r="C350" s="46"/>
      <c r="D350" s="24"/>
      <c r="E350" s="70"/>
      <c r="F350" s="74"/>
      <c r="G350" s="68"/>
      <c r="H350" s="47"/>
      <c r="I350" s="68"/>
      <c r="J350" s="68"/>
      <c r="K350" s="48"/>
      <c r="L350" s="49"/>
      <c r="M350" s="47"/>
      <c r="N350" s="47"/>
      <c r="O350" s="47"/>
      <c r="P350" s="48"/>
    </row>
    <row r="351" spans="1:16" ht="12" hidden="1" thickBot="1" x14ac:dyDescent="0.25">
      <c r="A351" s="38"/>
      <c r="B351" s="39"/>
      <c r="C351" s="46"/>
      <c r="D351" s="24"/>
      <c r="E351" s="70"/>
      <c r="F351" s="74"/>
      <c r="G351" s="68"/>
      <c r="H351" s="47"/>
      <c r="I351" s="68"/>
      <c r="J351" s="68"/>
      <c r="K351" s="48"/>
      <c r="L351" s="49"/>
      <c r="M351" s="47"/>
      <c r="N351" s="47"/>
      <c r="O351" s="47"/>
      <c r="P351" s="48"/>
    </row>
    <row r="352" spans="1:16" ht="12" hidden="1" thickBot="1" x14ac:dyDescent="0.25">
      <c r="A352" s="38"/>
      <c r="B352" s="39"/>
      <c r="C352" s="46"/>
      <c r="D352" s="24"/>
      <c r="E352" s="70"/>
      <c r="F352" s="74"/>
      <c r="G352" s="68"/>
      <c r="H352" s="47"/>
      <c r="I352" s="68"/>
      <c r="J352" s="68"/>
      <c r="K352" s="48"/>
      <c r="L352" s="49"/>
      <c r="M352" s="47"/>
      <c r="N352" s="47"/>
      <c r="O352" s="47"/>
      <c r="P352" s="48"/>
    </row>
    <row r="353" spans="1:16" ht="12" hidden="1" thickBot="1" x14ac:dyDescent="0.25">
      <c r="A353" s="38"/>
      <c r="B353" s="39"/>
      <c r="C353" s="46"/>
      <c r="D353" s="24"/>
      <c r="E353" s="70"/>
      <c r="F353" s="74"/>
      <c r="G353" s="68"/>
      <c r="H353" s="47"/>
      <c r="I353" s="68"/>
      <c r="J353" s="68"/>
      <c r="K353" s="48"/>
      <c r="L353" s="49"/>
      <c r="M353" s="47"/>
      <c r="N353" s="47"/>
      <c r="O353" s="47"/>
      <c r="P353" s="48"/>
    </row>
    <row r="354" spans="1:16" ht="12" hidden="1" thickBot="1" x14ac:dyDescent="0.25">
      <c r="A354" s="38"/>
      <c r="B354" s="39"/>
      <c r="C354" s="46"/>
      <c r="D354" s="24"/>
      <c r="E354" s="70"/>
      <c r="F354" s="74"/>
      <c r="G354" s="68"/>
      <c r="H354" s="47"/>
      <c r="I354" s="68"/>
      <c r="J354" s="68"/>
      <c r="K354" s="48"/>
      <c r="L354" s="49"/>
      <c r="M354" s="47"/>
      <c r="N354" s="47"/>
      <c r="O354" s="47"/>
      <c r="P354" s="48"/>
    </row>
    <row r="355" spans="1:16" ht="12" hidden="1" thickBot="1" x14ac:dyDescent="0.25">
      <c r="A355" s="38"/>
      <c r="B355" s="39"/>
      <c r="C355" s="46"/>
      <c r="D355" s="24"/>
      <c r="E355" s="70"/>
      <c r="F355" s="74"/>
      <c r="G355" s="68"/>
      <c r="H355" s="47"/>
      <c r="I355" s="68"/>
      <c r="J355" s="68"/>
      <c r="K355" s="48"/>
      <c r="L355" s="49"/>
      <c r="M355" s="47"/>
      <c r="N355" s="47"/>
      <c r="O355" s="47"/>
      <c r="P355" s="48"/>
    </row>
    <row r="356" spans="1:16" ht="12" hidden="1" thickBot="1" x14ac:dyDescent="0.25">
      <c r="A356" s="38"/>
      <c r="B356" s="39"/>
      <c r="C356" s="46"/>
      <c r="D356" s="24"/>
      <c r="E356" s="70"/>
      <c r="F356" s="74"/>
      <c r="G356" s="68"/>
      <c r="H356" s="47"/>
      <c r="I356" s="68"/>
      <c r="J356" s="68"/>
      <c r="K356" s="48"/>
      <c r="L356" s="49"/>
      <c r="M356" s="47"/>
      <c r="N356" s="47"/>
      <c r="O356" s="47"/>
      <c r="P356" s="48"/>
    </row>
    <row r="357" spans="1:16" ht="12" hidden="1" thickBot="1" x14ac:dyDescent="0.25">
      <c r="A357" s="38"/>
      <c r="B357" s="39"/>
      <c r="C357" s="46"/>
      <c r="D357" s="24"/>
      <c r="E357" s="70"/>
      <c r="F357" s="74"/>
      <c r="G357" s="68"/>
      <c r="H357" s="47"/>
      <c r="I357" s="68"/>
      <c r="J357" s="68"/>
      <c r="K357" s="48"/>
      <c r="L357" s="49"/>
      <c r="M357" s="47"/>
      <c r="N357" s="47"/>
      <c r="O357" s="47"/>
      <c r="P357" s="48"/>
    </row>
    <row r="358" spans="1:16" ht="12" hidden="1" thickBot="1" x14ac:dyDescent="0.25">
      <c r="A358" s="38"/>
      <c r="B358" s="39"/>
      <c r="C358" s="46"/>
      <c r="D358" s="24"/>
      <c r="E358" s="70"/>
      <c r="F358" s="74"/>
      <c r="G358" s="68"/>
      <c r="H358" s="47"/>
      <c r="I358" s="68"/>
      <c r="J358" s="68"/>
      <c r="K358" s="48"/>
      <c r="L358" s="49"/>
      <c r="M358" s="47"/>
      <c r="N358" s="47"/>
      <c r="O358" s="47"/>
      <c r="P358" s="48"/>
    </row>
    <row r="359" spans="1:16" ht="12" hidden="1" thickBot="1" x14ac:dyDescent="0.25">
      <c r="A359" s="38"/>
      <c r="B359" s="39"/>
      <c r="C359" s="46"/>
      <c r="D359" s="24"/>
      <c r="E359" s="70"/>
      <c r="F359" s="74"/>
      <c r="G359" s="68"/>
      <c r="H359" s="47"/>
      <c r="I359" s="68"/>
      <c r="J359" s="68"/>
      <c r="K359" s="48"/>
      <c r="L359" s="49"/>
      <c r="M359" s="47"/>
      <c r="N359" s="47"/>
      <c r="O359" s="47"/>
      <c r="P359" s="48"/>
    </row>
    <row r="360" spans="1:16" ht="12" hidden="1" thickBot="1" x14ac:dyDescent="0.25">
      <c r="A360" s="38"/>
      <c r="B360" s="39"/>
      <c r="C360" s="46"/>
      <c r="D360" s="24"/>
      <c r="E360" s="70"/>
      <c r="F360" s="74"/>
      <c r="G360" s="68"/>
      <c r="H360" s="47"/>
      <c r="I360" s="68"/>
      <c r="J360" s="68"/>
      <c r="K360" s="48"/>
      <c r="L360" s="49"/>
      <c r="M360" s="47"/>
      <c r="N360" s="47"/>
      <c r="O360" s="47"/>
      <c r="P360" s="48"/>
    </row>
    <row r="361" spans="1:16" ht="12" hidden="1" thickBot="1" x14ac:dyDescent="0.25">
      <c r="A361" s="38"/>
      <c r="B361" s="39"/>
      <c r="C361" s="46"/>
      <c r="D361" s="24"/>
      <c r="E361" s="70"/>
      <c r="F361" s="74"/>
      <c r="G361" s="68"/>
      <c r="H361" s="47"/>
      <c r="I361" s="68"/>
      <c r="J361" s="68"/>
      <c r="K361" s="48"/>
      <c r="L361" s="49"/>
      <c r="M361" s="47"/>
      <c r="N361" s="47"/>
      <c r="O361" s="47"/>
      <c r="P361" s="48"/>
    </row>
    <row r="362" spans="1:16" ht="12" hidden="1" thickBot="1" x14ac:dyDescent="0.25">
      <c r="A362" s="38"/>
      <c r="B362" s="39"/>
      <c r="C362" s="46"/>
      <c r="D362" s="24"/>
      <c r="E362" s="70"/>
      <c r="F362" s="74"/>
      <c r="G362" s="68"/>
      <c r="H362" s="47"/>
      <c r="I362" s="68"/>
      <c r="J362" s="68"/>
      <c r="K362" s="48"/>
      <c r="L362" s="49"/>
      <c r="M362" s="47"/>
      <c r="N362" s="47"/>
      <c r="O362" s="47"/>
      <c r="P362" s="48"/>
    </row>
    <row r="363" spans="1:16" ht="12" hidden="1" thickBot="1" x14ac:dyDescent="0.25">
      <c r="A363" s="38"/>
      <c r="B363" s="39"/>
      <c r="C363" s="46"/>
      <c r="D363" s="24"/>
      <c r="E363" s="70"/>
      <c r="F363" s="74"/>
      <c r="G363" s="68"/>
      <c r="H363" s="47"/>
      <c r="I363" s="68"/>
      <c r="J363" s="68"/>
      <c r="K363" s="48"/>
      <c r="L363" s="49"/>
      <c r="M363" s="47"/>
      <c r="N363" s="47"/>
      <c r="O363" s="47"/>
      <c r="P363" s="48"/>
    </row>
    <row r="364" spans="1:16" ht="12" hidden="1" thickBot="1" x14ac:dyDescent="0.25">
      <c r="A364" s="38"/>
      <c r="B364" s="39"/>
      <c r="C364" s="46"/>
      <c r="D364" s="24"/>
      <c r="E364" s="70"/>
      <c r="F364" s="74"/>
      <c r="G364" s="68"/>
      <c r="H364" s="47"/>
      <c r="I364" s="68"/>
      <c r="J364" s="68"/>
      <c r="K364" s="48"/>
      <c r="L364" s="49"/>
      <c r="M364" s="47"/>
      <c r="N364" s="47"/>
      <c r="O364" s="47"/>
      <c r="P364" s="48"/>
    </row>
    <row r="365" spans="1:16" ht="12" hidden="1" thickBot="1" x14ac:dyDescent="0.25">
      <c r="A365" s="38"/>
      <c r="B365" s="39"/>
      <c r="C365" s="46"/>
      <c r="D365" s="24"/>
      <c r="E365" s="70"/>
      <c r="F365" s="74"/>
      <c r="G365" s="68"/>
      <c r="H365" s="47"/>
      <c r="I365" s="68"/>
      <c r="J365" s="68"/>
      <c r="K365" s="48"/>
      <c r="L365" s="49"/>
      <c r="M365" s="47"/>
      <c r="N365" s="47"/>
      <c r="O365" s="47"/>
      <c r="P365" s="48"/>
    </row>
    <row r="366" spans="1:16" ht="12" hidden="1" thickBot="1" x14ac:dyDescent="0.25">
      <c r="A366" s="38"/>
      <c r="B366" s="39"/>
      <c r="C366" s="46"/>
      <c r="D366" s="24"/>
      <c r="E366" s="70"/>
      <c r="F366" s="74"/>
      <c r="G366" s="68"/>
      <c r="H366" s="47"/>
      <c r="I366" s="68"/>
      <c r="J366" s="68"/>
      <c r="K366" s="48"/>
      <c r="L366" s="49"/>
      <c r="M366" s="47"/>
      <c r="N366" s="47"/>
      <c r="O366" s="47"/>
      <c r="P366" s="48"/>
    </row>
    <row r="367" spans="1:16" ht="12" hidden="1" thickBot="1" x14ac:dyDescent="0.25">
      <c r="A367" s="38"/>
      <c r="B367" s="39"/>
      <c r="C367" s="46"/>
      <c r="D367" s="24"/>
      <c r="E367" s="70"/>
      <c r="F367" s="74"/>
      <c r="G367" s="68"/>
      <c r="H367" s="47"/>
      <c r="I367" s="68"/>
      <c r="J367" s="68"/>
      <c r="K367" s="48"/>
      <c r="L367" s="49"/>
      <c r="M367" s="47"/>
      <c r="N367" s="47"/>
      <c r="O367" s="47"/>
      <c r="P367" s="48"/>
    </row>
    <row r="368" spans="1:16" ht="12" hidden="1" thickBot="1" x14ac:dyDescent="0.25">
      <c r="A368" s="38"/>
      <c r="B368" s="39"/>
      <c r="C368" s="46"/>
      <c r="D368" s="24"/>
      <c r="E368" s="70"/>
      <c r="F368" s="74"/>
      <c r="G368" s="68"/>
      <c r="H368" s="47"/>
      <c r="I368" s="68"/>
      <c r="J368" s="68"/>
      <c r="K368" s="48"/>
      <c r="L368" s="49"/>
      <c r="M368" s="47"/>
      <c r="N368" s="47"/>
      <c r="O368" s="47"/>
      <c r="P368" s="48"/>
    </row>
    <row r="369" spans="1:16" ht="12" hidden="1" thickBot="1" x14ac:dyDescent="0.25">
      <c r="A369" s="38"/>
      <c r="B369" s="39"/>
      <c r="C369" s="46"/>
      <c r="D369" s="24"/>
      <c r="E369" s="70"/>
      <c r="F369" s="74"/>
      <c r="G369" s="68"/>
      <c r="H369" s="47"/>
      <c r="I369" s="68"/>
      <c r="J369" s="68"/>
      <c r="K369" s="48"/>
      <c r="L369" s="49"/>
      <c r="M369" s="47"/>
      <c r="N369" s="47"/>
      <c r="O369" s="47"/>
      <c r="P369" s="48"/>
    </row>
    <row r="370" spans="1:16" ht="12" hidden="1" thickBot="1" x14ac:dyDescent="0.25">
      <c r="A370" s="38"/>
      <c r="B370" s="39"/>
      <c r="C370" s="46"/>
      <c r="D370" s="24"/>
      <c r="E370" s="70"/>
      <c r="F370" s="74"/>
      <c r="G370" s="68"/>
      <c r="H370" s="47"/>
      <c r="I370" s="68"/>
      <c r="J370" s="68"/>
      <c r="K370" s="48"/>
      <c r="L370" s="49"/>
      <c r="M370" s="47"/>
      <c r="N370" s="47"/>
      <c r="O370" s="47"/>
      <c r="P370" s="48"/>
    </row>
    <row r="371" spans="1:16" ht="12" hidden="1" thickBot="1" x14ac:dyDescent="0.25">
      <c r="A371" s="38"/>
      <c r="B371" s="39"/>
      <c r="C371" s="46"/>
      <c r="D371" s="24"/>
      <c r="E371" s="70"/>
      <c r="F371" s="74"/>
      <c r="G371" s="68"/>
      <c r="H371" s="47"/>
      <c r="I371" s="68"/>
      <c r="J371" s="68"/>
      <c r="K371" s="48"/>
      <c r="L371" s="49"/>
      <c r="M371" s="47"/>
      <c r="N371" s="47"/>
      <c r="O371" s="47"/>
      <c r="P371" s="48"/>
    </row>
    <row r="372" spans="1:16" ht="12" hidden="1" thickBot="1" x14ac:dyDescent="0.25">
      <c r="A372" s="38"/>
      <c r="B372" s="39"/>
      <c r="C372" s="46"/>
      <c r="D372" s="24"/>
      <c r="E372" s="70"/>
      <c r="F372" s="74"/>
      <c r="G372" s="68"/>
      <c r="H372" s="47"/>
      <c r="I372" s="68"/>
      <c r="J372" s="68"/>
      <c r="K372" s="48"/>
      <c r="L372" s="49"/>
      <c r="M372" s="47"/>
      <c r="N372" s="47"/>
      <c r="O372" s="47"/>
      <c r="P372" s="48"/>
    </row>
    <row r="373" spans="1:16" ht="12" hidden="1" thickBot="1" x14ac:dyDescent="0.25">
      <c r="A373" s="38"/>
      <c r="B373" s="39"/>
      <c r="C373" s="46"/>
      <c r="D373" s="24"/>
      <c r="E373" s="70"/>
      <c r="F373" s="74"/>
      <c r="G373" s="68"/>
      <c r="H373" s="47"/>
      <c r="I373" s="68"/>
      <c r="J373" s="68"/>
      <c r="K373" s="48"/>
      <c r="L373" s="49"/>
      <c r="M373" s="47"/>
      <c r="N373" s="47"/>
      <c r="O373" s="47"/>
      <c r="P373" s="48"/>
    </row>
    <row r="374" spans="1:16" ht="12" hidden="1" thickBot="1" x14ac:dyDescent="0.25">
      <c r="A374" s="38"/>
      <c r="B374" s="39"/>
      <c r="C374" s="46"/>
      <c r="D374" s="24"/>
      <c r="E374" s="70"/>
      <c r="F374" s="74"/>
      <c r="G374" s="68"/>
      <c r="H374" s="47"/>
      <c r="I374" s="68"/>
      <c r="J374" s="68"/>
      <c r="K374" s="48"/>
      <c r="L374" s="49"/>
      <c r="M374" s="47"/>
      <c r="N374" s="47"/>
      <c r="O374" s="47"/>
      <c r="P374" s="48"/>
    </row>
    <row r="375" spans="1:16" ht="12" hidden="1" thickBot="1" x14ac:dyDescent="0.25">
      <c r="A375" s="38"/>
      <c r="B375" s="39"/>
      <c r="C375" s="46"/>
      <c r="D375" s="24"/>
      <c r="E375" s="70"/>
      <c r="F375" s="74"/>
      <c r="G375" s="68"/>
      <c r="H375" s="47"/>
      <c r="I375" s="68"/>
      <c r="J375" s="68"/>
      <c r="K375" s="48"/>
      <c r="L375" s="49"/>
      <c r="M375" s="47"/>
      <c r="N375" s="47"/>
      <c r="O375" s="47"/>
      <c r="P375" s="48"/>
    </row>
    <row r="376" spans="1:16" ht="12" hidden="1" thickBot="1" x14ac:dyDescent="0.25">
      <c r="A376" s="38"/>
      <c r="B376" s="39"/>
      <c r="C376" s="46"/>
      <c r="D376" s="24"/>
      <c r="E376" s="70"/>
      <c r="F376" s="74"/>
      <c r="G376" s="68"/>
      <c r="H376" s="47"/>
      <c r="I376" s="68"/>
      <c r="J376" s="68"/>
      <c r="K376" s="48"/>
      <c r="L376" s="49"/>
      <c r="M376" s="47"/>
      <c r="N376" s="47"/>
      <c r="O376" s="47"/>
      <c r="P376" s="48"/>
    </row>
    <row r="377" spans="1:16" ht="12" hidden="1" thickBot="1" x14ac:dyDescent="0.25">
      <c r="A377" s="38"/>
      <c r="B377" s="39"/>
      <c r="C377" s="46"/>
      <c r="D377" s="24"/>
      <c r="E377" s="70"/>
      <c r="F377" s="74"/>
      <c r="G377" s="68"/>
      <c r="H377" s="47"/>
      <c r="I377" s="68"/>
      <c r="J377" s="68"/>
      <c r="K377" s="48"/>
      <c r="L377" s="49"/>
      <c r="M377" s="47"/>
      <c r="N377" s="47"/>
      <c r="O377" s="47"/>
      <c r="P377" s="48"/>
    </row>
    <row r="378" spans="1:16" ht="12" hidden="1" thickBot="1" x14ac:dyDescent="0.25">
      <c r="A378" s="38"/>
      <c r="B378" s="39"/>
      <c r="C378" s="46"/>
      <c r="D378" s="24"/>
      <c r="E378" s="70"/>
      <c r="F378" s="74"/>
      <c r="G378" s="68"/>
      <c r="H378" s="47"/>
      <c r="I378" s="68"/>
      <c r="J378" s="68"/>
      <c r="K378" s="48"/>
      <c r="L378" s="49"/>
      <c r="M378" s="47"/>
      <c r="N378" s="47"/>
      <c r="O378" s="47"/>
      <c r="P378" s="48"/>
    </row>
    <row r="379" spans="1:16" ht="12" hidden="1" thickBot="1" x14ac:dyDescent="0.25">
      <c r="A379" s="38"/>
      <c r="B379" s="39"/>
      <c r="C379" s="46"/>
      <c r="D379" s="24"/>
      <c r="E379" s="70"/>
      <c r="F379" s="74"/>
      <c r="G379" s="68"/>
      <c r="H379" s="47"/>
      <c r="I379" s="68"/>
      <c r="J379" s="68"/>
      <c r="K379" s="48"/>
      <c r="L379" s="49"/>
      <c r="M379" s="47"/>
      <c r="N379" s="47"/>
      <c r="O379" s="47"/>
      <c r="P379" s="48"/>
    </row>
    <row r="380" spans="1:16" ht="12" hidden="1" thickBot="1" x14ac:dyDescent="0.25">
      <c r="A380" s="38"/>
      <c r="B380" s="39"/>
      <c r="C380" s="46"/>
      <c r="D380" s="24"/>
      <c r="E380" s="70"/>
      <c r="F380" s="74"/>
      <c r="G380" s="68"/>
      <c r="H380" s="47"/>
      <c r="I380" s="68"/>
      <c r="J380" s="68"/>
      <c r="K380" s="48"/>
      <c r="L380" s="49"/>
      <c r="M380" s="47"/>
      <c r="N380" s="47"/>
      <c r="O380" s="47"/>
      <c r="P380" s="48"/>
    </row>
    <row r="381" spans="1:16" ht="12" hidden="1" thickBot="1" x14ac:dyDescent="0.25">
      <c r="A381" s="38"/>
      <c r="B381" s="39"/>
      <c r="C381" s="46"/>
      <c r="D381" s="24"/>
      <c r="E381" s="70"/>
      <c r="F381" s="74"/>
      <c r="G381" s="68"/>
      <c r="H381" s="47"/>
      <c r="I381" s="68"/>
      <c r="J381" s="68"/>
      <c r="K381" s="48"/>
      <c r="L381" s="49"/>
      <c r="M381" s="47"/>
      <c r="N381" s="47"/>
      <c r="O381" s="47"/>
      <c r="P381" s="48"/>
    </row>
    <row r="382" spans="1:16" ht="12" hidden="1" thickBot="1" x14ac:dyDescent="0.25">
      <c r="A382" s="38"/>
      <c r="B382" s="39"/>
      <c r="C382" s="46"/>
      <c r="D382" s="24"/>
      <c r="E382" s="70"/>
      <c r="F382" s="74"/>
      <c r="G382" s="68"/>
      <c r="H382" s="47"/>
      <c r="I382" s="68"/>
      <c r="J382" s="68"/>
      <c r="K382" s="48"/>
      <c r="L382" s="49"/>
      <c r="M382" s="47"/>
      <c r="N382" s="47"/>
      <c r="O382" s="47"/>
      <c r="P382" s="48"/>
    </row>
    <row r="383" spans="1:16" ht="12" hidden="1" thickBot="1" x14ac:dyDescent="0.25">
      <c r="A383" s="38"/>
      <c r="B383" s="39"/>
      <c r="C383" s="46"/>
      <c r="D383" s="24"/>
      <c r="E383" s="70"/>
      <c r="F383" s="74"/>
      <c r="G383" s="68"/>
      <c r="H383" s="47"/>
      <c r="I383" s="68"/>
      <c r="J383" s="68"/>
      <c r="K383" s="48"/>
      <c r="L383" s="49"/>
      <c r="M383" s="47"/>
      <c r="N383" s="47"/>
      <c r="O383" s="47"/>
      <c r="P383" s="48"/>
    </row>
    <row r="384" spans="1:16" ht="12" hidden="1" thickBot="1" x14ac:dyDescent="0.25">
      <c r="A384" s="38"/>
      <c r="B384" s="39"/>
      <c r="C384" s="46"/>
      <c r="D384" s="24"/>
      <c r="E384" s="70"/>
      <c r="F384" s="74"/>
      <c r="G384" s="68"/>
      <c r="H384" s="47"/>
      <c r="I384" s="68"/>
      <c r="J384" s="68"/>
      <c r="K384" s="48"/>
      <c r="L384" s="49"/>
      <c r="M384" s="47"/>
      <c r="N384" s="47"/>
      <c r="O384" s="47"/>
      <c r="P384" s="48"/>
    </row>
    <row r="385" spans="1:16" ht="12" hidden="1" thickBot="1" x14ac:dyDescent="0.25">
      <c r="A385" s="38"/>
      <c r="B385" s="39"/>
      <c r="C385" s="46"/>
      <c r="D385" s="24"/>
      <c r="E385" s="70"/>
      <c r="F385" s="74"/>
      <c r="G385" s="68"/>
      <c r="H385" s="47"/>
      <c r="I385" s="68"/>
      <c r="J385" s="68"/>
      <c r="K385" s="48"/>
      <c r="L385" s="49"/>
      <c r="M385" s="47"/>
      <c r="N385" s="47"/>
      <c r="O385" s="47"/>
      <c r="P385" s="48"/>
    </row>
    <row r="386" spans="1:16" ht="12" hidden="1" thickBot="1" x14ac:dyDescent="0.25">
      <c r="A386" s="38"/>
      <c r="B386" s="39"/>
      <c r="C386" s="46"/>
      <c r="D386" s="24"/>
      <c r="E386" s="70"/>
      <c r="F386" s="74"/>
      <c r="G386" s="68"/>
      <c r="H386" s="47"/>
      <c r="I386" s="68"/>
      <c r="J386" s="68"/>
      <c r="K386" s="48"/>
      <c r="L386" s="49"/>
      <c r="M386" s="47"/>
      <c r="N386" s="47"/>
      <c r="O386" s="47"/>
      <c r="P386" s="48"/>
    </row>
    <row r="387" spans="1:16" ht="12" hidden="1" thickBot="1" x14ac:dyDescent="0.25">
      <c r="A387" s="38"/>
      <c r="B387" s="39"/>
      <c r="C387" s="46"/>
      <c r="D387" s="24"/>
      <c r="E387" s="70"/>
      <c r="F387" s="74"/>
      <c r="G387" s="68"/>
      <c r="H387" s="47"/>
      <c r="I387" s="68"/>
      <c r="J387" s="68"/>
      <c r="K387" s="48"/>
      <c r="L387" s="49"/>
      <c r="M387" s="47"/>
      <c r="N387" s="47"/>
      <c r="O387" s="47"/>
      <c r="P387" s="48"/>
    </row>
    <row r="388" spans="1:16" ht="12" hidden="1" thickBot="1" x14ac:dyDescent="0.25">
      <c r="A388" s="38"/>
      <c r="B388" s="39"/>
      <c r="C388" s="46"/>
      <c r="D388" s="24"/>
      <c r="E388" s="70"/>
      <c r="F388" s="74"/>
      <c r="G388" s="68"/>
      <c r="H388" s="47"/>
      <c r="I388" s="68"/>
      <c r="J388" s="68"/>
      <c r="K388" s="48"/>
      <c r="L388" s="49"/>
      <c r="M388" s="47"/>
      <c r="N388" s="47"/>
      <c r="O388" s="47"/>
      <c r="P388" s="48"/>
    </row>
    <row r="389" spans="1:16" ht="12" hidden="1" thickBot="1" x14ac:dyDescent="0.25">
      <c r="A389" s="38"/>
      <c r="B389" s="39"/>
      <c r="C389" s="46"/>
      <c r="D389" s="24"/>
      <c r="E389" s="70"/>
      <c r="F389" s="74"/>
      <c r="G389" s="68"/>
      <c r="H389" s="47"/>
      <c r="I389" s="68"/>
      <c r="J389" s="68"/>
      <c r="K389" s="48"/>
      <c r="L389" s="49"/>
      <c r="M389" s="47"/>
      <c r="N389" s="47"/>
      <c r="O389" s="47"/>
      <c r="P389" s="48"/>
    </row>
    <row r="390" spans="1:16" ht="12" hidden="1" thickBot="1" x14ac:dyDescent="0.25">
      <c r="A390" s="38"/>
      <c r="B390" s="39"/>
      <c r="C390" s="46"/>
      <c r="D390" s="24"/>
      <c r="E390" s="70"/>
      <c r="F390" s="74"/>
      <c r="G390" s="68"/>
      <c r="H390" s="47"/>
      <c r="I390" s="68"/>
      <c r="J390" s="68"/>
      <c r="K390" s="48"/>
      <c r="L390" s="49"/>
      <c r="M390" s="47"/>
      <c r="N390" s="47"/>
      <c r="O390" s="47"/>
      <c r="P390" s="48"/>
    </row>
    <row r="391" spans="1:16" ht="12" hidden="1" thickBot="1" x14ac:dyDescent="0.25">
      <c r="A391" s="38"/>
      <c r="B391" s="39"/>
      <c r="C391" s="46"/>
      <c r="D391" s="24"/>
      <c r="E391" s="70"/>
      <c r="F391" s="74"/>
      <c r="G391" s="68"/>
      <c r="H391" s="47"/>
      <c r="I391" s="68"/>
      <c r="J391" s="68"/>
      <c r="K391" s="48"/>
      <c r="L391" s="49"/>
      <c r="M391" s="47"/>
      <c r="N391" s="47"/>
      <c r="O391" s="47"/>
      <c r="P391" s="48"/>
    </row>
    <row r="392" spans="1:16" ht="12" hidden="1" thickBot="1" x14ac:dyDescent="0.25">
      <c r="A392" s="38"/>
      <c r="B392" s="39"/>
      <c r="C392" s="46"/>
      <c r="D392" s="24"/>
      <c r="E392" s="70"/>
      <c r="F392" s="74"/>
      <c r="G392" s="68"/>
      <c r="H392" s="47"/>
      <c r="I392" s="68"/>
      <c r="J392" s="68"/>
      <c r="K392" s="48"/>
      <c r="L392" s="49"/>
      <c r="M392" s="47"/>
      <c r="N392" s="47"/>
      <c r="O392" s="47"/>
      <c r="P392" s="48"/>
    </row>
    <row r="393" spans="1:16" ht="12" hidden="1" thickBot="1" x14ac:dyDescent="0.25">
      <c r="A393" s="38"/>
      <c r="B393" s="39"/>
      <c r="C393" s="46"/>
      <c r="D393" s="24"/>
      <c r="E393" s="70"/>
      <c r="F393" s="74"/>
      <c r="G393" s="68"/>
      <c r="H393" s="47"/>
      <c r="I393" s="68"/>
      <c r="J393" s="68"/>
      <c r="K393" s="48"/>
      <c r="L393" s="49"/>
      <c r="M393" s="47"/>
      <c r="N393" s="47"/>
      <c r="O393" s="47"/>
      <c r="P393" s="48"/>
    </row>
    <row r="394" spans="1:16" ht="12" hidden="1" thickBot="1" x14ac:dyDescent="0.25">
      <c r="A394" s="38"/>
      <c r="B394" s="39"/>
      <c r="C394" s="46"/>
      <c r="D394" s="24"/>
      <c r="E394" s="70"/>
      <c r="F394" s="74"/>
      <c r="G394" s="68"/>
      <c r="H394" s="47"/>
      <c r="I394" s="68"/>
      <c r="J394" s="68"/>
      <c r="K394" s="48"/>
      <c r="L394" s="49"/>
      <c r="M394" s="47"/>
      <c r="N394" s="47"/>
      <c r="O394" s="47"/>
      <c r="P394" s="48"/>
    </row>
    <row r="395" spans="1:16" ht="12" hidden="1" thickBot="1" x14ac:dyDescent="0.25">
      <c r="A395" s="38"/>
      <c r="B395" s="39"/>
      <c r="C395" s="46"/>
      <c r="D395" s="24"/>
      <c r="E395" s="70"/>
      <c r="F395" s="74"/>
      <c r="G395" s="68"/>
      <c r="H395" s="47"/>
      <c r="I395" s="68"/>
      <c r="J395" s="68"/>
      <c r="K395" s="48"/>
      <c r="L395" s="49"/>
      <c r="M395" s="47"/>
      <c r="N395" s="47"/>
      <c r="O395" s="47"/>
      <c r="P395" s="48"/>
    </row>
    <row r="396" spans="1:16" ht="12" hidden="1" thickBot="1" x14ac:dyDescent="0.25">
      <c r="A396" s="38"/>
      <c r="B396" s="39"/>
      <c r="C396" s="46"/>
      <c r="D396" s="24"/>
      <c r="E396" s="70"/>
      <c r="F396" s="74"/>
      <c r="G396" s="68"/>
      <c r="H396" s="47"/>
      <c r="I396" s="68"/>
      <c r="J396" s="68"/>
      <c r="K396" s="48"/>
      <c r="L396" s="49"/>
      <c r="M396" s="47"/>
      <c r="N396" s="47"/>
      <c r="O396" s="47"/>
      <c r="P396" s="48"/>
    </row>
    <row r="397" spans="1:16" ht="12" hidden="1" thickBot="1" x14ac:dyDescent="0.25">
      <c r="A397" s="38"/>
      <c r="B397" s="39"/>
      <c r="C397" s="46"/>
      <c r="D397" s="24"/>
      <c r="E397" s="70"/>
      <c r="F397" s="74"/>
      <c r="G397" s="68"/>
      <c r="H397" s="47"/>
      <c r="I397" s="68"/>
      <c r="J397" s="68"/>
      <c r="K397" s="48"/>
      <c r="L397" s="49"/>
      <c r="M397" s="47"/>
      <c r="N397" s="47"/>
      <c r="O397" s="47"/>
      <c r="P397" s="48"/>
    </row>
    <row r="398" spans="1:16" ht="12" hidden="1" thickBot="1" x14ac:dyDescent="0.25">
      <c r="A398" s="38"/>
      <c r="B398" s="39"/>
      <c r="C398" s="46"/>
      <c r="D398" s="24"/>
      <c r="E398" s="70"/>
      <c r="F398" s="74"/>
      <c r="G398" s="68"/>
      <c r="H398" s="47"/>
      <c r="I398" s="68"/>
      <c r="J398" s="68"/>
      <c r="K398" s="48"/>
      <c r="L398" s="49"/>
      <c r="M398" s="47"/>
      <c r="N398" s="47"/>
      <c r="O398" s="47"/>
      <c r="P398" s="48"/>
    </row>
    <row r="399" spans="1:16" ht="12" hidden="1" thickBot="1" x14ac:dyDescent="0.25">
      <c r="A399" s="38"/>
      <c r="B399" s="39"/>
      <c r="C399" s="46"/>
      <c r="D399" s="24"/>
      <c r="E399" s="70"/>
      <c r="F399" s="74"/>
      <c r="G399" s="68"/>
      <c r="H399" s="47"/>
      <c r="I399" s="68"/>
      <c r="J399" s="68"/>
      <c r="K399" s="48"/>
      <c r="L399" s="49"/>
      <c r="M399" s="47"/>
      <c r="N399" s="47"/>
      <c r="O399" s="47"/>
      <c r="P399" s="48"/>
    </row>
    <row r="400" spans="1:16" ht="12" hidden="1" thickBot="1" x14ac:dyDescent="0.25">
      <c r="A400" s="38"/>
      <c r="B400" s="39"/>
      <c r="C400" s="46"/>
      <c r="D400" s="24"/>
      <c r="E400" s="70"/>
      <c r="F400" s="74"/>
      <c r="G400" s="68"/>
      <c r="H400" s="47"/>
      <c r="I400" s="68"/>
      <c r="J400" s="68"/>
      <c r="K400" s="48"/>
      <c r="L400" s="49"/>
      <c r="M400" s="47"/>
      <c r="N400" s="47"/>
      <c r="O400" s="47"/>
      <c r="P400" s="48"/>
    </row>
    <row r="401" spans="1:16" ht="12" hidden="1" thickBot="1" x14ac:dyDescent="0.25">
      <c r="A401" s="38"/>
      <c r="B401" s="39"/>
      <c r="C401" s="46"/>
      <c r="D401" s="24"/>
      <c r="E401" s="70"/>
      <c r="F401" s="74"/>
      <c r="G401" s="68"/>
      <c r="H401" s="47"/>
      <c r="I401" s="68"/>
      <c r="J401" s="68"/>
      <c r="K401" s="48"/>
      <c r="L401" s="49"/>
      <c r="M401" s="47"/>
      <c r="N401" s="47"/>
      <c r="O401" s="47"/>
      <c r="P401" s="48"/>
    </row>
    <row r="402" spans="1:16" ht="12" hidden="1" thickBot="1" x14ac:dyDescent="0.25">
      <c r="A402" s="38"/>
      <c r="B402" s="39"/>
      <c r="C402" s="46"/>
      <c r="D402" s="24"/>
      <c r="E402" s="70"/>
      <c r="F402" s="74"/>
      <c r="G402" s="68"/>
      <c r="H402" s="47"/>
      <c r="I402" s="68"/>
      <c r="J402" s="68"/>
      <c r="K402" s="48"/>
      <c r="L402" s="49"/>
      <c r="M402" s="47"/>
      <c r="N402" s="47"/>
      <c r="O402" s="47"/>
      <c r="P402" s="48"/>
    </row>
    <row r="403" spans="1:16" ht="12" hidden="1" thickBot="1" x14ac:dyDescent="0.25">
      <c r="A403" s="38"/>
      <c r="B403" s="39"/>
      <c r="C403" s="46"/>
      <c r="D403" s="24"/>
      <c r="E403" s="70"/>
      <c r="F403" s="74"/>
      <c r="G403" s="68"/>
      <c r="H403" s="47"/>
      <c r="I403" s="68"/>
      <c r="J403" s="68"/>
      <c r="K403" s="48"/>
      <c r="L403" s="49"/>
      <c r="M403" s="47"/>
      <c r="N403" s="47"/>
      <c r="O403" s="47"/>
      <c r="P403" s="48"/>
    </row>
    <row r="404" spans="1:16" ht="12" hidden="1" thickBot="1" x14ac:dyDescent="0.25">
      <c r="A404" s="38"/>
      <c r="B404" s="39"/>
      <c r="C404" s="46"/>
      <c r="D404" s="24"/>
      <c r="E404" s="70"/>
      <c r="F404" s="74"/>
      <c r="G404" s="68"/>
      <c r="H404" s="47"/>
      <c r="I404" s="68"/>
      <c r="J404" s="68"/>
      <c r="K404" s="48"/>
      <c r="L404" s="49"/>
      <c r="M404" s="47"/>
      <c r="N404" s="47"/>
      <c r="O404" s="47"/>
      <c r="P404" s="48"/>
    </row>
    <row r="405" spans="1:16" ht="12" hidden="1" thickBot="1" x14ac:dyDescent="0.25">
      <c r="A405" s="38"/>
      <c r="B405" s="39"/>
      <c r="C405" s="46"/>
      <c r="D405" s="24"/>
      <c r="E405" s="70"/>
      <c r="F405" s="74"/>
      <c r="G405" s="68"/>
      <c r="H405" s="47"/>
      <c r="I405" s="68"/>
      <c r="J405" s="68"/>
      <c r="K405" s="48"/>
      <c r="L405" s="49"/>
      <c r="M405" s="47"/>
      <c r="N405" s="47"/>
      <c r="O405" s="47"/>
      <c r="P405" s="48"/>
    </row>
    <row r="406" spans="1:16" ht="12" hidden="1" thickBot="1" x14ac:dyDescent="0.25">
      <c r="A406" s="38"/>
      <c r="B406" s="39"/>
      <c r="C406" s="46"/>
      <c r="D406" s="24"/>
      <c r="E406" s="70"/>
      <c r="F406" s="74"/>
      <c r="G406" s="68"/>
      <c r="H406" s="47"/>
      <c r="I406" s="68"/>
      <c r="J406" s="68"/>
      <c r="K406" s="48"/>
      <c r="L406" s="49"/>
      <c r="M406" s="47"/>
      <c r="N406" s="47"/>
      <c r="O406" s="47"/>
      <c r="P406" s="48"/>
    </row>
    <row r="407" spans="1:16" ht="12" hidden="1" thickBot="1" x14ac:dyDescent="0.25">
      <c r="A407" s="38"/>
      <c r="B407" s="39"/>
      <c r="C407" s="46"/>
      <c r="D407" s="24"/>
      <c r="E407" s="70"/>
      <c r="F407" s="74"/>
      <c r="G407" s="68"/>
      <c r="H407" s="47"/>
      <c r="I407" s="68"/>
      <c r="J407" s="68"/>
      <c r="K407" s="48"/>
      <c r="L407" s="49"/>
      <c r="M407" s="47"/>
      <c r="N407" s="47"/>
      <c r="O407" s="47"/>
      <c r="P407" s="48"/>
    </row>
    <row r="408" spans="1:16" ht="12" hidden="1" thickBot="1" x14ac:dyDescent="0.25">
      <c r="A408" s="38"/>
      <c r="B408" s="39"/>
      <c r="C408" s="46"/>
      <c r="D408" s="24"/>
      <c r="E408" s="70"/>
      <c r="F408" s="74"/>
      <c r="G408" s="68"/>
      <c r="H408" s="47"/>
      <c r="I408" s="68"/>
      <c r="J408" s="68"/>
      <c r="K408" s="48"/>
      <c r="L408" s="49"/>
      <c r="M408" s="47"/>
      <c r="N408" s="47"/>
      <c r="O408" s="47"/>
      <c r="P408" s="48"/>
    </row>
    <row r="409" spans="1:16" ht="12" hidden="1" thickBot="1" x14ac:dyDescent="0.25">
      <c r="A409" s="38"/>
      <c r="B409" s="39"/>
      <c r="C409" s="46"/>
      <c r="D409" s="24"/>
      <c r="E409" s="70"/>
      <c r="F409" s="74"/>
      <c r="G409" s="68"/>
      <c r="H409" s="47"/>
      <c r="I409" s="68"/>
      <c r="J409" s="68"/>
      <c r="K409" s="48"/>
      <c r="L409" s="49"/>
      <c r="M409" s="47"/>
      <c r="N409" s="47"/>
      <c r="O409" s="47"/>
      <c r="P409" s="48"/>
    </row>
    <row r="410" spans="1:16" ht="12" hidden="1" thickBot="1" x14ac:dyDescent="0.25">
      <c r="A410" s="38"/>
      <c r="B410" s="39"/>
      <c r="C410" s="46"/>
      <c r="D410" s="24"/>
      <c r="E410" s="70"/>
      <c r="F410" s="74"/>
      <c r="G410" s="68"/>
      <c r="H410" s="47"/>
      <c r="I410" s="68"/>
      <c r="J410" s="68"/>
      <c r="K410" s="48"/>
      <c r="L410" s="49"/>
      <c r="M410" s="47"/>
      <c r="N410" s="47"/>
      <c r="O410" s="47"/>
      <c r="P410" s="48"/>
    </row>
    <row r="411" spans="1:16" ht="12" hidden="1" thickBot="1" x14ac:dyDescent="0.25">
      <c r="A411" s="38"/>
      <c r="B411" s="39"/>
      <c r="C411" s="46"/>
      <c r="D411" s="24"/>
      <c r="E411" s="70"/>
      <c r="F411" s="74"/>
      <c r="G411" s="68"/>
      <c r="H411" s="47"/>
      <c r="I411" s="68"/>
      <c r="J411" s="68"/>
      <c r="K411" s="48"/>
      <c r="L411" s="49"/>
      <c r="M411" s="47"/>
      <c r="N411" s="47"/>
      <c r="O411" s="47"/>
      <c r="P411" s="48"/>
    </row>
    <row r="412" spans="1:16" ht="12" hidden="1" thickBot="1" x14ac:dyDescent="0.25">
      <c r="A412" s="38"/>
      <c r="B412" s="39"/>
      <c r="C412" s="46"/>
      <c r="D412" s="24"/>
      <c r="E412" s="70"/>
      <c r="F412" s="74"/>
      <c r="G412" s="68"/>
      <c r="H412" s="47"/>
      <c r="I412" s="68"/>
      <c r="J412" s="68"/>
      <c r="K412" s="48"/>
      <c r="L412" s="49"/>
      <c r="M412" s="47"/>
      <c r="N412" s="47"/>
      <c r="O412" s="47"/>
      <c r="P412" s="48"/>
    </row>
    <row r="413" spans="1:16" ht="12" hidden="1" thickBot="1" x14ac:dyDescent="0.25">
      <c r="A413" s="38"/>
      <c r="B413" s="39"/>
      <c r="C413" s="46"/>
      <c r="D413" s="24"/>
      <c r="E413" s="70"/>
      <c r="F413" s="74"/>
      <c r="G413" s="68"/>
      <c r="H413" s="47"/>
      <c r="I413" s="68"/>
      <c r="J413" s="68"/>
      <c r="K413" s="48"/>
      <c r="L413" s="49"/>
      <c r="M413" s="47"/>
      <c r="N413" s="47"/>
      <c r="O413" s="47"/>
      <c r="P413" s="48"/>
    </row>
    <row r="414" spans="1:16" ht="12" hidden="1" thickBot="1" x14ac:dyDescent="0.25">
      <c r="A414" s="38"/>
      <c r="B414" s="39"/>
      <c r="C414" s="46"/>
      <c r="D414" s="24"/>
      <c r="E414" s="70"/>
      <c r="F414" s="74"/>
      <c r="G414" s="68"/>
      <c r="H414" s="47"/>
      <c r="I414" s="68"/>
      <c r="J414" s="68"/>
      <c r="K414" s="48"/>
      <c r="L414" s="49"/>
      <c r="M414" s="47"/>
      <c r="N414" s="47"/>
      <c r="O414" s="47"/>
      <c r="P414" s="48"/>
    </row>
    <row r="415" spans="1:16" ht="12" hidden="1" thickBot="1" x14ac:dyDescent="0.25">
      <c r="A415" s="38"/>
      <c r="B415" s="39"/>
      <c r="C415" s="46"/>
      <c r="D415" s="24"/>
      <c r="E415" s="70"/>
      <c r="F415" s="74"/>
      <c r="G415" s="68"/>
      <c r="H415" s="47"/>
      <c r="I415" s="68"/>
      <c r="J415" s="68"/>
      <c r="K415" s="48"/>
      <c r="L415" s="49"/>
      <c r="M415" s="47"/>
      <c r="N415" s="47"/>
      <c r="O415" s="47"/>
      <c r="P415" s="48"/>
    </row>
    <row r="416" spans="1:16" ht="12" hidden="1" thickBot="1" x14ac:dyDescent="0.25">
      <c r="A416" s="38"/>
      <c r="B416" s="39"/>
      <c r="C416" s="46"/>
      <c r="D416" s="24"/>
      <c r="E416" s="70"/>
      <c r="F416" s="74"/>
      <c r="G416" s="68"/>
      <c r="H416" s="47"/>
      <c r="I416" s="68"/>
      <c r="J416" s="68"/>
      <c r="K416" s="48"/>
      <c r="L416" s="49"/>
      <c r="M416" s="47"/>
      <c r="N416" s="47"/>
      <c r="O416" s="47"/>
      <c r="P416" s="48"/>
    </row>
    <row r="417" spans="1:16" ht="12" hidden="1" thickBot="1" x14ac:dyDescent="0.25">
      <c r="A417" s="38"/>
      <c r="B417" s="39"/>
      <c r="C417" s="46"/>
      <c r="D417" s="24"/>
      <c r="E417" s="70"/>
      <c r="F417" s="74"/>
      <c r="G417" s="68"/>
      <c r="H417" s="47"/>
      <c r="I417" s="68"/>
      <c r="J417" s="68"/>
      <c r="K417" s="48"/>
      <c r="L417" s="49"/>
      <c r="M417" s="47"/>
      <c r="N417" s="47"/>
      <c r="O417" s="47"/>
      <c r="P417" s="48"/>
    </row>
    <row r="418" spans="1:16" ht="12" hidden="1" thickBot="1" x14ac:dyDescent="0.25">
      <c r="A418" s="38"/>
      <c r="B418" s="39"/>
      <c r="C418" s="46"/>
      <c r="D418" s="24"/>
      <c r="E418" s="70"/>
      <c r="F418" s="74"/>
      <c r="G418" s="68"/>
      <c r="H418" s="47"/>
      <c r="I418" s="68"/>
      <c r="J418" s="68"/>
      <c r="K418" s="48"/>
      <c r="L418" s="49"/>
      <c r="M418" s="47"/>
      <c r="N418" s="47"/>
      <c r="O418" s="47"/>
      <c r="P418" s="48"/>
    </row>
    <row r="419" spans="1:16" ht="12" hidden="1" thickBot="1" x14ac:dyDescent="0.25">
      <c r="A419" s="38"/>
      <c r="B419" s="39"/>
      <c r="C419" s="46"/>
      <c r="D419" s="24"/>
      <c r="E419" s="70"/>
      <c r="F419" s="74"/>
      <c r="G419" s="68"/>
      <c r="H419" s="47"/>
      <c r="I419" s="68"/>
      <c r="J419" s="68"/>
      <c r="K419" s="48"/>
      <c r="L419" s="49"/>
      <c r="M419" s="47"/>
      <c r="N419" s="47"/>
      <c r="O419" s="47"/>
      <c r="P419" s="48"/>
    </row>
    <row r="420" spans="1:16" ht="12" hidden="1" thickBot="1" x14ac:dyDescent="0.25">
      <c r="A420" s="38"/>
      <c r="B420" s="39"/>
      <c r="C420" s="46"/>
      <c r="D420" s="24"/>
      <c r="E420" s="70"/>
      <c r="F420" s="74"/>
      <c r="G420" s="68"/>
      <c r="H420" s="47"/>
      <c r="I420" s="68"/>
      <c r="J420" s="68"/>
      <c r="K420" s="48"/>
      <c r="L420" s="49"/>
      <c r="M420" s="47"/>
      <c r="N420" s="47"/>
      <c r="O420" s="47"/>
      <c r="P420" s="48"/>
    </row>
    <row r="421" spans="1:16" ht="12" hidden="1" thickBot="1" x14ac:dyDescent="0.25">
      <c r="A421" s="38"/>
      <c r="B421" s="39"/>
      <c r="C421" s="46"/>
      <c r="D421" s="24"/>
      <c r="E421" s="70"/>
      <c r="F421" s="74"/>
      <c r="G421" s="68"/>
      <c r="H421" s="47"/>
      <c r="I421" s="68"/>
      <c r="J421" s="68"/>
      <c r="K421" s="48"/>
      <c r="L421" s="49"/>
      <c r="M421" s="47"/>
      <c r="N421" s="47"/>
      <c r="O421" s="47"/>
      <c r="P421" s="48"/>
    </row>
    <row r="422" spans="1:16" ht="12" hidden="1" thickBot="1" x14ac:dyDescent="0.25">
      <c r="A422" s="38"/>
      <c r="B422" s="39"/>
      <c r="C422" s="46"/>
      <c r="D422" s="24"/>
      <c r="E422" s="70"/>
      <c r="F422" s="74"/>
      <c r="G422" s="68"/>
      <c r="H422" s="47"/>
      <c r="I422" s="68"/>
      <c r="J422" s="68"/>
      <c r="K422" s="48"/>
      <c r="L422" s="49"/>
      <c r="M422" s="47"/>
      <c r="N422" s="47"/>
      <c r="O422" s="47"/>
      <c r="P422" s="48"/>
    </row>
    <row r="423" spans="1:16" ht="12" hidden="1" thickBot="1" x14ac:dyDescent="0.25">
      <c r="A423" s="38"/>
      <c r="B423" s="39"/>
      <c r="C423" s="46"/>
      <c r="D423" s="24"/>
      <c r="E423" s="70"/>
      <c r="F423" s="74"/>
      <c r="G423" s="68"/>
      <c r="H423" s="47"/>
      <c r="I423" s="68"/>
      <c r="J423" s="68"/>
      <c r="K423" s="48"/>
      <c r="L423" s="49"/>
      <c r="M423" s="47"/>
      <c r="N423" s="47"/>
      <c r="O423" s="47"/>
      <c r="P423" s="48"/>
    </row>
    <row r="424" spans="1:16" ht="12" hidden="1" thickBot="1" x14ac:dyDescent="0.25">
      <c r="A424" s="38"/>
      <c r="B424" s="39"/>
      <c r="C424" s="46"/>
      <c r="D424" s="24"/>
      <c r="E424" s="70"/>
      <c r="F424" s="74"/>
      <c r="G424" s="68"/>
      <c r="H424" s="47"/>
      <c r="I424" s="68"/>
      <c r="J424" s="68"/>
      <c r="K424" s="48"/>
      <c r="L424" s="49"/>
      <c r="M424" s="47"/>
      <c r="N424" s="47"/>
      <c r="O424" s="47"/>
      <c r="P424" s="48"/>
    </row>
    <row r="425" spans="1:16" ht="12" hidden="1" thickBot="1" x14ac:dyDescent="0.25">
      <c r="A425" s="38"/>
      <c r="B425" s="39"/>
      <c r="C425" s="46"/>
      <c r="D425" s="24"/>
      <c r="E425" s="70"/>
      <c r="F425" s="74"/>
      <c r="G425" s="68"/>
      <c r="H425" s="47"/>
      <c r="I425" s="68"/>
      <c r="J425" s="68"/>
      <c r="K425" s="48"/>
      <c r="L425" s="49"/>
      <c r="M425" s="47"/>
      <c r="N425" s="47"/>
      <c r="O425" s="47"/>
      <c r="P425" s="48"/>
    </row>
    <row r="426" spans="1:16" ht="12" hidden="1" thickBot="1" x14ac:dyDescent="0.25">
      <c r="A426" s="38"/>
      <c r="B426" s="39"/>
      <c r="C426" s="46"/>
      <c r="D426" s="24"/>
      <c r="E426" s="70"/>
      <c r="F426" s="74"/>
      <c r="G426" s="68"/>
      <c r="H426" s="47"/>
      <c r="I426" s="68"/>
      <c r="J426" s="68"/>
      <c r="K426" s="48"/>
      <c r="L426" s="49"/>
      <c r="M426" s="47"/>
      <c r="N426" s="47"/>
      <c r="O426" s="47"/>
      <c r="P426" s="48"/>
    </row>
    <row r="427" spans="1:16" ht="12" hidden="1" thickBot="1" x14ac:dyDescent="0.25">
      <c r="A427" s="38"/>
      <c r="B427" s="39"/>
      <c r="C427" s="46"/>
      <c r="D427" s="24"/>
      <c r="E427" s="70"/>
      <c r="F427" s="74"/>
      <c r="G427" s="68"/>
      <c r="H427" s="47"/>
      <c r="I427" s="68"/>
      <c r="J427" s="68"/>
      <c r="K427" s="48"/>
      <c r="L427" s="49"/>
      <c r="M427" s="47"/>
      <c r="N427" s="47"/>
      <c r="O427" s="47"/>
      <c r="P427" s="48"/>
    </row>
    <row r="428" spans="1:16" ht="12" hidden="1" thickBot="1" x14ac:dyDescent="0.25">
      <c r="A428" s="38"/>
      <c r="B428" s="39"/>
      <c r="C428" s="46"/>
      <c r="D428" s="24"/>
      <c r="E428" s="70"/>
      <c r="F428" s="74"/>
      <c r="G428" s="68"/>
      <c r="H428" s="47"/>
      <c r="I428" s="68"/>
      <c r="J428" s="68"/>
      <c r="K428" s="48"/>
      <c r="L428" s="49"/>
      <c r="M428" s="47"/>
      <c r="N428" s="47"/>
      <c r="O428" s="47"/>
      <c r="P428" s="48"/>
    </row>
    <row r="429" spans="1:16" ht="12" hidden="1" thickBot="1" x14ac:dyDescent="0.25">
      <c r="A429" s="38"/>
      <c r="B429" s="39"/>
      <c r="C429" s="46"/>
      <c r="D429" s="24"/>
      <c r="E429" s="70"/>
      <c r="F429" s="74"/>
      <c r="G429" s="68"/>
      <c r="H429" s="47"/>
      <c r="I429" s="68"/>
      <c r="J429" s="68"/>
      <c r="K429" s="48"/>
      <c r="L429" s="49"/>
      <c r="M429" s="47"/>
      <c r="N429" s="47"/>
      <c r="O429" s="47"/>
      <c r="P429" s="48"/>
    </row>
    <row r="430" spans="1:16" ht="12" hidden="1" thickBot="1" x14ac:dyDescent="0.25">
      <c r="A430" s="38"/>
      <c r="B430" s="39"/>
      <c r="C430" s="46"/>
      <c r="D430" s="24"/>
      <c r="E430" s="70"/>
      <c r="F430" s="74"/>
      <c r="G430" s="68"/>
      <c r="H430" s="47"/>
      <c r="I430" s="68"/>
      <c r="J430" s="68"/>
      <c r="K430" s="48"/>
      <c r="L430" s="49"/>
      <c r="M430" s="47"/>
      <c r="N430" s="47"/>
      <c r="O430" s="47"/>
      <c r="P430" s="48"/>
    </row>
    <row r="431" spans="1:16" ht="12" hidden="1" thickBot="1" x14ac:dyDescent="0.25">
      <c r="A431" s="38"/>
      <c r="B431" s="39"/>
      <c r="C431" s="46"/>
      <c r="D431" s="24"/>
      <c r="E431" s="70"/>
      <c r="F431" s="74"/>
      <c r="G431" s="68"/>
      <c r="H431" s="47"/>
      <c r="I431" s="68"/>
      <c r="J431" s="68"/>
      <c r="K431" s="48"/>
      <c r="L431" s="49"/>
      <c r="M431" s="47"/>
      <c r="N431" s="47"/>
      <c r="O431" s="47"/>
      <c r="P431" s="48"/>
    </row>
    <row r="432" spans="1:16" ht="12" hidden="1" thickBot="1" x14ac:dyDescent="0.25">
      <c r="A432" s="38"/>
      <c r="B432" s="39"/>
      <c r="C432" s="46"/>
      <c r="D432" s="24"/>
      <c r="E432" s="70"/>
      <c r="F432" s="74"/>
      <c r="G432" s="68"/>
      <c r="H432" s="47"/>
      <c r="I432" s="68"/>
      <c r="J432" s="68"/>
      <c r="K432" s="48"/>
      <c r="L432" s="49"/>
      <c r="M432" s="47"/>
      <c r="N432" s="47"/>
      <c r="O432" s="47"/>
      <c r="P432" s="48"/>
    </row>
    <row r="433" spans="1:16" ht="12" hidden="1" thickBot="1" x14ac:dyDescent="0.25">
      <c r="A433" s="38"/>
      <c r="B433" s="39"/>
      <c r="C433" s="46"/>
      <c r="D433" s="24"/>
      <c r="E433" s="70"/>
      <c r="F433" s="74"/>
      <c r="G433" s="68"/>
      <c r="H433" s="47"/>
      <c r="I433" s="68"/>
      <c r="J433" s="68"/>
      <c r="K433" s="48"/>
      <c r="L433" s="49"/>
      <c r="M433" s="47"/>
      <c r="N433" s="47"/>
      <c r="O433" s="47"/>
      <c r="P433" s="48"/>
    </row>
    <row r="434" spans="1:16" ht="12" hidden="1" thickBot="1" x14ac:dyDescent="0.25">
      <c r="A434" s="38"/>
      <c r="B434" s="39"/>
      <c r="C434" s="46"/>
      <c r="D434" s="24"/>
      <c r="E434" s="70"/>
      <c r="F434" s="74"/>
      <c r="G434" s="68"/>
      <c r="H434" s="47"/>
      <c r="I434" s="68"/>
      <c r="J434" s="68"/>
      <c r="K434" s="48"/>
      <c r="L434" s="49"/>
      <c r="M434" s="47"/>
      <c r="N434" s="47"/>
      <c r="O434" s="47"/>
      <c r="P434" s="48"/>
    </row>
    <row r="435" spans="1:16" ht="12" hidden="1" thickBot="1" x14ac:dyDescent="0.25">
      <c r="A435" s="38"/>
      <c r="B435" s="39"/>
      <c r="C435" s="46"/>
      <c r="D435" s="24"/>
      <c r="E435" s="70"/>
      <c r="F435" s="74"/>
      <c r="G435" s="68"/>
      <c r="H435" s="47"/>
      <c r="I435" s="68"/>
      <c r="J435" s="68"/>
      <c r="K435" s="48"/>
      <c r="L435" s="49"/>
      <c r="M435" s="47"/>
      <c r="N435" s="47"/>
      <c r="O435" s="47"/>
      <c r="P435" s="48"/>
    </row>
    <row r="436" spans="1:16" ht="12" hidden="1" thickBot="1" x14ac:dyDescent="0.25">
      <c r="A436" s="38"/>
      <c r="B436" s="39"/>
      <c r="C436" s="46"/>
      <c r="D436" s="24"/>
      <c r="E436" s="70"/>
      <c r="F436" s="74"/>
      <c r="G436" s="68"/>
      <c r="H436" s="47"/>
      <c r="I436" s="68"/>
      <c r="J436" s="68"/>
      <c r="K436" s="48"/>
      <c r="L436" s="49"/>
      <c r="M436" s="47"/>
      <c r="N436" s="47"/>
      <c r="O436" s="47"/>
      <c r="P436" s="48"/>
    </row>
    <row r="437" spans="1:16" ht="12" hidden="1" thickBot="1" x14ac:dyDescent="0.25">
      <c r="A437" s="38"/>
      <c r="B437" s="39"/>
      <c r="C437" s="46"/>
      <c r="D437" s="24"/>
      <c r="E437" s="70"/>
      <c r="F437" s="74"/>
      <c r="G437" s="68"/>
      <c r="H437" s="47"/>
      <c r="I437" s="68"/>
      <c r="J437" s="68"/>
      <c r="K437" s="48"/>
      <c r="L437" s="49"/>
      <c r="M437" s="47"/>
      <c r="N437" s="47"/>
      <c r="O437" s="47"/>
      <c r="P437" s="48"/>
    </row>
    <row r="438" spans="1:16" ht="12" hidden="1" thickBot="1" x14ac:dyDescent="0.25">
      <c r="A438" s="38"/>
      <c r="B438" s="39"/>
      <c r="C438" s="46"/>
      <c r="D438" s="24"/>
      <c r="E438" s="70"/>
      <c r="F438" s="74"/>
      <c r="G438" s="68"/>
      <c r="H438" s="47"/>
      <c r="I438" s="68"/>
      <c r="J438" s="68"/>
      <c r="K438" s="48"/>
      <c r="L438" s="49"/>
      <c r="M438" s="47"/>
      <c r="N438" s="47"/>
      <c r="O438" s="47"/>
      <c r="P438" s="48"/>
    </row>
    <row r="439" spans="1:16" ht="12" hidden="1" thickBot="1" x14ac:dyDescent="0.25">
      <c r="A439" s="38"/>
      <c r="B439" s="39"/>
      <c r="C439" s="46"/>
      <c r="D439" s="24"/>
      <c r="E439" s="70"/>
      <c r="F439" s="74"/>
      <c r="G439" s="68"/>
      <c r="H439" s="47"/>
      <c r="I439" s="68"/>
      <c r="J439" s="68"/>
      <c r="K439" s="48"/>
      <c r="L439" s="49"/>
      <c r="M439" s="47"/>
      <c r="N439" s="47"/>
      <c r="O439" s="47"/>
      <c r="P439" s="48"/>
    </row>
    <row r="440" spans="1:16" ht="12" hidden="1" thickBot="1" x14ac:dyDescent="0.25">
      <c r="A440" s="38"/>
      <c r="B440" s="39"/>
      <c r="C440" s="46"/>
      <c r="D440" s="24"/>
      <c r="E440" s="70"/>
      <c r="F440" s="74"/>
      <c r="G440" s="68"/>
      <c r="H440" s="47"/>
      <c r="I440" s="68"/>
      <c r="J440" s="68"/>
      <c r="K440" s="48"/>
      <c r="L440" s="49"/>
      <c r="M440" s="47"/>
      <c r="N440" s="47"/>
      <c r="O440" s="47"/>
      <c r="P440" s="48"/>
    </row>
    <row r="441" spans="1:16" ht="12" hidden="1" thickBot="1" x14ac:dyDescent="0.25">
      <c r="A441" s="38"/>
      <c r="B441" s="39"/>
      <c r="C441" s="46"/>
      <c r="D441" s="24"/>
      <c r="E441" s="70"/>
      <c r="F441" s="74"/>
      <c r="G441" s="68"/>
      <c r="H441" s="47"/>
      <c r="I441" s="68"/>
      <c r="J441" s="68"/>
      <c r="K441" s="48"/>
      <c r="L441" s="49"/>
      <c r="M441" s="47"/>
      <c r="N441" s="47"/>
      <c r="O441" s="47"/>
      <c r="P441" s="48"/>
    </row>
    <row r="442" spans="1:16" ht="12" hidden="1" thickBot="1" x14ac:dyDescent="0.25">
      <c r="A442" s="38"/>
      <c r="B442" s="39"/>
      <c r="C442" s="46"/>
      <c r="D442" s="24"/>
      <c r="E442" s="70"/>
      <c r="F442" s="74"/>
      <c r="G442" s="68"/>
      <c r="H442" s="47"/>
      <c r="I442" s="68"/>
      <c r="J442" s="68"/>
      <c r="K442" s="48"/>
      <c r="L442" s="49"/>
      <c r="M442" s="47"/>
      <c r="N442" s="47"/>
      <c r="O442" s="47"/>
      <c r="P442" s="48"/>
    </row>
    <row r="443" spans="1:16" ht="12" hidden="1" thickBot="1" x14ac:dyDescent="0.25">
      <c r="A443" s="38"/>
      <c r="B443" s="39"/>
      <c r="C443" s="46"/>
      <c r="D443" s="24"/>
      <c r="E443" s="70"/>
      <c r="F443" s="74"/>
      <c r="G443" s="68"/>
      <c r="H443" s="47"/>
      <c r="I443" s="68"/>
      <c r="J443" s="68"/>
      <c r="K443" s="48"/>
      <c r="L443" s="49"/>
      <c r="M443" s="47"/>
      <c r="N443" s="47"/>
      <c r="O443" s="47"/>
      <c r="P443" s="48"/>
    </row>
    <row r="444" spans="1:16" ht="12" hidden="1" thickBot="1" x14ac:dyDescent="0.25">
      <c r="A444" s="38"/>
      <c r="B444" s="39"/>
      <c r="C444" s="46"/>
      <c r="D444" s="24"/>
      <c r="E444" s="70"/>
      <c r="F444" s="74"/>
      <c r="G444" s="68"/>
      <c r="H444" s="47"/>
      <c r="I444" s="68"/>
      <c r="J444" s="68"/>
      <c r="K444" s="48"/>
      <c r="L444" s="49"/>
      <c r="M444" s="47"/>
      <c r="N444" s="47"/>
      <c r="O444" s="47"/>
      <c r="P444" s="48"/>
    </row>
    <row r="445" spans="1:16" ht="12" hidden="1" thickBot="1" x14ac:dyDescent="0.25">
      <c r="A445" s="38"/>
      <c r="B445" s="39"/>
      <c r="C445" s="46"/>
      <c r="D445" s="24"/>
      <c r="E445" s="70"/>
      <c r="F445" s="74"/>
      <c r="G445" s="68"/>
      <c r="H445" s="47"/>
      <c r="I445" s="68"/>
      <c r="J445" s="68"/>
      <c r="K445" s="48"/>
      <c r="L445" s="49"/>
      <c r="M445" s="47"/>
      <c r="N445" s="47"/>
      <c r="O445" s="47"/>
      <c r="P445" s="48"/>
    </row>
    <row r="446" spans="1:16" ht="12" hidden="1" thickBot="1" x14ac:dyDescent="0.25">
      <c r="A446" s="38"/>
      <c r="B446" s="39"/>
      <c r="C446" s="46"/>
      <c r="D446" s="24"/>
      <c r="E446" s="70"/>
      <c r="F446" s="74"/>
      <c r="G446" s="68"/>
      <c r="H446" s="47"/>
      <c r="I446" s="68"/>
      <c r="J446" s="68"/>
      <c r="K446" s="48"/>
      <c r="L446" s="49"/>
      <c r="M446" s="47"/>
      <c r="N446" s="47"/>
      <c r="O446" s="47"/>
      <c r="P446" s="48"/>
    </row>
    <row r="447" spans="1:16" ht="12" hidden="1" thickBot="1" x14ac:dyDescent="0.25">
      <c r="A447" s="38"/>
      <c r="B447" s="39"/>
      <c r="C447" s="46"/>
      <c r="D447" s="24"/>
      <c r="E447" s="70"/>
      <c r="F447" s="74"/>
      <c r="G447" s="68"/>
      <c r="H447" s="47"/>
      <c r="I447" s="68"/>
      <c r="J447" s="68"/>
      <c r="K447" s="48"/>
      <c r="L447" s="49"/>
      <c r="M447" s="47"/>
      <c r="N447" s="47"/>
      <c r="O447" s="47"/>
      <c r="P447" s="48"/>
    </row>
    <row r="448" spans="1:16" ht="12" hidden="1" thickBot="1" x14ac:dyDescent="0.25">
      <c r="A448" s="38"/>
      <c r="B448" s="39"/>
      <c r="C448" s="46"/>
      <c r="D448" s="24"/>
      <c r="E448" s="70"/>
      <c r="F448" s="74"/>
      <c r="G448" s="68"/>
      <c r="H448" s="47"/>
      <c r="I448" s="68"/>
      <c r="J448" s="68"/>
      <c r="K448" s="48"/>
      <c r="L448" s="49"/>
      <c r="M448" s="47"/>
      <c r="N448" s="47"/>
      <c r="O448" s="47"/>
      <c r="P448" s="48"/>
    </row>
    <row r="449" spans="1:16" ht="12" hidden="1" thickBot="1" x14ac:dyDescent="0.25">
      <c r="A449" s="38"/>
      <c r="B449" s="39"/>
      <c r="C449" s="46"/>
      <c r="D449" s="24"/>
      <c r="E449" s="70"/>
      <c r="F449" s="74"/>
      <c r="G449" s="68"/>
      <c r="H449" s="47"/>
      <c r="I449" s="68"/>
      <c r="J449" s="68"/>
      <c r="K449" s="48"/>
      <c r="L449" s="49"/>
      <c r="M449" s="47"/>
      <c r="N449" s="47"/>
      <c r="O449" s="47"/>
      <c r="P449" s="48"/>
    </row>
    <row r="450" spans="1:16" ht="12" hidden="1" thickBot="1" x14ac:dyDescent="0.25">
      <c r="A450" s="38"/>
      <c r="B450" s="39"/>
      <c r="C450" s="46"/>
      <c r="D450" s="24"/>
      <c r="E450" s="70"/>
      <c r="F450" s="74"/>
      <c r="G450" s="68"/>
      <c r="H450" s="47"/>
      <c r="I450" s="68"/>
      <c r="J450" s="68"/>
      <c r="K450" s="48"/>
      <c r="L450" s="49"/>
      <c r="M450" s="47"/>
      <c r="N450" s="47"/>
      <c r="O450" s="47"/>
      <c r="P450" s="48"/>
    </row>
    <row r="451" spans="1:16" ht="12" hidden="1" thickBot="1" x14ac:dyDescent="0.25">
      <c r="A451" s="38"/>
      <c r="B451" s="39"/>
      <c r="C451" s="46"/>
      <c r="D451" s="24"/>
      <c r="E451" s="70"/>
      <c r="F451" s="74"/>
      <c r="G451" s="68"/>
      <c r="H451" s="47"/>
      <c r="I451" s="68"/>
      <c r="J451" s="68"/>
      <c r="K451" s="48"/>
      <c r="L451" s="49"/>
      <c r="M451" s="47"/>
      <c r="N451" s="47"/>
      <c r="O451" s="47"/>
      <c r="P451" s="48"/>
    </row>
    <row r="452" spans="1:16" ht="12" hidden="1" thickBot="1" x14ac:dyDescent="0.25">
      <c r="A452" s="38"/>
      <c r="B452" s="39"/>
      <c r="C452" s="46"/>
      <c r="D452" s="24"/>
      <c r="E452" s="70"/>
      <c r="F452" s="74"/>
      <c r="G452" s="68"/>
      <c r="H452" s="47"/>
      <c r="I452" s="68"/>
      <c r="J452" s="68"/>
      <c r="K452" s="48"/>
      <c r="L452" s="49"/>
      <c r="M452" s="47"/>
      <c r="N452" s="47"/>
      <c r="O452" s="47"/>
      <c r="P452" s="48"/>
    </row>
    <row r="453" spans="1:16" ht="12" hidden="1" thickBot="1" x14ac:dyDescent="0.25">
      <c r="A453" s="38"/>
      <c r="B453" s="39"/>
      <c r="C453" s="46"/>
      <c r="D453" s="24"/>
      <c r="E453" s="70"/>
      <c r="F453" s="74"/>
      <c r="G453" s="68"/>
      <c r="H453" s="47"/>
      <c r="I453" s="68"/>
      <c r="J453" s="68"/>
      <c r="K453" s="48"/>
      <c r="L453" s="49"/>
      <c r="M453" s="47"/>
      <c r="N453" s="47"/>
      <c r="O453" s="47"/>
      <c r="P453" s="48"/>
    </row>
    <row r="454" spans="1:16" ht="12" hidden="1" thickBot="1" x14ac:dyDescent="0.25">
      <c r="A454" s="38"/>
      <c r="B454" s="39"/>
      <c r="C454" s="46"/>
      <c r="D454" s="24"/>
      <c r="E454" s="70"/>
      <c r="F454" s="74"/>
      <c r="G454" s="68"/>
      <c r="H454" s="47"/>
      <c r="I454" s="68"/>
      <c r="J454" s="68"/>
      <c r="K454" s="48"/>
      <c r="L454" s="49"/>
      <c r="M454" s="47"/>
      <c r="N454" s="47"/>
      <c r="O454" s="47"/>
      <c r="P454" s="48"/>
    </row>
    <row r="455" spans="1:16" ht="12" hidden="1" thickBot="1" x14ac:dyDescent="0.25">
      <c r="A455" s="38"/>
      <c r="B455" s="39"/>
      <c r="C455" s="46"/>
      <c r="D455" s="24"/>
      <c r="E455" s="70"/>
      <c r="F455" s="74"/>
      <c r="G455" s="68"/>
      <c r="H455" s="47"/>
      <c r="I455" s="68"/>
      <c r="J455" s="68"/>
      <c r="K455" s="48"/>
      <c r="L455" s="49"/>
      <c r="M455" s="47"/>
      <c r="N455" s="47"/>
      <c r="O455" s="47"/>
      <c r="P455" s="48"/>
    </row>
    <row r="456" spans="1:16" ht="12" hidden="1" thickBot="1" x14ac:dyDescent="0.25">
      <c r="A456" s="38"/>
      <c r="B456" s="39"/>
      <c r="C456" s="46"/>
      <c r="D456" s="24"/>
      <c r="E456" s="70"/>
      <c r="F456" s="74"/>
      <c r="G456" s="68"/>
      <c r="H456" s="47"/>
      <c r="I456" s="68"/>
      <c r="J456" s="68"/>
      <c r="K456" s="48"/>
      <c r="L456" s="49"/>
      <c r="M456" s="47"/>
      <c r="N456" s="47"/>
      <c r="O456" s="47"/>
      <c r="P456" s="48"/>
    </row>
    <row r="457" spans="1:16" ht="12" hidden="1" thickBot="1" x14ac:dyDescent="0.25">
      <c r="A457" s="38"/>
      <c r="B457" s="39"/>
      <c r="C457" s="46"/>
      <c r="D457" s="24"/>
      <c r="E457" s="70"/>
      <c r="F457" s="74"/>
      <c r="G457" s="68"/>
      <c r="H457" s="47"/>
      <c r="I457" s="68"/>
      <c r="J457" s="68"/>
      <c r="K457" s="48"/>
      <c r="L457" s="49"/>
      <c r="M457" s="47"/>
      <c r="N457" s="47"/>
      <c r="O457" s="47"/>
      <c r="P457" s="48"/>
    </row>
    <row r="458" spans="1:16" ht="12" hidden="1" thickBot="1" x14ac:dyDescent="0.25">
      <c r="A458" s="38"/>
      <c r="B458" s="39"/>
      <c r="C458" s="46"/>
      <c r="D458" s="24"/>
      <c r="E458" s="70"/>
      <c r="F458" s="74"/>
      <c r="G458" s="68"/>
      <c r="H458" s="47"/>
      <c r="I458" s="68"/>
      <c r="J458" s="68"/>
      <c r="K458" s="48"/>
      <c r="L458" s="49"/>
      <c r="M458" s="47"/>
      <c r="N458" s="47"/>
      <c r="O458" s="47"/>
      <c r="P458" s="48"/>
    </row>
    <row r="459" spans="1:16" ht="12" hidden="1" thickBot="1" x14ac:dyDescent="0.25">
      <c r="A459" s="38"/>
      <c r="B459" s="39"/>
      <c r="C459" s="46"/>
      <c r="D459" s="24"/>
      <c r="E459" s="70"/>
      <c r="F459" s="74"/>
      <c r="G459" s="68"/>
      <c r="H459" s="47"/>
      <c r="I459" s="68"/>
      <c r="J459" s="68"/>
      <c r="K459" s="48"/>
      <c r="L459" s="49"/>
      <c r="M459" s="47"/>
      <c r="N459" s="47"/>
      <c r="O459" s="47"/>
      <c r="P459" s="48"/>
    </row>
    <row r="460" spans="1:16" ht="12" hidden="1" thickBot="1" x14ac:dyDescent="0.25">
      <c r="A460" s="38"/>
      <c r="B460" s="39"/>
      <c r="C460" s="46"/>
      <c r="D460" s="24"/>
      <c r="E460" s="70"/>
      <c r="F460" s="74"/>
      <c r="G460" s="68"/>
      <c r="H460" s="47"/>
      <c r="I460" s="68"/>
      <c r="J460" s="68"/>
      <c r="K460" s="48"/>
      <c r="L460" s="49"/>
      <c r="M460" s="47"/>
      <c r="N460" s="47"/>
      <c r="O460" s="47"/>
      <c r="P460" s="48"/>
    </row>
    <row r="461" spans="1:16" ht="12" hidden="1" thickBot="1" x14ac:dyDescent="0.25">
      <c r="A461" s="38"/>
      <c r="B461" s="39"/>
      <c r="C461" s="46"/>
      <c r="D461" s="24"/>
      <c r="E461" s="70"/>
      <c r="F461" s="74"/>
      <c r="G461" s="68"/>
      <c r="H461" s="47"/>
      <c r="I461" s="68"/>
      <c r="J461" s="68"/>
      <c r="K461" s="48"/>
      <c r="L461" s="49"/>
      <c r="M461" s="47"/>
      <c r="N461" s="47"/>
      <c r="O461" s="47"/>
      <c r="P461" s="48"/>
    </row>
    <row r="462" spans="1:16" ht="12" hidden="1" thickBot="1" x14ac:dyDescent="0.25">
      <c r="A462" s="38"/>
      <c r="B462" s="39"/>
      <c r="C462" s="46"/>
      <c r="D462" s="24"/>
      <c r="E462" s="70"/>
      <c r="F462" s="74"/>
      <c r="G462" s="68"/>
      <c r="H462" s="47"/>
      <c r="I462" s="68"/>
      <c r="J462" s="68"/>
      <c r="K462" s="48"/>
      <c r="L462" s="49"/>
      <c r="M462" s="47"/>
      <c r="N462" s="47"/>
      <c r="O462" s="47"/>
      <c r="P462" s="48"/>
    </row>
    <row r="463" spans="1:16" ht="12" hidden="1" thickBot="1" x14ac:dyDescent="0.25">
      <c r="A463" s="38"/>
      <c r="B463" s="39"/>
      <c r="C463" s="46"/>
      <c r="D463" s="24"/>
      <c r="E463" s="70"/>
      <c r="F463" s="74"/>
      <c r="G463" s="68"/>
      <c r="H463" s="47"/>
      <c r="I463" s="68"/>
      <c r="J463" s="68"/>
      <c r="K463" s="48"/>
      <c r="L463" s="49"/>
      <c r="M463" s="47"/>
      <c r="N463" s="47"/>
      <c r="O463" s="47"/>
      <c r="P463" s="48"/>
    </row>
    <row r="464" spans="1:16" ht="12" hidden="1" thickBot="1" x14ac:dyDescent="0.25">
      <c r="A464" s="38"/>
      <c r="B464" s="39"/>
      <c r="C464" s="46"/>
      <c r="D464" s="24"/>
      <c r="E464" s="70"/>
      <c r="F464" s="74"/>
      <c r="G464" s="68"/>
      <c r="H464" s="47"/>
      <c r="I464" s="68"/>
      <c r="J464" s="68"/>
      <c r="K464" s="48"/>
      <c r="L464" s="49"/>
      <c r="M464" s="47"/>
      <c r="N464" s="47"/>
      <c r="O464" s="47"/>
      <c r="P464" s="48"/>
    </row>
    <row r="465" spans="1:16" ht="12" hidden="1" thickBot="1" x14ac:dyDescent="0.25">
      <c r="A465" s="38"/>
      <c r="B465" s="39"/>
      <c r="C465" s="46"/>
      <c r="D465" s="24"/>
      <c r="E465" s="70"/>
      <c r="F465" s="74"/>
      <c r="G465" s="68"/>
      <c r="H465" s="47"/>
      <c r="I465" s="68"/>
      <c r="J465" s="68"/>
      <c r="K465" s="48"/>
      <c r="L465" s="49"/>
      <c r="M465" s="47"/>
      <c r="N465" s="47"/>
      <c r="O465" s="47"/>
      <c r="P465" s="48"/>
    </row>
    <row r="466" spans="1:16" ht="12" hidden="1" thickBot="1" x14ac:dyDescent="0.25">
      <c r="A466" s="38"/>
      <c r="B466" s="39"/>
      <c r="C466" s="46"/>
      <c r="D466" s="24"/>
      <c r="E466" s="70"/>
      <c r="F466" s="74"/>
      <c r="G466" s="68"/>
      <c r="H466" s="47"/>
      <c r="I466" s="68"/>
      <c r="J466" s="68"/>
      <c r="K466" s="48"/>
      <c r="L466" s="49"/>
      <c r="M466" s="47"/>
      <c r="N466" s="47"/>
      <c r="O466" s="47"/>
      <c r="P466" s="48"/>
    </row>
    <row r="467" spans="1:16" ht="12" hidden="1" thickBot="1" x14ac:dyDescent="0.25">
      <c r="A467" s="38"/>
      <c r="B467" s="39"/>
      <c r="C467" s="46"/>
      <c r="D467" s="24"/>
      <c r="E467" s="70"/>
      <c r="F467" s="74"/>
      <c r="G467" s="68"/>
      <c r="H467" s="47"/>
      <c r="I467" s="68"/>
      <c r="J467" s="68"/>
      <c r="K467" s="48"/>
      <c r="L467" s="49"/>
      <c r="M467" s="47"/>
      <c r="N467" s="47"/>
      <c r="O467" s="47"/>
      <c r="P467" s="48"/>
    </row>
    <row r="468" spans="1:16" ht="12" hidden="1" thickBot="1" x14ac:dyDescent="0.25">
      <c r="A468" s="38"/>
      <c r="B468" s="39"/>
      <c r="C468" s="46"/>
      <c r="D468" s="24"/>
      <c r="E468" s="70"/>
      <c r="F468" s="74"/>
      <c r="G468" s="68"/>
      <c r="H468" s="47"/>
      <c r="I468" s="68"/>
      <c r="J468" s="68"/>
      <c r="K468" s="48"/>
      <c r="L468" s="49"/>
      <c r="M468" s="47"/>
      <c r="N468" s="47"/>
      <c r="O468" s="47"/>
      <c r="P468" s="48"/>
    </row>
    <row r="469" spans="1:16" ht="12" hidden="1" thickBot="1" x14ac:dyDescent="0.25">
      <c r="A469" s="38"/>
      <c r="B469" s="39"/>
      <c r="C469" s="46"/>
      <c r="D469" s="24"/>
      <c r="E469" s="70"/>
      <c r="F469" s="74"/>
      <c r="G469" s="68"/>
      <c r="H469" s="47"/>
      <c r="I469" s="68"/>
      <c r="J469" s="68"/>
      <c r="K469" s="48"/>
      <c r="L469" s="49"/>
      <c r="M469" s="47"/>
      <c r="N469" s="47"/>
      <c r="O469" s="47"/>
      <c r="P469" s="48"/>
    </row>
    <row r="470" spans="1:16" ht="12" hidden="1" thickBot="1" x14ac:dyDescent="0.25">
      <c r="A470" s="38"/>
      <c r="B470" s="39"/>
      <c r="C470" s="46"/>
      <c r="D470" s="24"/>
      <c r="E470" s="70"/>
      <c r="F470" s="74"/>
      <c r="G470" s="68"/>
      <c r="H470" s="47"/>
      <c r="I470" s="68"/>
      <c r="J470" s="68"/>
      <c r="K470" s="48"/>
      <c r="L470" s="49"/>
      <c r="M470" s="47"/>
      <c r="N470" s="47"/>
      <c r="O470" s="47"/>
      <c r="P470" s="48"/>
    </row>
    <row r="471" spans="1:16" ht="12" hidden="1" thickBot="1" x14ac:dyDescent="0.25">
      <c r="A471" s="38"/>
      <c r="B471" s="39"/>
      <c r="C471" s="46"/>
      <c r="D471" s="24"/>
      <c r="E471" s="70"/>
      <c r="F471" s="74"/>
      <c r="G471" s="68"/>
      <c r="H471" s="47"/>
      <c r="I471" s="68"/>
      <c r="J471" s="68"/>
      <c r="K471" s="48"/>
      <c r="L471" s="49"/>
      <c r="M471" s="47"/>
      <c r="N471" s="47"/>
      <c r="O471" s="47"/>
      <c r="P471" s="48"/>
    </row>
    <row r="472" spans="1:16" ht="12" hidden="1" thickBot="1" x14ac:dyDescent="0.25">
      <c r="A472" s="38"/>
      <c r="B472" s="39"/>
      <c r="C472" s="46"/>
      <c r="D472" s="24"/>
      <c r="E472" s="70"/>
      <c r="F472" s="74"/>
      <c r="G472" s="68"/>
      <c r="H472" s="47"/>
      <c r="I472" s="68"/>
      <c r="J472" s="68"/>
      <c r="K472" s="48"/>
      <c r="L472" s="49"/>
      <c r="M472" s="47"/>
      <c r="N472" s="47"/>
      <c r="O472" s="47"/>
      <c r="P472" s="48"/>
    </row>
    <row r="473" spans="1:16" ht="12" hidden="1" thickBot="1" x14ac:dyDescent="0.25">
      <c r="A473" s="38"/>
      <c r="B473" s="39"/>
      <c r="C473" s="46"/>
      <c r="D473" s="24"/>
      <c r="E473" s="70"/>
      <c r="F473" s="74"/>
      <c r="G473" s="68"/>
      <c r="H473" s="47"/>
      <c r="I473" s="68"/>
      <c r="J473" s="68"/>
      <c r="K473" s="48"/>
      <c r="L473" s="49"/>
      <c r="M473" s="47"/>
      <c r="N473" s="47"/>
      <c r="O473" s="47"/>
      <c r="P473" s="48"/>
    </row>
    <row r="474" spans="1:16" ht="12" hidden="1" thickBot="1" x14ac:dyDescent="0.25">
      <c r="A474" s="38"/>
      <c r="B474" s="39"/>
      <c r="C474" s="46"/>
      <c r="D474" s="24"/>
      <c r="E474" s="70"/>
      <c r="F474" s="74"/>
      <c r="G474" s="68"/>
      <c r="H474" s="47"/>
      <c r="I474" s="68"/>
      <c r="J474" s="68"/>
      <c r="K474" s="48"/>
      <c r="L474" s="49"/>
      <c r="M474" s="47"/>
      <c r="N474" s="47"/>
      <c r="O474" s="47"/>
      <c r="P474" s="48"/>
    </row>
    <row r="475" spans="1:16" ht="12" hidden="1" thickBot="1" x14ac:dyDescent="0.25">
      <c r="A475" s="38"/>
      <c r="B475" s="39"/>
      <c r="C475" s="46"/>
      <c r="D475" s="24"/>
      <c r="E475" s="70"/>
      <c r="F475" s="74"/>
      <c r="G475" s="68"/>
      <c r="H475" s="47"/>
      <c r="I475" s="68"/>
      <c r="J475" s="68"/>
      <c r="K475" s="48"/>
      <c r="L475" s="49"/>
      <c r="M475" s="47"/>
      <c r="N475" s="47"/>
      <c r="O475" s="47"/>
      <c r="P475" s="48"/>
    </row>
    <row r="476" spans="1:16" ht="12" hidden="1" thickBot="1" x14ac:dyDescent="0.25">
      <c r="A476" s="38"/>
      <c r="B476" s="39"/>
      <c r="C476" s="46"/>
      <c r="D476" s="24"/>
      <c r="E476" s="70"/>
      <c r="F476" s="74"/>
      <c r="G476" s="68"/>
      <c r="H476" s="47"/>
      <c r="I476" s="68"/>
      <c r="J476" s="68"/>
      <c r="K476" s="48"/>
      <c r="L476" s="49"/>
      <c r="M476" s="47"/>
      <c r="N476" s="47"/>
      <c r="O476" s="47"/>
      <c r="P476" s="48"/>
    </row>
    <row r="477" spans="1:16" ht="12" hidden="1" thickBot="1" x14ac:dyDescent="0.25">
      <c r="A477" s="38"/>
      <c r="B477" s="39"/>
      <c r="C477" s="46"/>
      <c r="D477" s="24"/>
      <c r="E477" s="70"/>
      <c r="F477" s="74"/>
      <c r="G477" s="68"/>
      <c r="H477" s="47"/>
      <c r="I477" s="68"/>
      <c r="J477" s="68"/>
      <c r="K477" s="48"/>
      <c r="L477" s="49"/>
      <c r="M477" s="47"/>
      <c r="N477" s="47"/>
      <c r="O477" s="47"/>
      <c r="P477" s="48"/>
    </row>
    <row r="478" spans="1:16" ht="12" hidden="1" thickBot="1" x14ac:dyDescent="0.25">
      <c r="A478" s="38"/>
      <c r="B478" s="39"/>
      <c r="C478" s="46"/>
      <c r="D478" s="24"/>
      <c r="E478" s="70"/>
      <c r="F478" s="74"/>
      <c r="G478" s="68"/>
      <c r="H478" s="47"/>
      <c r="I478" s="68"/>
      <c r="J478" s="68"/>
      <c r="K478" s="48"/>
      <c r="L478" s="49"/>
      <c r="M478" s="47"/>
      <c r="N478" s="47"/>
      <c r="O478" s="47"/>
      <c r="P478" s="48"/>
    </row>
    <row r="479" spans="1:16" ht="12" hidden="1" thickBot="1" x14ac:dyDescent="0.25">
      <c r="A479" s="38"/>
      <c r="B479" s="39"/>
      <c r="C479" s="46"/>
      <c r="D479" s="24"/>
      <c r="E479" s="70"/>
      <c r="F479" s="74"/>
      <c r="G479" s="68"/>
      <c r="H479" s="47"/>
      <c r="I479" s="68"/>
      <c r="J479" s="68"/>
      <c r="K479" s="48"/>
      <c r="L479" s="49"/>
      <c r="M479" s="47"/>
      <c r="N479" s="47"/>
      <c r="O479" s="47"/>
      <c r="P479" s="48"/>
    </row>
    <row r="480" spans="1:16" ht="12" hidden="1" thickBot="1" x14ac:dyDescent="0.25">
      <c r="A480" s="38"/>
      <c r="B480" s="39"/>
      <c r="C480" s="46"/>
      <c r="D480" s="24"/>
      <c r="E480" s="70"/>
      <c r="F480" s="74"/>
      <c r="G480" s="68"/>
      <c r="H480" s="47"/>
      <c r="I480" s="68"/>
      <c r="J480" s="68"/>
      <c r="K480" s="48"/>
      <c r="L480" s="49"/>
      <c r="M480" s="47"/>
      <c r="N480" s="47"/>
      <c r="O480" s="47"/>
      <c r="P480" s="48"/>
    </row>
    <row r="481" spans="1:16" ht="12" hidden="1" thickBot="1" x14ac:dyDescent="0.25">
      <c r="A481" s="38"/>
      <c r="B481" s="39"/>
      <c r="C481" s="46"/>
      <c r="D481" s="24"/>
      <c r="E481" s="70"/>
      <c r="F481" s="74"/>
      <c r="G481" s="68"/>
      <c r="H481" s="47"/>
      <c r="I481" s="68"/>
      <c r="J481" s="68"/>
      <c r="K481" s="48"/>
      <c r="L481" s="49"/>
      <c r="M481" s="47"/>
      <c r="N481" s="47"/>
      <c r="O481" s="47"/>
      <c r="P481" s="48"/>
    </row>
    <row r="482" spans="1:16" ht="12" hidden="1" thickBot="1" x14ac:dyDescent="0.25">
      <c r="A482" s="38"/>
      <c r="B482" s="39"/>
      <c r="C482" s="46"/>
      <c r="D482" s="24"/>
      <c r="E482" s="70"/>
      <c r="F482" s="74"/>
      <c r="G482" s="68"/>
      <c r="H482" s="47"/>
      <c r="I482" s="68"/>
      <c r="J482" s="68"/>
      <c r="K482" s="48"/>
      <c r="L482" s="49"/>
      <c r="M482" s="47"/>
      <c r="N482" s="47"/>
      <c r="O482" s="47"/>
      <c r="P482" s="48"/>
    </row>
    <row r="483" spans="1:16" ht="12" hidden="1" thickBot="1" x14ac:dyDescent="0.25">
      <c r="A483" s="38"/>
      <c r="B483" s="39"/>
      <c r="C483" s="46"/>
      <c r="D483" s="24"/>
      <c r="E483" s="70"/>
      <c r="F483" s="74"/>
      <c r="G483" s="68"/>
      <c r="H483" s="47"/>
      <c r="I483" s="68"/>
      <c r="J483" s="68"/>
      <c r="K483" s="48"/>
      <c r="L483" s="49"/>
      <c r="M483" s="47"/>
      <c r="N483" s="47"/>
      <c r="O483" s="47"/>
      <c r="P483" s="48"/>
    </row>
    <row r="484" spans="1:16" ht="12" hidden="1" thickBot="1" x14ac:dyDescent="0.25">
      <c r="A484" s="38"/>
      <c r="B484" s="39"/>
      <c r="C484" s="46"/>
      <c r="D484" s="24"/>
      <c r="E484" s="70"/>
      <c r="F484" s="74"/>
      <c r="G484" s="68"/>
      <c r="H484" s="47"/>
      <c r="I484" s="68"/>
      <c r="J484" s="68"/>
      <c r="K484" s="48"/>
      <c r="L484" s="49"/>
      <c r="M484" s="47"/>
      <c r="N484" s="47"/>
      <c r="O484" s="47"/>
      <c r="P484" s="48"/>
    </row>
    <row r="485" spans="1:16" ht="12" hidden="1" thickBot="1" x14ac:dyDescent="0.25">
      <c r="A485" s="38"/>
      <c r="B485" s="39"/>
      <c r="C485" s="46"/>
      <c r="D485" s="24"/>
      <c r="E485" s="70"/>
      <c r="F485" s="74"/>
      <c r="G485" s="68"/>
      <c r="H485" s="47"/>
      <c r="I485" s="68"/>
      <c r="J485" s="68"/>
      <c r="K485" s="48"/>
      <c r="L485" s="49"/>
      <c r="M485" s="47"/>
      <c r="N485" s="47"/>
      <c r="O485" s="47"/>
      <c r="P485" s="48"/>
    </row>
    <row r="486" spans="1:16" ht="12" hidden="1" thickBot="1" x14ac:dyDescent="0.25">
      <c r="A486" s="38"/>
      <c r="B486" s="39"/>
      <c r="C486" s="46"/>
      <c r="D486" s="24"/>
      <c r="E486" s="70"/>
      <c r="F486" s="74"/>
      <c r="G486" s="68"/>
      <c r="H486" s="47"/>
      <c r="I486" s="68"/>
      <c r="J486" s="68"/>
      <c r="K486" s="48"/>
      <c r="L486" s="49"/>
      <c r="M486" s="47"/>
      <c r="N486" s="47"/>
      <c r="O486" s="47"/>
      <c r="P486" s="48"/>
    </row>
    <row r="487" spans="1:16" ht="12" hidden="1" thickBot="1" x14ac:dyDescent="0.25">
      <c r="A487" s="38"/>
      <c r="B487" s="39"/>
      <c r="C487" s="46"/>
      <c r="D487" s="24"/>
      <c r="E487" s="70"/>
      <c r="F487" s="74"/>
      <c r="G487" s="68"/>
      <c r="H487" s="47"/>
      <c r="I487" s="68"/>
      <c r="J487" s="68"/>
      <c r="K487" s="48"/>
      <c r="L487" s="49"/>
      <c r="M487" s="47"/>
      <c r="N487" s="47"/>
      <c r="O487" s="47"/>
      <c r="P487" s="48"/>
    </row>
    <row r="488" spans="1:16" ht="12" hidden="1" thickBot="1" x14ac:dyDescent="0.25">
      <c r="A488" s="38"/>
      <c r="B488" s="39"/>
      <c r="C488" s="46"/>
      <c r="D488" s="24"/>
      <c r="E488" s="70"/>
      <c r="F488" s="74"/>
      <c r="G488" s="68"/>
      <c r="H488" s="47"/>
      <c r="I488" s="68"/>
      <c r="J488" s="68"/>
      <c r="K488" s="48"/>
      <c r="L488" s="49"/>
      <c r="M488" s="47"/>
      <c r="N488" s="47"/>
      <c r="O488" s="47"/>
      <c r="P488" s="48"/>
    </row>
    <row r="489" spans="1:16" ht="12" hidden="1" thickBot="1" x14ac:dyDescent="0.25">
      <c r="A489" s="38"/>
      <c r="B489" s="39"/>
      <c r="C489" s="46"/>
      <c r="D489" s="24"/>
      <c r="E489" s="70"/>
      <c r="F489" s="74"/>
      <c r="G489" s="68"/>
      <c r="H489" s="47"/>
      <c r="I489" s="68"/>
      <c r="J489" s="68"/>
      <c r="K489" s="48"/>
      <c r="L489" s="49"/>
      <c r="M489" s="47"/>
      <c r="N489" s="47"/>
      <c r="O489" s="47"/>
      <c r="P489" s="48"/>
    </row>
    <row r="490" spans="1:16" ht="12" hidden="1" thickBot="1" x14ac:dyDescent="0.25">
      <c r="A490" s="38"/>
      <c r="B490" s="39"/>
      <c r="C490" s="46"/>
      <c r="D490" s="24"/>
      <c r="E490" s="70"/>
      <c r="F490" s="74"/>
      <c r="G490" s="68"/>
      <c r="H490" s="47"/>
      <c r="I490" s="68"/>
      <c r="J490" s="68"/>
      <c r="K490" s="48"/>
      <c r="L490" s="49"/>
      <c r="M490" s="47"/>
      <c r="N490" s="47"/>
      <c r="O490" s="47"/>
      <c r="P490" s="48"/>
    </row>
    <row r="491" spans="1:16" ht="12" hidden="1" thickBot="1" x14ac:dyDescent="0.25">
      <c r="A491" s="38"/>
      <c r="B491" s="39"/>
      <c r="C491" s="46"/>
      <c r="D491" s="24"/>
      <c r="E491" s="70"/>
      <c r="F491" s="74"/>
      <c r="G491" s="68"/>
      <c r="H491" s="47"/>
      <c r="I491" s="68"/>
      <c r="J491" s="68"/>
      <c r="K491" s="48"/>
      <c r="L491" s="49"/>
      <c r="M491" s="47"/>
      <c r="N491" s="47"/>
      <c r="O491" s="47"/>
      <c r="P491" s="48"/>
    </row>
    <row r="492" spans="1:16" ht="12" hidden="1" thickBot="1" x14ac:dyDescent="0.25">
      <c r="A492" s="38"/>
      <c r="B492" s="39"/>
      <c r="C492" s="46"/>
      <c r="D492" s="24"/>
      <c r="E492" s="70"/>
      <c r="F492" s="74"/>
      <c r="G492" s="68"/>
      <c r="H492" s="47"/>
      <c r="I492" s="68"/>
      <c r="J492" s="68"/>
      <c r="K492" s="48"/>
      <c r="L492" s="49"/>
      <c r="M492" s="47"/>
      <c r="N492" s="47"/>
      <c r="O492" s="47"/>
      <c r="P492" s="48"/>
    </row>
    <row r="493" spans="1:16" ht="12" hidden="1" thickBot="1" x14ac:dyDescent="0.25">
      <c r="A493" s="38"/>
      <c r="B493" s="39"/>
      <c r="C493" s="46"/>
      <c r="D493" s="24"/>
      <c r="E493" s="70"/>
      <c r="F493" s="74"/>
      <c r="G493" s="68"/>
      <c r="H493" s="47"/>
      <c r="I493" s="68"/>
      <c r="J493" s="68"/>
      <c r="K493" s="48"/>
      <c r="L493" s="49"/>
      <c r="M493" s="47"/>
      <c r="N493" s="47"/>
      <c r="O493" s="47"/>
      <c r="P493" s="48"/>
    </row>
    <row r="494" spans="1:16" ht="12" hidden="1" thickBot="1" x14ac:dyDescent="0.25">
      <c r="A494" s="38"/>
      <c r="B494" s="39"/>
      <c r="C494" s="46"/>
      <c r="D494" s="24"/>
      <c r="E494" s="70"/>
      <c r="F494" s="74"/>
      <c r="G494" s="68"/>
      <c r="H494" s="47"/>
      <c r="I494" s="68"/>
      <c r="J494" s="68"/>
      <c r="K494" s="48"/>
      <c r="L494" s="49"/>
      <c r="M494" s="47"/>
      <c r="N494" s="47"/>
      <c r="O494" s="47"/>
      <c r="P494" s="48"/>
    </row>
    <row r="495" spans="1:16" ht="12" hidden="1" thickBot="1" x14ac:dyDescent="0.25">
      <c r="A495" s="38"/>
      <c r="B495" s="39"/>
      <c r="C495" s="46"/>
      <c r="D495" s="24"/>
      <c r="E495" s="70"/>
      <c r="F495" s="74"/>
      <c r="G495" s="68"/>
      <c r="H495" s="47"/>
      <c r="I495" s="68"/>
      <c r="J495" s="68"/>
      <c r="K495" s="48"/>
      <c r="L495" s="49"/>
      <c r="M495" s="47"/>
      <c r="N495" s="47"/>
      <c r="O495" s="47"/>
      <c r="P495" s="48"/>
    </row>
    <row r="496" spans="1:16" ht="12" hidden="1" thickBot="1" x14ac:dyDescent="0.25">
      <c r="A496" s="38"/>
      <c r="B496" s="39"/>
      <c r="C496" s="46"/>
      <c r="D496" s="24"/>
      <c r="E496" s="70"/>
      <c r="F496" s="74"/>
      <c r="G496" s="68"/>
      <c r="H496" s="47"/>
      <c r="I496" s="68"/>
      <c r="J496" s="68"/>
      <c r="K496" s="48"/>
      <c r="L496" s="49"/>
      <c r="M496" s="47"/>
      <c r="N496" s="47"/>
      <c r="O496" s="47"/>
      <c r="P496" s="48"/>
    </row>
    <row r="497" spans="1:16" ht="12" hidden="1" thickBot="1" x14ac:dyDescent="0.25">
      <c r="A497" s="38"/>
      <c r="B497" s="39"/>
      <c r="C497" s="46"/>
      <c r="D497" s="24"/>
      <c r="E497" s="70"/>
      <c r="F497" s="74"/>
      <c r="G497" s="68"/>
      <c r="H497" s="47"/>
      <c r="I497" s="68"/>
      <c r="J497" s="68"/>
      <c r="K497" s="48"/>
      <c r="L497" s="49"/>
      <c r="M497" s="47"/>
      <c r="N497" s="47"/>
      <c r="O497" s="47"/>
      <c r="P497" s="48"/>
    </row>
    <row r="498" spans="1:16" ht="12" hidden="1" thickBot="1" x14ac:dyDescent="0.25">
      <c r="A498" s="38"/>
      <c r="B498" s="39"/>
      <c r="C498" s="46"/>
      <c r="D498" s="24"/>
      <c r="E498" s="70"/>
      <c r="F498" s="74"/>
      <c r="G498" s="68"/>
      <c r="H498" s="47"/>
      <c r="I498" s="68"/>
      <c r="J498" s="68"/>
      <c r="K498" s="48"/>
      <c r="L498" s="49"/>
      <c r="M498" s="47"/>
      <c r="N498" s="47"/>
      <c r="O498" s="47"/>
      <c r="P498" s="48"/>
    </row>
    <row r="499" spans="1:16" ht="12" hidden="1" thickBot="1" x14ac:dyDescent="0.25">
      <c r="A499" s="38"/>
      <c r="B499" s="39"/>
      <c r="C499" s="46"/>
      <c r="D499" s="24"/>
      <c r="E499" s="70"/>
      <c r="F499" s="74"/>
      <c r="G499" s="68"/>
      <c r="H499" s="47"/>
      <c r="I499" s="68"/>
      <c r="J499" s="68"/>
      <c r="K499" s="48"/>
      <c r="L499" s="49"/>
      <c r="M499" s="47"/>
      <c r="N499" s="47"/>
      <c r="O499" s="47"/>
      <c r="P499" s="48"/>
    </row>
    <row r="500" spans="1:16" ht="12" hidden="1" thickBot="1" x14ac:dyDescent="0.25">
      <c r="A500" s="38"/>
      <c r="B500" s="39"/>
      <c r="C500" s="46"/>
      <c r="D500" s="24"/>
      <c r="E500" s="70"/>
      <c r="F500" s="74"/>
      <c r="G500" s="68"/>
      <c r="H500" s="47"/>
      <c r="I500" s="68"/>
      <c r="J500" s="68"/>
      <c r="K500" s="48"/>
      <c r="L500" s="49"/>
      <c r="M500" s="47"/>
      <c r="N500" s="47"/>
      <c r="O500" s="47"/>
      <c r="P500" s="48"/>
    </row>
    <row r="501" spans="1:16" ht="12" hidden="1" thickBot="1" x14ac:dyDescent="0.25">
      <c r="A501" s="38"/>
      <c r="B501" s="39"/>
      <c r="C501" s="46"/>
      <c r="D501" s="24"/>
      <c r="E501" s="70"/>
      <c r="F501" s="74"/>
      <c r="G501" s="68"/>
      <c r="H501" s="47"/>
      <c r="I501" s="68"/>
      <c r="J501" s="68"/>
      <c r="K501" s="48"/>
      <c r="L501" s="49"/>
      <c r="M501" s="47"/>
      <c r="N501" s="47"/>
      <c r="O501" s="47"/>
      <c r="P501" s="48"/>
    </row>
    <row r="502" spans="1:16" ht="12" hidden="1" thickBot="1" x14ac:dyDescent="0.25">
      <c r="A502" s="38"/>
      <c r="B502" s="39"/>
      <c r="C502" s="46"/>
      <c r="D502" s="24"/>
      <c r="E502" s="70"/>
      <c r="F502" s="74"/>
      <c r="G502" s="68"/>
      <c r="H502" s="47"/>
      <c r="I502" s="68"/>
      <c r="J502" s="68"/>
      <c r="K502" s="48"/>
      <c r="L502" s="49"/>
      <c r="M502" s="47"/>
      <c r="N502" s="47"/>
      <c r="O502" s="47"/>
      <c r="P502" s="48"/>
    </row>
    <row r="503" spans="1:16" ht="12" hidden="1" thickBot="1" x14ac:dyDescent="0.25">
      <c r="A503" s="38"/>
      <c r="B503" s="39"/>
      <c r="C503" s="46"/>
      <c r="D503" s="24"/>
      <c r="E503" s="70"/>
      <c r="F503" s="74"/>
      <c r="G503" s="68"/>
      <c r="H503" s="47"/>
      <c r="I503" s="68"/>
      <c r="J503" s="68"/>
      <c r="K503" s="48"/>
      <c r="L503" s="49"/>
      <c r="M503" s="47"/>
      <c r="N503" s="47"/>
      <c r="O503" s="47"/>
      <c r="P503" s="48"/>
    </row>
    <row r="504" spans="1:16" ht="12" hidden="1" thickBot="1" x14ac:dyDescent="0.25">
      <c r="A504" s="38"/>
      <c r="B504" s="39"/>
      <c r="C504" s="46"/>
      <c r="D504" s="24"/>
      <c r="E504" s="70"/>
      <c r="F504" s="74"/>
      <c r="G504" s="68"/>
      <c r="H504" s="47"/>
      <c r="I504" s="68"/>
      <c r="J504" s="68"/>
      <c r="K504" s="48"/>
      <c r="L504" s="49"/>
      <c r="M504" s="47"/>
      <c r="N504" s="47"/>
      <c r="O504" s="47"/>
      <c r="P504" s="48"/>
    </row>
    <row r="505" spans="1:16" ht="12" hidden="1" thickBot="1" x14ac:dyDescent="0.25">
      <c r="A505" s="38"/>
      <c r="B505" s="39"/>
      <c r="C505" s="46"/>
      <c r="D505" s="24"/>
      <c r="E505" s="70"/>
      <c r="F505" s="74"/>
      <c r="G505" s="68"/>
      <c r="H505" s="47"/>
      <c r="I505" s="68"/>
      <c r="J505" s="68"/>
      <c r="K505" s="48"/>
      <c r="L505" s="49"/>
      <c r="M505" s="47"/>
      <c r="N505" s="47"/>
      <c r="O505" s="47"/>
      <c r="P505" s="48"/>
    </row>
    <row r="506" spans="1:16" ht="12" hidden="1" thickBot="1" x14ac:dyDescent="0.25">
      <c r="A506" s="38"/>
      <c r="B506" s="39"/>
      <c r="C506" s="46"/>
      <c r="D506" s="24"/>
      <c r="E506" s="70"/>
      <c r="F506" s="74"/>
      <c r="G506" s="68"/>
      <c r="H506" s="47"/>
      <c r="I506" s="68"/>
      <c r="J506" s="68"/>
      <c r="K506" s="48"/>
      <c r="L506" s="49"/>
      <c r="M506" s="47"/>
      <c r="N506" s="47"/>
      <c r="O506" s="47"/>
      <c r="P506" s="48"/>
    </row>
    <row r="507" spans="1:16" ht="12" hidden="1" thickBot="1" x14ac:dyDescent="0.25">
      <c r="A507" s="38"/>
      <c r="B507" s="39"/>
      <c r="C507" s="46"/>
      <c r="D507" s="24"/>
      <c r="E507" s="70"/>
      <c r="F507" s="74"/>
      <c r="G507" s="68"/>
      <c r="H507" s="47"/>
      <c r="I507" s="68"/>
      <c r="J507" s="68"/>
      <c r="K507" s="48"/>
      <c r="L507" s="49"/>
      <c r="M507" s="47"/>
      <c r="N507" s="47"/>
      <c r="O507" s="47"/>
      <c r="P507" s="48"/>
    </row>
    <row r="508" spans="1:16" ht="12" hidden="1" thickBot="1" x14ac:dyDescent="0.25">
      <c r="A508" s="38"/>
      <c r="B508" s="39"/>
      <c r="C508" s="46"/>
      <c r="D508" s="24"/>
      <c r="E508" s="70"/>
      <c r="F508" s="74"/>
      <c r="G508" s="68"/>
      <c r="H508" s="47"/>
      <c r="I508" s="68"/>
      <c r="J508" s="68"/>
      <c r="K508" s="48"/>
      <c r="L508" s="49"/>
      <c r="M508" s="47"/>
      <c r="N508" s="47"/>
      <c r="O508" s="47"/>
      <c r="P508" s="48"/>
    </row>
    <row r="509" spans="1:16" ht="12" hidden="1" thickBot="1" x14ac:dyDescent="0.25">
      <c r="A509" s="38"/>
      <c r="B509" s="39"/>
      <c r="C509" s="46"/>
      <c r="D509" s="24"/>
      <c r="E509" s="70"/>
      <c r="F509" s="74"/>
      <c r="G509" s="68"/>
      <c r="H509" s="47"/>
      <c r="I509" s="68"/>
      <c r="J509" s="68"/>
      <c r="K509" s="48"/>
      <c r="L509" s="49"/>
      <c r="M509" s="47"/>
      <c r="N509" s="47"/>
      <c r="O509" s="47"/>
      <c r="P509" s="48"/>
    </row>
    <row r="510" spans="1:16" ht="12" hidden="1" thickBot="1" x14ac:dyDescent="0.25">
      <c r="A510" s="38"/>
      <c r="B510" s="39"/>
      <c r="C510" s="46"/>
      <c r="D510" s="24"/>
      <c r="E510" s="70"/>
      <c r="F510" s="74"/>
      <c r="G510" s="68"/>
      <c r="H510" s="47"/>
      <c r="I510" s="68"/>
      <c r="J510" s="68"/>
      <c r="K510" s="48"/>
      <c r="L510" s="49"/>
      <c r="M510" s="47"/>
      <c r="N510" s="47"/>
      <c r="O510" s="47"/>
      <c r="P510" s="48"/>
    </row>
    <row r="511" spans="1:16" ht="12" hidden="1" thickBot="1" x14ac:dyDescent="0.25">
      <c r="A511" s="38"/>
      <c r="B511" s="39"/>
      <c r="C511" s="46"/>
      <c r="D511" s="24"/>
      <c r="E511" s="70"/>
      <c r="F511" s="74"/>
      <c r="G511" s="68"/>
      <c r="H511" s="47"/>
      <c r="I511" s="68"/>
      <c r="J511" s="68"/>
      <c r="K511" s="48"/>
      <c r="L511" s="49"/>
      <c r="M511" s="47"/>
      <c r="N511" s="47"/>
      <c r="O511" s="47"/>
      <c r="P511" s="48"/>
    </row>
    <row r="512" spans="1:16" ht="12" hidden="1" thickBot="1" x14ac:dyDescent="0.25">
      <c r="A512" s="38"/>
      <c r="B512" s="39"/>
      <c r="C512" s="46"/>
      <c r="D512" s="24"/>
      <c r="E512" s="70"/>
      <c r="F512" s="74"/>
      <c r="G512" s="68"/>
      <c r="H512" s="47"/>
      <c r="I512" s="68"/>
      <c r="J512" s="68"/>
      <c r="K512" s="48"/>
      <c r="L512" s="49"/>
      <c r="M512" s="47"/>
      <c r="N512" s="47"/>
      <c r="O512" s="47"/>
      <c r="P512" s="48"/>
    </row>
    <row r="513" spans="1:16" ht="12" hidden="1" thickBot="1" x14ac:dyDescent="0.25">
      <c r="A513" s="38"/>
      <c r="B513" s="39"/>
      <c r="C513" s="46"/>
      <c r="D513" s="24"/>
      <c r="E513" s="70"/>
      <c r="F513" s="74"/>
      <c r="G513" s="68"/>
      <c r="H513" s="47"/>
      <c r="I513" s="68"/>
      <c r="J513" s="68"/>
      <c r="K513" s="48"/>
      <c r="L513" s="49"/>
      <c r="M513" s="47"/>
      <c r="N513" s="47"/>
      <c r="O513" s="47"/>
      <c r="P513" s="48"/>
    </row>
    <row r="514" spans="1:16" ht="12" hidden="1" thickBot="1" x14ac:dyDescent="0.25">
      <c r="A514" s="38"/>
      <c r="B514" s="39"/>
      <c r="C514" s="46"/>
      <c r="D514" s="24"/>
      <c r="E514" s="70"/>
      <c r="F514" s="74"/>
      <c r="G514" s="68"/>
      <c r="H514" s="47"/>
      <c r="I514" s="68"/>
      <c r="J514" s="68"/>
      <c r="K514" s="48"/>
      <c r="L514" s="49"/>
      <c r="M514" s="47"/>
      <c r="N514" s="47"/>
      <c r="O514" s="47"/>
      <c r="P514" s="48"/>
    </row>
    <row r="515" spans="1:16" ht="12" hidden="1" thickBot="1" x14ac:dyDescent="0.25">
      <c r="A515" s="38"/>
      <c r="B515" s="39"/>
      <c r="C515" s="46"/>
      <c r="D515" s="24"/>
      <c r="E515" s="70"/>
      <c r="F515" s="74"/>
      <c r="G515" s="68"/>
      <c r="H515" s="47"/>
      <c r="I515" s="68"/>
      <c r="J515" s="68"/>
      <c r="K515" s="48"/>
      <c r="L515" s="49"/>
      <c r="M515" s="47"/>
      <c r="N515" s="47"/>
      <c r="O515" s="47"/>
      <c r="P515" s="48"/>
    </row>
    <row r="516" spans="1:16" ht="12" hidden="1" thickBot="1" x14ac:dyDescent="0.25">
      <c r="A516" s="38"/>
      <c r="B516" s="39"/>
      <c r="C516" s="46"/>
      <c r="D516" s="24"/>
      <c r="E516" s="70"/>
      <c r="F516" s="74"/>
      <c r="G516" s="68"/>
      <c r="H516" s="47"/>
      <c r="I516" s="68"/>
      <c r="J516" s="68"/>
      <c r="K516" s="48"/>
      <c r="L516" s="49"/>
      <c r="M516" s="47"/>
      <c r="N516" s="47"/>
      <c r="O516" s="47"/>
      <c r="P516" s="48"/>
    </row>
    <row r="517" spans="1:16" ht="12" hidden="1" thickBot="1" x14ac:dyDescent="0.25">
      <c r="A517" s="38"/>
      <c r="B517" s="39"/>
      <c r="C517" s="46"/>
      <c r="D517" s="24"/>
      <c r="E517" s="70"/>
      <c r="F517" s="74"/>
      <c r="G517" s="68"/>
      <c r="H517" s="47"/>
      <c r="I517" s="68"/>
      <c r="J517" s="68"/>
      <c r="K517" s="48"/>
      <c r="L517" s="49"/>
      <c r="M517" s="47"/>
      <c r="N517" s="47"/>
      <c r="O517" s="47"/>
      <c r="P517" s="48"/>
    </row>
    <row r="518" spans="1:16" ht="12" hidden="1" thickBot="1" x14ac:dyDescent="0.25">
      <c r="A518" s="38"/>
      <c r="B518" s="39"/>
      <c r="C518" s="46"/>
      <c r="D518" s="24"/>
      <c r="E518" s="70"/>
      <c r="F518" s="74"/>
      <c r="G518" s="68"/>
      <c r="H518" s="47"/>
      <c r="I518" s="68"/>
      <c r="J518" s="68"/>
      <c r="K518" s="48"/>
      <c r="L518" s="49"/>
      <c r="M518" s="47"/>
      <c r="N518" s="47"/>
      <c r="O518" s="47"/>
      <c r="P518" s="48"/>
    </row>
    <row r="519" spans="1:16" ht="12" hidden="1" thickBot="1" x14ac:dyDescent="0.25">
      <c r="A519" s="38"/>
      <c r="B519" s="39"/>
      <c r="C519" s="46"/>
      <c r="D519" s="24"/>
      <c r="E519" s="70"/>
      <c r="F519" s="74"/>
      <c r="G519" s="68"/>
      <c r="H519" s="47"/>
      <c r="I519" s="68"/>
      <c r="J519" s="68"/>
      <c r="K519" s="48"/>
      <c r="L519" s="49"/>
      <c r="M519" s="47"/>
      <c r="N519" s="47"/>
      <c r="O519" s="47"/>
      <c r="P519" s="48"/>
    </row>
    <row r="520" spans="1:16" ht="12" hidden="1" thickBot="1" x14ac:dyDescent="0.25">
      <c r="A520" s="38"/>
      <c r="B520" s="39"/>
      <c r="C520" s="46"/>
      <c r="D520" s="24"/>
      <c r="E520" s="70"/>
      <c r="F520" s="74"/>
      <c r="G520" s="68"/>
      <c r="H520" s="47"/>
      <c r="I520" s="68"/>
      <c r="J520" s="68"/>
      <c r="K520" s="48"/>
      <c r="L520" s="49"/>
      <c r="M520" s="47"/>
      <c r="N520" s="47"/>
      <c r="O520" s="47"/>
      <c r="P520" s="48"/>
    </row>
    <row r="521" spans="1:16" ht="12" hidden="1" thickBot="1" x14ac:dyDescent="0.25">
      <c r="A521" s="38"/>
      <c r="B521" s="39"/>
      <c r="C521" s="46"/>
      <c r="D521" s="24"/>
      <c r="E521" s="70"/>
      <c r="F521" s="74"/>
      <c r="G521" s="68"/>
      <c r="H521" s="47"/>
      <c r="I521" s="68"/>
      <c r="J521" s="68"/>
      <c r="K521" s="48"/>
      <c r="L521" s="49"/>
      <c r="M521" s="47"/>
      <c r="N521" s="47"/>
      <c r="O521" s="47"/>
      <c r="P521" s="48"/>
    </row>
    <row r="522" spans="1:16" ht="12" hidden="1" thickBot="1" x14ac:dyDescent="0.25">
      <c r="A522" s="38"/>
      <c r="B522" s="39"/>
      <c r="C522" s="46"/>
      <c r="D522" s="24"/>
      <c r="E522" s="70"/>
      <c r="F522" s="74"/>
      <c r="G522" s="68"/>
      <c r="H522" s="47"/>
      <c r="I522" s="68"/>
      <c r="J522" s="68"/>
      <c r="K522" s="48"/>
      <c r="L522" s="49"/>
      <c r="M522" s="47"/>
      <c r="N522" s="47"/>
      <c r="O522" s="47"/>
      <c r="P522" s="48"/>
    </row>
    <row r="523" spans="1:16" ht="12" hidden="1" thickBot="1" x14ac:dyDescent="0.25">
      <c r="A523" s="38"/>
      <c r="B523" s="39"/>
      <c r="C523" s="46"/>
      <c r="D523" s="24"/>
      <c r="E523" s="70"/>
      <c r="F523" s="74"/>
      <c r="G523" s="68"/>
      <c r="H523" s="47"/>
      <c r="I523" s="68"/>
      <c r="J523" s="68"/>
      <c r="K523" s="48"/>
      <c r="L523" s="49"/>
      <c r="M523" s="47"/>
      <c r="N523" s="47"/>
      <c r="O523" s="47"/>
      <c r="P523" s="48"/>
    </row>
    <row r="524" spans="1:16" ht="12" hidden="1" thickBot="1" x14ac:dyDescent="0.25">
      <c r="A524" s="38"/>
      <c r="B524" s="39"/>
      <c r="C524" s="46"/>
      <c r="D524" s="24"/>
      <c r="E524" s="70"/>
      <c r="F524" s="74"/>
      <c r="G524" s="68"/>
      <c r="H524" s="47"/>
      <c r="I524" s="68"/>
      <c r="J524" s="68"/>
      <c r="K524" s="48"/>
      <c r="L524" s="49"/>
      <c r="M524" s="47"/>
      <c r="N524" s="47"/>
      <c r="O524" s="47"/>
      <c r="P524" s="48"/>
    </row>
    <row r="525" spans="1:16" ht="12" hidden="1" thickBot="1" x14ac:dyDescent="0.25">
      <c r="A525" s="38"/>
      <c r="B525" s="39"/>
      <c r="C525" s="46"/>
      <c r="D525" s="24"/>
      <c r="E525" s="70"/>
      <c r="F525" s="74"/>
      <c r="G525" s="68"/>
      <c r="H525" s="47"/>
      <c r="I525" s="68"/>
      <c r="J525" s="68"/>
      <c r="K525" s="48"/>
      <c r="L525" s="49"/>
      <c r="M525" s="47"/>
      <c r="N525" s="47"/>
      <c r="O525" s="47"/>
      <c r="P525" s="48"/>
    </row>
    <row r="526" spans="1:16" ht="12" hidden="1" thickBot="1" x14ac:dyDescent="0.25">
      <c r="A526" s="38"/>
      <c r="B526" s="39"/>
      <c r="C526" s="46"/>
      <c r="D526" s="24"/>
      <c r="E526" s="70"/>
      <c r="F526" s="74"/>
      <c r="G526" s="68"/>
      <c r="H526" s="47"/>
      <c r="I526" s="68"/>
      <c r="J526" s="68"/>
      <c r="K526" s="48"/>
      <c r="L526" s="49"/>
      <c r="M526" s="47"/>
      <c r="N526" s="47"/>
      <c r="O526" s="47"/>
      <c r="P526" s="48"/>
    </row>
    <row r="527" spans="1:16" ht="12" hidden="1" thickBot="1" x14ac:dyDescent="0.25">
      <c r="A527" s="38"/>
      <c r="B527" s="39"/>
      <c r="C527" s="46"/>
      <c r="D527" s="24"/>
      <c r="E527" s="70"/>
      <c r="F527" s="74"/>
      <c r="G527" s="68"/>
      <c r="H527" s="47"/>
      <c r="I527" s="68"/>
      <c r="J527" s="68"/>
      <c r="K527" s="48"/>
      <c r="L527" s="49"/>
      <c r="M527" s="47"/>
      <c r="N527" s="47"/>
      <c r="O527" s="47"/>
      <c r="P527" s="48"/>
    </row>
    <row r="528" spans="1:16" ht="12" hidden="1" thickBot="1" x14ac:dyDescent="0.25">
      <c r="A528" s="38"/>
      <c r="B528" s="39"/>
      <c r="C528" s="46"/>
      <c r="D528" s="24"/>
      <c r="E528" s="70"/>
      <c r="F528" s="74"/>
      <c r="G528" s="68"/>
      <c r="H528" s="47"/>
      <c r="I528" s="68"/>
      <c r="J528" s="68"/>
      <c r="K528" s="48"/>
      <c r="L528" s="49"/>
      <c r="M528" s="47"/>
      <c r="N528" s="47"/>
      <c r="O528" s="47"/>
      <c r="P528" s="48"/>
    </row>
    <row r="529" spans="1:16" ht="12" hidden="1" thickBot="1" x14ac:dyDescent="0.25">
      <c r="A529" s="38"/>
      <c r="B529" s="39"/>
      <c r="C529" s="46"/>
      <c r="D529" s="24"/>
      <c r="E529" s="70"/>
      <c r="F529" s="74"/>
      <c r="G529" s="68"/>
      <c r="H529" s="47"/>
      <c r="I529" s="68"/>
      <c r="J529" s="68"/>
      <c r="K529" s="48"/>
      <c r="L529" s="49"/>
      <c r="M529" s="47"/>
      <c r="N529" s="47"/>
      <c r="O529" s="47"/>
      <c r="P529" s="48"/>
    </row>
    <row r="530" spans="1:16" ht="12" hidden="1" thickBot="1" x14ac:dyDescent="0.25">
      <c r="A530" s="38"/>
      <c r="B530" s="39"/>
      <c r="C530" s="46"/>
      <c r="D530" s="24"/>
      <c r="E530" s="70"/>
      <c r="F530" s="74"/>
      <c r="G530" s="68"/>
      <c r="H530" s="47"/>
      <c r="I530" s="68"/>
      <c r="J530" s="68"/>
      <c r="K530" s="48"/>
      <c r="L530" s="49"/>
      <c r="M530" s="47"/>
      <c r="N530" s="47"/>
      <c r="O530" s="47"/>
      <c r="P530" s="48"/>
    </row>
    <row r="531" spans="1:16" ht="12" hidden="1" thickBot="1" x14ac:dyDescent="0.25">
      <c r="A531" s="38"/>
      <c r="B531" s="39"/>
      <c r="C531" s="46"/>
      <c r="D531" s="24"/>
      <c r="E531" s="70"/>
      <c r="F531" s="74"/>
      <c r="G531" s="68"/>
      <c r="H531" s="47"/>
      <c r="I531" s="68"/>
      <c r="J531" s="68"/>
      <c r="K531" s="48"/>
      <c r="L531" s="49"/>
      <c r="M531" s="47"/>
      <c r="N531" s="47"/>
      <c r="O531" s="47"/>
      <c r="P531" s="48"/>
    </row>
    <row r="532" spans="1:16" ht="12" hidden="1" thickBot="1" x14ac:dyDescent="0.25">
      <c r="A532" s="38"/>
      <c r="B532" s="39"/>
      <c r="C532" s="46"/>
      <c r="D532" s="24"/>
      <c r="E532" s="70"/>
      <c r="F532" s="74"/>
      <c r="G532" s="68"/>
      <c r="H532" s="47"/>
      <c r="I532" s="68"/>
      <c r="J532" s="68"/>
      <c r="K532" s="48"/>
      <c r="L532" s="49"/>
      <c r="M532" s="47"/>
      <c r="N532" s="47"/>
      <c r="O532" s="47"/>
      <c r="P532" s="48"/>
    </row>
    <row r="533" spans="1:16" ht="12" hidden="1" thickBot="1" x14ac:dyDescent="0.25">
      <c r="A533" s="38"/>
      <c r="B533" s="39"/>
      <c r="C533" s="46"/>
      <c r="D533" s="24"/>
      <c r="E533" s="70"/>
      <c r="F533" s="74"/>
      <c r="G533" s="68"/>
      <c r="H533" s="47"/>
      <c r="I533" s="68"/>
      <c r="J533" s="68"/>
      <c r="K533" s="48"/>
      <c r="L533" s="49"/>
      <c r="M533" s="47"/>
      <c r="N533" s="47"/>
      <c r="O533" s="47"/>
      <c r="P533" s="48"/>
    </row>
    <row r="534" spans="1:16" ht="12" hidden="1" thickBot="1" x14ac:dyDescent="0.25">
      <c r="A534" s="38"/>
      <c r="B534" s="39"/>
      <c r="C534" s="46"/>
      <c r="D534" s="24"/>
      <c r="E534" s="70"/>
      <c r="F534" s="74"/>
      <c r="G534" s="68"/>
      <c r="H534" s="47"/>
      <c r="I534" s="68"/>
      <c r="J534" s="68"/>
      <c r="K534" s="48"/>
      <c r="L534" s="49"/>
      <c r="M534" s="47"/>
      <c r="N534" s="47"/>
      <c r="O534" s="47"/>
      <c r="P534" s="48"/>
    </row>
    <row r="535" spans="1:16" ht="12" hidden="1" thickBot="1" x14ac:dyDescent="0.25">
      <c r="A535" s="38"/>
      <c r="B535" s="39"/>
      <c r="C535" s="46"/>
      <c r="D535" s="24"/>
      <c r="E535" s="70"/>
      <c r="F535" s="74"/>
      <c r="G535" s="68"/>
      <c r="H535" s="47"/>
      <c r="I535" s="68"/>
      <c r="J535" s="68"/>
      <c r="K535" s="48"/>
      <c r="L535" s="49"/>
      <c r="M535" s="47"/>
      <c r="N535" s="47"/>
      <c r="O535" s="47"/>
      <c r="P535" s="48"/>
    </row>
    <row r="536" spans="1:16" ht="12" hidden="1" thickBot="1" x14ac:dyDescent="0.25">
      <c r="A536" s="38"/>
      <c r="B536" s="39"/>
      <c r="C536" s="46"/>
      <c r="D536" s="24"/>
      <c r="E536" s="70"/>
      <c r="F536" s="74"/>
      <c r="G536" s="68"/>
      <c r="H536" s="47"/>
      <c r="I536" s="68"/>
      <c r="J536" s="68"/>
      <c r="K536" s="48"/>
      <c r="L536" s="49"/>
      <c r="M536" s="47"/>
      <c r="N536" s="47"/>
      <c r="O536" s="47"/>
      <c r="P536" s="48"/>
    </row>
    <row r="537" spans="1:16" ht="12" hidden="1" thickBot="1" x14ac:dyDescent="0.25">
      <c r="A537" s="38"/>
      <c r="B537" s="39"/>
      <c r="C537" s="46"/>
      <c r="D537" s="24"/>
      <c r="E537" s="70"/>
      <c r="F537" s="74"/>
      <c r="G537" s="68"/>
      <c r="H537" s="47"/>
      <c r="I537" s="68"/>
      <c r="J537" s="68"/>
      <c r="K537" s="48"/>
      <c r="L537" s="49"/>
      <c r="M537" s="47"/>
      <c r="N537" s="47"/>
      <c r="O537" s="47"/>
      <c r="P537" s="48"/>
    </row>
    <row r="538" spans="1:16" ht="12" hidden="1" thickBot="1" x14ac:dyDescent="0.25">
      <c r="A538" s="38"/>
      <c r="B538" s="39"/>
      <c r="C538" s="46"/>
      <c r="D538" s="24"/>
      <c r="E538" s="70"/>
      <c r="F538" s="74"/>
      <c r="G538" s="68"/>
      <c r="H538" s="47"/>
      <c r="I538" s="68"/>
      <c r="J538" s="68"/>
      <c r="K538" s="48"/>
      <c r="L538" s="49"/>
      <c r="M538" s="47"/>
      <c r="N538" s="47"/>
      <c r="O538" s="47"/>
      <c r="P538" s="48"/>
    </row>
    <row r="539" spans="1:16" ht="12" hidden="1" thickBot="1" x14ac:dyDescent="0.25">
      <c r="A539" s="38"/>
      <c r="B539" s="39"/>
      <c r="C539" s="46"/>
      <c r="D539" s="24"/>
      <c r="E539" s="70"/>
      <c r="F539" s="74"/>
      <c r="G539" s="68"/>
      <c r="H539" s="47"/>
      <c r="I539" s="68"/>
      <c r="J539" s="68"/>
      <c r="K539" s="48"/>
      <c r="L539" s="49"/>
      <c r="M539" s="47"/>
      <c r="N539" s="47"/>
      <c r="O539" s="47"/>
      <c r="P539" s="48"/>
    </row>
    <row r="540" spans="1:16" ht="12" hidden="1" thickBot="1" x14ac:dyDescent="0.25">
      <c r="A540" s="38"/>
      <c r="B540" s="39"/>
      <c r="C540" s="46"/>
      <c r="D540" s="24"/>
      <c r="E540" s="70"/>
      <c r="F540" s="74"/>
      <c r="G540" s="68"/>
      <c r="H540" s="47"/>
      <c r="I540" s="68"/>
      <c r="J540" s="68"/>
      <c r="K540" s="48"/>
      <c r="L540" s="49"/>
      <c r="M540" s="47"/>
      <c r="N540" s="47"/>
      <c r="O540" s="47"/>
      <c r="P540" s="48"/>
    </row>
    <row r="541" spans="1:16" ht="12" hidden="1" thickBot="1" x14ac:dyDescent="0.25">
      <c r="A541" s="38"/>
      <c r="B541" s="39"/>
      <c r="C541" s="46"/>
      <c r="D541" s="24"/>
      <c r="E541" s="70"/>
      <c r="F541" s="74"/>
      <c r="G541" s="68"/>
      <c r="H541" s="47"/>
      <c r="I541" s="68"/>
      <c r="J541" s="68"/>
      <c r="K541" s="48"/>
      <c r="L541" s="49"/>
      <c r="M541" s="47"/>
      <c r="N541" s="47"/>
      <c r="O541" s="47"/>
      <c r="P541" s="48"/>
    </row>
    <row r="542" spans="1:16" ht="12" hidden="1" thickBot="1" x14ac:dyDescent="0.25">
      <c r="A542" s="38"/>
      <c r="B542" s="39"/>
      <c r="C542" s="46"/>
      <c r="D542" s="24"/>
      <c r="E542" s="70"/>
      <c r="F542" s="74"/>
      <c r="G542" s="68"/>
      <c r="H542" s="47"/>
      <c r="I542" s="68"/>
      <c r="J542" s="68"/>
      <c r="K542" s="48"/>
      <c r="L542" s="49"/>
      <c r="M542" s="47"/>
      <c r="N542" s="47"/>
      <c r="O542" s="47"/>
      <c r="P542" s="48"/>
    </row>
    <row r="543" spans="1:16" ht="12" hidden="1" thickBot="1" x14ac:dyDescent="0.25">
      <c r="A543" s="38"/>
      <c r="B543" s="39"/>
      <c r="C543" s="46"/>
      <c r="D543" s="24"/>
      <c r="E543" s="70"/>
      <c r="F543" s="74"/>
      <c r="G543" s="68"/>
      <c r="H543" s="47"/>
      <c r="I543" s="68"/>
      <c r="J543" s="68"/>
      <c r="K543" s="48"/>
      <c r="L543" s="49"/>
      <c r="M543" s="47"/>
      <c r="N543" s="47"/>
      <c r="O543" s="47"/>
      <c r="P543" s="48"/>
    </row>
    <row r="544" spans="1:16" ht="12" hidden="1" thickBot="1" x14ac:dyDescent="0.25">
      <c r="A544" s="38"/>
      <c r="B544" s="39"/>
      <c r="C544" s="46"/>
      <c r="D544" s="24"/>
      <c r="E544" s="70"/>
      <c r="F544" s="74"/>
      <c r="G544" s="68"/>
      <c r="H544" s="47"/>
      <c r="I544" s="68"/>
      <c r="J544" s="68"/>
      <c r="K544" s="48"/>
      <c r="L544" s="49"/>
      <c r="M544" s="47"/>
      <c r="N544" s="47"/>
      <c r="O544" s="47"/>
      <c r="P544" s="48"/>
    </row>
    <row r="545" spans="1:16" ht="12" hidden="1" thickBot="1" x14ac:dyDescent="0.25">
      <c r="A545" s="38"/>
      <c r="B545" s="39"/>
      <c r="C545" s="46"/>
      <c r="D545" s="24"/>
      <c r="E545" s="70"/>
      <c r="F545" s="74"/>
      <c r="G545" s="68"/>
      <c r="H545" s="47"/>
      <c r="I545" s="68"/>
      <c r="J545" s="68"/>
      <c r="K545" s="48"/>
      <c r="L545" s="49"/>
      <c r="M545" s="47"/>
      <c r="N545" s="47"/>
      <c r="O545" s="47"/>
      <c r="P545" s="48"/>
    </row>
    <row r="546" spans="1:16" ht="12" hidden="1" thickBot="1" x14ac:dyDescent="0.25">
      <c r="A546" s="38"/>
      <c r="B546" s="39"/>
      <c r="C546" s="46"/>
      <c r="D546" s="24"/>
      <c r="E546" s="70"/>
      <c r="F546" s="74"/>
      <c r="G546" s="68"/>
      <c r="H546" s="47"/>
      <c r="I546" s="68"/>
      <c r="J546" s="68"/>
      <c r="K546" s="48"/>
      <c r="L546" s="49"/>
      <c r="M546" s="47"/>
      <c r="N546" s="47"/>
      <c r="O546" s="47"/>
      <c r="P546" s="48"/>
    </row>
    <row r="547" spans="1:16" ht="12" hidden="1" thickBot="1" x14ac:dyDescent="0.25">
      <c r="A547" s="38"/>
      <c r="B547" s="39"/>
      <c r="C547" s="46"/>
      <c r="D547" s="24"/>
      <c r="E547" s="70"/>
      <c r="F547" s="74"/>
      <c r="G547" s="68"/>
      <c r="H547" s="47"/>
      <c r="I547" s="68"/>
      <c r="J547" s="68"/>
      <c r="K547" s="48"/>
      <c r="L547" s="49"/>
      <c r="M547" s="47"/>
      <c r="N547" s="47"/>
      <c r="O547" s="47"/>
      <c r="P547" s="48"/>
    </row>
    <row r="548" spans="1:16" ht="12" hidden="1" thickBot="1" x14ac:dyDescent="0.25">
      <c r="A548" s="38"/>
      <c r="B548" s="39"/>
      <c r="C548" s="46"/>
      <c r="D548" s="24"/>
      <c r="E548" s="70"/>
      <c r="F548" s="74"/>
      <c r="G548" s="68"/>
      <c r="H548" s="47"/>
      <c r="I548" s="68"/>
      <c r="J548" s="68"/>
      <c r="K548" s="48"/>
      <c r="L548" s="49"/>
      <c r="M548" s="47"/>
      <c r="N548" s="47"/>
      <c r="O548" s="47"/>
      <c r="P548" s="48"/>
    </row>
    <row r="549" spans="1:16" ht="12" hidden="1" thickBot="1" x14ac:dyDescent="0.25">
      <c r="A549" s="38"/>
      <c r="B549" s="39"/>
      <c r="C549" s="46"/>
      <c r="D549" s="24"/>
      <c r="E549" s="70"/>
      <c r="F549" s="74"/>
      <c r="G549" s="68"/>
      <c r="H549" s="47"/>
      <c r="I549" s="68"/>
      <c r="J549" s="68"/>
      <c r="K549" s="48"/>
      <c r="L549" s="49"/>
      <c r="M549" s="47"/>
      <c r="N549" s="47"/>
      <c r="O549" s="47"/>
      <c r="P549" s="48"/>
    </row>
    <row r="550" spans="1:16" ht="12" hidden="1" thickBot="1" x14ac:dyDescent="0.25">
      <c r="A550" s="38"/>
      <c r="B550" s="39"/>
      <c r="C550" s="46"/>
      <c r="D550" s="24"/>
      <c r="E550" s="70"/>
      <c r="F550" s="74"/>
      <c r="G550" s="68"/>
      <c r="H550" s="47"/>
      <c r="I550" s="68"/>
      <c r="J550" s="68"/>
      <c r="K550" s="48"/>
      <c r="L550" s="49"/>
      <c r="M550" s="47"/>
      <c r="N550" s="47"/>
      <c r="O550" s="47"/>
      <c r="P550" s="48"/>
    </row>
    <row r="551" spans="1:16" ht="12" hidden="1" thickBot="1" x14ac:dyDescent="0.25">
      <c r="A551" s="38"/>
      <c r="B551" s="39"/>
      <c r="C551" s="46"/>
      <c r="D551" s="24"/>
      <c r="E551" s="70"/>
      <c r="F551" s="74"/>
      <c r="G551" s="68"/>
      <c r="H551" s="47"/>
      <c r="I551" s="68"/>
      <c r="J551" s="68"/>
      <c r="K551" s="48"/>
      <c r="L551" s="49"/>
      <c r="M551" s="47"/>
      <c r="N551" s="47"/>
      <c r="O551" s="47"/>
      <c r="P551" s="48"/>
    </row>
    <row r="552" spans="1:16" ht="12" hidden="1" thickBot="1" x14ac:dyDescent="0.25">
      <c r="A552" s="38"/>
      <c r="B552" s="39"/>
      <c r="C552" s="46"/>
      <c r="D552" s="24"/>
      <c r="E552" s="70"/>
      <c r="F552" s="74"/>
      <c r="G552" s="68"/>
      <c r="H552" s="47"/>
      <c r="I552" s="68"/>
      <c r="J552" s="68"/>
      <c r="K552" s="48"/>
      <c r="L552" s="49"/>
      <c r="M552" s="47"/>
      <c r="N552" s="47"/>
      <c r="O552" s="47"/>
      <c r="P552" s="48"/>
    </row>
    <row r="553" spans="1:16" ht="12" hidden="1" thickBot="1" x14ac:dyDescent="0.25">
      <c r="A553" s="38"/>
      <c r="B553" s="39"/>
      <c r="C553" s="46"/>
      <c r="D553" s="24"/>
      <c r="E553" s="70"/>
      <c r="F553" s="74"/>
      <c r="G553" s="68"/>
      <c r="H553" s="47"/>
      <c r="I553" s="68"/>
      <c r="J553" s="68"/>
      <c r="K553" s="48"/>
      <c r="L553" s="49"/>
      <c r="M553" s="47"/>
      <c r="N553" s="47"/>
      <c r="O553" s="47"/>
      <c r="P553" s="48"/>
    </row>
    <row r="554" spans="1:16" ht="12" hidden="1" thickBot="1" x14ac:dyDescent="0.25">
      <c r="A554" s="38"/>
      <c r="B554" s="39"/>
      <c r="C554" s="46"/>
      <c r="D554" s="24"/>
      <c r="E554" s="70"/>
      <c r="F554" s="74"/>
      <c r="G554" s="68"/>
      <c r="H554" s="47"/>
      <c r="I554" s="68"/>
      <c r="J554" s="68"/>
      <c r="K554" s="48"/>
      <c r="L554" s="49"/>
      <c r="M554" s="47"/>
      <c r="N554" s="47"/>
      <c r="O554" s="47"/>
      <c r="P554" s="48"/>
    </row>
    <row r="555" spans="1:16" ht="12" hidden="1" thickBot="1" x14ac:dyDescent="0.25">
      <c r="A555" s="38"/>
      <c r="B555" s="39"/>
      <c r="C555" s="46"/>
      <c r="D555" s="24"/>
      <c r="E555" s="70"/>
      <c r="F555" s="74"/>
      <c r="G555" s="68"/>
      <c r="H555" s="47"/>
      <c r="I555" s="68"/>
      <c r="J555" s="68"/>
      <c r="K555" s="48"/>
      <c r="L555" s="49"/>
      <c r="M555" s="47"/>
      <c r="N555" s="47"/>
      <c r="O555" s="47"/>
      <c r="P555" s="48"/>
    </row>
    <row r="556" spans="1:16" ht="12" hidden="1" thickBot="1" x14ac:dyDescent="0.25">
      <c r="A556" s="38"/>
      <c r="B556" s="39"/>
      <c r="C556" s="46"/>
      <c r="D556" s="24"/>
      <c r="E556" s="70"/>
      <c r="F556" s="74"/>
      <c r="G556" s="68"/>
      <c r="H556" s="47"/>
      <c r="I556" s="68"/>
      <c r="J556" s="68"/>
      <c r="K556" s="48"/>
      <c r="L556" s="49"/>
      <c r="M556" s="47"/>
      <c r="N556" s="47"/>
      <c r="O556" s="47"/>
      <c r="P556" s="48"/>
    </row>
    <row r="557" spans="1:16" ht="12" hidden="1" thickBot="1" x14ac:dyDescent="0.25">
      <c r="A557" s="38"/>
      <c r="B557" s="39"/>
      <c r="C557" s="46"/>
      <c r="D557" s="24"/>
      <c r="E557" s="70"/>
      <c r="F557" s="74"/>
      <c r="G557" s="68"/>
      <c r="H557" s="47"/>
      <c r="I557" s="68"/>
      <c r="J557" s="68"/>
      <c r="K557" s="48"/>
      <c r="L557" s="49"/>
      <c r="M557" s="47"/>
      <c r="N557" s="47"/>
      <c r="O557" s="47"/>
      <c r="P557" s="48"/>
    </row>
    <row r="558" spans="1:16" ht="12" hidden="1" thickBot="1" x14ac:dyDescent="0.25">
      <c r="A558" s="38"/>
      <c r="B558" s="39"/>
      <c r="C558" s="46"/>
      <c r="D558" s="24"/>
      <c r="E558" s="70"/>
      <c r="F558" s="74"/>
      <c r="G558" s="68"/>
      <c r="H558" s="47"/>
      <c r="I558" s="68"/>
      <c r="J558" s="68"/>
      <c r="K558" s="48"/>
      <c r="L558" s="49"/>
      <c r="M558" s="47"/>
      <c r="N558" s="47"/>
      <c r="O558" s="47"/>
      <c r="P558" s="48"/>
    </row>
    <row r="559" spans="1:16" ht="12" hidden="1" thickBot="1" x14ac:dyDescent="0.25">
      <c r="A559" s="38"/>
      <c r="B559" s="39"/>
      <c r="C559" s="46"/>
      <c r="D559" s="24"/>
      <c r="E559" s="70"/>
      <c r="F559" s="74"/>
      <c r="G559" s="68"/>
      <c r="H559" s="47"/>
      <c r="I559" s="68"/>
      <c r="J559" s="68"/>
      <c r="K559" s="48"/>
      <c r="L559" s="49"/>
      <c r="M559" s="47"/>
      <c r="N559" s="47"/>
      <c r="O559" s="47"/>
      <c r="P559" s="48"/>
    </row>
    <row r="560" spans="1:16" ht="12" hidden="1" thickBot="1" x14ac:dyDescent="0.25">
      <c r="A560" s="38"/>
      <c r="B560" s="39"/>
      <c r="C560" s="46"/>
      <c r="D560" s="24"/>
      <c r="E560" s="70"/>
      <c r="F560" s="74"/>
      <c r="G560" s="68"/>
      <c r="H560" s="47"/>
      <c r="I560" s="68"/>
      <c r="J560" s="68"/>
      <c r="K560" s="48"/>
      <c r="L560" s="49"/>
      <c r="M560" s="47"/>
      <c r="N560" s="47"/>
      <c r="O560" s="47"/>
      <c r="P560" s="48"/>
    </row>
    <row r="561" spans="1:16" ht="12" hidden="1" thickBot="1" x14ac:dyDescent="0.25">
      <c r="A561" s="38"/>
      <c r="B561" s="39"/>
      <c r="C561" s="46"/>
      <c r="D561" s="24"/>
      <c r="E561" s="70"/>
      <c r="F561" s="74"/>
      <c r="G561" s="68"/>
      <c r="H561" s="47"/>
      <c r="I561" s="68"/>
      <c r="J561" s="68"/>
      <c r="K561" s="48"/>
      <c r="L561" s="49"/>
      <c r="M561" s="47"/>
      <c r="N561" s="47"/>
      <c r="O561" s="47"/>
      <c r="P561" s="48"/>
    </row>
    <row r="562" spans="1:16" ht="12" hidden="1" thickBot="1" x14ac:dyDescent="0.25">
      <c r="A562" s="38"/>
      <c r="B562" s="39"/>
      <c r="C562" s="46"/>
      <c r="D562" s="24"/>
      <c r="E562" s="70"/>
      <c r="F562" s="74"/>
      <c r="G562" s="68"/>
      <c r="H562" s="47"/>
      <c r="I562" s="68"/>
      <c r="J562" s="68"/>
      <c r="K562" s="48"/>
      <c r="L562" s="49"/>
      <c r="M562" s="47"/>
      <c r="N562" s="47"/>
      <c r="O562" s="47"/>
      <c r="P562" s="48"/>
    </row>
    <row r="563" spans="1:16" ht="12" hidden="1" thickBot="1" x14ac:dyDescent="0.25">
      <c r="A563" s="38"/>
      <c r="B563" s="39"/>
      <c r="C563" s="46"/>
      <c r="D563" s="24"/>
      <c r="E563" s="70"/>
      <c r="F563" s="74"/>
      <c r="G563" s="68"/>
      <c r="H563" s="47"/>
      <c r="I563" s="68"/>
      <c r="J563" s="68"/>
      <c r="K563" s="48"/>
      <c r="L563" s="49"/>
      <c r="M563" s="47"/>
      <c r="N563" s="47"/>
      <c r="O563" s="47"/>
      <c r="P563" s="48"/>
    </row>
    <row r="564" spans="1:16" ht="12" hidden="1" thickBot="1" x14ac:dyDescent="0.25">
      <c r="A564" s="38"/>
      <c r="B564" s="39"/>
      <c r="C564" s="46"/>
      <c r="D564" s="24"/>
      <c r="E564" s="70"/>
      <c r="F564" s="74"/>
      <c r="G564" s="68"/>
      <c r="H564" s="47"/>
      <c r="I564" s="68"/>
      <c r="J564" s="68"/>
      <c r="K564" s="48"/>
      <c r="L564" s="49"/>
      <c r="M564" s="47"/>
      <c r="N564" s="47"/>
      <c r="O564" s="47"/>
      <c r="P564" s="48"/>
    </row>
    <row r="565" spans="1:16" ht="12" hidden="1" thickBot="1" x14ac:dyDescent="0.25">
      <c r="A565" s="38"/>
      <c r="B565" s="39"/>
      <c r="C565" s="46"/>
      <c r="D565" s="24"/>
      <c r="E565" s="70"/>
      <c r="F565" s="74"/>
      <c r="G565" s="68"/>
      <c r="H565" s="47"/>
      <c r="I565" s="68"/>
      <c r="J565" s="68"/>
      <c r="K565" s="48"/>
      <c r="L565" s="49"/>
      <c r="M565" s="47"/>
      <c r="N565" s="47"/>
      <c r="O565" s="47"/>
      <c r="P565" s="48"/>
    </row>
    <row r="566" spans="1:16" ht="12" hidden="1" thickBot="1" x14ac:dyDescent="0.25">
      <c r="A566" s="38"/>
      <c r="B566" s="39"/>
      <c r="C566" s="46"/>
      <c r="D566" s="24"/>
      <c r="E566" s="70"/>
      <c r="F566" s="74"/>
      <c r="G566" s="68"/>
      <c r="H566" s="47"/>
      <c r="I566" s="68"/>
      <c r="J566" s="68"/>
      <c r="K566" s="48"/>
      <c r="L566" s="49"/>
      <c r="M566" s="47"/>
      <c r="N566" s="47"/>
      <c r="O566" s="47"/>
      <c r="P566" s="48"/>
    </row>
    <row r="567" spans="1:16" ht="12" hidden="1" thickBot="1" x14ac:dyDescent="0.25">
      <c r="A567" s="38"/>
      <c r="B567" s="39"/>
      <c r="C567" s="46"/>
      <c r="D567" s="24"/>
      <c r="E567" s="70"/>
      <c r="F567" s="74"/>
      <c r="G567" s="68"/>
      <c r="H567" s="47"/>
      <c r="I567" s="68"/>
      <c r="J567" s="68"/>
      <c r="K567" s="48"/>
      <c r="L567" s="49"/>
      <c r="M567" s="47"/>
      <c r="N567" s="47"/>
      <c r="O567" s="47"/>
      <c r="P567" s="48"/>
    </row>
    <row r="568" spans="1:16" ht="12" hidden="1" thickBot="1" x14ac:dyDescent="0.25">
      <c r="A568" s="38"/>
      <c r="B568" s="39"/>
      <c r="C568" s="46"/>
      <c r="D568" s="24"/>
      <c r="E568" s="70"/>
      <c r="F568" s="74"/>
      <c r="G568" s="68"/>
      <c r="H568" s="47"/>
      <c r="I568" s="68"/>
      <c r="J568" s="68"/>
      <c r="K568" s="48"/>
      <c r="L568" s="49"/>
      <c r="M568" s="47"/>
      <c r="N568" s="47"/>
      <c r="O568" s="47"/>
      <c r="P568" s="48"/>
    </row>
    <row r="569" spans="1:16" ht="12" hidden="1" thickBot="1" x14ac:dyDescent="0.25">
      <c r="A569" s="38"/>
      <c r="B569" s="39"/>
      <c r="C569" s="46"/>
      <c r="D569" s="24"/>
      <c r="E569" s="70"/>
      <c r="F569" s="74"/>
      <c r="G569" s="68"/>
      <c r="H569" s="47"/>
      <c r="I569" s="68"/>
      <c r="J569" s="68"/>
      <c r="K569" s="48"/>
      <c r="L569" s="49"/>
      <c r="M569" s="47"/>
      <c r="N569" s="47"/>
      <c r="O569" s="47"/>
      <c r="P569" s="48"/>
    </row>
    <row r="570" spans="1:16" ht="12" hidden="1" thickBot="1" x14ac:dyDescent="0.25">
      <c r="A570" s="38"/>
      <c r="B570" s="39"/>
      <c r="C570" s="46"/>
      <c r="D570" s="24"/>
      <c r="E570" s="70"/>
      <c r="F570" s="74"/>
      <c r="G570" s="68"/>
      <c r="H570" s="47"/>
      <c r="I570" s="68"/>
      <c r="J570" s="68"/>
      <c r="K570" s="48"/>
      <c r="L570" s="49"/>
      <c r="M570" s="47"/>
      <c r="N570" s="47"/>
      <c r="O570" s="47"/>
      <c r="P570" s="48"/>
    </row>
    <row r="571" spans="1:16" ht="12" hidden="1" thickBot="1" x14ac:dyDescent="0.25">
      <c r="A571" s="38"/>
      <c r="B571" s="39"/>
      <c r="C571" s="46"/>
      <c r="D571" s="24"/>
      <c r="E571" s="70"/>
      <c r="F571" s="74"/>
      <c r="G571" s="68"/>
      <c r="H571" s="47"/>
      <c r="I571" s="68"/>
      <c r="J571" s="68"/>
      <c r="K571" s="48"/>
      <c r="L571" s="49"/>
      <c r="M571" s="47"/>
      <c r="N571" s="47"/>
      <c r="O571" s="47"/>
      <c r="P571" s="48"/>
    </row>
    <row r="572" spans="1:16" ht="12" hidden="1" thickBot="1" x14ac:dyDescent="0.25">
      <c r="A572" s="38"/>
      <c r="B572" s="39"/>
      <c r="C572" s="46"/>
      <c r="D572" s="24"/>
      <c r="E572" s="70"/>
      <c r="F572" s="74"/>
      <c r="G572" s="68"/>
      <c r="H572" s="47"/>
      <c r="I572" s="68"/>
      <c r="J572" s="68"/>
      <c r="K572" s="48"/>
      <c r="L572" s="49"/>
      <c r="M572" s="47"/>
      <c r="N572" s="47"/>
      <c r="O572" s="47"/>
      <c r="P572" s="48"/>
    </row>
    <row r="573" spans="1:16" ht="12" hidden="1" thickBot="1" x14ac:dyDescent="0.25">
      <c r="A573" s="38"/>
      <c r="B573" s="39"/>
      <c r="C573" s="46"/>
      <c r="D573" s="24"/>
      <c r="E573" s="70"/>
      <c r="F573" s="74"/>
      <c r="G573" s="68"/>
      <c r="H573" s="47"/>
      <c r="I573" s="68"/>
      <c r="J573" s="68"/>
      <c r="K573" s="48"/>
      <c r="L573" s="49"/>
      <c r="M573" s="47"/>
      <c r="N573" s="47"/>
      <c r="O573" s="47"/>
      <c r="P573" s="48"/>
    </row>
    <row r="574" spans="1:16" ht="12" hidden="1" thickBot="1" x14ac:dyDescent="0.25">
      <c r="A574" s="38"/>
      <c r="B574" s="39"/>
      <c r="C574" s="46"/>
      <c r="D574" s="24"/>
      <c r="E574" s="70"/>
      <c r="F574" s="74"/>
      <c r="G574" s="68"/>
      <c r="H574" s="47"/>
      <c r="I574" s="68"/>
      <c r="J574" s="68"/>
      <c r="K574" s="48"/>
      <c r="L574" s="49"/>
      <c r="M574" s="47"/>
      <c r="N574" s="47"/>
      <c r="O574" s="47"/>
      <c r="P574" s="48"/>
    </row>
    <row r="575" spans="1:16" ht="12" hidden="1" thickBot="1" x14ac:dyDescent="0.25">
      <c r="A575" s="38"/>
      <c r="B575" s="39"/>
      <c r="C575" s="46"/>
      <c r="D575" s="24"/>
      <c r="E575" s="70"/>
      <c r="F575" s="74"/>
      <c r="G575" s="68"/>
      <c r="H575" s="47"/>
      <c r="I575" s="68"/>
      <c r="J575" s="68"/>
      <c r="K575" s="48"/>
      <c r="L575" s="49"/>
      <c r="M575" s="47"/>
      <c r="N575" s="47"/>
      <c r="O575" s="47"/>
      <c r="P575" s="48"/>
    </row>
    <row r="576" spans="1:16" ht="12" hidden="1" thickBot="1" x14ac:dyDescent="0.25">
      <c r="A576" s="38"/>
      <c r="B576" s="39"/>
      <c r="C576" s="46"/>
      <c r="D576" s="24"/>
      <c r="E576" s="70"/>
      <c r="F576" s="74"/>
      <c r="G576" s="68"/>
      <c r="H576" s="47"/>
      <c r="I576" s="68"/>
      <c r="J576" s="68"/>
      <c r="K576" s="48"/>
      <c r="L576" s="49"/>
      <c r="M576" s="47"/>
      <c r="N576" s="47"/>
      <c r="O576" s="47"/>
      <c r="P576" s="48"/>
    </row>
    <row r="577" spans="1:16" ht="12" hidden="1" thickBot="1" x14ac:dyDescent="0.25">
      <c r="A577" s="38"/>
      <c r="B577" s="39"/>
      <c r="C577" s="46"/>
      <c r="D577" s="24"/>
      <c r="E577" s="70"/>
      <c r="F577" s="74"/>
      <c r="G577" s="68"/>
      <c r="H577" s="47"/>
      <c r="I577" s="68"/>
      <c r="J577" s="68"/>
      <c r="K577" s="48"/>
      <c r="L577" s="49"/>
      <c r="M577" s="47"/>
      <c r="N577" s="47"/>
      <c r="O577" s="47"/>
      <c r="P577" s="48"/>
    </row>
    <row r="578" spans="1:16" ht="12" hidden="1" thickBot="1" x14ac:dyDescent="0.25">
      <c r="A578" s="38"/>
      <c r="B578" s="39"/>
      <c r="C578" s="46"/>
      <c r="D578" s="24"/>
      <c r="E578" s="70"/>
      <c r="F578" s="74"/>
      <c r="G578" s="68"/>
      <c r="H578" s="47"/>
      <c r="I578" s="68"/>
      <c r="J578" s="68"/>
      <c r="K578" s="48"/>
      <c r="L578" s="49"/>
      <c r="M578" s="47"/>
      <c r="N578" s="47"/>
      <c r="O578" s="47"/>
      <c r="P578" s="48"/>
    </row>
    <row r="579" spans="1:16" ht="12" hidden="1" thickBot="1" x14ac:dyDescent="0.25">
      <c r="A579" s="38"/>
      <c r="B579" s="39"/>
      <c r="C579" s="46"/>
      <c r="D579" s="24"/>
      <c r="E579" s="70"/>
      <c r="F579" s="74"/>
      <c r="G579" s="68"/>
      <c r="H579" s="47"/>
      <c r="I579" s="68"/>
      <c r="J579" s="68"/>
      <c r="K579" s="48"/>
      <c r="L579" s="49"/>
      <c r="M579" s="47"/>
      <c r="N579" s="47"/>
      <c r="O579" s="47"/>
      <c r="P579" s="48"/>
    </row>
    <row r="580" spans="1:16" ht="12" hidden="1" thickBot="1" x14ac:dyDescent="0.25">
      <c r="A580" s="38"/>
      <c r="B580" s="39"/>
      <c r="C580" s="46"/>
      <c r="D580" s="24"/>
      <c r="E580" s="70"/>
      <c r="F580" s="74"/>
      <c r="G580" s="68"/>
      <c r="H580" s="47"/>
      <c r="I580" s="68"/>
      <c r="J580" s="68"/>
      <c r="K580" s="48"/>
      <c r="L580" s="49"/>
      <c r="M580" s="47"/>
      <c r="N580" s="47"/>
      <c r="O580" s="47"/>
      <c r="P580" s="48"/>
    </row>
    <row r="581" spans="1:16" ht="12" hidden="1" thickBot="1" x14ac:dyDescent="0.25">
      <c r="A581" s="38"/>
      <c r="B581" s="39"/>
      <c r="C581" s="46"/>
      <c r="D581" s="24"/>
      <c r="E581" s="70"/>
      <c r="F581" s="74"/>
      <c r="G581" s="68"/>
      <c r="H581" s="47"/>
      <c r="I581" s="68"/>
      <c r="J581" s="68"/>
      <c r="K581" s="48"/>
      <c r="L581" s="49"/>
      <c r="M581" s="47"/>
      <c r="N581" s="47"/>
      <c r="O581" s="47"/>
      <c r="P581" s="48"/>
    </row>
    <row r="582" spans="1:16" ht="12" hidden="1" thickBot="1" x14ac:dyDescent="0.25">
      <c r="A582" s="38"/>
      <c r="B582" s="39"/>
      <c r="C582" s="46"/>
      <c r="D582" s="24"/>
      <c r="E582" s="70"/>
      <c r="F582" s="74"/>
      <c r="G582" s="68"/>
      <c r="H582" s="47"/>
      <c r="I582" s="68"/>
      <c r="J582" s="68"/>
      <c r="K582" s="48"/>
      <c r="L582" s="49"/>
      <c r="M582" s="47"/>
      <c r="N582" s="47"/>
      <c r="O582" s="47"/>
      <c r="P582" s="48"/>
    </row>
    <row r="583" spans="1:16" ht="12" hidden="1" thickBot="1" x14ac:dyDescent="0.25">
      <c r="A583" s="38"/>
      <c r="B583" s="39"/>
      <c r="C583" s="46"/>
      <c r="D583" s="24"/>
      <c r="E583" s="70"/>
      <c r="F583" s="74"/>
      <c r="G583" s="68"/>
      <c r="H583" s="47"/>
      <c r="I583" s="68"/>
      <c r="J583" s="68"/>
      <c r="K583" s="48"/>
      <c r="L583" s="49"/>
      <c r="M583" s="47"/>
      <c r="N583" s="47"/>
      <c r="O583" s="47"/>
      <c r="P583" s="48"/>
    </row>
    <row r="584" spans="1:16" ht="12" hidden="1" thickBot="1" x14ac:dyDescent="0.25">
      <c r="A584" s="38"/>
      <c r="B584" s="39"/>
      <c r="C584" s="46"/>
      <c r="D584" s="24"/>
      <c r="E584" s="70"/>
      <c r="F584" s="74"/>
      <c r="G584" s="68"/>
      <c r="H584" s="47"/>
      <c r="I584" s="68"/>
      <c r="J584" s="68"/>
      <c r="K584" s="48"/>
      <c r="L584" s="49"/>
      <c r="M584" s="47"/>
      <c r="N584" s="47"/>
      <c r="O584" s="47"/>
      <c r="P584" s="48"/>
    </row>
    <row r="585" spans="1:16" ht="12" hidden="1" thickBot="1" x14ac:dyDescent="0.25">
      <c r="A585" s="38"/>
      <c r="B585" s="39"/>
      <c r="C585" s="46"/>
      <c r="D585" s="24"/>
      <c r="E585" s="70"/>
      <c r="F585" s="74"/>
      <c r="G585" s="68"/>
      <c r="H585" s="47"/>
      <c r="I585" s="68"/>
      <c r="J585" s="68"/>
      <c r="K585" s="48"/>
      <c r="L585" s="49"/>
      <c r="M585" s="47"/>
      <c r="N585" s="47"/>
      <c r="O585" s="47"/>
      <c r="P585" s="48"/>
    </row>
    <row r="586" spans="1:16" ht="12" hidden="1" thickBot="1" x14ac:dyDescent="0.25">
      <c r="A586" s="38"/>
      <c r="B586" s="39"/>
      <c r="C586" s="46"/>
      <c r="D586" s="24"/>
      <c r="E586" s="70"/>
      <c r="F586" s="74"/>
      <c r="G586" s="68"/>
      <c r="H586" s="47"/>
      <c r="I586" s="68"/>
      <c r="J586" s="68"/>
      <c r="K586" s="48"/>
      <c r="L586" s="49"/>
      <c r="M586" s="47"/>
      <c r="N586" s="47"/>
      <c r="O586" s="47"/>
      <c r="P586" s="48"/>
    </row>
    <row r="587" spans="1:16" ht="12" hidden="1" thickBot="1" x14ac:dyDescent="0.25">
      <c r="A587" s="38"/>
      <c r="B587" s="39"/>
      <c r="C587" s="46"/>
      <c r="D587" s="24"/>
      <c r="E587" s="70"/>
      <c r="F587" s="74"/>
      <c r="G587" s="68"/>
      <c r="H587" s="47"/>
      <c r="I587" s="68"/>
      <c r="J587" s="68"/>
      <c r="K587" s="48"/>
      <c r="L587" s="49"/>
      <c r="M587" s="47"/>
      <c r="N587" s="47"/>
      <c r="O587" s="47"/>
      <c r="P587" s="48"/>
    </row>
    <row r="588" spans="1:16" ht="12" hidden="1" thickBot="1" x14ac:dyDescent="0.25">
      <c r="A588" s="38"/>
      <c r="B588" s="39"/>
      <c r="C588" s="46"/>
      <c r="D588" s="24"/>
      <c r="E588" s="70"/>
      <c r="F588" s="74"/>
      <c r="G588" s="68"/>
      <c r="H588" s="47"/>
      <c r="I588" s="68"/>
      <c r="J588" s="68"/>
      <c r="K588" s="48"/>
      <c r="L588" s="49"/>
      <c r="M588" s="47"/>
      <c r="N588" s="47"/>
      <c r="O588" s="47"/>
      <c r="P588" s="48"/>
    </row>
    <row r="589" spans="1:16" ht="12" hidden="1" thickBot="1" x14ac:dyDescent="0.25">
      <c r="A589" s="38"/>
      <c r="B589" s="39"/>
      <c r="C589" s="46"/>
      <c r="D589" s="24"/>
      <c r="E589" s="70"/>
      <c r="F589" s="74"/>
      <c r="G589" s="68"/>
      <c r="H589" s="47"/>
      <c r="I589" s="68"/>
      <c r="J589" s="68"/>
      <c r="K589" s="48"/>
      <c r="L589" s="49"/>
      <c r="M589" s="47"/>
      <c r="N589" s="47"/>
      <c r="O589" s="47"/>
      <c r="P589" s="48"/>
    </row>
    <row r="590" spans="1:16" ht="12" hidden="1" thickBot="1" x14ac:dyDescent="0.25">
      <c r="A590" s="38"/>
      <c r="B590" s="39"/>
      <c r="C590" s="46"/>
      <c r="D590" s="24"/>
      <c r="E590" s="70"/>
      <c r="F590" s="74"/>
      <c r="G590" s="68"/>
      <c r="H590" s="47"/>
      <c r="I590" s="68"/>
      <c r="J590" s="68"/>
      <c r="K590" s="48"/>
      <c r="L590" s="49"/>
      <c r="M590" s="47"/>
      <c r="N590" s="47"/>
      <c r="O590" s="47"/>
      <c r="P590" s="48"/>
    </row>
    <row r="591" spans="1:16" ht="12" hidden="1" thickBot="1" x14ac:dyDescent="0.25">
      <c r="A591" s="38"/>
      <c r="B591" s="39"/>
      <c r="C591" s="46"/>
      <c r="D591" s="24"/>
      <c r="E591" s="70"/>
      <c r="F591" s="74"/>
      <c r="G591" s="68"/>
      <c r="H591" s="47"/>
      <c r="I591" s="68"/>
      <c r="J591" s="68"/>
      <c r="K591" s="48"/>
      <c r="L591" s="49"/>
      <c r="M591" s="47"/>
      <c r="N591" s="47"/>
      <c r="O591" s="47"/>
      <c r="P591" s="48"/>
    </row>
    <row r="592" spans="1:16" ht="12" hidden="1" thickBot="1" x14ac:dyDescent="0.25">
      <c r="A592" s="38"/>
      <c r="B592" s="39"/>
      <c r="C592" s="46"/>
      <c r="D592" s="24"/>
      <c r="E592" s="70"/>
      <c r="F592" s="74"/>
      <c r="G592" s="68"/>
      <c r="H592" s="47"/>
      <c r="I592" s="68"/>
      <c r="J592" s="68"/>
      <c r="K592" s="48"/>
      <c r="L592" s="49"/>
      <c r="M592" s="47"/>
      <c r="N592" s="47"/>
      <c r="O592" s="47"/>
      <c r="P592" s="48"/>
    </row>
    <row r="593" spans="1:16" ht="12" hidden="1" thickBot="1" x14ac:dyDescent="0.25">
      <c r="A593" s="38"/>
      <c r="B593" s="39"/>
      <c r="C593" s="46"/>
      <c r="D593" s="24"/>
      <c r="E593" s="70"/>
      <c r="F593" s="74"/>
      <c r="G593" s="68"/>
      <c r="H593" s="47"/>
      <c r="I593" s="68"/>
      <c r="J593" s="68"/>
      <c r="K593" s="48"/>
      <c r="L593" s="49"/>
      <c r="M593" s="47"/>
      <c r="N593" s="47"/>
      <c r="O593" s="47"/>
      <c r="P593" s="48"/>
    </row>
    <row r="594" spans="1:16" ht="12" hidden="1" thickBot="1" x14ac:dyDescent="0.25">
      <c r="A594" s="38"/>
      <c r="B594" s="39"/>
      <c r="C594" s="46"/>
      <c r="D594" s="24"/>
      <c r="E594" s="70"/>
      <c r="F594" s="74"/>
      <c r="G594" s="68"/>
      <c r="H594" s="47"/>
      <c r="I594" s="68"/>
      <c r="J594" s="68"/>
      <c r="K594" s="48"/>
      <c r="L594" s="49"/>
      <c r="M594" s="47"/>
      <c r="N594" s="47"/>
      <c r="O594" s="47"/>
      <c r="P594" s="48"/>
    </row>
    <row r="595" spans="1:16" ht="12" hidden="1" thickBot="1" x14ac:dyDescent="0.25">
      <c r="A595" s="38"/>
      <c r="B595" s="39"/>
      <c r="C595" s="46"/>
      <c r="D595" s="24"/>
      <c r="E595" s="70"/>
      <c r="F595" s="74"/>
      <c r="G595" s="68"/>
      <c r="H595" s="47"/>
      <c r="I595" s="68"/>
      <c r="J595" s="68"/>
      <c r="K595" s="48"/>
      <c r="L595" s="49"/>
      <c r="M595" s="47"/>
      <c r="N595" s="47"/>
      <c r="O595" s="47"/>
      <c r="P595" s="48"/>
    </row>
    <row r="596" spans="1:16" ht="12" hidden="1" thickBot="1" x14ac:dyDescent="0.25">
      <c r="A596" s="38"/>
      <c r="B596" s="39"/>
      <c r="C596" s="46"/>
      <c r="D596" s="24"/>
      <c r="E596" s="70"/>
      <c r="F596" s="74"/>
      <c r="G596" s="68"/>
      <c r="H596" s="47"/>
      <c r="I596" s="68"/>
      <c r="J596" s="68"/>
      <c r="K596" s="48"/>
      <c r="L596" s="49"/>
      <c r="M596" s="47"/>
      <c r="N596" s="47"/>
      <c r="O596" s="47"/>
      <c r="P596" s="48"/>
    </row>
    <row r="597" spans="1:16" ht="12" hidden="1" thickBot="1" x14ac:dyDescent="0.25">
      <c r="A597" s="38"/>
      <c r="B597" s="39"/>
      <c r="C597" s="46"/>
      <c r="D597" s="24"/>
      <c r="E597" s="70"/>
      <c r="F597" s="74"/>
      <c r="G597" s="68"/>
      <c r="H597" s="47"/>
      <c r="I597" s="68"/>
      <c r="J597" s="68"/>
      <c r="K597" s="48"/>
      <c r="L597" s="49"/>
      <c r="M597" s="47"/>
      <c r="N597" s="47"/>
      <c r="O597" s="47"/>
      <c r="P597" s="48"/>
    </row>
    <row r="598" spans="1:16" ht="12" hidden="1" thickBot="1" x14ac:dyDescent="0.25">
      <c r="A598" s="38"/>
      <c r="B598" s="39"/>
      <c r="C598" s="46"/>
      <c r="D598" s="24"/>
      <c r="E598" s="70"/>
      <c r="F598" s="74"/>
      <c r="G598" s="68"/>
      <c r="H598" s="47"/>
      <c r="I598" s="68"/>
      <c r="J598" s="68"/>
      <c r="K598" s="48"/>
      <c r="L598" s="49"/>
      <c r="M598" s="47"/>
      <c r="N598" s="47"/>
      <c r="O598" s="47"/>
      <c r="P598" s="48"/>
    </row>
    <row r="599" spans="1:16" ht="12" hidden="1" thickBot="1" x14ac:dyDescent="0.25">
      <c r="A599" s="38"/>
      <c r="B599" s="39"/>
      <c r="C599" s="46"/>
      <c r="D599" s="24"/>
      <c r="E599" s="70"/>
      <c r="F599" s="74"/>
      <c r="G599" s="68"/>
      <c r="H599" s="47"/>
      <c r="I599" s="68"/>
      <c r="J599" s="68"/>
      <c r="K599" s="48"/>
      <c r="L599" s="49"/>
      <c r="M599" s="47"/>
      <c r="N599" s="47"/>
      <c r="O599" s="47"/>
      <c r="P599" s="48"/>
    </row>
    <row r="600" spans="1:16" ht="12" hidden="1" thickBot="1" x14ac:dyDescent="0.25">
      <c r="A600" s="38"/>
      <c r="B600" s="39"/>
      <c r="C600" s="46"/>
      <c r="D600" s="24"/>
      <c r="E600" s="70"/>
      <c r="F600" s="74"/>
      <c r="G600" s="68"/>
      <c r="H600" s="47"/>
      <c r="I600" s="68"/>
      <c r="J600" s="68"/>
      <c r="K600" s="48"/>
      <c r="L600" s="49"/>
      <c r="M600" s="47"/>
      <c r="N600" s="47"/>
      <c r="O600" s="47"/>
      <c r="P600" s="48"/>
    </row>
    <row r="601" spans="1:16" ht="12" hidden="1" thickBot="1" x14ac:dyDescent="0.25">
      <c r="A601" s="38"/>
      <c r="B601" s="39"/>
      <c r="C601" s="46"/>
      <c r="D601" s="24"/>
      <c r="E601" s="70"/>
      <c r="F601" s="74"/>
      <c r="G601" s="68"/>
      <c r="H601" s="47"/>
      <c r="I601" s="68"/>
      <c r="J601" s="68"/>
      <c r="K601" s="48"/>
      <c r="L601" s="49"/>
      <c r="M601" s="47"/>
      <c r="N601" s="47"/>
      <c r="O601" s="47"/>
      <c r="P601" s="48"/>
    </row>
    <row r="602" spans="1:16" ht="12" hidden="1" thickBot="1" x14ac:dyDescent="0.25">
      <c r="A602" s="38"/>
      <c r="B602" s="39"/>
      <c r="C602" s="46"/>
      <c r="D602" s="24"/>
      <c r="E602" s="70"/>
      <c r="F602" s="74"/>
      <c r="G602" s="68"/>
      <c r="H602" s="47"/>
      <c r="I602" s="68"/>
      <c r="J602" s="68"/>
      <c r="K602" s="48"/>
      <c r="L602" s="49"/>
      <c r="M602" s="47"/>
      <c r="N602" s="47"/>
      <c r="O602" s="47"/>
      <c r="P602" s="48"/>
    </row>
    <row r="603" spans="1:16" ht="12" hidden="1" thickBot="1" x14ac:dyDescent="0.25">
      <c r="A603" s="38"/>
      <c r="B603" s="39"/>
      <c r="C603" s="46"/>
      <c r="D603" s="24"/>
      <c r="E603" s="70"/>
      <c r="F603" s="74"/>
      <c r="G603" s="68"/>
      <c r="H603" s="47"/>
      <c r="I603" s="68"/>
      <c r="J603" s="68"/>
      <c r="K603" s="48"/>
      <c r="L603" s="49"/>
      <c r="M603" s="47"/>
      <c r="N603" s="47"/>
      <c r="O603" s="47"/>
      <c r="P603" s="48"/>
    </row>
    <row r="604" spans="1:16" ht="12" hidden="1" thickBot="1" x14ac:dyDescent="0.25">
      <c r="A604" s="38"/>
      <c r="B604" s="39"/>
      <c r="C604" s="46"/>
      <c r="D604" s="24"/>
      <c r="E604" s="70"/>
      <c r="F604" s="74"/>
      <c r="G604" s="68"/>
      <c r="H604" s="47"/>
      <c r="I604" s="68"/>
      <c r="J604" s="68"/>
      <c r="K604" s="48"/>
      <c r="L604" s="49"/>
      <c r="M604" s="47"/>
      <c r="N604" s="47"/>
      <c r="O604" s="47"/>
      <c r="P604" s="48"/>
    </row>
    <row r="605" spans="1:16" ht="12" hidden="1" thickBot="1" x14ac:dyDescent="0.25">
      <c r="A605" s="38"/>
      <c r="B605" s="39"/>
      <c r="C605" s="46"/>
      <c r="D605" s="24"/>
      <c r="E605" s="70"/>
      <c r="F605" s="74"/>
      <c r="G605" s="68"/>
      <c r="H605" s="47"/>
      <c r="I605" s="68"/>
      <c r="J605" s="68"/>
      <c r="K605" s="48"/>
      <c r="L605" s="49"/>
      <c r="M605" s="47"/>
      <c r="N605" s="47"/>
      <c r="O605" s="47"/>
      <c r="P605" s="48"/>
    </row>
    <row r="606" spans="1:16" ht="12" hidden="1" thickBot="1" x14ac:dyDescent="0.25">
      <c r="A606" s="38"/>
      <c r="B606" s="39"/>
      <c r="C606" s="46"/>
      <c r="D606" s="24"/>
      <c r="E606" s="70"/>
      <c r="F606" s="74"/>
      <c r="G606" s="68"/>
      <c r="H606" s="47"/>
      <c r="I606" s="68"/>
      <c r="J606" s="68"/>
      <c r="K606" s="48"/>
      <c r="L606" s="49"/>
      <c r="M606" s="47"/>
      <c r="N606" s="47"/>
      <c r="O606" s="47"/>
      <c r="P606" s="48"/>
    </row>
    <row r="607" spans="1:16" ht="12" hidden="1" thickBot="1" x14ac:dyDescent="0.25">
      <c r="A607" s="38"/>
      <c r="B607" s="39"/>
      <c r="C607" s="46"/>
      <c r="D607" s="24"/>
      <c r="E607" s="70"/>
      <c r="F607" s="74"/>
      <c r="G607" s="68"/>
      <c r="H607" s="47"/>
      <c r="I607" s="68"/>
      <c r="J607" s="68"/>
      <c r="K607" s="48"/>
      <c r="L607" s="49"/>
      <c r="M607" s="47"/>
      <c r="N607" s="47"/>
      <c r="O607" s="47"/>
      <c r="P607" s="48"/>
    </row>
    <row r="608" spans="1:16" ht="12" hidden="1" thickBot="1" x14ac:dyDescent="0.25">
      <c r="A608" s="38"/>
      <c r="B608" s="39"/>
      <c r="C608" s="46"/>
      <c r="D608" s="24"/>
      <c r="E608" s="70"/>
      <c r="F608" s="74"/>
      <c r="G608" s="68"/>
      <c r="H608" s="47"/>
      <c r="I608" s="68"/>
      <c r="J608" s="68"/>
      <c r="K608" s="48"/>
      <c r="L608" s="49"/>
      <c r="M608" s="47"/>
      <c r="N608" s="47"/>
      <c r="O608" s="47"/>
      <c r="P608" s="48"/>
    </row>
    <row r="609" spans="1:16" ht="12" hidden="1" thickBot="1" x14ac:dyDescent="0.25">
      <c r="A609" s="38"/>
      <c r="B609" s="39"/>
      <c r="C609" s="46"/>
      <c r="D609" s="24"/>
      <c r="E609" s="70"/>
      <c r="F609" s="74"/>
      <c r="G609" s="68"/>
      <c r="H609" s="47"/>
      <c r="I609" s="68"/>
      <c r="J609" s="68"/>
      <c r="K609" s="48"/>
      <c r="L609" s="49"/>
      <c r="M609" s="47"/>
      <c r="N609" s="47"/>
      <c r="O609" s="47"/>
      <c r="P609" s="48"/>
    </row>
    <row r="610" spans="1:16" ht="12" hidden="1" thickBot="1" x14ac:dyDescent="0.25">
      <c r="A610" s="38"/>
      <c r="B610" s="39"/>
      <c r="C610" s="46"/>
      <c r="D610" s="24"/>
      <c r="E610" s="70"/>
      <c r="F610" s="74"/>
      <c r="G610" s="68"/>
      <c r="H610" s="47"/>
      <c r="I610" s="68"/>
      <c r="J610" s="68"/>
      <c r="K610" s="48"/>
      <c r="L610" s="49"/>
      <c r="M610" s="47"/>
      <c r="N610" s="47"/>
      <c r="O610" s="47"/>
      <c r="P610" s="48"/>
    </row>
    <row r="611" spans="1:16" ht="12" hidden="1" thickBot="1" x14ac:dyDescent="0.25">
      <c r="A611" s="38"/>
      <c r="B611" s="39"/>
      <c r="C611" s="46"/>
      <c r="D611" s="24"/>
      <c r="E611" s="70"/>
      <c r="F611" s="74"/>
      <c r="G611" s="68"/>
      <c r="H611" s="47"/>
      <c r="I611" s="68"/>
      <c r="J611" s="68"/>
      <c r="K611" s="48"/>
      <c r="L611" s="49"/>
      <c r="M611" s="47"/>
      <c r="N611" s="47"/>
      <c r="O611" s="47"/>
      <c r="P611" s="48"/>
    </row>
    <row r="612" spans="1:16" ht="12" hidden="1" thickBot="1" x14ac:dyDescent="0.25">
      <c r="A612" s="38"/>
      <c r="B612" s="39"/>
      <c r="C612" s="46"/>
      <c r="D612" s="24"/>
      <c r="E612" s="70"/>
      <c r="F612" s="74"/>
      <c r="G612" s="68"/>
      <c r="H612" s="47"/>
      <c r="I612" s="68"/>
      <c r="J612" s="68"/>
      <c r="K612" s="48"/>
      <c r="L612" s="49"/>
      <c r="M612" s="47"/>
      <c r="N612" s="47"/>
      <c r="O612" s="47"/>
      <c r="P612" s="48"/>
    </row>
    <row r="613" spans="1:16" ht="12" hidden="1" thickBot="1" x14ac:dyDescent="0.25">
      <c r="A613" s="38"/>
      <c r="B613" s="39"/>
      <c r="C613" s="46"/>
      <c r="D613" s="24"/>
      <c r="E613" s="70"/>
      <c r="F613" s="74"/>
      <c r="G613" s="68"/>
      <c r="H613" s="47"/>
      <c r="I613" s="68"/>
      <c r="J613" s="68"/>
      <c r="K613" s="48"/>
      <c r="L613" s="49"/>
      <c r="M613" s="47"/>
      <c r="N613" s="47"/>
      <c r="O613" s="47"/>
      <c r="P613" s="48"/>
    </row>
    <row r="614" spans="1:16" ht="12" hidden="1" thickBot="1" x14ac:dyDescent="0.25">
      <c r="A614" s="38"/>
      <c r="B614" s="39"/>
      <c r="C614" s="46"/>
      <c r="D614" s="24"/>
      <c r="E614" s="70"/>
      <c r="F614" s="74"/>
      <c r="G614" s="68"/>
      <c r="H614" s="47"/>
      <c r="I614" s="68"/>
      <c r="J614" s="68"/>
      <c r="K614" s="48"/>
      <c r="L614" s="49"/>
      <c r="M614" s="47"/>
      <c r="N614" s="47"/>
      <c r="O614" s="47"/>
      <c r="P614" s="48"/>
    </row>
    <row r="615" spans="1:16" ht="12" hidden="1" thickBot="1" x14ac:dyDescent="0.25">
      <c r="A615" s="38"/>
      <c r="B615" s="39"/>
      <c r="C615" s="46"/>
      <c r="D615" s="24"/>
      <c r="E615" s="70"/>
      <c r="F615" s="74"/>
      <c r="G615" s="68"/>
      <c r="H615" s="47"/>
      <c r="I615" s="68"/>
      <c r="J615" s="68"/>
      <c r="K615" s="48"/>
      <c r="L615" s="49"/>
      <c r="M615" s="47"/>
      <c r="N615" s="47"/>
      <c r="O615" s="47"/>
      <c r="P615" s="48"/>
    </row>
    <row r="616" spans="1:16" ht="12" hidden="1" thickBot="1" x14ac:dyDescent="0.25">
      <c r="A616" s="38"/>
      <c r="B616" s="39"/>
      <c r="C616" s="46"/>
      <c r="D616" s="24"/>
      <c r="E616" s="70"/>
      <c r="F616" s="74"/>
      <c r="G616" s="68"/>
      <c r="H616" s="47"/>
      <c r="I616" s="68"/>
      <c r="J616" s="68"/>
      <c r="K616" s="48"/>
      <c r="L616" s="49"/>
      <c r="M616" s="47"/>
      <c r="N616" s="47"/>
      <c r="O616" s="47"/>
      <c r="P616" s="48"/>
    </row>
    <row r="617" spans="1:16" ht="12" hidden="1" thickBot="1" x14ac:dyDescent="0.25">
      <c r="A617" s="38"/>
      <c r="B617" s="39"/>
      <c r="C617" s="46"/>
      <c r="D617" s="24"/>
      <c r="E617" s="70"/>
      <c r="F617" s="74"/>
      <c r="G617" s="68"/>
      <c r="H617" s="47"/>
      <c r="I617" s="68"/>
      <c r="J617" s="68"/>
      <c r="K617" s="48"/>
      <c r="L617" s="49"/>
      <c r="M617" s="47"/>
      <c r="N617" s="47"/>
      <c r="O617" s="47"/>
      <c r="P617" s="48"/>
    </row>
    <row r="618" spans="1:16" ht="12" hidden="1" thickBot="1" x14ac:dyDescent="0.25">
      <c r="A618" s="38"/>
      <c r="B618" s="39"/>
      <c r="C618" s="46"/>
      <c r="D618" s="24"/>
      <c r="E618" s="70"/>
      <c r="F618" s="74"/>
      <c r="G618" s="68"/>
      <c r="H618" s="47"/>
      <c r="I618" s="68"/>
      <c r="J618" s="68"/>
      <c r="K618" s="48"/>
      <c r="L618" s="49"/>
      <c r="M618" s="47"/>
      <c r="N618" s="47"/>
      <c r="O618" s="47"/>
      <c r="P618" s="48"/>
    </row>
    <row r="619" spans="1:16" ht="12" hidden="1" thickBot="1" x14ac:dyDescent="0.25">
      <c r="A619" s="38"/>
      <c r="B619" s="39"/>
      <c r="C619" s="46"/>
      <c r="D619" s="24"/>
      <c r="E619" s="70"/>
      <c r="F619" s="74"/>
      <c r="G619" s="68"/>
      <c r="H619" s="47"/>
      <c r="I619" s="68"/>
      <c r="J619" s="68"/>
      <c r="K619" s="48"/>
      <c r="L619" s="49"/>
      <c r="M619" s="47"/>
      <c r="N619" s="47"/>
      <c r="O619" s="47"/>
      <c r="P619" s="48"/>
    </row>
    <row r="620" spans="1:16" ht="12" hidden="1" thickBot="1" x14ac:dyDescent="0.25">
      <c r="A620" s="38"/>
      <c r="B620" s="39"/>
      <c r="C620" s="46"/>
      <c r="D620" s="24"/>
      <c r="E620" s="70"/>
      <c r="F620" s="74"/>
      <c r="G620" s="68"/>
      <c r="H620" s="47"/>
      <c r="I620" s="68"/>
      <c r="J620" s="68"/>
      <c r="K620" s="48"/>
      <c r="L620" s="49"/>
      <c r="M620" s="47"/>
      <c r="N620" s="47"/>
      <c r="O620" s="47"/>
      <c r="P620" s="48"/>
    </row>
    <row r="621" spans="1:16" ht="12" hidden="1" thickBot="1" x14ac:dyDescent="0.25">
      <c r="A621" s="38"/>
      <c r="B621" s="39"/>
      <c r="C621" s="46"/>
      <c r="D621" s="24"/>
      <c r="E621" s="70"/>
      <c r="F621" s="74"/>
      <c r="G621" s="68"/>
      <c r="H621" s="47"/>
      <c r="I621" s="68"/>
      <c r="J621" s="68"/>
      <c r="K621" s="48"/>
      <c r="L621" s="49"/>
      <c r="M621" s="47"/>
      <c r="N621" s="47"/>
      <c r="O621" s="47"/>
      <c r="P621" s="48"/>
    </row>
    <row r="622" spans="1:16" ht="12" hidden="1" thickBot="1" x14ac:dyDescent="0.25">
      <c r="A622" s="38"/>
      <c r="B622" s="39"/>
      <c r="C622" s="46"/>
      <c r="D622" s="24"/>
      <c r="E622" s="70"/>
      <c r="F622" s="74"/>
      <c r="G622" s="68"/>
      <c r="H622" s="47"/>
      <c r="I622" s="68"/>
      <c r="J622" s="68"/>
      <c r="K622" s="48"/>
      <c r="L622" s="49"/>
      <c r="M622" s="47"/>
      <c r="N622" s="47"/>
      <c r="O622" s="47"/>
      <c r="P622" s="48"/>
    </row>
    <row r="623" spans="1:16" ht="12" hidden="1" thickBot="1" x14ac:dyDescent="0.25">
      <c r="A623" s="38"/>
      <c r="B623" s="39"/>
      <c r="C623" s="46"/>
      <c r="D623" s="24"/>
      <c r="E623" s="70"/>
      <c r="F623" s="74"/>
      <c r="G623" s="68"/>
      <c r="H623" s="47"/>
      <c r="I623" s="68"/>
      <c r="J623" s="68"/>
      <c r="K623" s="48"/>
      <c r="L623" s="49"/>
      <c r="M623" s="47"/>
      <c r="N623" s="47"/>
      <c r="O623" s="47"/>
      <c r="P623" s="48"/>
    </row>
    <row r="624" spans="1:16" ht="12" hidden="1" thickBot="1" x14ac:dyDescent="0.25">
      <c r="A624" s="38"/>
      <c r="B624" s="39"/>
      <c r="C624" s="46"/>
      <c r="D624" s="24"/>
      <c r="E624" s="70"/>
      <c r="F624" s="74"/>
      <c r="G624" s="68"/>
      <c r="H624" s="47"/>
      <c r="I624" s="68"/>
      <c r="J624" s="68"/>
      <c r="K624" s="48"/>
      <c r="L624" s="49"/>
      <c r="M624" s="47"/>
      <c r="N624" s="47"/>
      <c r="O624" s="47"/>
      <c r="P624" s="48"/>
    </row>
    <row r="625" spans="1:16" ht="12" hidden="1" thickBot="1" x14ac:dyDescent="0.25">
      <c r="A625" s="38"/>
      <c r="B625" s="39"/>
      <c r="C625" s="46"/>
      <c r="D625" s="24"/>
      <c r="E625" s="70"/>
      <c r="F625" s="74"/>
      <c r="G625" s="68"/>
      <c r="H625" s="47"/>
      <c r="I625" s="68"/>
      <c r="J625" s="68"/>
      <c r="K625" s="48"/>
      <c r="L625" s="49"/>
      <c r="M625" s="47"/>
      <c r="N625" s="47"/>
      <c r="O625" s="47"/>
      <c r="P625" s="48"/>
    </row>
    <row r="626" spans="1:16" ht="12" hidden="1" thickBot="1" x14ac:dyDescent="0.25">
      <c r="A626" s="38"/>
      <c r="B626" s="39"/>
      <c r="C626" s="46"/>
      <c r="D626" s="24"/>
      <c r="E626" s="70"/>
      <c r="F626" s="74"/>
      <c r="G626" s="68"/>
      <c r="H626" s="47"/>
      <c r="I626" s="68"/>
      <c r="J626" s="68"/>
      <c r="K626" s="48"/>
      <c r="L626" s="49"/>
      <c r="M626" s="47"/>
      <c r="N626" s="47"/>
      <c r="O626" s="47"/>
      <c r="P626" s="48"/>
    </row>
    <row r="627" spans="1:16" ht="12" hidden="1" thickBot="1" x14ac:dyDescent="0.25">
      <c r="A627" s="38"/>
      <c r="B627" s="39"/>
      <c r="C627" s="46"/>
      <c r="D627" s="24"/>
      <c r="E627" s="70"/>
      <c r="F627" s="74"/>
      <c r="G627" s="68"/>
      <c r="H627" s="47"/>
      <c r="I627" s="68"/>
      <c r="J627" s="68"/>
      <c r="K627" s="48"/>
      <c r="L627" s="49"/>
      <c r="M627" s="47"/>
      <c r="N627" s="47"/>
      <c r="O627" s="47"/>
      <c r="P627" s="48"/>
    </row>
    <row r="628" spans="1:16" ht="12" hidden="1" thickBot="1" x14ac:dyDescent="0.25">
      <c r="A628" s="38"/>
      <c r="B628" s="39"/>
      <c r="C628" s="46"/>
      <c r="D628" s="24"/>
      <c r="E628" s="70"/>
      <c r="F628" s="74"/>
      <c r="G628" s="68"/>
      <c r="H628" s="47"/>
      <c r="I628" s="68"/>
      <c r="J628" s="68"/>
      <c r="K628" s="48"/>
      <c r="L628" s="49"/>
      <c r="M628" s="47"/>
      <c r="N628" s="47"/>
      <c r="O628" s="47"/>
      <c r="P628" s="48"/>
    </row>
    <row r="629" spans="1:16" ht="12" hidden="1" thickBot="1" x14ac:dyDescent="0.25">
      <c r="A629" s="38"/>
      <c r="B629" s="39"/>
      <c r="C629" s="46"/>
      <c r="D629" s="24"/>
      <c r="E629" s="70"/>
      <c r="F629" s="74"/>
      <c r="G629" s="68"/>
      <c r="H629" s="47"/>
      <c r="I629" s="68"/>
      <c r="J629" s="68"/>
      <c r="K629" s="48"/>
      <c r="L629" s="49"/>
      <c r="M629" s="47"/>
      <c r="N629" s="47"/>
      <c r="O629" s="47"/>
      <c r="P629" s="48"/>
    </row>
    <row r="630" spans="1:16" ht="12" hidden="1" thickBot="1" x14ac:dyDescent="0.25">
      <c r="A630" s="38"/>
      <c r="B630" s="39"/>
      <c r="C630" s="46"/>
      <c r="D630" s="24"/>
      <c r="E630" s="70"/>
      <c r="F630" s="74"/>
      <c r="G630" s="68"/>
      <c r="H630" s="47"/>
      <c r="I630" s="68"/>
      <c r="J630" s="68"/>
      <c r="K630" s="48"/>
      <c r="L630" s="49"/>
      <c r="M630" s="47"/>
      <c r="N630" s="47"/>
      <c r="O630" s="47"/>
      <c r="P630" s="48"/>
    </row>
    <row r="631" spans="1:16" ht="12" hidden="1" thickBot="1" x14ac:dyDescent="0.25">
      <c r="A631" s="38"/>
      <c r="B631" s="39"/>
      <c r="C631" s="46"/>
      <c r="D631" s="24"/>
      <c r="E631" s="70"/>
      <c r="F631" s="74"/>
      <c r="G631" s="68"/>
      <c r="H631" s="47"/>
      <c r="I631" s="68"/>
      <c r="J631" s="68"/>
      <c r="K631" s="48"/>
      <c r="L631" s="49"/>
      <c r="M631" s="47"/>
      <c r="N631" s="47"/>
      <c r="O631" s="47"/>
      <c r="P631" s="48"/>
    </row>
    <row r="632" spans="1:16" ht="12" hidden="1" thickBot="1" x14ac:dyDescent="0.25">
      <c r="A632" s="38"/>
      <c r="B632" s="39"/>
      <c r="C632" s="46"/>
      <c r="D632" s="24"/>
      <c r="E632" s="70"/>
      <c r="F632" s="74"/>
      <c r="G632" s="68"/>
      <c r="H632" s="47"/>
      <c r="I632" s="68"/>
      <c r="J632" s="68"/>
      <c r="K632" s="48"/>
      <c r="L632" s="49"/>
      <c r="M632" s="47"/>
      <c r="N632" s="47"/>
      <c r="O632" s="47"/>
      <c r="P632" s="48"/>
    </row>
    <row r="633" spans="1:16" ht="12" hidden="1" thickBot="1" x14ac:dyDescent="0.25">
      <c r="A633" s="38"/>
      <c r="B633" s="39"/>
      <c r="C633" s="46"/>
      <c r="D633" s="24"/>
      <c r="E633" s="70"/>
      <c r="F633" s="74"/>
      <c r="G633" s="68"/>
      <c r="H633" s="47"/>
      <c r="I633" s="68"/>
      <c r="J633" s="68"/>
      <c r="K633" s="48"/>
      <c r="L633" s="49"/>
      <c r="M633" s="47"/>
      <c r="N633" s="47"/>
      <c r="O633" s="47"/>
      <c r="P633" s="48"/>
    </row>
    <row r="634" spans="1:16" ht="12" hidden="1" thickBot="1" x14ac:dyDescent="0.25">
      <c r="A634" s="38"/>
      <c r="B634" s="39"/>
      <c r="C634" s="46"/>
      <c r="D634" s="24"/>
      <c r="E634" s="70"/>
      <c r="F634" s="74"/>
      <c r="G634" s="68"/>
      <c r="H634" s="47"/>
      <c r="I634" s="68"/>
      <c r="J634" s="68"/>
      <c r="K634" s="48"/>
      <c r="L634" s="49"/>
      <c r="M634" s="47"/>
      <c r="N634" s="47"/>
      <c r="O634" s="47"/>
      <c r="P634" s="48"/>
    </row>
    <row r="635" spans="1:16" ht="12" hidden="1" thickBot="1" x14ac:dyDescent="0.25">
      <c r="A635" s="38"/>
      <c r="B635" s="39"/>
      <c r="C635" s="46"/>
      <c r="D635" s="24"/>
      <c r="E635" s="70"/>
      <c r="F635" s="74"/>
      <c r="G635" s="68"/>
      <c r="H635" s="47"/>
      <c r="I635" s="68"/>
      <c r="J635" s="68"/>
      <c r="K635" s="48"/>
      <c r="L635" s="49"/>
      <c r="M635" s="47"/>
      <c r="N635" s="47"/>
      <c r="O635" s="47"/>
      <c r="P635" s="48"/>
    </row>
    <row r="636" spans="1:16" ht="12" hidden="1" thickBot="1" x14ac:dyDescent="0.25">
      <c r="A636" s="38"/>
      <c r="B636" s="39"/>
      <c r="C636" s="46"/>
      <c r="D636" s="24"/>
      <c r="E636" s="70"/>
      <c r="F636" s="74"/>
      <c r="G636" s="68"/>
      <c r="H636" s="47"/>
      <c r="I636" s="68"/>
      <c r="J636" s="68"/>
      <c r="K636" s="48"/>
      <c r="L636" s="49"/>
      <c r="M636" s="47"/>
      <c r="N636" s="47"/>
      <c r="O636" s="47"/>
      <c r="P636" s="48"/>
    </row>
    <row r="637" spans="1:16" ht="12" hidden="1" thickBot="1" x14ac:dyDescent="0.25">
      <c r="A637" s="38"/>
      <c r="B637" s="39"/>
      <c r="C637" s="46"/>
      <c r="D637" s="24"/>
      <c r="E637" s="70"/>
      <c r="F637" s="74"/>
      <c r="G637" s="68"/>
      <c r="H637" s="47"/>
      <c r="I637" s="68"/>
      <c r="J637" s="68"/>
      <c r="K637" s="48"/>
      <c r="L637" s="49"/>
      <c r="M637" s="47"/>
      <c r="N637" s="47"/>
      <c r="O637" s="47"/>
      <c r="P637" s="48"/>
    </row>
    <row r="638" spans="1:16" ht="12" hidden="1" thickBot="1" x14ac:dyDescent="0.25">
      <c r="A638" s="38"/>
      <c r="B638" s="39"/>
      <c r="C638" s="46"/>
      <c r="D638" s="24"/>
      <c r="E638" s="70"/>
      <c r="F638" s="74"/>
      <c r="G638" s="68"/>
      <c r="H638" s="47"/>
      <c r="I638" s="68"/>
      <c r="J638" s="68"/>
      <c r="K638" s="48"/>
      <c r="L638" s="49"/>
      <c r="M638" s="47"/>
      <c r="N638" s="47"/>
      <c r="O638" s="47"/>
      <c r="P638" s="48"/>
    </row>
    <row r="639" spans="1:16" ht="12" hidden="1" thickBot="1" x14ac:dyDescent="0.25">
      <c r="A639" s="38"/>
      <c r="B639" s="39"/>
      <c r="C639" s="46"/>
      <c r="D639" s="24"/>
      <c r="E639" s="70"/>
      <c r="F639" s="74"/>
      <c r="G639" s="68"/>
      <c r="H639" s="47"/>
      <c r="I639" s="68"/>
      <c r="J639" s="68"/>
      <c r="K639" s="48"/>
      <c r="L639" s="49"/>
      <c r="M639" s="47"/>
      <c r="N639" s="47"/>
      <c r="O639" s="47"/>
      <c r="P639" s="48"/>
    </row>
    <row r="640" spans="1:16" ht="12" hidden="1" thickBot="1" x14ac:dyDescent="0.25">
      <c r="A640" s="38"/>
      <c r="B640" s="39"/>
      <c r="C640" s="46"/>
      <c r="D640" s="24"/>
      <c r="E640" s="70"/>
      <c r="F640" s="74"/>
      <c r="G640" s="68"/>
      <c r="H640" s="47"/>
      <c r="I640" s="68"/>
      <c r="J640" s="68"/>
      <c r="K640" s="48"/>
      <c r="L640" s="49"/>
      <c r="M640" s="47"/>
      <c r="N640" s="47"/>
      <c r="O640" s="47"/>
      <c r="P640" s="48"/>
    </row>
    <row r="641" spans="1:16" ht="12" hidden="1" thickBot="1" x14ac:dyDescent="0.25">
      <c r="A641" s="38"/>
      <c r="B641" s="39"/>
      <c r="C641" s="46"/>
      <c r="D641" s="24"/>
      <c r="E641" s="70"/>
      <c r="F641" s="74"/>
      <c r="G641" s="68"/>
      <c r="H641" s="47"/>
      <c r="I641" s="68"/>
      <c r="J641" s="68"/>
      <c r="K641" s="48"/>
      <c r="L641" s="49"/>
      <c r="M641" s="47"/>
      <c r="N641" s="47"/>
      <c r="O641" s="47"/>
      <c r="P641" s="48"/>
    </row>
    <row r="642" spans="1:16" ht="12" hidden="1" thickBot="1" x14ac:dyDescent="0.25">
      <c r="A642" s="38"/>
      <c r="B642" s="39"/>
      <c r="C642" s="46"/>
      <c r="D642" s="24"/>
      <c r="E642" s="70"/>
      <c r="F642" s="74"/>
      <c r="G642" s="68"/>
      <c r="H642" s="47"/>
      <c r="I642" s="68"/>
      <c r="J642" s="68"/>
      <c r="K642" s="48"/>
      <c r="L642" s="49"/>
      <c r="M642" s="47"/>
      <c r="N642" s="47"/>
      <c r="O642" s="47"/>
      <c r="P642" s="48"/>
    </row>
    <row r="643" spans="1:16" ht="12" hidden="1" thickBot="1" x14ac:dyDescent="0.25">
      <c r="A643" s="38"/>
      <c r="B643" s="39"/>
      <c r="C643" s="46"/>
      <c r="D643" s="24"/>
      <c r="E643" s="70"/>
      <c r="F643" s="74"/>
      <c r="G643" s="68"/>
      <c r="H643" s="47"/>
      <c r="I643" s="68"/>
      <c r="J643" s="68"/>
      <c r="K643" s="48"/>
      <c r="L643" s="49"/>
      <c r="M643" s="47"/>
      <c r="N643" s="47"/>
      <c r="O643" s="47"/>
      <c r="P643" s="48"/>
    </row>
    <row r="644" spans="1:16" ht="12" hidden="1" thickBot="1" x14ac:dyDescent="0.25">
      <c r="A644" s="38"/>
      <c r="B644" s="39"/>
      <c r="C644" s="46"/>
      <c r="D644" s="24"/>
      <c r="E644" s="70"/>
      <c r="F644" s="74"/>
      <c r="G644" s="68"/>
      <c r="H644" s="47"/>
      <c r="I644" s="68"/>
      <c r="J644" s="68"/>
      <c r="K644" s="48"/>
      <c r="L644" s="49"/>
      <c r="M644" s="47"/>
      <c r="N644" s="47"/>
      <c r="O644" s="47"/>
      <c r="P644" s="48"/>
    </row>
    <row r="645" spans="1:16" ht="12" hidden="1" thickBot="1" x14ac:dyDescent="0.25">
      <c r="A645" s="38"/>
      <c r="B645" s="39"/>
      <c r="C645" s="46"/>
      <c r="D645" s="24"/>
      <c r="E645" s="70"/>
      <c r="F645" s="74"/>
      <c r="G645" s="68"/>
      <c r="H645" s="47"/>
      <c r="I645" s="68"/>
      <c r="J645" s="68"/>
      <c r="K645" s="48"/>
      <c r="L645" s="49"/>
      <c r="M645" s="47"/>
      <c r="N645" s="47"/>
      <c r="O645" s="47"/>
      <c r="P645" s="48"/>
    </row>
    <row r="646" spans="1:16" ht="12" hidden="1" thickBot="1" x14ac:dyDescent="0.25">
      <c r="A646" s="38"/>
      <c r="B646" s="39"/>
      <c r="C646" s="46"/>
      <c r="D646" s="24"/>
      <c r="E646" s="70"/>
      <c r="F646" s="74"/>
      <c r="G646" s="68"/>
      <c r="H646" s="47"/>
      <c r="I646" s="68"/>
      <c r="J646" s="68"/>
      <c r="K646" s="48"/>
      <c r="L646" s="49"/>
      <c r="M646" s="47"/>
      <c r="N646" s="47"/>
      <c r="O646" s="47"/>
      <c r="P646" s="48"/>
    </row>
    <row r="647" spans="1:16" ht="12" hidden="1" thickBot="1" x14ac:dyDescent="0.25">
      <c r="A647" s="38"/>
      <c r="B647" s="39"/>
      <c r="C647" s="46"/>
      <c r="D647" s="24"/>
      <c r="E647" s="70"/>
      <c r="F647" s="74"/>
      <c r="G647" s="68"/>
      <c r="H647" s="47"/>
      <c r="I647" s="68"/>
      <c r="J647" s="68"/>
      <c r="K647" s="48"/>
      <c r="L647" s="49"/>
      <c r="M647" s="47"/>
      <c r="N647" s="47"/>
      <c r="O647" s="47"/>
      <c r="P647" s="48"/>
    </row>
    <row r="648" spans="1:16" ht="12" hidden="1" thickBot="1" x14ac:dyDescent="0.25">
      <c r="A648" s="38"/>
      <c r="B648" s="39"/>
      <c r="C648" s="46"/>
      <c r="D648" s="24"/>
      <c r="E648" s="70"/>
      <c r="F648" s="74"/>
      <c r="G648" s="68"/>
      <c r="H648" s="47"/>
      <c r="I648" s="68"/>
      <c r="J648" s="68"/>
      <c r="K648" s="48"/>
      <c r="L648" s="49"/>
      <c r="M648" s="47"/>
      <c r="N648" s="47"/>
      <c r="O648" s="47"/>
      <c r="P648" s="48"/>
    </row>
    <row r="649" spans="1:16" ht="12" hidden="1" thickBot="1" x14ac:dyDescent="0.25">
      <c r="A649" s="38"/>
      <c r="B649" s="39"/>
      <c r="C649" s="46"/>
      <c r="D649" s="24"/>
      <c r="E649" s="70"/>
      <c r="F649" s="74"/>
      <c r="G649" s="68"/>
      <c r="H649" s="47"/>
      <c r="I649" s="68"/>
      <c r="J649" s="68"/>
      <c r="K649" s="48"/>
      <c r="L649" s="49"/>
      <c r="M649" s="47"/>
      <c r="N649" s="47"/>
      <c r="O649" s="47"/>
      <c r="P649" s="48"/>
    </row>
    <row r="650" spans="1:16" ht="12" hidden="1" thickBot="1" x14ac:dyDescent="0.25">
      <c r="A650" s="38"/>
      <c r="B650" s="39"/>
      <c r="C650" s="46"/>
      <c r="D650" s="24"/>
      <c r="E650" s="70"/>
      <c r="F650" s="74"/>
      <c r="G650" s="68"/>
      <c r="H650" s="47"/>
      <c r="I650" s="68"/>
      <c r="J650" s="68"/>
      <c r="K650" s="48"/>
      <c r="L650" s="49"/>
      <c r="M650" s="47"/>
      <c r="N650" s="47"/>
      <c r="O650" s="47"/>
      <c r="P650" s="48"/>
    </row>
    <row r="651" spans="1:16" ht="12" hidden="1" thickBot="1" x14ac:dyDescent="0.25">
      <c r="A651" s="38"/>
      <c r="B651" s="39"/>
      <c r="C651" s="46"/>
      <c r="D651" s="24"/>
      <c r="E651" s="70"/>
      <c r="F651" s="74"/>
      <c r="G651" s="68"/>
      <c r="H651" s="47"/>
      <c r="I651" s="68"/>
      <c r="J651" s="68"/>
      <c r="K651" s="48"/>
      <c r="L651" s="49"/>
      <c r="M651" s="47"/>
      <c r="N651" s="47"/>
      <c r="O651" s="47"/>
      <c r="P651" s="48"/>
    </row>
    <row r="652" spans="1:16" ht="12" hidden="1" thickBot="1" x14ac:dyDescent="0.25">
      <c r="A652" s="38"/>
      <c r="B652" s="39"/>
      <c r="C652" s="46"/>
      <c r="D652" s="24"/>
      <c r="E652" s="70"/>
      <c r="F652" s="74"/>
      <c r="G652" s="68"/>
      <c r="H652" s="47"/>
      <c r="I652" s="68"/>
      <c r="J652" s="68"/>
      <c r="K652" s="48"/>
      <c r="L652" s="49"/>
      <c r="M652" s="47"/>
      <c r="N652" s="47"/>
      <c r="O652" s="47"/>
      <c r="P652" s="48"/>
    </row>
    <row r="653" spans="1:16" ht="12" hidden="1" thickBot="1" x14ac:dyDescent="0.25">
      <c r="A653" s="38"/>
      <c r="B653" s="39"/>
      <c r="C653" s="46"/>
      <c r="D653" s="24"/>
      <c r="E653" s="70"/>
      <c r="F653" s="74"/>
      <c r="G653" s="68"/>
      <c r="H653" s="47"/>
      <c r="I653" s="68"/>
      <c r="J653" s="68"/>
      <c r="K653" s="48"/>
      <c r="L653" s="49"/>
      <c r="M653" s="47"/>
      <c r="N653" s="47"/>
      <c r="O653" s="47"/>
      <c r="P653" s="48"/>
    </row>
    <row r="654" spans="1:16" ht="12" hidden="1" thickBot="1" x14ac:dyDescent="0.25">
      <c r="A654" s="38"/>
      <c r="B654" s="39"/>
      <c r="C654" s="46"/>
      <c r="D654" s="24"/>
      <c r="E654" s="70"/>
      <c r="F654" s="74"/>
      <c r="G654" s="68"/>
      <c r="H654" s="47"/>
      <c r="I654" s="68"/>
      <c r="J654" s="68"/>
      <c r="K654" s="48"/>
      <c r="L654" s="49"/>
      <c r="M654" s="47"/>
      <c r="N654" s="47"/>
      <c r="O654" s="47"/>
      <c r="P654" s="48"/>
    </row>
    <row r="655" spans="1:16" ht="12" hidden="1" thickBot="1" x14ac:dyDescent="0.25">
      <c r="A655" s="38"/>
      <c r="B655" s="39"/>
      <c r="C655" s="46"/>
      <c r="D655" s="24"/>
      <c r="E655" s="70"/>
      <c r="F655" s="74"/>
      <c r="G655" s="68"/>
      <c r="H655" s="47"/>
      <c r="I655" s="68"/>
      <c r="J655" s="68"/>
      <c r="K655" s="48"/>
      <c r="L655" s="49"/>
      <c r="M655" s="47"/>
      <c r="N655" s="47"/>
      <c r="O655" s="47"/>
      <c r="P655" s="48"/>
    </row>
    <row r="656" spans="1:16" ht="12" hidden="1" thickBot="1" x14ac:dyDescent="0.25">
      <c r="A656" s="38"/>
      <c r="B656" s="39"/>
      <c r="C656" s="46"/>
      <c r="D656" s="24"/>
      <c r="E656" s="70"/>
      <c r="F656" s="74"/>
      <c r="G656" s="68"/>
      <c r="H656" s="47"/>
      <c r="I656" s="68"/>
      <c r="J656" s="68"/>
      <c r="K656" s="48"/>
      <c r="L656" s="49"/>
      <c r="M656" s="47"/>
      <c r="N656" s="47"/>
      <c r="O656" s="47"/>
      <c r="P656" s="48"/>
    </row>
    <row r="657" spans="1:16" ht="12" hidden="1" thickBot="1" x14ac:dyDescent="0.25">
      <c r="A657" s="38"/>
      <c r="B657" s="39"/>
      <c r="C657" s="46"/>
      <c r="D657" s="24"/>
      <c r="E657" s="70"/>
      <c r="F657" s="74"/>
      <c r="G657" s="68"/>
      <c r="H657" s="47"/>
      <c r="I657" s="68"/>
      <c r="J657" s="68"/>
      <c r="K657" s="48"/>
      <c r="L657" s="49"/>
      <c r="M657" s="47"/>
      <c r="N657" s="47"/>
      <c r="O657" s="47"/>
      <c r="P657" s="48"/>
    </row>
    <row r="658" spans="1:16" ht="12" hidden="1" thickBot="1" x14ac:dyDescent="0.25">
      <c r="A658" s="38"/>
      <c r="B658" s="39"/>
      <c r="C658" s="46"/>
      <c r="D658" s="24"/>
      <c r="E658" s="70"/>
      <c r="F658" s="74"/>
      <c r="G658" s="68"/>
      <c r="H658" s="47"/>
      <c r="I658" s="68"/>
      <c r="J658" s="68"/>
      <c r="K658" s="48"/>
      <c r="L658" s="49"/>
      <c r="M658" s="47"/>
      <c r="N658" s="47"/>
      <c r="O658" s="47"/>
      <c r="P658" s="48"/>
    </row>
    <row r="659" spans="1:16" ht="12" hidden="1" thickBot="1" x14ac:dyDescent="0.25">
      <c r="A659" s="38"/>
      <c r="B659" s="39"/>
      <c r="C659" s="46"/>
      <c r="D659" s="24"/>
      <c r="E659" s="70"/>
      <c r="F659" s="74"/>
      <c r="G659" s="68"/>
      <c r="H659" s="47"/>
      <c r="I659" s="68"/>
      <c r="J659" s="68"/>
      <c r="K659" s="48"/>
      <c r="L659" s="49"/>
      <c r="M659" s="47"/>
      <c r="N659" s="47"/>
      <c r="O659" s="47"/>
      <c r="P659" s="48"/>
    </row>
    <row r="660" spans="1:16" ht="12" hidden="1" thickBot="1" x14ac:dyDescent="0.25">
      <c r="A660" s="38"/>
      <c r="B660" s="39"/>
      <c r="C660" s="46"/>
      <c r="D660" s="24"/>
      <c r="E660" s="70"/>
      <c r="F660" s="74"/>
      <c r="G660" s="68"/>
      <c r="H660" s="47"/>
      <c r="I660" s="68"/>
      <c r="J660" s="68"/>
      <c r="K660" s="48"/>
      <c r="L660" s="49"/>
      <c r="M660" s="47"/>
      <c r="N660" s="47"/>
      <c r="O660" s="47"/>
      <c r="P660" s="48"/>
    </row>
    <row r="661" spans="1:16" ht="12" hidden="1" thickBot="1" x14ac:dyDescent="0.25">
      <c r="A661" s="38"/>
      <c r="B661" s="39"/>
      <c r="C661" s="46"/>
      <c r="D661" s="24"/>
      <c r="E661" s="70"/>
      <c r="F661" s="74"/>
      <c r="G661" s="68"/>
      <c r="H661" s="47"/>
      <c r="I661" s="68"/>
      <c r="J661" s="68"/>
      <c r="K661" s="48"/>
      <c r="L661" s="49"/>
      <c r="M661" s="47"/>
      <c r="N661" s="47"/>
      <c r="O661" s="47"/>
      <c r="P661" s="48"/>
    </row>
    <row r="662" spans="1:16" ht="12" hidden="1" thickBot="1" x14ac:dyDescent="0.25">
      <c r="A662" s="38"/>
      <c r="B662" s="39"/>
      <c r="C662" s="46"/>
      <c r="D662" s="24"/>
      <c r="E662" s="70"/>
      <c r="F662" s="74"/>
      <c r="G662" s="68"/>
      <c r="H662" s="47"/>
      <c r="I662" s="68"/>
      <c r="J662" s="68"/>
      <c r="K662" s="48"/>
      <c r="L662" s="49"/>
      <c r="M662" s="47"/>
      <c r="N662" s="47"/>
      <c r="O662" s="47"/>
      <c r="P662" s="48"/>
    </row>
    <row r="663" spans="1:16" ht="12" hidden="1" thickBot="1" x14ac:dyDescent="0.25">
      <c r="A663" s="38"/>
      <c r="B663" s="39"/>
      <c r="C663" s="46"/>
      <c r="D663" s="24"/>
      <c r="E663" s="70"/>
      <c r="F663" s="74"/>
      <c r="G663" s="68"/>
      <c r="H663" s="47"/>
      <c r="I663" s="68"/>
      <c r="J663" s="68"/>
      <c r="K663" s="48"/>
      <c r="L663" s="49"/>
      <c r="M663" s="47"/>
      <c r="N663" s="47"/>
      <c r="O663" s="47"/>
      <c r="P663" s="48"/>
    </row>
    <row r="664" spans="1:16" ht="12" hidden="1" thickBot="1" x14ac:dyDescent="0.25">
      <c r="A664" s="38"/>
      <c r="B664" s="39"/>
      <c r="C664" s="46"/>
      <c r="D664" s="24"/>
      <c r="E664" s="70"/>
      <c r="F664" s="74"/>
      <c r="G664" s="68"/>
      <c r="H664" s="47"/>
      <c r="I664" s="68"/>
      <c r="J664" s="68"/>
      <c r="K664" s="48"/>
      <c r="L664" s="49"/>
      <c r="M664" s="47"/>
      <c r="N664" s="47"/>
      <c r="O664" s="47"/>
      <c r="P664" s="48"/>
    </row>
    <row r="665" spans="1:16" ht="12" hidden="1" thickBot="1" x14ac:dyDescent="0.25">
      <c r="A665" s="38"/>
      <c r="B665" s="39"/>
      <c r="C665" s="46"/>
      <c r="D665" s="24"/>
      <c r="E665" s="70"/>
      <c r="F665" s="74"/>
      <c r="G665" s="68"/>
      <c r="H665" s="47"/>
      <c r="I665" s="68"/>
      <c r="J665" s="68"/>
      <c r="K665" s="48"/>
      <c r="L665" s="49"/>
      <c r="M665" s="47"/>
      <c r="N665" s="47"/>
      <c r="O665" s="47"/>
      <c r="P665" s="48"/>
    </row>
    <row r="666" spans="1:16" ht="12" hidden="1" thickBot="1" x14ac:dyDescent="0.25">
      <c r="A666" s="38"/>
      <c r="B666" s="39"/>
      <c r="C666" s="46"/>
      <c r="D666" s="24"/>
      <c r="E666" s="70"/>
      <c r="F666" s="74"/>
      <c r="G666" s="68"/>
      <c r="H666" s="47"/>
      <c r="I666" s="68"/>
      <c r="J666" s="68"/>
      <c r="K666" s="48"/>
      <c r="L666" s="49"/>
      <c r="M666" s="47"/>
      <c r="N666" s="47"/>
      <c r="O666" s="47"/>
      <c r="P666" s="48"/>
    </row>
    <row r="667" spans="1:16" ht="12" hidden="1" thickBot="1" x14ac:dyDescent="0.25">
      <c r="A667" s="38"/>
      <c r="B667" s="39"/>
      <c r="C667" s="46"/>
      <c r="D667" s="24"/>
      <c r="E667" s="70"/>
      <c r="F667" s="74"/>
      <c r="G667" s="68"/>
      <c r="H667" s="47"/>
      <c r="I667" s="68"/>
      <c r="J667" s="68"/>
      <c r="K667" s="48"/>
      <c r="L667" s="49"/>
      <c r="M667" s="47"/>
      <c r="N667" s="47"/>
      <c r="O667" s="47"/>
      <c r="P667" s="48"/>
    </row>
    <row r="668" spans="1:16" ht="12" hidden="1" thickBot="1" x14ac:dyDescent="0.25">
      <c r="A668" s="38"/>
      <c r="B668" s="39"/>
      <c r="C668" s="46"/>
      <c r="D668" s="24"/>
      <c r="E668" s="70"/>
      <c r="F668" s="74"/>
      <c r="G668" s="68"/>
      <c r="H668" s="47"/>
      <c r="I668" s="68"/>
      <c r="J668" s="68"/>
      <c r="K668" s="48"/>
      <c r="L668" s="49"/>
      <c r="M668" s="47"/>
      <c r="N668" s="47"/>
      <c r="O668" s="47"/>
      <c r="P668" s="48"/>
    </row>
    <row r="669" spans="1:16" ht="12" hidden="1" thickBot="1" x14ac:dyDescent="0.25">
      <c r="A669" s="38"/>
      <c r="B669" s="39"/>
      <c r="C669" s="46"/>
      <c r="D669" s="24"/>
      <c r="E669" s="70"/>
      <c r="F669" s="74"/>
      <c r="G669" s="68"/>
      <c r="H669" s="47"/>
      <c r="I669" s="68"/>
      <c r="J669" s="68"/>
      <c r="K669" s="48"/>
      <c r="L669" s="49"/>
      <c r="M669" s="47"/>
      <c r="N669" s="47"/>
      <c r="O669" s="47"/>
      <c r="P669" s="48"/>
    </row>
    <row r="670" spans="1:16" ht="12" hidden="1" thickBot="1" x14ac:dyDescent="0.25">
      <c r="A670" s="38"/>
      <c r="B670" s="39"/>
      <c r="C670" s="46"/>
      <c r="D670" s="24"/>
      <c r="E670" s="70"/>
      <c r="F670" s="74"/>
      <c r="G670" s="68"/>
      <c r="H670" s="47"/>
      <c r="I670" s="68"/>
      <c r="J670" s="68"/>
      <c r="K670" s="48"/>
      <c r="L670" s="49"/>
      <c r="M670" s="47"/>
      <c r="N670" s="47"/>
      <c r="O670" s="47"/>
      <c r="P670" s="48"/>
    </row>
    <row r="671" spans="1:16" ht="12" hidden="1" thickBot="1" x14ac:dyDescent="0.25">
      <c r="A671" s="38"/>
      <c r="B671" s="39"/>
      <c r="C671" s="46"/>
      <c r="D671" s="24"/>
      <c r="E671" s="70"/>
      <c r="F671" s="74"/>
      <c r="G671" s="68"/>
      <c r="H671" s="47"/>
      <c r="I671" s="68"/>
      <c r="J671" s="68"/>
      <c r="K671" s="48"/>
      <c r="L671" s="49"/>
      <c r="M671" s="47"/>
      <c r="N671" s="47"/>
      <c r="O671" s="47"/>
      <c r="P671" s="48"/>
    </row>
    <row r="672" spans="1:16" ht="12" hidden="1" thickBot="1" x14ac:dyDescent="0.25">
      <c r="A672" s="38"/>
      <c r="B672" s="39"/>
      <c r="C672" s="46"/>
      <c r="D672" s="24"/>
      <c r="E672" s="70"/>
      <c r="F672" s="74"/>
      <c r="G672" s="68"/>
      <c r="H672" s="47"/>
      <c r="I672" s="68"/>
      <c r="J672" s="68"/>
      <c r="K672" s="48"/>
      <c r="L672" s="49"/>
      <c r="M672" s="47"/>
      <c r="N672" s="47"/>
      <c r="O672" s="47"/>
      <c r="P672" s="48"/>
    </row>
    <row r="673" spans="1:16" ht="12" hidden="1" thickBot="1" x14ac:dyDescent="0.25">
      <c r="A673" s="38"/>
      <c r="B673" s="39"/>
      <c r="C673" s="46"/>
      <c r="D673" s="24"/>
      <c r="E673" s="70"/>
      <c r="F673" s="74"/>
      <c r="G673" s="68"/>
      <c r="H673" s="47"/>
      <c r="I673" s="68"/>
      <c r="J673" s="68"/>
      <c r="K673" s="48"/>
      <c r="L673" s="49"/>
      <c r="M673" s="47"/>
      <c r="N673" s="47"/>
      <c r="O673" s="47"/>
      <c r="P673" s="48"/>
    </row>
    <row r="674" spans="1:16" ht="12" hidden="1" thickBot="1" x14ac:dyDescent="0.25">
      <c r="A674" s="38"/>
      <c r="B674" s="39"/>
      <c r="C674" s="46"/>
      <c r="D674" s="24"/>
      <c r="E674" s="70"/>
      <c r="F674" s="74"/>
      <c r="G674" s="68"/>
      <c r="H674" s="47"/>
      <c r="I674" s="68"/>
      <c r="J674" s="68"/>
      <c r="K674" s="48"/>
      <c r="L674" s="49"/>
      <c r="M674" s="47"/>
      <c r="N674" s="47"/>
      <c r="O674" s="47"/>
      <c r="P674" s="48"/>
    </row>
    <row r="675" spans="1:16" ht="12" hidden="1" thickBot="1" x14ac:dyDescent="0.25">
      <c r="A675" s="38"/>
      <c r="B675" s="39"/>
      <c r="C675" s="46"/>
      <c r="D675" s="24"/>
      <c r="E675" s="70"/>
      <c r="F675" s="74"/>
      <c r="G675" s="68"/>
      <c r="H675" s="47"/>
      <c r="I675" s="68"/>
      <c r="J675" s="68"/>
      <c r="K675" s="48"/>
      <c r="L675" s="49"/>
      <c r="M675" s="47"/>
      <c r="N675" s="47"/>
      <c r="O675" s="47"/>
      <c r="P675" s="48"/>
    </row>
    <row r="676" spans="1:16" ht="12" hidden="1" thickBot="1" x14ac:dyDescent="0.25">
      <c r="A676" s="38"/>
      <c r="B676" s="39"/>
      <c r="C676" s="46"/>
      <c r="D676" s="24"/>
      <c r="E676" s="70"/>
      <c r="F676" s="74"/>
      <c r="G676" s="68"/>
      <c r="H676" s="47"/>
      <c r="I676" s="68"/>
      <c r="J676" s="68"/>
      <c r="K676" s="48"/>
      <c r="L676" s="49"/>
      <c r="M676" s="47"/>
      <c r="N676" s="47"/>
      <c r="O676" s="47"/>
      <c r="P676" s="48"/>
    </row>
    <row r="677" spans="1:16" ht="12" hidden="1" thickBot="1" x14ac:dyDescent="0.25">
      <c r="A677" s="38"/>
      <c r="B677" s="39"/>
      <c r="C677" s="46"/>
      <c r="D677" s="24"/>
      <c r="E677" s="70"/>
      <c r="F677" s="74"/>
      <c r="G677" s="68"/>
      <c r="H677" s="47"/>
      <c r="I677" s="68"/>
      <c r="J677" s="68"/>
      <c r="K677" s="48"/>
      <c r="L677" s="49"/>
      <c r="M677" s="47"/>
      <c r="N677" s="47"/>
      <c r="O677" s="47"/>
      <c r="P677" s="48"/>
    </row>
    <row r="678" spans="1:16" ht="12" hidden="1" thickBot="1" x14ac:dyDescent="0.25">
      <c r="A678" s="38"/>
      <c r="B678" s="39"/>
      <c r="C678" s="46"/>
      <c r="D678" s="24"/>
      <c r="E678" s="70"/>
      <c r="F678" s="74"/>
      <c r="G678" s="68"/>
      <c r="H678" s="47"/>
      <c r="I678" s="68"/>
      <c r="J678" s="68"/>
      <c r="K678" s="48"/>
      <c r="L678" s="49"/>
      <c r="M678" s="47"/>
      <c r="N678" s="47"/>
      <c r="O678" s="47"/>
      <c r="P678" s="48"/>
    </row>
    <row r="679" spans="1:16" ht="12" hidden="1" thickBot="1" x14ac:dyDescent="0.25">
      <c r="A679" s="38"/>
      <c r="B679" s="39"/>
      <c r="C679" s="46"/>
      <c r="D679" s="24"/>
      <c r="E679" s="70"/>
      <c r="F679" s="74"/>
      <c r="G679" s="68"/>
      <c r="H679" s="47"/>
      <c r="I679" s="68"/>
      <c r="J679" s="68"/>
      <c r="K679" s="48"/>
      <c r="L679" s="49"/>
      <c r="M679" s="47"/>
      <c r="N679" s="47"/>
      <c r="O679" s="47"/>
      <c r="P679" s="48"/>
    </row>
    <row r="680" spans="1:16" ht="12" hidden="1" thickBot="1" x14ac:dyDescent="0.25">
      <c r="A680" s="38"/>
      <c r="B680" s="39"/>
      <c r="C680" s="46"/>
      <c r="D680" s="24"/>
      <c r="E680" s="70"/>
      <c r="F680" s="74"/>
      <c r="G680" s="68"/>
      <c r="H680" s="47"/>
      <c r="I680" s="68"/>
      <c r="J680" s="68"/>
      <c r="K680" s="48"/>
      <c r="L680" s="49"/>
      <c r="M680" s="47"/>
      <c r="N680" s="47"/>
      <c r="O680" s="47"/>
      <c r="P680" s="48"/>
    </row>
    <row r="681" spans="1:16" ht="12" hidden="1" thickBot="1" x14ac:dyDescent="0.25">
      <c r="A681" s="38"/>
      <c r="B681" s="39"/>
      <c r="C681" s="46"/>
      <c r="D681" s="24"/>
      <c r="E681" s="70"/>
      <c r="F681" s="74"/>
      <c r="G681" s="68"/>
      <c r="H681" s="47"/>
      <c r="I681" s="68"/>
      <c r="J681" s="68"/>
      <c r="K681" s="48"/>
      <c r="L681" s="49"/>
      <c r="M681" s="47"/>
      <c r="N681" s="47"/>
      <c r="O681" s="47"/>
      <c r="P681" s="48"/>
    </row>
    <row r="682" spans="1:16" ht="12" hidden="1" thickBot="1" x14ac:dyDescent="0.25">
      <c r="A682" s="38"/>
      <c r="B682" s="39"/>
      <c r="C682" s="46"/>
      <c r="D682" s="24"/>
      <c r="E682" s="70"/>
      <c r="F682" s="74"/>
      <c r="G682" s="68"/>
      <c r="H682" s="47"/>
      <c r="I682" s="68"/>
      <c r="J682" s="68"/>
      <c r="K682" s="48"/>
      <c r="L682" s="49"/>
      <c r="M682" s="47"/>
      <c r="N682" s="47"/>
      <c r="O682" s="47"/>
      <c r="P682" s="48"/>
    </row>
    <row r="683" spans="1:16" ht="12" hidden="1" thickBot="1" x14ac:dyDescent="0.25">
      <c r="A683" s="38"/>
      <c r="B683" s="39"/>
      <c r="C683" s="46"/>
      <c r="D683" s="24"/>
      <c r="E683" s="70"/>
      <c r="F683" s="74"/>
      <c r="G683" s="68"/>
      <c r="H683" s="47"/>
      <c r="I683" s="68"/>
      <c r="J683" s="68"/>
      <c r="K683" s="48"/>
      <c r="L683" s="49"/>
      <c r="M683" s="47"/>
      <c r="N683" s="47"/>
      <c r="O683" s="47"/>
      <c r="P683" s="48"/>
    </row>
    <row r="684" spans="1:16" ht="12" hidden="1" thickBot="1" x14ac:dyDescent="0.25">
      <c r="A684" s="38"/>
      <c r="B684" s="39"/>
      <c r="C684" s="46"/>
      <c r="D684" s="24"/>
      <c r="E684" s="70"/>
      <c r="F684" s="74"/>
      <c r="G684" s="68"/>
      <c r="H684" s="47"/>
      <c r="I684" s="68"/>
      <c r="J684" s="68"/>
      <c r="K684" s="48"/>
      <c r="L684" s="49"/>
      <c r="M684" s="47"/>
      <c r="N684" s="47"/>
      <c r="O684" s="47"/>
      <c r="P684" s="48"/>
    </row>
    <row r="685" spans="1:16" ht="12" hidden="1" thickBot="1" x14ac:dyDescent="0.25">
      <c r="A685" s="38"/>
      <c r="B685" s="39"/>
      <c r="C685" s="46"/>
      <c r="D685" s="24"/>
      <c r="E685" s="70"/>
      <c r="F685" s="74"/>
      <c r="G685" s="68"/>
      <c r="H685" s="47"/>
      <c r="I685" s="68"/>
      <c r="J685" s="68"/>
      <c r="K685" s="48"/>
      <c r="L685" s="49"/>
      <c r="M685" s="47"/>
      <c r="N685" s="47"/>
      <c r="O685" s="47"/>
      <c r="P685" s="48"/>
    </row>
    <row r="686" spans="1:16" ht="12" hidden="1" thickBot="1" x14ac:dyDescent="0.25">
      <c r="A686" s="38"/>
      <c r="B686" s="39"/>
      <c r="C686" s="46"/>
      <c r="D686" s="24"/>
      <c r="E686" s="70"/>
      <c r="F686" s="74"/>
      <c r="G686" s="68"/>
      <c r="H686" s="47"/>
      <c r="I686" s="68"/>
      <c r="J686" s="68"/>
      <c r="K686" s="48"/>
      <c r="L686" s="49"/>
      <c r="M686" s="47"/>
      <c r="N686" s="47"/>
      <c r="O686" s="47"/>
      <c r="P686" s="48"/>
    </row>
    <row r="687" spans="1:16" ht="12" hidden="1" thickBot="1" x14ac:dyDescent="0.25">
      <c r="A687" s="38"/>
      <c r="B687" s="39"/>
      <c r="C687" s="46"/>
      <c r="D687" s="24"/>
      <c r="E687" s="70"/>
      <c r="F687" s="74"/>
      <c r="G687" s="68"/>
      <c r="H687" s="47"/>
      <c r="I687" s="68"/>
      <c r="J687" s="68"/>
      <c r="K687" s="48"/>
      <c r="L687" s="49"/>
      <c r="M687" s="47"/>
      <c r="N687" s="47"/>
      <c r="O687" s="47"/>
      <c r="P687" s="48"/>
    </row>
    <row r="688" spans="1:16" ht="12" hidden="1" thickBot="1" x14ac:dyDescent="0.25">
      <c r="A688" s="38"/>
      <c r="B688" s="39"/>
      <c r="C688" s="46"/>
      <c r="D688" s="24"/>
      <c r="E688" s="70"/>
      <c r="F688" s="74"/>
      <c r="G688" s="68"/>
      <c r="H688" s="47"/>
      <c r="I688" s="68"/>
      <c r="J688" s="68"/>
      <c r="K688" s="48"/>
      <c r="L688" s="49"/>
      <c r="M688" s="47"/>
      <c r="N688" s="47"/>
      <c r="O688" s="47"/>
      <c r="P688" s="48"/>
    </row>
    <row r="689" spans="1:16" ht="12" hidden="1" thickBot="1" x14ac:dyDescent="0.25">
      <c r="A689" s="38"/>
      <c r="B689" s="39"/>
      <c r="C689" s="46"/>
      <c r="D689" s="24"/>
      <c r="E689" s="70"/>
      <c r="F689" s="74"/>
      <c r="G689" s="68"/>
      <c r="H689" s="47"/>
      <c r="I689" s="68"/>
      <c r="J689" s="68"/>
      <c r="K689" s="48"/>
      <c r="L689" s="49"/>
      <c r="M689" s="47"/>
      <c r="N689" s="47"/>
      <c r="O689" s="47"/>
      <c r="P689" s="48"/>
    </row>
    <row r="690" spans="1:16" ht="12" hidden="1" thickBot="1" x14ac:dyDescent="0.25">
      <c r="A690" s="38"/>
      <c r="B690" s="39"/>
      <c r="C690" s="46"/>
      <c r="D690" s="24"/>
      <c r="E690" s="70"/>
      <c r="F690" s="74"/>
      <c r="G690" s="68"/>
      <c r="H690" s="47"/>
      <c r="I690" s="68"/>
      <c r="J690" s="68"/>
      <c r="K690" s="48"/>
      <c r="L690" s="49"/>
      <c r="M690" s="47"/>
      <c r="N690" s="47"/>
      <c r="O690" s="47"/>
      <c r="P690" s="48"/>
    </row>
    <row r="691" spans="1:16" ht="12" hidden="1" thickBot="1" x14ac:dyDescent="0.25">
      <c r="A691" s="38"/>
      <c r="B691" s="39"/>
      <c r="C691" s="46"/>
      <c r="D691" s="24"/>
      <c r="E691" s="70"/>
      <c r="F691" s="74"/>
      <c r="G691" s="68"/>
      <c r="H691" s="47"/>
      <c r="I691" s="68"/>
      <c r="J691" s="68"/>
      <c r="K691" s="48"/>
      <c r="L691" s="49"/>
      <c r="M691" s="47"/>
      <c r="N691" s="47"/>
      <c r="O691" s="47"/>
      <c r="P691" s="48"/>
    </row>
    <row r="692" spans="1:16" ht="12" hidden="1" thickBot="1" x14ac:dyDescent="0.25">
      <c r="A692" s="38"/>
      <c r="B692" s="39"/>
      <c r="C692" s="46"/>
      <c r="D692" s="24"/>
      <c r="E692" s="70"/>
      <c r="F692" s="74"/>
      <c r="G692" s="68"/>
      <c r="H692" s="47"/>
      <c r="I692" s="68"/>
      <c r="J692" s="68"/>
      <c r="K692" s="48"/>
      <c r="L692" s="49"/>
      <c r="M692" s="47"/>
      <c r="N692" s="47"/>
      <c r="O692" s="47"/>
      <c r="P692" s="48"/>
    </row>
    <row r="693" spans="1:16" ht="12" hidden="1" thickBot="1" x14ac:dyDescent="0.25">
      <c r="A693" s="38"/>
      <c r="B693" s="39"/>
      <c r="C693" s="46"/>
      <c r="D693" s="24"/>
      <c r="E693" s="70"/>
      <c r="F693" s="74"/>
      <c r="G693" s="68"/>
      <c r="H693" s="47"/>
      <c r="I693" s="68"/>
      <c r="J693" s="68"/>
      <c r="K693" s="48"/>
      <c r="L693" s="49"/>
      <c r="M693" s="47"/>
      <c r="N693" s="47"/>
      <c r="O693" s="47"/>
      <c r="P693" s="48"/>
    </row>
    <row r="694" spans="1:16" ht="12" hidden="1" thickBot="1" x14ac:dyDescent="0.25">
      <c r="A694" s="38"/>
      <c r="B694" s="39"/>
      <c r="C694" s="46"/>
      <c r="D694" s="24"/>
      <c r="E694" s="70"/>
      <c r="F694" s="74"/>
      <c r="G694" s="68"/>
      <c r="H694" s="47"/>
      <c r="I694" s="68"/>
      <c r="J694" s="68"/>
      <c r="K694" s="48"/>
      <c r="L694" s="49"/>
      <c r="M694" s="47"/>
      <c r="N694" s="47"/>
      <c r="O694" s="47"/>
      <c r="P694" s="48"/>
    </row>
    <row r="695" spans="1:16" ht="12" hidden="1" thickBot="1" x14ac:dyDescent="0.25">
      <c r="A695" s="38"/>
      <c r="B695" s="39"/>
      <c r="C695" s="46"/>
      <c r="D695" s="24"/>
      <c r="E695" s="70"/>
      <c r="F695" s="74"/>
      <c r="G695" s="68"/>
      <c r="H695" s="47"/>
      <c r="I695" s="68"/>
      <c r="J695" s="68"/>
      <c r="K695" s="48"/>
      <c r="L695" s="49"/>
      <c r="M695" s="47"/>
      <c r="N695" s="47"/>
      <c r="O695" s="47"/>
      <c r="P695" s="48"/>
    </row>
    <row r="696" spans="1:16" ht="12" hidden="1" thickBot="1" x14ac:dyDescent="0.25">
      <c r="A696" s="38"/>
      <c r="B696" s="39"/>
      <c r="C696" s="46"/>
      <c r="D696" s="24"/>
      <c r="E696" s="70"/>
      <c r="F696" s="74"/>
      <c r="G696" s="68"/>
      <c r="H696" s="47"/>
      <c r="I696" s="68"/>
      <c r="J696" s="68"/>
      <c r="K696" s="48"/>
      <c r="L696" s="49"/>
      <c r="M696" s="47"/>
      <c r="N696" s="47"/>
      <c r="O696" s="47"/>
      <c r="P696" s="48"/>
    </row>
    <row r="697" spans="1:16" ht="12" hidden="1" thickBot="1" x14ac:dyDescent="0.25">
      <c r="A697" s="38"/>
      <c r="B697" s="39"/>
      <c r="C697" s="46"/>
      <c r="D697" s="24"/>
      <c r="E697" s="70"/>
      <c r="F697" s="74"/>
      <c r="G697" s="68"/>
      <c r="H697" s="47"/>
      <c r="I697" s="68"/>
      <c r="J697" s="68"/>
      <c r="K697" s="48"/>
      <c r="L697" s="49"/>
      <c r="M697" s="47"/>
      <c r="N697" s="47"/>
      <c r="O697" s="47"/>
      <c r="P697" s="48"/>
    </row>
    <row r="698" spans="1:16" ht="12" hidden="1" thickBot="1" x14ac:dyDescent="0.25">
      <c r="A698" s="38"/>
      <c r="B698" s="39"/>
      <c r="C698" s="46"/>
      <c r="D698" s="24"/>
      <c r="E698" s="70"/>
      <c r="F698" s="74"/>
      <c r="G698" s="68"/>
      <c r="H698" s="47"/>
      <c r="I698" s="68"/>
      <c r="J698" s="68"/>
      <c r="K698" s="48"/>
      <c r="L698" s="49"/>
      <c r="M698" s="47"/>
      <c r="N698" s="47"/>
      <c r="O698" s="47"/>
      <c r="P698" s="48"/>
    </row>
    <row r="699" spans="1:16" ht="12" hidden="1" thickBot="1" x14ac:dyDescent="0.25">
      <c r="A699" s="38"/>
      <c r="B699" s="39"/>
      <c r="C699" s="46"/>
      <c r="D699" s="24"/>
      <c r="E699" s="70"/>
      <c r="F699" s="74"/>
      <c r="G699" s="68"/>
      <c r="H699" s="47"/>
      <c r="I699" s="68"/>
      <c r="J699" s="68"/>
      <c r="K699" s="48"/>
      <c r="L699" s="49"/>
      <c r="M699" s="47"/>
      <c r="N699" s="47"/>
      <c r="O699" s="47"/>
      <c r="P699" s="48"/>
    </row>
    <row r="700" spans="1:16" ht="12" hidden="1" thickBot="1" x14ac:dyDescent="0.25">
      <c r="A700" s="38"/>
      <c r="B700" s="39"/>
      <c r="C700" s="46"/>
      <c r="D700" s="24"/>
      <c r="E700" s="70"/>
      <c r="F700" s="74"/>
      <c r="G700" s="68"/>
      <c r="H700" s="47"/>
      <c r="I700" s="68"/>
      <c r="J700" s="68"/>
      <c r="K700" s="48"/>
      <c r="L700" s="49"/>
      <c r="M700" s="47"/>
      <c r="N700" s="47"/>
      <c r="O700" s="47"/>
      <c r="P700" s="48"/>
    </row>
    <row r="701" spans="1:16" ht="12" hidden="1" thickBot="1" x14ac:dyDescent="0.25">
      <c r="A701" s="38"/>
      <c r="B701" s="39"/>
      <c r="C701" s="46"/>
      <c r="D701" s="24"/>
      <c r="E701" s="70"/>
      <c r="F701" s="74"/>
      <c r="G701" s="68"/>
      <c r="H701" s="47"/>
      <c r="I701" s="68"/>
      <c r="J701" s="68"/>
      <c r="K701" s="48"/>
      <c r="L701" s="49"/>
      <c r="M701" s="47"/>
      <c r="N701" s="47"/>
      <c r="O701" s="47"/>
      <c r="P701" s="48"/>
    </row>
    <row r="702" spans="1:16" ht="12" hidden="1" thickBot="1" x14ac:dyDescent="0.25">
      <c r="A702" s="38"/>
      <c r="B702" s="39"/>
      <c r="C702" s="46"/>
      <c r="D702" s="24"/>
      <c r="E702" s="70"/>
      <c r="F702" s="74"/>
      <c r="G702" s="68"/>
      <c r="H702" s="47"/>
      <c r="I702" s="68"/>
      <c r="J702" s="68"/>
      <c r="K702" s="48"/>
      <c r="L702" s="49"/>
      <c r="M702" s="47"/>
      <c r="N702" s="47"/>
      <c r="O702" s="47"/>
      <c r="P702" s="48"/>
    </row>
    <row r="703" spans="1:16" ht="12" hidden="1" thickBot="1" x14ac:dyDescent="0.25">
      <c r="A703" s="38"/>
      <c r="B703" s="39"/>
      <c r="C703" s="46"/>
      <c r="D703" s="24"/>
      <c r="E703" s="70"/>
      <c r="F703" s="74"/>
      <c r="G703" s="68"/>
      <c r="H703" s="47"/>
      <c r="I703" s="68"/>
      <c r="J703" s="68"/>
      <c r="K703" s="48"/>
      <c r="L703" s="49"/>
      <c r="M703" s="47"/>
      <c r="N703" s="47"/>
      <c r="O703" s="47"/>
      <c r="P703" s="48"/>
    </row>
    <row r="704" spans="1:16" ht="12" hidden="1" thickBot="1" x14ac:dyDescent="0.25">
      <c r="A704" s="38"/>
      <c r="B704" s="39"/>
      <c r="C704" s="46"/>
      <c r="D704" s="24"/>
      <c r="E704" s="70"/>
      <c r="F704" s="74"/>
      <c r="G704" s="68"/>
      <c r="H704" s="47"/>
      <c r="I704" s="68"/>
      <c r="J704" s="68"/>
      <c r="K704" s="48"/>
      <c r="L704" s="49"/>
      <c r="M704" s="47"/>
      <c r="N704" s="47"/>
      <c r="O704" s="47"/>
      <c r="P704" s="48"/>
    </row>
    <row r="705" spans="1:16" ht="12" hidden="1" thickBot="1" x14ac:dyDescent="0.25">
      <c r="A705" s="38"/>
      <c r="B705" s="39"/>
      <c r="C705" s="46"/>
      <c r="D705" s="24"/>
      <c r="E705" s="70"/>
      <c r="F705" s="74"/>
      <c r="G705" s="68"/>
      <c r="H705" s="47"/>
      <c r="I705" s="68"/>
      <c r="J705" s="68"/>
      <c r="K705" s="48"/>
      <c r="L705" s="49"/>
      <c r="M705" s="47"/>
      <c r="N705" s="47"/>
      <c r="O705" s="47"/>
      <c r="P705" s="48"/>
    </row>
    <row r="706" spans="1:16" ht="12" hidden="1" thickBot="1" x14ac:dyDescent="0.25">
      <c r="A706" s="38"/>
      <c r="B706" s="39"/>
      <c r="C706" s="46"/>
      <c r="D706" s="24"/>
      <c r="E706" s="70"/>
      <c r="F706" s="74"/>
      <c r="G706" s="68"/>
      <c r="H706" s="47"/>
      <c r="I706" s="68"/>
      <c r="J706" s="68"/>
      <c r="K706" s="48"/>
      <c r="L706" s="49"/>
      <c r="M706" s="47"/>
      <c r="N706" s="47"/>
      <c r="O706" s="47"/>
      <c r="P706" s="48"/>
    </row>
    <row r="707" spans="1:16" ht="12" hidden="1" thickBot="1" x14ac:dyDescent="0.25">
      <c r="A707" s="38"/>
      <c r="B707" s="39"/>
      <c r="C707" s="46"/>
      <c r="D707" s="24"/>
      <c r="E707" s="70"/>
      <c r="F707" s="74"/>
      <c r="G707" s="68"/>
      <c r="H707" s="47"/>
      <c r="I707" s="68"/>
      <c r="J707" s="68"/>
      <c r="K707" s="48"/>
      <c r="L707" s="49"/>
      <c r="M707" s="47"/>
      <c r="N707" s="47"/>
      <c r="O707" s="47"/>
      <c r="P707" s="48"/>
    </row>
    <row r="708" spans="1:16" ht="12" hidden="1" thickBot="1" x14ac:dyDescent="0.25">
      <c r="A708" s="38"/>
      <c r="B708" s="39"/>
      <c r="C708" s="46"/>
      <c r="D708" s="24"/>
      <c r="E708" s="70"/>
      <c r="F708" s="74"/>
      <c r="G708" s="68"/>
      <c r="H708" s="47"/>
      <c r="I708" s="68"/>
      <c r="J708" s="68"/>
      <c r="K708" s="48"/>
      <c r="L708" s="49"/>
      <c r="M708" s="47"/>
      <c r="N708" s="47"/>
      <c r="O708" s="47"/>
      <c r="P708" s="48"/>
    </row>
    <row r="709" spans="1:16" ht="12" hidden="1" thickBot="1" x14ac:dyDescent="0.25">
      <c r="A709" s="38"/>
      <c r="B709" s="39"/>
      <c r="C709" s="46"/>
      <c r="D709" s="24"/>
      <c r="E709" s="70"/>
      <c r="F709" s="74"/>
      <c r="G709" s="68"/>
      <c r="H709" s="47"/>
      <c r="I709" s="68"/>
      <c r="J709" s="68"/>
      <c r="K709" s="48"/>
      <c r="L709" s="49"/>
      <c r="M709" s="47"/>
      <c r="N709" s="47"/>
      <c r="O709" s="47"/>
      <c r="P709" s="48"/>
    </row>
    <row r="710" spans="1:16" ht="12" hidden="1" thickBot="1" x14ac:dyDescent="0.25">
      <c r="A710" s="38"/>
      <c r="B710" s="39"/>
      <c r="C710" s="46"/>
      <c r="D710" s="24"/>
      <c r="E710" s="70"/>
      <c r="F710" s="74"/>
      <c r="G710" s="68"/>
      <c r="H710" s="47"/>
      <c r="I710" s="68"/>
      <c r="J710" s="68"/>
      <c r="K710" s="48"/>
      <c r="L710" s="49"/>
      <c r="M710" s="47"/>
      <c r="N710" s="47"/>
      <c r="O710" s="47"/>
      <c r="P710" s="48"/>
    </row>
    <row r="711" spans="1:16" ht="12" hidden="1" thickBot="1" x14ac:dyDescent="0.25">
      <c r="A711" s="38"/>
      <c r="B711" s="39"/>
      <c r="C711" s="46"/>
      <c r="D711" s="24"/>
      <c r="E711" s="70"/>
      <c r="F711" s="74"/>
      <c r="G711" s="68"/>
      <c r="H711" s="47"/>
      <c r="I711" s="68"/>
      <c r="J711" s="68"/>
      <c r="K711" s="48"/>
      <c r="L711" s="49"/>
      <c r="M711" s="47"/>
      <c r="N711" s="47"/>
      <c r="O711" s="47"/>
      <c r="P711" s="48"/>
    </row>
    <row r="712" spans="1:16" ht="12" hidden="1" thickBot="1" x14ac:dyDescent="0.25">
      <c r="A712" s="38"/>
      <c r="B712" s="39"/>
      <c r="C712" s="46"/>
      <c r="D712" s="24"/>
      <c r="E712" s="70"/>
      <c r="F712" s="74"/>
      <c r="G712" s="68"/>
      <c r="H712" s="47"/>
      <c r="I712" s="68"/>
      <c r="J712" s="68"/>
      <c r="K712" s="48"/>
      <c r="L712" s="49"/>
      <c r="M712" s="47"/>
      <c r="N712" s="47"/>
      <c r="O712" s="47"/>
      <c r="P712" s="48"/>
    </row>
    <row r="713" spans="1:16" ht="12" hidden="1" thickBot="1" x14ac:dyDescent="0.25">
      <c r="A713" s="38"/>
      <c r="B713" s="39"/>
      <c r="C713" s="46"/>
      <c r="D713" s="24"/>
      <c r="E713" s="70"/>
      <c r="F713" s="74"/>
      <c r="G713" s="68"/>
      <c r="H713" s="47"/>
      <c r="I713" s="68"/>
      <c r="J713" s="68"/>
      <c r="K713" s="48"/>
      <c r="L713" s="49"/>
      <c r="M713" s="47"/>
      <c r="N713" s="47"/>
      <c r="O713" s="47"/>
      <c r="P713" s="48"/>
    </row>
    <row r="714" spans="1:16" ht="12" hidden="1" thickBot="1" x14ac:dyDescent="0.25">
      <c r="A714" s="38"/>
      <c r="B714" s="39"/>
      <c r="C714" s="46"/>
      <c r="D714" s="24"/>
      <c r="E714" s="70"/>
      <c r="F714" s="74"/>
      <c r="G714" s="68"/>
      <c r="H714" s="47"/>
      <c r="I714" s="68"/>
      <c r="J714" s="68"/>
      <c r="K714" s="48"/>
      <c r="L714" s="49"/>
      <c r="M714" s="47"/>
      <c r="N714" s="47"/>
      <c r="O714" s="47"/>
      <c r="P714" s="48"/>
    </row>
    <row r="715" spans="1:16" ht="12" hidden="1" thickBot="1" x14ac:dyDescent="0.25">
      <c r="A715" s="38"/>
      <c r="B715" s="39"/>
      <c r="C715" s="46"/>
      <c r="D715" s="24"/>
      <c r="E715" s="70"/>
      <c r="F715" s="74"/>
      <c r="G715" s="68"/>
      <c r="H715" s="47"/>
      <c r="I715" s="68"/>
      <c r="J715" s="68"/>
      <c r="K715" s="48"/>
      <c r="L715" s="49"/>
      <c r="M715" s="47"/>
      <c r="N715" s="47"/>
      <c r="O715" s="47"/>
      <c r="P715" s="48"/>
    </row>
    <row r="716" spans="1:16" ht="12" hidden="1" thickBot="1" x14ac:dyDescent="0.25">
      <c r="A716" s="38"/>
      <c r="B716" s="39"/>
      <c r="C716" s="46"/>
      <c r="D716" s="24"/>
      <c r="E716" s="70"/>
      <c r="F716" s="74"/>
      <c r="G716" s="68"/>
      <c r="H716" s="47"/>
      <c r="I716" s="68"/>
      <c r="J716" s="68"/>
      <c r="K716" s="48"/>
      <c r="L716" s="49"/>
      <c r="M716" s="47"/>
      <c r="N716" s="47"/>
      <c r="O716" s="47"/>
      <c r="P716" s="48"/>
    </row>
    <row r="717" spans="1:16" ht="12" hidden="1" thickBot="1" x14ac:dyDescent="0.25">
      <c r="A717" s="38"/>
      <c r="B717" s="39"/>
      <c r="C717" s="46"/>
      <c r="D717" s="24"/>
      <c r="E717" s="70"/>
      <c r="F717" s="74"/>
      <c r="G717" s="68"/>
      <c r="H717" s="47"/>
      <c r="I717" s="68"/>
      <c r="J717" s="68"/>
      <c r="K717" s="48"/>
      <c r="L717" s="49"/>
      <c r="M717" s="47"/>
      <c r="N717" s="47"/>
      <c r="O717" s="47"/>
      <c r="P717" s="48"/>
    </row>
    <row r="718" spans="1:16" ht="12" hidden="1" thickBot="1" x14ac:dyDescent="0.25">
      <c r="A718" s="38"/>
      <c r="B718" s="39"/>
      <c r="C718" s="46"/>
      <c r="D718" s="24"/>
      <c r="E718" s="70"/>
      <c r="F718" s="74"/>
      <c r="G718" s="68"/>
      <c r="H718" s="47"/>
      <c r="I718" s="68"/>
      <c r="J718" s="68"/>
      <c r="K718" s="48"/>
      <c r="L718" s="49"/>
      <c r="M718" s="47"/>
      <c r="N718" s="47"/>
      <c r="O718" s="47"/>
      <c r="P718" s="48"/>
    </row>
    <row r="719" spans="1:16" ht="12" hidden="1" thickBot="1" x14ac:dyDescent="0.25">
      <c r="A719" s="38"/>
      <c r="B719" s="39"/>
      <c r="C719" s="46"/>
      <c r="D719" s="24"/>
      <c r="E719" s="70"/>
      <c r="F719" s="74"/>
      <c r="G719" s="68"/>
      <c r="H719" s="47"/>
      <c r="I719" s="68"/>
      <c r="J719" s="68"/>
      <c r="K719" s="48"/>
      <c r="L719" s="49"/>
      <c r="M719" s="47"/>
      <c r="N719" s="47"/>
      <c r="O719" s="47"/>
      <c r="P719" s="48"/>
    </row>
    <row r="720" spans="1:16" ht="12" hidden="1" thickBot="1" x14ac:dyDescent="0.25">
      <c r="A720" s="38"/>
      <c r="B720" s="39"/>
      <c r="C720" s="46"/>
      <c r="D720" s="24"/>
      <c r="E720" s="70"/>
      <c r="F720" s="74"/>
      <c r="G720" s="68"/>
      <c r="H720" s="47"/>
      <c r="I720" s="68"/>
      <c r="J720" s="68"/>
      <c r="K720" s="48"/>
      <c r="L720" s="49"/>
      <c r="M720" s="47"/>
      <c r="N720" s="47"/>
      <c r="O720" s="47"/>
      <c r="P720" s="48"/>
    </row>
    <row r="721" spans="1:16" ht="12" hidden="1" thickBot="1" x14ac:dyDescent="0.25">
      <c r="A721" s="38"/>
      <c r="B721" s="39"/>
      <c r="C721" s="46"/>
      <c r="D721" s="24"/>
      <c r="E721" s="70"/>
      <c r="F721" s="74"/>
      <c r="G721" s="68"/>
      <c r="H721" s="47"/>
      <c r="I721" s="68"/>
      <c r="J721" s="68"/>
      <c r="K721" s="48"/>
      <c r="L721" s="49"/>
      <c r="M721" s="47"/>
      <c r="N721" s="47"/>
      <c r="O721" s="47"/>
      <c r="P721" s="48"/>
    </row>
    <row r="722" spans="1:16" ht="12" hidden="1" thickBot="1" x14ac:dyDescent="0.25">
      <c r="A722" s="38"/>
      <c r="B722" s="39"/>
      <c r="C722" s="46"/>
      <c r="D722" s="24"/>
      <c r="E722" s="70"/>
      <c r="F722" s="74"/>
      <c r="G722" s="68"/>
      <c r="H722" s="47"/>
      <c r="I722" s="68"/>
      <c r="J722" s="68"/>
      <c r="K722" s="48"/>
      <c r="L722" s="49"/>
      <c r="M722" s="47"/>
      <c r="N722" s="47"/>
      <c r="O722" s="47"/>
      <c r="P722" s="48"/>
    </row>
    <row r="723" spans="1:16" ht="12" hidden="1" thickBot="1" x14ac:dyDescent="0.25">
      <c r="A723" s="38"/>
      <c r="B723" s="39"/>
      <c r="C723" s="46"/>
      <c r="D723" s="24"/>
      <c r="E723" s="70"/>
      <c r="F723" s="74"/>
      <c r="G723" s="68"/>
      <c r="H723" s="47"/>
      <c r="I723" s="68"/>
      <c r="J723" s="68"/>
      <c r="K723" s="48"/>
      <c r="L723" s="49"/>
      <c r="M723" s="47"/>
      <c r="N723" s="47"/>
      <c r="O723" s="47"/>
      <c r="P723" s="48"/>
    </row>
    <row r="724" spans="1:16" ht="12" hidden="1" thickBot="1" x14ac:dyDescent="0.25">
      <c r="A724" s="38"/>
      <c r="B724" s="39"/>
      <c r="C724" s="46"/>
      <c r="D724" s="24"/>
      <c r="E724" s="70"/>
      <c r="F724" s="74"/>
      <c r="G724" s="68"/>
      <c r="H724" s="47"/>
      <c r="I724" s="68"/>
      <c r="J724" s="68"/>
      <c r="K724" s="48"/>
      <c r="L724" s="49"/>
      <c r="M724" s="47"/>
      <c r="N724" s="47"/>
      <c r="O724" s="47"/>
      <c r="P724" s="48"/>
    </row>
    <row r="725" spans="1:16" ht="12" hidden="1" thickBot="1" x14ac:dyDescent="0.25">
      <c r="A725" s="38"/>
      <c r="B725" s="39"/>
      <c r="C725" s="46"/>
      <c r="D725" s="24"/>
      <c r="E725" s="70"/>
      <c r="F725" s="74"/>
      <c r="G725" s="68"/>
      <c r="H725" s="47"/>
      <c r="I725" s="68"/>
      <c r="J725" s="68"/>
      <c r="K725" s="48"/>
      <c r="L725" s="49"/>
      <c r="M725" s="47"/>
      <c r="N725" s="47"/>
      <c r="O725" s="47"/>
      <c r="P725" s="48"/>
    </row>
    <row r="726" spans="1:16" ht="12" hidden="1" thickBot="1" x14ac:dyDescent="0.25">
      <c r="A726" s="38"/>
      <c r="B726" s="39"/>
      <c r="C726" s="46"/>
      <c r="D726" s="24"/>
      <c r="E726" s="70"/>
      <c r="F726" s="74"/>
      <c r="G726" s="68"/>
      <c r="H726" s="47"/>
      <c r="I726" s="68"/>
      <c r="J726" s="68"/>
      <c r="K726" s="48"/>
      <c r="L726" s="49"/>
      <c r="M726" s="47"/>
      <c r="N726" s="47"/>
      <c r="O726" s="47"/>
      <c r="P726" s="48"/>
    </row>
    <row r="727" spans="1:16" ht="12" hidden="1" thickBot="1" x14ac:dyDescent="0.25">
      <c r="A727" s="38"/>
      <c r="B727" s="39"/>
      <c r="C727" s="46"/>
      <c r="D727" s="24"/>
      <c r="E727" s="70"/>
      <c r="F727" s="74"/>
      <c r="G727" s="68"/>
      <c r="H727" s="47"/>
      <c r="I727" s="68"/>
      <c r="J727" s="68"/>
      <c r="K727" s="48"/>
      <c r="L727" s="49"/>
      <c r="M727" s="47"/>
      <c r="N727" s="47"/>
      <c r="O727" s="47"/>
      <c r="P727" s="48"/>
    </row>
    <row r="728" spans="1:16" ht="12" hidden="1" thickBot="1" x14ac:dyDescent="0.25">
      <c r="A728" s="38"/>
      <c r="B728" s="39"/>
      <c r="C728" s="46"/>
      <c r="D728" s="24"/>
      <c r="E728" s="70"/>
      <c r="F728" s="74"/>
      <c r="G728" s="68"/>
      <c r="H728" s="47"/>
      <c r="I728" s="68"/>
      <c r="J728" s="68"/>
      <c r="K728" s="48"/>
      <c r="L728" s="49"/>
      <c r="M728" s="47"/>
      <c r="N728" s="47"/>
      <c r="O728" s="47"/>
      <c r="P728" s="48"/>
    </row>
    <row r="729" spans="1:16" ht="12" hidden="1" thickBot="1" x14ac:dyDescent="0.25">
      <c r="A729" s="38"/>
      <c r="B729" s="39"/>
      <c r="C729" s="46"/>
      <c r="D729" s="24"/>
      <c r="E729" s="70"/>
      <c r="F729" s="74"/>
      <c r="G729" s="68"/>
      <c r="H729" s="47"/>
      <c r="I729" s="68"/>
      <c r="J729" s="68"/>
      <c r="K729" s="48"/>
      <c r="L729" s="49"/>
      <c r="M729" s="47"/>
      <c r="N729" s="47"/>
      <c r="O729" s="47"/>
      <c r="P729" s="48"/>
    </row>
    <row r="730" spans="1:16" ht="12" hidden="1" thickBot="1" x14ac:dyDescent="0.25">
      <c r="A730" s="38"/>
      <c r="B730" s="39"/>
      <c r="C730" s="46"/>
      <c r="D730" s="24"/>
      <c r="E730" s="70"/>
      <c r="F730" s="74"/>
      <c r="G730" s="68"/>
      <c r="H730" s="47"/>
      <c r="I730" s="68"/>
      <c r="J730" s="68"/>
      <c r="K730" s="48"/>
      <c r="L730" s="49"/>
      <c r="M730" s="47"/>
      <c r="N730" s="47"/>
      <c r="O730" s="47"/>
      <c r="P730" s="48"/>
    </row>
    <row r="731" spans="1:16" ht="12" hidden="1" thickBot="1" x14ac:dyDescent="0.25">
      <c r="A731" s="38"/>
      <c r="B731" s="39"/>
      <c r="C731" s="46"/>
      <c r="D731" s="24"/>
      <c r="E731" s="70"/>
      <c r="F731" s="74"/>
      <c r="G731" s="68"/>
      <c r="H731" s="47"/>
      <c r="I731" s="68"/>
      <c r="J731" s="68"/>
      <c r="K731" s="48"/>
      <c r="L731" s="49"/>
      <c r="M731" s="47"/>
      <c r="N731" s="47"/>
      <c r="O731" s="47"/>
      <c r="P731" s="48"/>
    </row>
    <row r="732" spans="1:16" ht="12" hidden="1" thickBot="1" x14ac:dyDescent="0.25">
      <c r="A732" s="38"/>
      <c r="B732" s="39"/>
      <c r="C732" s="46"/>
      <c r="D732" s="24"/>
      <c r="E732" s="70"/>
      <c r="F732" s="74"/>
      <c r="G732" s="68"/>
      <c r="H732" s="47"/>
      <c r="I732" s="68"/>
      <c r="J732" s="68"/>
      <c r="K732" s="48"/>
      <c r="L732" s="49"/>
      <c r="M732" s="47"/>
      <c r="N732" s="47"/>
      <c r="O732" s="47"/>
      <c r="P732" s="48"/>
    </row>
    <row r="733" spans="1:16" ht="12" hidden="1" thickBot="1" x14ac:dyDescent="0.25">
      <c r="A733" s="38"/>
      <c r="B733" s="39"/>
      <c r="C733" s="46"/>
      <c r="D733" s="24"/>
      <c r="E733" s="70"/>
      <c r="F733" s="74"/>
      <c r="G733" s="68"/>
      <c r="H733" s="47"/>
      <c r="I733" s="68"/>
      <c r="J733" s="68"/>
      <c r="K733" s="48"/>
      <c r="L733" s="49"/>
      <c r="M733" s="47"/>
      <c r="N733" s="47"/>
      <c r="O733" s="47"/>
      <c r="P733" s="48"/>
    </row>
    <row r="734" spans="1:16" ht="12" hidden="1" thickBot="1" x14ac:dyDescent="0.25">
      <c r="A734" s="38"/>
      <c r="B734" s="39"/>
      <c r="C734" s="46"/>
      <c r="D734" s="24"/>
      <c r="E734" s="70"/>
      <c r="F734" s="74"/>
      <c r="G734" s="68"/>
      <c r="H734" s="47"/>
      <c r="I734" s="68"/>
      <c r="J734" s="68"/>
      <c r="K734" s="48"/>
      <c r="L734" s="49"/>
      <c r="M734" s="47"/>
      <c r="N734" s="47"/>
      <c r="O734" s="47"/>
      <c r="P734" s="48"/>
    </row>
    <row r="735" spans="1:16" ht="12" hidden="1" thickBot="1" x14ac:dyDescent="0.25">
      <c r="A735" s="38"/>
      <c r="B735" s="39"/>
      <c r="C735" s="46"/>
      <c r="D735" s="24"/>
      <c r="E735" s="70"/>
      <c r="F735" s="74"/>
      <c r="G735" s="68"/>
      <c r="H735" s="47"/>
      <c r="I735" s="68"/>
      <c r="J735" s="68"/>
      <c r="K735" s="48"/>
      <c r="L735" s="49"/>
      <c r="M735" s="47"/>
      <c r="N735" s="47"/>
      <c r="O735" s="47"/>
      <c r="P735" s="48"/>
    </row>
    <row r="736" spans="1:16" ht="12" hidden="1" thickBot="1" x14ac:dyDescent="0.25">
      <c r="A736" s="38"/>
      <c r="B736" s="39"/>
      <c r="C736" s="46"/>
      <c r="D736" s="24"/>
      <c r="E736" s="70"/>
      <c r="F736" s="74"/>
      <c r="G736" s="68"/>
      <c r="H736" s="47"/>
      <c r="I736" s="68"/>
      <c r="J736" s="68"/>
      <c r="K736" s="48"/>
      <c r="L736" s="49"/>
      <c r="M736" s="47"/>
      <c r="N736" s="47"/>
      <c r="O736" s="47"/>
      <c r="P736" s="48"/>
    </row>
    <row r="737" spans="1:16" ht="12" hidden="1" thickBot="1" x14ac:dyDescent="0.25">
      <c r="A737" s="38"/>
      <c r="B737" s="39"/>
      <c r="C737" s="46"/>
      <c r="D737" s="24"/>
      <c r="E737" s="70"/>
      <c r="F737" s="74"/>
      <c r="G737" s="68"/>
      <c r="H737" s="47"/>
      <c r="I737" s="68"/>
      <c r="J737" s="68"/>
      <c r="K737" s="48"/>
      <c r="L737" s="49"/>
      <c r="M737" s="47"/>
      <c r="N737" s="47"/>
      <c r="O737" s="47"/>
      <c r="P737" s="48"/>
    </row>
    <row r="738" spans="1:16" ht="12" hidden="1" thickBot="1" x14ac:dyDescent="0.25">
      <c r="A738" s="38"/>
      <c r="B738" s="39"/>
      <c r="C738" s="46"/>
      <c r="D738" s="24"/>
      <c r="E738" s="70"/>
      <c r="F738" s="74"/>
      <c r="G738" s="68"/>
      <c r="H738" s="47"/>
      <c r="I738" s="68"/>
      <c r="J738" s="68"/>
      <c r="K738" s="48"/>
      <c r="L738" s="49"/>
      <c r="M738" s="47"/>
      <c r="N738" s="47"/>
      <c r="O738" s="47"/>
      <c r="P738" s="48"/>
    </row>
    <row r="739" spans="1:16" ht="12" hidden="1" thickBot="1" x14ac:dyDescent="0.25">
      <c r="A739" s="38"/>
      <c r="B739" s="39"/>
      <c r="C739" s="46"/>
      <c r="D739" s="24"/>
      <c r="E739" s="70"/>
      <c r="F739" s="74"/>
      <c r="G739" s="68"/>
      <c r="H739" s="47"/>
      <c r="I739" s="68"/>
      <c r="J739" s="68"/>
      <c r="K739" s="48"/>
      <c r="L739" s="49"/>
      <c r="M739" s="47"/>
      <c r="N739" s="47"/>
      <c r="O739" s="47"/>
      <c r="P739" s="48"/>
    </row>
    <row r="740" spans="1:16" ht="12" hidden="1" thickBot="1" x14ac:dyDescent="0.25">
      <c r="A740" s="38"/>
      <c r="B740" s="39"/>
      <c r="C740" s="46"/>
      <c r="D740" s="24"/>
      <c r="E740" s="70"/>
      <c r="F740" s="74"/>
      <c r="G740" s="68"/>
      <c r="H740" s="47"/>
      <c r="I740" s="68"/>
      <c r="J740" s="68"/>
      <c r="K740" s="48"/>
      <c r="L740" s="49"/>
      <c r="M740" s="47"/>
      <c r="N740" s="47"/>
      <c r="O740" s="47"/>
      <c r="P740" s="48"/>
    </row>
    <row r="741" spans="1:16" ht="12" hidden="1" thickBot="1" x14ac:dyDescent="0.25">
      <c r="A741" s="38"/>
      <c r="B741" s="39"/>
      <c r="C741" s="46"/>
      <c r="D741" s="24"/>
      <c r="E741" s="70"/>
      <c r="F741" s="74"/>
      <c r="G741" s="68"/>
      <c r="H741" s="47"/>
      <c r="I741" s="68"/>
      <c r="J741" s="68"/>
      <c r="K741" s="48"/>
      <c r="L741" s="49"/>
      <c r="M741" s="47"/>
      <c r="N741" s="47"/>
      <c r="O741" s="47"/>
      <c r="P741" s="48"/>
    </row>
    <row r="742" spans="1:16" ht="12" hidden="1" thickBot="1" x14ac:dyDescent="0.25">
      <c r="A742" s="38"/>
      <c r="B742" s="39"/>
      <c r="C742" s="46"/>
      <c r="D742" s="24"/>
      <c r="E742" s="70"/>
      <c r="F742" s="74"/>
      <c r="G742" s="68"/>
      <c r="H742" s="47"/>
      <c r="I742" s="68"/>
      <c r="J742" s="68"/>
      <c r="K742" s="48"/>
      <c r="L742" s="49"/>
      <c r="M742" s="47"/>
      <c r="N742" s="47"/>
      <c r="O742" s="47"/>
      <c r="P742" s="48"/>
    </row>
    <row r="743" spans="1:16" ht="12" hidden="1" thickBot="1" x14ac:dyDescent="0.25">
      <c r="A743" s="38"/>
      <c r="B743" s="39"/>
      <c r="C743" s="46"/>
      <c r="D743" s="24"/>
      <c r="E743" s="70"/>
      <c r="F743" s="74"/>
      <c r="G743" s="68"/>
      <c r="H743" s="47"/>
      <c r="I743" s="68"/>
      <c r="J743" s="68"/>
      <c r="K743" s="48"/>
      <c r="L743" s="49"/>
      <c r="M743" s="47"/>
      <c r="N743" s="47"/>
      <c r="O743" s="47"/>
      <c r="P743" s="48"/>
    </row>
    <row r="744" spans="1:16" ht="12" hidden="1" thickBot="1" x14ac:dyDescent="0.25">
      <c r="A744" s="38"/>
      <c r="B744" s="39"/>
      <c r="C744" s="46"/>
      <c r="D744" s="24"/>
      <c r="E744" s="70"/>
      <c r="F744" s="74"/>
      <c r="G744" s="68"/>
      <c r="H744" s="47"/>
      <c r="I744" s="68"/>
      <c r="J744" s="68"/>
      <c r="K744" s="48"/>
      <c r="L744" s="49"/>
      <c r="M744" s="47"/>
      <c r="N744" s="47"/>
      <c r="O744" s="47"/>
      <c r="P744" s="48"/>
    </row>
    <row r="745" spans="1:16" ht="12" hidden="1" thickBot="1" x14ac:dyDescent="0.25">
      <c r="A745" s="38"/>
      <c r="B745" s="39"/>
      <c r="C745" s="46"/>
      <c r="D745" s="24"/>
      <c r="E745" s="70"/>
      <c r="F745" s="74"/>
      <c r="G745" s="68"/>
      <c r="H745" s="47"/>
      <c r="I745" s="68"/>
      <c r="J745" s="68"/>
      <c r="K745" s="48"/>
      <c r="L745" s="49"/>
      <c r="M745" s="47"/>
      <c r="N745" s="47"/>
      <c r="O745" s="47"/>
      <c r="P745" s="48"/>
    </row>
    <row r="746" spans="1:16" ht="12" hidden="1" thickBot="1" x14ac:dyDescent="0.25">
      <c r="A746" s="38"/>
      <c r="B746" s="39"/>
      <c r="C746" s="46"/>
      <c r="D746" s="24"/>
      <c r="E746" s="70"/>
      <c r="F746" s="74"/>
      <c r="G746" s="68"/>
      <c r="H746" s="47"/>
      <c r="I746" s="68"/>
      <c r="J746" s="68"/>
      <c r="K746" s="48"/>
      <c r="L746" s="49"/>
      <c r="M746" s="47"/>
      <c r="N746" s="47"/>
      <c r="O746" s="47"/>
      <c r="P746" s="48"/>
    </row>
    <row r="747" spans="1:16" ht="12" hidden="1" thickBot="1" x14ac:dyDescent="0.25">
      <c r="A747" s="38"/>
      <c r="B747" s="39"/>
      <c r="C747" s="46"/>
      <c r="D747" s="24"/>
      <c r="E747" s="70"/>
      <c r="F747" s="74"/>
      <c r="G747" s="68"/>
      <c r="H747" s="47"/>
      <c r="I747" s="68"/>
      <c r="J747" s="68"/>
      <c r="K747" s="48"/>
      <c r="L747" s="49"/>
      <c r="M747" s="47"/>
      <c r="N747" s="47"/>
      <c r="O747" s="47"/>
      <c r="P747" s="48"/>
    </row>
    <row r="748" spans="1:16" ht="12" hidden="1" thickBot="1" x14ac:dyDescent="0.25">
      <c r="A748" s="38"/>
      <c r="B748" s="39"/>
      <c r="C748" s="46"/>
      <c r="D748" s="24"/>
      <c r="E748" s="70"/>
      <c r="F748" s="74"/>
      <c r="G748" s="68"/>
      <c r="H748" s="47"/>
      <c r="I748" s="68"/>
      <c r="J748" s="68"/>
      <c r="K748" s="48"/>
      <c r="L748" s="49"/>
      <c r="M748" s="47"/>
      <c r="N748" s="47"/>
      <c r="O748" s="47"/>
      <c r="P748" s="48"/>
    </row>
    <row r="749" spans="1:16" ht="12" hidden="1" thickBot="1" x14ac:dyDescent="0.25">
      <c r="A749" s="38"/>
      <c r="B749" s="39"/>
      <c r="C749" s="46"/>
      <c r="D749" s="24"/>
      <c r="E749" s="70"/>
      <c r="F749" s="74"/>
      <c r="G749" s="68"/>
      <c r="H749" s="47"/>
      <c r="I749" s="68"/>
      <c r="J749" s="68"/>
      <c r="K749" s="48"/>
      <c r="L749" s="49"/>
      <c r="M749" s="47"/>
      <c r="N749" s="47"/>
      <c r="O749" s="47"/>
      <c r="P749" s="48"/>
    </row>
    <row r="750" spans="1:16" ht="12" hidden="1" thickBot="1" x14ac:dyDescent="0.25">
      <c r="A750" s="38"/>
      <c r="B750" s="39"/>
      <c r="C750" s="46"/>
      <c r="D750" s="24"/>
      <c r="E750" s="70"/>
      <c r="F750" s="74"/>
      <c r="G750" s="68"/>
      <c r="H750" s="47"/>
      <c r="I750" s="68"/>
      <c r="J750" s="68"/>
      <c r="K750" s="48"/>
      <c r="L750" s="49"/>
      <c r="M750" s="47"/>
      <c r="N750" s="47"/>
      <c r="O750" s="47"/>
      <c r="P750" s="48"/>
    </row>
    <row r="751" spans="1:16" ht="12" hidden="1" thickBot="1" x14ac:dyDescent="0.25">
      <c r="A751" s="38"/>
      <c r="B751" s="39"/>
      <c r="C751" s="46"/>
      <c r="D751" s="24"/>
      <c r="E751" s="70"/>
      <c r="F751" s="74"/>
      <c r="G751" s="68"/>
      <c r="H751" s="47"/>
      <c r="I751" s="68"/>
      <c r="J751" s="68"/>
      <c r="K751" s="48"/>
      <c r="L751" s="49"/>
      <c r="M751" s="47"/>
      <c r="N751" s="47"/>
      <c r="O751" s="47"/>
      <c r="P751" s="48"/>
    </row>
    <row r="752" spans="1:16" ht="12" hidden="1" thickBot="1" x14ac:dyDescent="0.25">
      <c r="A752" s="38"/>
      <c r="B752" s="39"/>
      <c r="C752" s="46"/>
      <c r="D752" s="24"/>
      <c r="E752" s="70"/>
      <c r="F752" s="74"/>
      <c r="G752" s="68"/>
      <c r="H752" s="47"/>
      <c r="I752" s="68"/>
      <c r="J752" s="68"/>
      <c r="K752" s="48"/>
      <c r="L752" s="49"/>
      <c r="M752" s="47"/>
      <c r="N752" s="47"/>
      <c r="O752" s="47"/>
      <c r="P752" s="48"/>
    </row>
    <row r="753" spans="1:16" ht="12" hidden="1" thickBot="1" x14ac:dyDescent="0.25">
      <c r="A753" s="38"/>
      <c r="B753" s="39"/>
      <c r="C753" s="46"/>
      <c r="D753" s="24"/>
      <c r="E753" s="70"/>
      <c r="F753" s="74"/>
      <c r="G753" s="68"/>
      <c r="H753" s="47"/>
      <c r="I753" s="68"/>
      <c r="J753" s="68"/>
      <c r="K753" s="48"/>
      <c r="L753" s="49"/>
      <c r="M753" s="47"/>
      <c r="N753" s="47"/>
      <c r="O753" s="47"/>
      <c r="P753" s="48"/>
    </row>
    <row r="754" spans="1:16" ht="12" hidden="1" thickBot="1" x14ac:dyDescent="0.25">
      <c r="A754" s="38"/>
      <c r="B754" s="39"/>
      <c r="C754" s="46"/>
      <c r="D754" s="24"/>
      <c r="E754" s="70"/>
      <c r="F754" s="74"/>
      <c r="G754" s="68"/>
      <c r="H754" s="47"/>
      <c r="I754" s="68"/>
      <c r="J754" s="68"/>
      <c r="K754" s="48"/>
      <c r="L754" s="49"/>
      <c r="M754" s="47"/>
      <c r="N754" s="47"/>
      <c r="O754" s="47"/>
      <c r="P754" s="48"/>
    </row>
    <row r="755" spans="1:16" ht="12" hidden="1" thickBot="1" x14ac:dyDescent="0.25">
      <c r="A755" s="38"/>
      <c r="B755" s="39"/>
      <c r="C755" s="46"/>
      <c r="D755" s="24"/>
      <c r="E755" s="70"/>
      <c r="F755" s="74"/>
      <c r="G755" s="68"/>
      <c r="H755" s="47"/>
      <c r="I755" s="68"/>
      <c r="J755" s="68"/>
      <c r="K755" s="48"/>
      <c r="L755" s="49"/>
      <c r="M755" s="47"/>
      <c r="N755" s="47"/>
      <c r="O755" s="47"/>
      <c r="P755" s="48"/>
    </row>
    <row r="756" spans="1:16" ht="12" hidden="1" thickBot="1" x14ac:dyDescent="0.25">
      <c r="A756" s="38"/>
      <c r="B756" s="39"/>
      <c r="C756" s="46"/>
      <c r="D756" s="24"/>
      <c r="E756" s="70"/>
      <c r="F756" s="74"/>
      <c r="G756" s="68"/>
      <c r="H756" s="47"/>
      <c r="I756" s="68"/>
      <c r="J756" s="68"/>
      <c r="K756" s="48"/>
      <c r="L756" s="49"/>
      <c r="M756" s="47"/>
      <c r="N756" s="47"/>
      <c r="O756" s="47"/>
      <c r="P756" s="48"/>
    </row>
    <row r="757" spans="1:16" ht="12" hidden="1" thickBot="1" x14ac:dyDescent="0.25">
      <c r="A757" s="38"/>
      <c r="B757" s="39"/>
      <c r="C757" s="46"/>
      <c r="D757" s="24"/>
      <c r="E757" s="70"/>
      <c r="F757" s="74"/>
      <c r="G757" s="68"/>
      <c r="H757" s="47"/>
      <c r="I757" s="68"/>
      <c r="J757" s="68"/>
      <c r="K757" s="48"/>
      <c r="L757" s="49"/>
      <c r="M757" s="47"/>
      <c r="N757" s="47"/>
      <c r="O757" s="47"/>
      <c r="P757" s="48"/>
    </row>
    <row r="758" spans="1:16" ht="12" hidden="1" thickBot="1" x14ac:dyDescent="0.25">
      <c r="A758" s="38"/>
      <c r="B758" s="39"/>
      <c r="C758" s="46"/>
      <c r="D758" s="24"/>
      <c r="E758" s="70"/>
      <c r="F758" s="74"/>
      <c r="G758" s="68"/>
      <c r="H758" s="47"/>
      <c r="I758" s="68"/>
      <c r="J758" s="68"/>
      <c r="K758" s="48"/>
      <c r="L758" s="49"/>
      <c r="M758" s="47"/>
      <c r="N758" s="47"/>
      <c r="O758" s="47"/>
      <c r="P758" s="48"/>
    </row>
    <row r="759" spans="1:16" ht="12" hidden="1" thickBot="1" x14ac:dyDescent="0.25">
      <c r="A759" s="38"/>
      <c r="B759" s="39"/>
      <c r="C759" s="46"/>
      <c r="D759" s="24"/>
      <c r="E759" s="70"/>
      <c r="F759" s="74"/>
      <c r="G759" s="68"/>
      <c r="H759" s="47"/>
      <c r="I759" s="68"/>
      <c r="J759" s="68"/>
      <c r="K759" s="48"/>
      <c r="L759" s="49"/>
      <c r="M759" s="47"/>
      <c r="N759" s="47"/>
      <c r="O759" s="47"/>
      <c r="P759" s="48"/>
    </row>
    <row r="760" spans="1:16" ht="12" hidden="1" thickBot="1" x14ac:dyDescent="0.25">
      <c r="A760" s="38"/>
      <c r="B760" s="39"/>
      <c r="C760" s="46"/>
      <c r="D760" s="24"/>
      <c r="E760" s="70"/>
      <c r="F760" s="74"/>
      <c r="G760" s="68"/>
      <c r="H760" s="47"/>
      <c r="I760" s="68"/>
      <c r="J760" s="68"/>
      <c r="K760" s="48"/>
      <c r="L760" s="49"/>
      <c r="M760" s="47"/>
      <c r="N760" s="47"/>
      <c r="O760" s="47"/>
      <c r="P760" s="48"/>
    </row>
    <row r="761" spans="1:16" ht="12" hidden="1" thickBot="1" x14ac:dyDescent="0.25">
      <c r="A761" s="38"/>
      <c r="B761" s="39"/>
      <c r="C761" s="46"/>
      <c r="D761" s="24"/>
      <c r="E761" s="70"/>
      <c r="F761" s="74"/>
      <c r="G761" s="68"/>
      <c r="H761" s="47"/>
      <c r="I761" s="68"/>
      <c r="J761" s="68"/>
      <c r="K761" s="48"/>
      <c r="L761" s="49"/>
      <c r="M761" s="47"/>
      <c r="N761" s="47"/>
      <c r="O761" s="47"/>
      <c r="P761" s="48"/>
    </row>
    <row r="762" spans="1:16" ht="12" hidden="1" thickBot="1" x14ac:dyDescent="0.25">
      <c r="A762" s="38"/>
      <c r="B762" s="39"/>
      <c r="C762" s="46"/>
      <c r="D762" s="24"/>
      <c r="E762" s="70"/>
      <c r="F762" s="74"/>
      <c r="G762" s="68"/>
      <c r="H762" s="47"/>
      <c r="I762" s="68"/>
      <c r="J762" s="68"/>
      <c r="K762" s="48"/>
      <c r="L762" s="49"/>
      <c r="M762" s="47"/>
      <c r="N762" s="47"/>
      <c r="O762" s="47"/>
      <c r="P762" s="48"/>
    </row>
    <row r="763" spans="1:16" ht="12" hidden="1" thickBot="1" x14ac:dyDescent="0.25">
      <c r="A763" s="38"/>
      <c r="B763" s="39"/>
      <c r="C763" s="46"/>
      <c r="D763" s="24"/>
      <c r="E763" s="70"/>
      <c r="F763" s="74"/>
      <c r="G763" s="68"/>
      <c r="H763" s="47"/>
      <c r="I763" s="68"/>
      <c r="J763" s="68"/>
      <c r="K763" s="48"/>
      <c r="L763" s="49"/>
      <c r="M763" s="47"/>
      <c r="N763" s="47"/>
      <c r="O763" s="47"/>
      <c r="P763" s="48"/>
    </row>
    <row r="764" spans="1:16" ht="12" hidden="1" thickBot="1" x14ac:dyDescent="0.25">
      <c r="A764" s="38"/>
      <c r="B764" s="39"/>
      <c r="C764" s="46"/>
      <c r="D764" s="24"/>
      <c r="E764" s="70"/>
      <c r="F764" s="74"/>
      <c r="G764" s="68"/>
      <c r="H764" s="47"/>
      <c r="I764" s="68"/>
      <c r="J764" s="68"/>
      <c r="K764" s="48"/>
      <c r="L764" s="49"/>
      <c r="M764" s="47"/>
      <c r="N764" s="47"/>
      <c r="O764" s="47"/>
      <c r="P764" s="48"/>
    </row>
    <row r="765" spans="1:16" ht="12" hidden="1" thickBot="1" x14ac:dyDescent="0.25">
      <c r="A765" s="38"/>
      <c r="B765" s="39"/>
      <c r="C765" s="46"/>
      <c r="D765" s="24"/>
      <c r="E765" s="70"/>
      <c r="F765" s="74"/>
      <c r="G765" s="68"/>
      <c r="H765" s="47"/>
      <c r="I765" s="68"/>
      <c r="J765" s="68"/>
      <c r="K765" s="48"/>
      <c r="L765" s="49"/>
      <c r="M765" s="47"/>
      <c r="N765" s="47"/>
      <c r="O765" s="47"/>
      <c r="P765" s="48"/>
    </row>
    <row r="766" spans="1:16" ht="12" hidden="1" thickBot="1" x14ac:dyDescent="0.25">
      <c r="A766" s="38"/>
      <c r="B766" s="39"/>
      <c r="C766" s="46"/>
      <c r="D766" s="24"/>
      <c r="E766" s="70"/>
      <c r="F766" s="74"/>
      <c r="G766" s="68"/>
      <c r="H766" s="47"/>
      <c r="I766" s="68"/>
      <c r="J766" s="68"/>
      <c r="K766" s="48"/>
      <c r="L766" s="49"/>
      <c r="M766" s="47"/>
      <c r="N766" s="47"/>
      <c r="O766" s="47"/>
      <c r="P766" s="48"/>
    </row>
    <row r="767" spans="1:16" ht="12" hidden="1" thickBot="1" x14ac:dyDescent="0.25">
      <c r="A767" s="38"/>
      <c r="B767" s="39"/>
      <c r="C767" s="46"/>
      <c r="D767" s="24"/>
      <c r="E767" s="70"/>
      <c r="F767" s="74"/>
      <c r="G767" s="68"/>
      <c r="H767" s="47"/>
      <c r="I767" s="68"/>
      <c r="J767" s="68"/>
      <c r="K767" s="48"/>
      <c r="L767" s="49"/>
      <c r="M767" s="47"/>
      <c r="N767" s="47"/>
      <c r="O767" s="47"/>
      <c r="P767" s="48"/>
    </row>
    <row r="768" spans="1:16" ht="12" hidden="1" thickBot="1" x14ac:dyDescent="0.25">
      <c r="A768" s="38"/>
      <c r="B768" s="39"/>
      <c r="C768" s="46"/>
      <c r="D768" s="24"/>
      <c r="E768" s="70"/>
      <c r="F768" s="74"/>
      <c r="G768" s="68"/>
      <c r="H768" s="47"/>
      <c r="I768" s="68"/>
      <c r="J768" s="68"/>
      <c r="K768" s="48"/>
      <c r="L768" s="49"/>
      <c r="M768" s="47"/>
      <c r="N768" s="47"/>
      <c r="O768" s="47"/>
      <c r="P768" s="48"/>
    </row>
    <row r="769" spans="1:16" ht="12" hidden="1" thickBot="1" x14ac:dyDescent="0.25">
      <c r="A769" s="38"/>
      <c r="B769" s="39"/>
      <c r="C769" s="46"/>
      <c r="D769" s="24"/>
      <c r="E769" s="70"/>
      <c r="F769" s="74"/>
      <c r="G769" s="68"/>
      <c r="H769" s="47"/>
      <c r="I769" s="68"/>
      <c r="J769" s="68"/>
      <c r="K769" s="48"/>
      <c r="L769" s="49"/>
      <c r="M769" s="47"/>
      <c r="N769" s="47"/>
      <c r="O769" s="47"/>
      <c r="P769" s="48"/>
    </row>
    <row r="770" spans="1:16" ht="12" hidden="1" thickBot="1" x14ac:dyDescent="0.25">
      <c r="A770" s="38"/>
      <c r="B770" s="39"/>
      <c r="C770" s="46"/>
      <c r="D770" s="24"/>
      <c r="E770" s="70"/>
      <c r="F770" s="74"/>
      <c r="G770" s="68"/>
      <c r="H770" s="47"/>
      <c r="I770" s="68"/>
      <c r="J770" s="68"/>
      <c r="K770" s="48"/>
      <c r="L770" s="49"/>
      <c r="M770" s="47"/>
      <c r="N770" s="47"/>
      <c r="O770" s="47"/>
      <c r="P770" s="48"/>
    </row>
    <row r="771" spans="1:16" ht="12" hidden="1" thickBot="1" x14ac:dyDescent="0.25">
      <c r="A771" s="38"/>
      <c r="B771" s="39"/>
      <c r="C771" s="46"/>
      <c r="D771" s="24"/>
      <c r="E771" s="70"/>
      <c r="F771" s="74"/>
      <c r="G771" s="68"/>
      <c r="H771" s="47"/>
      <c r="I771" s="68"/>
      <c r="J771" s="68"/>
      <c r="K771" s="48"/>
      <c r="L771" s="49"/>
      <c r="M771" s="47"/>
      <c r="N771" s="47"/>
      <c r="O771" s="47"/>
      <c r="P771" s="48"/>
    </row>
    <row r="772" spans="1:16" ht="12" hidden="1" thickBot="1" x14ac:dyDescent="0.25">
      <c r="A772" s="38"/>
      <c r="B772" s="39"/>
      <c r="C772" s="46"/>
      <c r="D772" s="24"/>
      <c r="E772" s="70"/>
      <c r="F772" s="74"/>
      <c r="G772" s="68"/>
      <c r="H772" s="47"/>
      <c r="I772" s="68"/>
      <c r="J772" s="68"/>
      <c r="K772" s="48"/>
      <c r="L772" s="49"/>
      <c r="M772" s="47"/>
      <c r="N772" s="47"/>
      <c r="O772" s="47"/>
      <c r="P772" s="48"/>
    </row>
    <row r="773" spans="1:16" ht="12" hidden="1" thickBot="1" x14ac:dyDescent="0.25">
      <c r="A773" s="38"/>
      <c r="B773" s="39"/>
      <c r="C773" s="46"/>
      <c r="D773" s="24"/>
      <c r="E773" s="70"/>
      <c r="F773" s="74"/>
      <c r="G773" s="68"/>
      <c r="H773" s="47"/>
      <c r="I773" s="68"/>
      <c r="J773" s="68"/>
      <c r="K773" s="48"/>
      <c r="L773" s="49"/>
      <c r="M773" s="47"/>
      <c r="N773" s="47"/>
      <c r="O773" s="47"/>
      <c r="P773" s="48"/>
    </row>
    <row r="774" spans="1:16" ht="12" hidden="1" thickBot="1" x14ac:dyDescent="0.25">
      <c r="A774" s="38"/>
      <c r="B774" s="39"/>
      <c r="C774" s="46"/>
      <c r="D774" s="24"/>
      <c r="E774" s="70"/>
      <c r="F774" s="74"/>
      <c r="G774" s="68"/>
      <c r="H774" s="47"/>
      <c r="I774" s="68"/>
      <c r="J774" s="68"/>
      <c r="K774" s="48"/>
      <c r="L774" s="49"/>
      <c r="M774" s="47"/>
      <c r="N774" s="47"/>
      <c r="O774" s="47"/>
      <c r="P774" s="48"/>
    </row>
    <row r="775" spans="1:16" ht="12" hidden="1" thickBot="1" x14ac:dyDescent="0.25">
      <c r="A775" s="38"/>
      <c r="B775" s="39"/>
      <c r="C775" s="46"/>
      <c r="D775" s="24"/>
      <c r="E775" s="70"/>
      <c r="F775" s="74"/>
      <c r="G775" s="68"/>
      <c r="H775" s="47"/>
      <c r="I775" s="68"/>
      <c r="J775" s="68"/>
      <c r="K775" s="48"/>
      <c r="L775" s="49"/>
      <c r="M775" s="47"/>
      <c r="N775" s="47"/>
      <c r="O775" s="47"/>
      <c r="P775" s="48"/>
    </row>
    <row r="776" spans="1:16" ht="12" hidden="1" thickBot="1" x14ac:dyDescent="0.25">
      <c r="A776" s="38"/>
      <c r="B776" s="39"/>
      <c r="C776" s="46"/>
      <c r="D776" s="24"/>
      <c r="E776" s="70"/>
      <c r="F776" s="74"/>
      <c r="G776" s="68"/>
      <c r="H776" s="47"/>
      <c r="I776" s="68"/>
      <c r="J776" s="68"/>
      <c r="K776" s="48"/>
      <c r="L776" s="49"/>
      <c r="M776" s="47"/>
      <c r="N776" s="47"/>
      <c r="O776" s="47"/>
      <c r="P776" s="48"/>
    </row>
    <row r="777" spans="1:16" ht="12" hidden="1" thickBot="1" x14ac:dyDescent="0.25">
      <c r="A777" s="38"/>
      <c r="B777" s="39"/>
      <c r="C777" s="46"/>
      <c r="D777" s="24"/>
      <c r="E777" s="70"/>
      <c r="F777" s="74"/>
      <c r="G777" s="68"/>
      <c r="H777" s="47"/>
      <c r="I777" s="68"/>
      <c r="J777" s="68"/>
      <c r="K777" s="48"/>
      <c r="L777" s="49"/>
      <c r="M777" s="47"/>
      <c r="N777" s="47"/>
      <c r="O777" s="47"/>
      <c r="P777" s="48"/>
    </row>
    <row r="778" spans="1:16" ht="12" hidden="1" thickBot="1" x14ac:dyDescent="0.25">
      <c r="A778" s="38"/>
      <c r="B778" s="39"/>
      <c r="C778" s="46"/>
      <c r="D778" s="24"/>
      <c r="E778" s="70"/>
      <c r="F778" s="74"/>
      <c r="G778" s="68"/>
      <c r="H778" s="47"/>
      <c r="I778" s="68"/>
      <c r="J778" s="68"/>
      <c r="K778" s="48"/>
      <c r="L778" s="49"/>
      <c r="M778" s="47"/>
      <c r="N778" s="47"/>
      <c r="O778" s="47"/>
      <c r="P778" s="48"/>
    </row>
    <row r="779" spans="1:16" ht="12" hidden="1" thickBot="1" x14ac:dyDescent="0.25">
      <c r="A779" s="38"/>
      <c r="B779" s="39"/>
      <c r="C779" s="46"/>
      <c r="D779" s="24"/>
      <c r="E779" s="70"/>
      <c r="F779" s="74"/>
      <c r="G779" s="68"/>
      <c r="H779" s="47"/>
      <c r="I779" s="68"/>
      <c r="J779" s="68"/>
      <c r="K779" s="48"/>
      <c r="L779" s="49"/>
      <c r="M779" s="47"/>
      <c r="N779" s="47"/>
      <c r="O779" s="47"/>
      <c r="P779" s="48"/>
    </row>
    <row r="780" spans="1:16" ht="12" hidden="1" thickBot="1" x14ac:dyDescent="0.25">
      <c r="A780" s="38"/>
      <c r="B780" s="39"/>
      <c r="C780" s="46"/>
      <c r="D780" s="24"/>
      <c r="E780" s="70"/>
      <c r="F780" s="74"/>
      <c r="G780" s="68"/>
      <c r="H780" s="47"/>
      <c r="I780" s="68"/>
      <c r="J780" s="68"/>
      <c r="K780" s="48"/>
      <c r="L780" s="49"/>
      <c r="M780" s="47"/>
      <c r="N780" s="47"/>
      <c r="O780" s="47"/>
      <c r="P780" s="48"/>
    </row>
    <row r="781" spans="1:16" ht="12" hidden="1" thickBot="1" x14ac:dyDescent="0.25">
      <c r="A781" s="38"/>
      <c r="B781" s="39"/>
      <c r="C781" s="46"/>
      <c r="D781" s="24"/>
      <c r="E781" s="70"/>
      <c r="F781" s="74"/>
      <c r="G781" s="68"/>
      <c r="H781" s="47"/>
      <c r="I781" s="68"/>
      <c r="J781" s="68"/>
      <c r="K781" s="48"/>
      <c r="L781" s="49"/>
      <c r="M781" s="47"/>
      <c r="N781" s="47"/>
      <c r="O781" s="47"/>
      <c r="P781" s="48"/>
    </row>
    <row r="782" spans="1:16" ht="12" hidden="1" thickBot="1" x14ac:dyDescent="0.25">
      <c r="A782" s="38"/>
      <c r="B782" s="39"/>
      <c r="C782" s="46"/>
      <c r="D782" s="24"/>
      <c r="E782" s="70"/>
      <c r="F782" s="74"/>
      <c r="G782" s="68"/>
      <c r="H782" s="47"/>
      <c r="I782" s="68"/>
      <c r="J782" s="68"/>
      <c r="K782" s="48"/>
      <c r="L782" s="49"/>
      <c r="M782" s="47"/>
      <c r="N782" s="47"/>
      <c r="O782" s="47"/>
      <c r="P782" s="48"/>
    </row>
    <row r="783" spans="1:16" ht="12" hidden="1" thickBot="1" x14ac:dyDescent="0.25">
      <c r="A783" s="38"/>
      <c r="B783" s="39"/>
      <c r="C783" s="46"/>
      <c r="D783" s="24"/>
      <c r="E783" s="70"/>
      <c r="F783" s="74"/>
      <c r="G783" s="68"/>
      <c r="H783" s="47"/>
      <c r="I783" s="68"/>
      <c r="J783" s="68"/>
      <c r="K783" s="48"/>
      <c r="L783" s="49"/>
      <c r="M783" s="47"/>
      <c r="N783" s="47"/>
      <c r="O783" s="47"/>
      <c r="P783" s="48"/>
    </row>
    <row r="784" spans="1:16" ht="12" hidden="1" thickBot="1" x14ac:dyDescent="0.25">
      <c r="A784" s="38"/>
      <c r="B784" s="39"/>
      <c r="C784" s="46"/>
      <c r="D784" s="24"/>
      <c r="E784" s="70"/>
      <c r="F784" s="74"/>
      <c r="G784" s="68"/>
      <c r="H784" s="47"/>
      <c r="I784" s="68"/>
      <c r="J784" s="68"/>
      <c r="K784" s="48"/>
      <c r="L784" s="49"/>
      <c r="M784" s="47"/>
      <c r="N784" s="47"/>
      <c r="O784" s="47"/>
      <c r="P784" s="48"/>
    </row>
    <row r="785" spans="1:16" ht="12" hidden="1" thickBot="1" x14ac:dyDescent="0.25">
      <c r="A785" s="38"/>
      <c r="B785" s="39"/>
      <c r="C785" s="46"/>
      <c r="D785" s="24"/>
      <c r="E785" s="70"/>
      <c r="F785" s="74"/>
      <c r="G785" s="68"/>
      <c r="H785" s="47"/>
      <c r="I785" s="68"/>
      <c r="J785" s="68"/>
      <c r="K785" s="48"/>
      <c r="L785" s="49"/>
      <c r="M785" s="47"/>
      <c r="N785" s="47"/>
      <c r="O785" s="47"/>
      <c r="P785" s="48"/>
    </row>
    <row r="786" spans="1:16" ht="12" hidden="1" thickBot="1" x14ac:dyDescent="0.25">
      <c r="A786" s="38"/>
      <c r="B786" s="39"/>
      <c r="C786" s="46"/>
      <c r="D786" s="24"/>
      <c r="E786" s="70"/>
      <c r="F786" s="74"/>
      <c r="G786" s="68"/>
      <c r="H786" s="47"/>
      <c r="I786" s="68"/>
      <c r="J786" s="68"/>
      <c r="K786" s="48"/>
      <c r="L786" s="49"/>
      <c r="M786" s="47"/>
      <c r="N786" s="47"/>
      <c r="O786" s="47"/>
      <c r="P786" s="48"/>
    </row>
    <row r="787" spans="1:16" ht="12" hidden="1" thickBot="1" x14ac:dyDescent="0.25">
      <c r="A787" s="38"/>
      <c r="B787" s="39"/>
      <c r="C787" s="46"/>
      <c r="D787" s="24"/>
      <c r="E787" s="70"/>
      <c r="F787" s="74"/>
      <c r="G787" s="68"/>
      <c r="H787" s="47"/>
      <c r="I787" s="68"/>
      <c r="J787" s="68"/>
      <c r="K787" s="48"/>
      <c r="L787" s="49"/>
      <c r="M787" s="47"/>
      <c r="N787" s="47"/>
      <c r="O787" s="47"/>
      <c r="P787" s="48"/>
    </row>
    <row r="788" spans="1:16" ht="12" hidden="1" thickBot="1" x14ac:dyDescent="0.25">
      <c r="A788" s="38"/>
      <c r="B788" s="39"/>
      <c r="C788" s="46"/>
      <c r="D788" s="24"/>
      <c r="E788" s="70"/>
      <c r="F788" s="74"/>
      <c r="G788" s="68"/>
      <c r="H788" s="47"/>
      <c r="I788" s="68"/>
      <c r="J788" s="68"/>
      <c r="K788" s="48"/>
      <c r="L788" s="49"/>
      <c r="M788" s="47"/>
      <c r="N788" s="47"/>
      <c r="O788" s="47"/>
      <c r="P788" s="48"/>
    </row>
    <row r="789" spans="1:16" ht="12" hidden="1" thickBot="1" x14ac:dyDescent="0.25">
      <c r="A789" s="38"/>
      <c r="B789" s="39"/>
      <c r="C789" s="46"/>
      <c r="D789" s="24"/>
      <c r="E789" s="70"/>
      <c r="F789" s="74"/>
      <c r="G789" s="68"/>
      <c r="H789" s="47"/>
      <c r="I789" s="68"/>
      <c r="J789" s="68"/>
      <c r="K789" s="48"/>
      <c r="L789" s="49"/>
      <c r="M789" s="47"/>
      <c r="N789" s="47"/>
      <c r="O789" s="47"/>
      <c r="P789" s="48"/>
    </row>
    <row r="790" spans="1:16" ht="12" hidden="1" thickBot="1" x14ac:dyDescent="0.25">
      <c r="A790" s="38"/>
      <c r="B790" s="39"/>
      <c r="C790" s="46"/>
      <c r="D790" s="24"/>
      <c r="E790" s="70"/>
      <c r="F790" s="74"/>
      <c r="G790" s="68"/>
      <c r="H790" s="47"/>
      <c r="I790" s="68"/>
      <c r="J790" s="68"/>
      <c r="K790" s="48"/>
      <c r="L790" s="49"/>
      <c r="M790" s="47"/>
      <c r="N790" s="47"/>
      <c r="O790" s="47"/>
      <c r="P790" s="48"/>
    </row>
    <row r="791" spans="1:16" ht="12" hidden="1" thickBot="1" x14ac:dyDescent="0.25">
      <c r="A791" s="38"/>
      <c r="B791" s="39"/>
      <c r="C791" s="46"/>
      <c r="D791" s="24"/>
      <c r="E791" s="70"/>
      <c r="F791" s="74"/>
      <c r="G791" s="68"/>
      <c r="H791" s="47"/>
      <c r="I791" s="68"/>
      <c r="J791" s="68"/>
      <c r="K791" s="48"/>
      <c r="L791" s="49"/>
      <c r="M791" s="47"/>
      <c r="N791" s="47"/>
      <c r="O791" s="47"/>
      <c r="P791" s="48"/>
    </row>
    <row r="792" spans="1:16" ht="12" hidden="1" thickBot="1" x14ac:dyDescent="0.25">
      <c r="A792" s="38"/>
      <c r="B792" s="39"/>
      <c r="C792" s="46"/>
      <c r="D792" s="24"/>
      <c r="E792" s="70"/>
      <c r="F792" s="74"/>
      <c r="G792" s="68"/>
      <c r="H792" s="47"/>
      <c r="I792" s="68"/>
      <c r="J792" s="68"/>
      <c r="K792" s="48"/>
      <c r="L792" s="49"/>
      <c r="M792" s="47"/>
      <c r="N792" s="47"/>
      <c r="O792" s="47"/>
      <c r="P792" s="48"/>
    </row>
    <row r="793" spans="1:16" ht="12" hidden="1" thickBot="1" x14ac:dyDescent="0.25">
      <c r="A793" s="38"/>
      <c r="B793" s="39"/>
      <c r="C793" s="46"/>
      <c r="D793" s="24"/>
      <c r="E793" s="70"/>
      <c r="F793" s="74"/>
      <c r="G793" s="68"/>
      <c r="H793" s="47"/>
      <c r="I793" s="68"/>
      <c r="J793" s="68"/>
      <c r="K793" s="48"/>
      <c r="L793" s="49"/>
      <c r="M793" s="47"/>
      <c r="N793" s="47"/>
      <c r="O793" s="47"/>
      <c r="P793" s="48"/>
    </row>
    <row r="794" spans="1:16" ht="12" hidden="1" thickBot="1" x14ac:dyDescent="0.25">
      <c r="A794" s="38"/>
      <c r="B794" s="39"/>
      <c r="C794" s="46"/>
      <c r="D794" s="24"/>
      <c r="E794" s="70"/>
      <c r="F794" s="74"/>
      <c r="G794" s="68"/>
      <c r="H794" s="47"/>
      <c r="I794" s="68"/>
      <c r="J794" s="68"/>
      <c r="K794" s="48"/>
      <c r="L794" s="49"/>
      <c r="M794" s="47"/>
      <c r="N794" s="47"/>
      <c r="O794" s="47"/>
      <c r="P794" s="48"/>
    </row>
    <row r="795" spans="1:16" ht="12" hidden="1" thickBot="1" x14ac:dyDescent="0.25">
      <c r="A795" s="38"/>
      <c r="B795" s="39"/>
      <c r="C795" s="46"/>
      <c r="D795" s="24"/>
      <c r="E795" s="70"/>
      <c r="F795" s="74"/>
      <c r="G795" s="68"/>
      <c r="H795" s="47"/>
      <c r="I795" s="68"/>
      <c r="J795" s="68"/>
      <c r="K795" s="48"/>
      <c r="L795" s="49"/>
      <c r="M795" s="47"/>
      <c r="N795" s="47"/>
      <c r="O795" s="47"/>
      <c r="P795" s="48"/>
    </row>
    <row r="796" spans="1:16" ht="12" hidden="1" thickBot="1" x14ac:dyDescent="0.25">
      <c r="A796" s="38"/>
      <c r="B796" s="39"/>
      <c r="C796" s="46"/>
      <c r="D796" s="24"/>
      <c r="E796" s="70"/>
      <c r="F796" s="74"/>
      <c r="G796" s="68"/>
      <c r="H796" s="47"/>
      <c r="I796" s="68"/>
      <c r="J796" s="68"/>
      <c r="K796" s="48"/>
      <c r="L796" s="49"/>
      <c r="M796" s="47"/>
      <c r="N796" s="47"/>
      <c r="O796" s="47"/>
      <c r="P796" s="48"/>
    </row>
    <row r="797" spans="1:16" ht="12" hidden="1" thickBot="1" x14ac:dyDescent="0.25">
      <c r="A797" s="38"/>
      <c r="B797" s="39"/>
      <c r="C797" s="46"/>
      <c r="D797" s="24"/>
      <c r="E797" s="70"/>
      <c r="F797" s="74"/>
      <c r="G797" s="68"/>
      <c r="H797" s="47"/>
      <c r="I797" s="68"/>
      <c r="J797" s="68"/>
      <c r="K797" s="48"/>
      <c r="L797" s="49"/>
      <c r="M797" s="47"/>
      <c r="N797" s="47"/>
      <c r="O797" s="47"/>
      <c r="P797" s="48"/>
    </row>
    <row r="798" spans="1:16" ht="12" hidden="1" thickBot="1" x14ac:dyDescent="0.25">
      <c r="A798" s="38"/>
      <c r="B798" s="39"/>
      <c r="C798" s="46"/>
      <c r="D798" s="24"/>
      <c r="E798" s="70"/>
      <c r="F798" s="74"/>
      <c r="G798" s="68"/>
      <c r="H798" s="47"/>
      <c r="I798" s="68"/>
      <c r="J798" s="68"/>
      <c r="K798" s="48"/>
      <c r="L798" s="49"/>
      <c r="M798" s="47"/>
      <c r="N798" s="47"/>
      <c r="O798" s="47"/>
      <c r="P798" s="48"/>
    </row>
    <row r="799" spans="1:16" ht="12" hidden="1" thickBot="1" x14ac:dyDescent="0.25">
      <c r="A799" s="38"/>
      <c r="B799" s="39"/>
      <c r="C799" s="46"/>
      <c r="D799" s="24"/>
      <c r="E799" s="70"/>
      <c r="F799" s="74"/>
      <c r="G799" s="68"/>
      <c r="H799" s="47"/>
      <c r="I799" s="68"/>
      <c r="J799" s="68"/>
      <c r="K799" s="48"/>
      <c r="L799" s="49"/>
      <c r="M799" s="47"/>
      <c r="N799" s="47"/>
      <c r="O799" s="47"/>
      <c r="P799" s="48"/>
    </row>
    <row r="800" spans="1:16" ht="12" hidden="1" thickBot="1" x14ac:dyDescent="0.25">
      <c r="A800" s="38"/>
      <c r="B800" s="39"/>
      <c r="C800" s="46"/>
      <c r="D800" s="24"/>
      <c r="E800" s="70"/>
      <c r="F800" s="74"/>
      <c r="G800" s="68"/>
      <c r="H800" s="47"/>
      <c r="I800" s="68"/>
      <c r="J800" s="68"/>
      <c r="K800" s="48"/>
      <c r="L800" s="49"/>
      <c r="M800" s="47"/>
      <c r="N800" s="47"/>
      <c r="O800" s="47"/>
      <c r="P800" s="48"/>
    </row>
    <row r="801" spans="1:16" ht="12" hidden="1" thickBot="1" x14ac:dyDescent="0.25">
      <c r="A801" s="38"/>
      <c r="B801" s="39"/>
      <c r="C801" s="46"/>
      <c r="D801" s="24"/>
      <c r="E801" s="70"/>
      <c r="F801" s="74"/>
      <c r="G801" s="68"/>
      <c r="H801" s="47"/>
      <c r="I801" s="68"/>
      <c r="J801" s="68"/>
      <c r="K801" s="48"/>
      <c r="L801" s="49"/>
      <c r="M801" s="47"/>
      <c r="N801" s="47"/>
      <c r="O801" s="47"/>
      <c r="P801" s="48"/>
    </row>
    <row r="802" spans="1:16" ht="12" hidden="1" thickBot="1" x14ac:dyDescent="0.25">
      <c r="A802" s="38"/>
      <c r="B802" s="39"/>
      <c r="C802" s="46"/>
      <c r="D802" s="24"/>
      <c r="E802" s="70"/>
      <c r="F802" s="74"/>
      <c r="G802" s="68"/>
      <c r="H802" s="47"/>
      <c r="I802" s="68"/>
      <c r="J802" s="68"/>
      <c r="K802" s="48"/>
      <c r="L802" s="49"/>
      <c r="M802" s="47"/>
      <c r="N802" s="47"/>
      <c r="O802" s="47"/>
      <c r="P802" s="48"/>
    </row>
    <row r="803" spans="1:16" ht="12" hidden="1" thickBot="1" x14ac:dyDescent="0.25">
      <c r="A803" s="38"/>
      <c r="B803" s="39"/>
      <c r="C803" s="46"/>
      <c r="D803" s="24"/>
      <c r="E803" s="70"/>
      <c r="F803" s="74"/>
      <c r="G803" s="68"/>
      <c r="H803" s="47"/>
      <c r="I803" s="68"/>
      <c r="J803" s="68"/>
      <c r="K803" s="48"/>
      <c r="L803" s="49"/>
      <c r="M803" s="47"/>
      <c r="N803" s="47"/>
      <c r="O803" s="47"/>
      <c r="P803" s="48"/>
    </row>
    <row r="804" spans="1:16" ht="12" hidden="1" thickBot="1" x14ac:dyDescent="0.25">
      <c r="A804" s="38"/>
      <c r="B804" s="39"/>
      <c r="C804" s="46"/>
      <c r="D804" s="24"/>
      <c r="E804" s="70"/>
      <c r="F804" s="74"/>
      <c r="G804" s="68"/>
      <c r="H804" s="47"/>
      <c r="I804" s="68"/>
      <c r="J804" s="68"/>
      <c r="K804" s="48"/>
      <c r="L804" s="49"/>
      <c r="M804" s="47"/>
      <c r="N804" s="47"/>
      <c r="O804" s="47"/>
      <c r="P804" s="48"/>
    </row>
    <row r="805" spans="1:16" ht="12" hidden="1" thickBot="1" x14ac:dyDescent="0.25">
      <c r="A805" s="38"/>
      <c r="B805" s="39"/>
      <c r="C805" s="46"/>
      <c r="D805" s="24"/>
      <c r="E805" s="70"/>
      <c r="F805" s="74"/>
      <c r="G805" s="68"/>
      <c r="H805" s="47"/>
      <c r="I805" s="68"/>
      <c r="J805" s="68"/>
      <c r="K805" s="48"/>
      <c r="L805" s="49"/>
      <c r="M805" s="47"/>
      <c r="N805" s="47"/>
      <c r="O805" s="47"/>
      <c r="P805" s="48"/>
    </row>
    <row r="806" spans="1:16" ht="12" hidden="1" thickBot="1" x14ac:dyDescent="0.25">
      <c r="A806" s="38"/>
      <c r="B806" s="39"/>
      <c r="C806" s="46"/>
      <c r="D806" s="24"/>
      <c r="E806" s="70"/>
      <c r="F806" s="74"/>
      <c r="G806" s="68"/>
      <c r="H806" s="47"/>
      <c r="I806" s="68"/>
      <c r="J806" s="68"/>
      <c r="K806" s="48"/>
      <c r="L806" s="49"/>
      <c r="M806" s="47"/>
      <c r="N806" s="47"/>
      <c r="O806" s="47"/>
      <c r="P806" s="48"/>
    </row>
    <row r="807" spans="1:16" ht="12" hidden="1" thickBot="1" x14ac:dyDescent="0.25">
      <c r="A807" s="38"/>
      <c r="B807" s="39"/>
      <c r="C807" s="46"/>
      <c r="D807" s="24"/>
      <c r="E807" s="70"/>
      <c r="F807" s="74"/>
      <c r="G807" s="68"/>
      <c r="H807" s="47"/>
      <c r="I807" s="68"/>
      <c r="J807" s="68"/>
      <c r="K807" s="48"/>
      <c r="L807" s="49"/>
      <c r="M807" s="47"/>
      <c r="N807" s="47"/>
      <c r="O807" s="47"/>
      <c r="P807" s="48"/>
    </row>
    <row r="808" spans="1:16" ht="12" hidden="1" thickBot="1" x14ac:dyDescent="0.25">
      <c r="A808" s="38"/>
      <c r="B808" s="39"/>
      <c r="C808" s="46"/>
      <c r="D808" s="24"/>
      <c r="E808" s="70"/>
      <c r="F808" s="74"/>
      <c r="G808" s="68"/>
      <c r="H808" s="47"/>
      <c r="I808" s="68"/>
      <c r="J808" s="68"/>
      <c r="K808" s="48"/>
      <c r="L808" s="49"/>
      <c r="M808" s="47"/>
      <c r="N808" s="47"/>
      <c r="O808" s="47"/>
      <c r="P808" s="48"/>
    </row>
    <row r="809" spans="1:16" ht="12" hidden="1" thickBot="1" x14ac:dyDescent="0.25">
      <c r="A809" s="38"/>
      <c r="B809" s="39"/>
      <c r="C809" s="46"/>
      <c r="D809" s="24"/>
      <c r="E809" s="70"/>
      <c r="F809" s="74"/>
      <c r="G809" s="68"/>
      <c r="H809" s="47"/>
      <c r="I809" s="68"/>
      <c r="J809" s="68"/>
      <c r="K809" s="48"/>
      <c r="L809" s="49"/>
      <c r="M809" s="47"/>
      <c r="N809" s="47"/>
      <c r="O809" s="47"/>
      <c r="P809" s="48"/>
    </row>
    <row r="810" spans="1:16" ht="12" hidden="1" thickBot="1" x14ac:dyDescent="0.25">
      <c r="A810" s="38"/>
      <c r="B810" s="39"/>
      <c r="C810" s="46"/>
      <c r="D810" s="24"/>
      <c r="E810" s="70"/>
      <c r="F810" s="74"/>
      <c r="G810" s="68"/>
      <c r="H810" s="47"/>
      <c r="I810" s="68"/>
      <c r="J810" s="68"/>
      <c r="K810" s="48"/>
      <c r="L810" s="49"/>
      <c r="M810" s="47"/>
      <c r="N810" s="47"/>
      <c r="O810" s="47"/>
      <c r="P810" s="48"/>
    </row>
    <row r="811" spans="1:16" ht="12" hidden="1" thickBot="1" x14ac:dyDescent="0.25">
      <c r="A811" s="38"/>
      <c r="B811" s="39"/>
      <c r="C811" s="46"/>
      <c r="D811" s="24"/>
      <c r="E811" s="70"/>
      <c r="F811" s="74"/>
      <c r="G811" s="68"/>
      <c r="H811" s="47"/>
      <c r="I811" s="68"/>
      <c r="J811" s="68"/>
      <c r="K811" s="48"/>
      <c r="L811" s="49"/>
      <c r="M811" s="47"/>
      <c r="N811" s="47"/>
      <c r="O811" s="47"/>
      <c r="P811" s="48"/>
    </row>
    <row r="812" spans="1:16" ht="12" hidden="1" thickBot="1" x14ac:dyDescent="0.25">
      <c r="A812" s="38"/>
      <c r="B812" s="39"/>
      <c r="C812" s="46"/>
      <c r="D812" s="24"/>
      <c r="E812" s="70"/>
      <c r="F812" s="74"/>
      <c r="G812" s="68"/>
      <c r="H812" s="47"/>
      <c r="I812" s="68"/>
      <c r="J812" s="68"/>
      <c r="K812" s="48"/>
      <c r="L812" s="49"/>
      <c r="M812" s="47"/>
      <c r="N812" s="47"/>
      <c r="O812" s="47"/>
      <c r="P812" s="48"/>
    </row>
    <row r="813" spans="1:16" ht="12" hidden="1" thickBot="1" x14ac:dyDescent="0.25">
      <c r="A813" s="38"/>
      <c r="B813" s="39"/>
      <c r="C813" s="46"/>
      <c r="D813" s="24"/>
      <c r="E813" s="70"/>
      <c r="F813" s="74"/>
      <c r="G813" s="68"/>
      <c r="H813" s="47"/>
      <c r="I813" s="68"/>
      <c r="J813" s="68"/>
      <c r="K813" s="48"/>
      <c r="L813" s="49"/>
      <c r="M813" s="47"/>
      <c r="N813" s="47"/>
      <c r="O813" s="47"/>
      <c r="P813" s="48"/>
    </row>
    <row r="814" spans="1:16" ht="12" hidden="1" thickBot="1" x14ac:dyDescent="0.25">
      <c r="A814" s="38"/>
      <c r="B814" s="39"/>
      <c r="C814" s="46"/>
      <c r="D814" s="24"/>
      <c r="E814" s="70"/>
      <c r="F814" s="74"/>
      <c r="G814" s="68"/>
      <c r="H814" s="47"/>
      <c r="I814" s="68"/>
      <c r="J814" s="68"/>
      <c r="K814" s="48"/>
      <c r="L814" s="49"/>
      <c r="M814" s="47"/>
      <c r="N814" s="47"/>
      <c r="O814" s="47"/>
      <c r="P814" s="48"/>
    </row>
    <row r="815" spans="1:16" ht="12" hidden="1" thickBot="1" x14ac:dyDescent="0.25">
      <c r="A815" s="38"/>
      <c r="B815" s="39"/>
      <c r="C815" s="46"/>
      <c r="D815" s="24"/>
      <c r="E815" s="70"/>
      <c r="F815" s="74"/>
      <c r="G815" s="68"/>
      <c r="H815" s="47"/>
      <c r="I815" s="68"/>
      <c r="J815" s="68"/>
      <c r="K815" s="48"/>
      <c r="L815" s="49"/>
      <c r="M815" s="47"/>
      <c r="N815" s="47"/>
      <c r="O815" s="47"/>
      <c r="P815" s="48"/>
    </row>
    <row r="816" spans="1:16" ht="12" hidden="1" thickBot="1" x14ac:dyDescent="0.25">
      <c r="A816" s="38"/>
      <c r="B816" s="39"/>
      <c r="C816" s="46"/>
      <c r="D816" s="24"/>
      <c r="E816" s="70"/>
      <c r="F816" s="74"/>
      <c r="G816" s="68"/>
      <c r="H816" s="47"/>
      <c r="I816" s="68"/>
      <c r="J816" s="68"/>
      <c r="K816" s="48"/>
      <c r="L816" s="49"/>
      <c r="M816" s="47"/>
      <c r="N816" s="47"/>
      <c r="O816" s="47"/>
      <c r="P816" s="48"/>
    </row>
    <row r="817" spans="1:16" ht="12" hidden="1" thickBot="1" x14ac:dyDescent="0.25">
      <c r="A817" s="38"/>
      <c r="B817" s="39"/>
      <c r="C817" s="46"/>
      <c r="D817" s="24"/>
      <c r="E817" s="70"/>
      <c r="F817" s="74"/>
      <c r="G817" s="68"/>
      <c r="H817" s="47"/>
      <c r="I817" s="68"/>
      <c r="J817" s="68"/>
      <c r="K817" s="48"/>
      <c r="L817" s="49"/>
      <c r="M817" s="47"/>
      <c r="N817" s="47"/>
      <c r="O817" s="47"/>
      <c r="P817" s="48"/>
    </row>
    <row r="818" spans="1:16" ht="12" hidden="1" thickBot="1" x14ac:dyDescent="0.25">
      <c r="A818" s="38"/>
      <c r="B818" s="39"/>
      <c r="C818" s="46"/>
      <c r="D818" s="24"/>
      <c r="E818" s="70"/>
      <c r="F818" s="74"/>
      <c r="G818" s="68"/>
      <c r="H818" s="47"/>
      <c r="I818" s="68"/>
      <c r="J818" s="68"/>
      <c r="K818" s="48"/>
      <c r="L818" s="49"/>
      <c r="M818" s="47"/>
      <c r="N818" s="47"/>
      <c r="O818" s="47"/>
      <c r="P818" s="48"/>
    </row>
    <row r="819" spans="1:16" ht="12" hidden="1" thickBot="1" x14ac:dyDescent="0.25">
      <c r="A819" s="38"/>
      <c r="B819" s="39"/>
      <c r="C819" s="46"/>
      <c r="D819" s="24"/>
      <c r="E819" s="70"/>
      <c r="F819" s="74"/>
      <c r="G819" s="68"/>
      <c r="H819" s="47"/>
      <c r="I819" s="68"/>
      <c r="J819" s="68"/>
      <c r="K819" s="48"/>
      <c r="L819" s="49"/>
      <c r="M819" s="47"/>
      <c r="N819" s="47"/>
      <c r="O819" s="47"/>
      <c r="P819" s="48"/>
    </row>
    <row r="820" spans="1:16" ht="12" hidden="1" thickBot="1" x14ac:dyDescent="0.25">
      <c r="A820" s="38"/>
      <c r="B820" s="39"/>
      <c r="C820" s="46"/>
      <c r="D820" s="24"/>
      <c r="E820" s="70"/>
      <c r="F820" s="74"/>
      <c r="G820" s="68"/>
      <c r="H820" s="47"/>
      <c r="I820" s="68"/>
      <c r="J820" s="68"/>
      <c r="K820" s="48"/>
      <c r="L820" s="49"/>
      <c r="M820" s="47"/>
      <c r="N820" s="47"/>
      <c r="O820" s="47"/>
      <c r="P820" s="48"/>
    </row>
    <row r="821" spans="1:16" ht="12" hidden="1" thickBot="1" x14ac:dyDescent="0.25">
      <c r="A821" s="38"/>
      <c r="B821" s="39"/>
      <c r="C821" s="46"/>
      <c r="D821" s="24"/>
      <c r="E821" s="70"/>
      <c r="F821" s="74"/>
      <c r="G821" s="68"/>
      <c r="H821" s="47"/>
      <c r="I821" s="68"/>
      <c r="J821" s="68"/>
      <c r="K821" s="48"/>
      <c r="L821" s="49"/>
      <c r="M821" s="47"/>
      <c r="N821" s="47"/>
      <c r="O821" s="47"/>
      <c r="P821" s="48"/>
    </row>
    <row r="822" spans="1:16" ht="12" hidden="1" thickBot="1" x14ac:dyDescent="0.25">
      <c r="A822" s="38"/>
      <c r="B822" s="39"/>
      <c r="C822" s="46"/>
      <c r="D822" s="24"/>
      <c r="E822" s="70"/>
      <c r="F822" s="74"/>
      <c r="G822" s="68"/>
      <c r="H822" s="47"/>
      <c r="I822" s="68"/>
      <c r="J822" s="68"/>
      <c r="K822" s="48"/>
      <c r="L822" s="49"/>
      <c r="M822" s="47"/>
      <c r="N822" s="47"/>
      <c r="O822" s="47"/>
      <c r="P822" s="48"/>
    </row>
    <row r="823" spans="1:16" ht="12" hidden="1" thickBot="1" x14ac:dyDescent="0.25">
      <c r="A823" s="38"/>
      <c r="B823" s="39"/>
      <c r="C823" s="46"/>
      <c r="D823" s="24"/>
      <c r="E823" s="70"/>
      <c r="F823" s="74"/>
      <c r="G823" s="68"/>
      <c r="H823" s="47"/>
      <c r="I823" s="68"/>
      <c r="J823" s="68"/>
      <c r="K823" s="48"/>
      <c r="L823" s="49"/>
      <c r="M823" s="47"/>
      <c r="N823" s="47"/>
      <c r="O823" s="47"/>
      <c r="P823" s="48"/>
    </row>
    <row r="824" spans="1:16" ht="12" hidden="1" thickBot="1" x14ac:dyDescent="0.25">
      <c r="A824" s="38"/>
      <c r="B824" s="39"/>
      <c r="C824" s="46"/>
      <c r="D824" s="24"/>
      <c r="E824" s="70"/>
      <c r="F824" s="74"/>
      <c r="G824" s="68"/>
      <c r="H824" s="47"/>
      <c r="I824" s="68"/>
      <c r="J824" s="68"/>
      <c r="K824" s="48"/>
      <c r="L824" s="49"/>
      <c r="M824" s="47"/>
      <c r="N824" s="47"/>
      <c r="O824" s="47"/>
      <c r="P824" s="48"/>
    </row>
    <row r="825" spans="1:16" ht="12" hidden="1" thickBot="1" x14ac:dyDescent="0.25">
      <c r="A825" s="38"/>
      <c r="B825" s="39"/>
      <c r="C825" s="46"/>
      <c r="D825" s="24"/>
      <c r="E825" s="70"/>
      <c r="F825" s="74"/>
      <c r="G825" s="68"/>
      <c r="H825" s="47"/>
      <c r="I825" s="68"/>
      <c r="J825" s="68"/>
      <c r="K825" s="48"/>
      <c r="L825" s="49"/>
      <c r="M825" s="47"/>
      <c r="N825" s="47"/>
      <c r="O825" s="47"/>
      <c r="P825" s="48"/>
    </row>
    <row r="826" spans="1:16" ht="12" hidden="1" thickBot="1" x14ac:dyDescent="0.25">
      <c r="A826" s="38"/>
      <c r="B826" s="39"/>
      <c r="C826" s="46"/>
      <c r="D826" s="24"/>
      <c r="E826" s="70"/>
      <c r="F826" s="74"/>
      <c r="G826" s="68"/>
      <c r="H826" s="47"/>
      <c r="I826" s="68"/>
      <c r="J826" s="68"/>
      <c r="K826" s="48"/>
      <c r="L826" s="49"/>
      <c r="M826" s="47"/>
      <c r="N826" s="47"/>
      <c r="O826" s="47"/>
      <c r="P826" s="48"/>
    </row>
    <row r="827" spans="1:16" ht="12" hidden="1" thickBot="1" x14ac:dyDescent="0.25">
      <c r="A827" s="38"/>
      <c r="B827" s="39"/>
      <c r="C827" s="46"/>
      <c r="D827" s="24"/>
      <c r="E827" s="70"/>
      <c r="F827" s="74"/>
      <c r="G827" s="68"/>
      <c r="H827" s="47"/>
      <c r="I827" s="68"/>
      <c r="J827" s="68"/>
      <c r="K827" s="48"/>
      <c r="L827" s="49"/>
      <c r="M827" s="47"/>
      <c r="N827" s="47"/>
      <c r="O827" s="47"/>
      <c r="P827" s="48"/>
    </row>
    <row r="828" spans="1:16" ht="12" hidden="1" thickBot="1" x14ac:dyDescent="0.25">
      <c r="A828" s="38"/>
      <c r="B828" s="39"/>
      <c r="C828" s="46"/>
      <c r="D828" s="24"/>
      <c r="E828" s="70"/>
      <c r="F828" s="74"/>
      <c r="G828" s="68"/>
      <c r="H828" s="47"/>
      <c r="I828" s="68"/>
      <c r="J828" s="68"/>
      <c r="K828" s="48"/>
      <c r="L828" s="49"/>
      <c r="M828" s="47"/>
      <c r="N828" s="47"/>
      <c r="O828" s="47"/>
      <c r="P828" s="48"/>
    </row>
    <row r="829" spans="1:16" ht="12" hidden="1" thickBot="1" x14ac:dyDescent="0.25">
      <c r="A829" s="38"/>
      <c r="B829" s="39"/>
      <c r="C829" s="46"/>
      <c r="D829" s="24"/>
      <c r="E829" s="70"/>
      <c r="F829" s="74"/>
      <c r="G829" s="68"/>
      <c r="H829" s="47"/>
      <c r="I829" s="68"/>
      <c r="J829" s="68"/>
      <c r="K829" s="48"/>
      <c r="L829" s="49"/>
      <c r="M829" s="47"/>
      <c r="N829" s="47"/>
      <c r="O829" s="47"/>
      <c r="P829" s="48"/>
    </row>
    <row r="830" spans="1:16" ht="12" hidden="1" thickBot="1" x14ac:dyDescent="0.25">
      <c r="A830" s="38"/>
      <c r="B830" s="39"/>
      <c r="C830" s="46"/>
      <c r="D830" s="24"/>
      <c r="E830" s="70"/>
      <c r="F830" s="74"/>
      <c r="G830" s="68"/>
      <c r="H830" s="47"/>
      <c r="I830" s="68"/>
      <c r="J830" s="68"/>
      <c r="K830" s="48"/>
      <c r="L830" s="49"/>
      <c r="M830" s="47"/>
      <c r="N830" s="47"/>
      <c r="O830" s="47"/>
      <c r="P830" s="48"/>
    </row>
    <row r="831" spans="1:16" ht="12" hidden="1" thickBot="1" x14ac:dyDescent="0.25">
      <c r="A831" s="38"/>
      <c r="B831" s="39"/>
      <c r="C831" s="46"/>
      <c r="D831" s="24"/>
      <c r="E831" s="70"/>
      <c r="F831" s="74"/>
      <c r="G831" s="68"/>
      <c r="H831" s="47"/>
      <c r="I831" s="68"/>
      <c r="J831" s="68"/>
      <c r="K831" s="48"/>
      <c r="L831" s="49"/>
      <c r="M831" s="47"/>
      <c r="N831" s="47"/>
      <c r="O831" s="47"/>
      <c r="P831" s="48"/>
    </row>
    <row r="832" spans="1:16" ht="12" hidden="1" thickBot="1" x14ac:dyDescent="0.25">
      <c r="A832" s="38"/>
      <c r="B832" s="39"/>
      <c r="C832" s="46"/>
      <c r="D832" s="24"/>
      <c r="E832" s="70"/>
      <c r="F832" s="74"/>
      <c r="G832" s="68"/>
      <c r="H832" s="47"/>
      <c r="I832" s="68"/>
      <c r="J832" s="68"/>
      <c r="K832" s="48"/>
      <c r="L832" s="49"/>
      <c r="M832" s="47"/>
      <c r="N832" s="47"/>
      <c r="O832" s="47"/>
      <c r="P832" s="48"/>
    </row>
    <row r="833" spans="1:16" ht="12" hidden="1" thickBot="1" x14ac:dyDescent="0.25">
      <c r="A833" s="38"/>
      <c r="B833" s="39"/>
      <c r="C833" s="46"/>
      <c r="D833" s="24"/>
      <c r="E833" s="70"/>
      <c r="F833" s="74"/>
      <c r="G833" s="68"/>
      <c r="H833" s="47"/>
      <c r="I833" s="68"/>
      <c r="J833" s="68"/>
      <c r="K833" s="48"/>
      <c r="L833" s="49"/>
      <c r="M833" s="47"/>
      <c r="N833" s="47"/>
      <c r="O833" s="47"/>
      <c r="P833" s="48"/>
    </row>
    <row r="834" spans="1:16" ht="12" hidden="1" thickBot="1" x14ac:dyDescent="0.25">
      <c r="A834" s="38"/>
      <c r="B834" s="39"/>
      <c r="C834" s="46"/>
      <c r="D834" s="24"/>
      <c r="E834" s="70"/>
      <c r="F834" s="74"/>
      <c r="G834" s="68"/>
      <c r="H834" s="47"/>
      <c r="I834" s="68"/>
      <c r="J834" s="68"/>
      <c r="K834" s="48"/>
      <c r="L834" s="49"/>
      <c r="M834" s="47"/>
      <c r="N834" s="47"/>
      <c r="O834" s="47"/>
      <c r="P834" s="48"/>
    </row>
    <row r="835" spans="1:16" ht="12" hidden="1" thickBot="1" x14ac:dyDescent="0.25">
      <c r="A835" s="38"/>
      <c r="B835" s="39"/>
      <c r="C835" s="46"/>
      <c r="D835" s="24"/>
      <c r="E835" s="70"/>
      <c r="F835" s="74"/>
      <c r="G835" s="68"/>
      <c r="H835" s="47"/>
      <c r="I835" s="68"/>
      <c r="J835" s="68"/>
      <c r="K835" s="48"/>
      <c r="L835" s="49"/>
      <c r="M835" s="47"/>
      <c r="N835" s="47"/>
      <c r="O835" s="47"/>
      <c r="P835" s="48"/>
    </row>
    <row r="836" spans="1:16" ht="12" hidden="1" thickBot="1" x14ac:dyDescent="0.25">
      <c r="A836" s="38"/>
      <c r="B836" s="39"/>
      <c r="C836" s="46"/>
      <c r="D836" s="24"/>
      <c r="E836" s="70"/>
      <c r="F836" s="74"/>
      <c r="G836" s="68"/>
      <c r="H836" s="47"/>
      <c r="I836" s="68"/>
      <c r="J836" s="68"/>
      <c r="K836" s="48"/>
      <c r="L836" s="49"/>
      <c r="M836" s="47"/>
      <c r="N836" s="47"/>
      <c r="O836" s="47"/>
      <c r="P836" s="48"/>
    </row>
    <row r="837" spans="1:16" ht="12" hidden="1" thickBot="1" x14ac:dyDescent="0.25">
      <c r="A837" s="38"/>
      <c r="B837" s="39"/>
      <c r="C837" s="46"/>
      <c r="D837" s="24"/>
      <c r="E837" s="70"/>
      <c r="F837" s="74"/>
      <c r="G837" s="68"/>
      <c r="H837" s="47"/>
      <c r="I837" s="68"/>
      <c r="J837" s="68"/>
      <c r="K837" s="48"/>
      <c r="L837" s="49"/>
      <c r="M837" s="47"/>
      <c r="N837" s="47"/>
      <c r="O837" s="47"/>
      <c r="P837" s="48"/>
    </row>
    <row r="838" spans="1:16" ht="12" hidden="1" thickBot="1" x14ac:dyDescent="0.25">
      <c r="A838" s="38"/>
      <c r="B838" s="39"/>
      <c r="C838" s="46"/>
      <c r="D838" s="24"/>
      <c r="E838" s="70"/>
      <c r="F838" s="74"/>
      <c r="G838" s="68"/>
      <c r="H838" s="47"/>
      <c r="I838" s="68"/>
      <c r="J838" s="68"/>
      <c r="K838" s="48"/>
      <c r="L838" s="49"/>
      <c r="M838" s="47"/>
      <c r="N838" s="47"/>
      <c r="O838" s="47"/>
      <c r="P838" s="48"/>
    </row>
    <row r="839" spans="1:16" ht="12" hidden="1" thickBot="1" x14ac:dyDescent="0.25">
      <c r="A839" s="38"/>
      <c r="B839" s="39"/>
      <c r="C839" s="46"/>
      <c r="D839" s="24"/>
      <c r="E839" s="70"/>
      <c r="F839" s="74"/>
      <c r="G839" s="68"/>
      <c r="H839" s="47"/>
      <c r="I839" s="68"/>
      <c r="J839" s="68"/>
      <c r="K839" s="48"/>
      <c r="L839" s="49"/>
      <c r="M839" s="47"/>
      <c r="N839" s="47"/>
      <c r="O839" s="47"/>
      <c r="P839" s="48"/>
    </row>
    <row r="840" spans="1:16" ht="12" hidden="1" thickBot="1" x14ac:dyDescent="0.25">
      <c r="A840" s="38"/>
      <c r="B840" s="39"/>
      <c r="C840" s="46"/>
      <c r="D840" s="24"/>
      <c r="E840" s="70"/>
      <c r="F840" s="74"/>
      <c r="G840" s="68"/>
      <c r="H840" s="47"/>
      <c r="I840" s="68"/>
      <c r="J840" s="68"/>
      <c r="K840" s="48"/>
      <c r="L840" s="49"/>
      <c r="M840" s="47"/>
      <c r="N840" s="47"/>
      <c r="O840" s="47"/>
      <c r="P840" s="48"/>
    </row>
    <row r="841" spans="1:16" ht="12" hidden="1" thickBot="1" x14ac:dyDescent="0.25">
      <c r="A841" s="38"/>
      <c r="B841" s="39"/>
      <c r="C841" s="46"/>
      <c r="D841" s="24"/>
      <c r="E841" s="70"/>
      <c r="F841" s="74"/>
      <c r="G841" s="68"/>
      <c r="H841" s="47"/>
      <c r="I841" s="68"/>
      <c r="J841" s="68"/>
      <c r="K841" s="48"/>
      <c r="L841" s="49"/>
      <c r="M841" s="47"/>
      <c r="N841" s="47"/>
      <c r="O841" s="47"/>
      <c r="P841" s="48"/>
    </row>
    <row r="842" spans="1:16" ht="12" hidden="1" thickBot="1" x14ac:dyDescent="0.25">
      <c r="A842" s="38"/>
      <c r="B842" s="39"/>
      <c r="C842" s="46"/>
      <c r="D842" s="24"/>
      <c r="E842" s="70"/>
      <c r="F842" s="74"/>
      <c r="G842" s="68"/>
      <c r="H842" s="47"/>
      <c r="I842" s="68"/>
      <c r="J842" s="68"/>
      <c r="K842" s="48"/>
      <c r="L842" s="49"/>
      <c r="M842" s="47"/>
      <c r="N842" s="47"/>
      <c r="O842" s="47"/>
      <c r="P842" s="48"/>
    </row>
    <row r="843" spans="1:16" ht="12" hidden="1" thickBot="1" x14ac:dyDescent="0.25">
      <c r="A843" s="38"/>
      <c r="B843" s="39"/>
      <c r="C843" s="46"/>
      <c r="D843" s="24"/>
      <c r="E843" s="70"/>
      <c r="F843" s="74"/>
      <c r="G843" s="68"/>
      <c r="H843" s="47"/>
      <c r="I843" s="68"/>
      <c r="J843" s="68"/>
      <c r="K843" s="48"/>
      <c r="L843" s="49"/>
      <c r="M843" s="47"/>
      <c r="N843" s="47"/>
      <c r="O843" s="47"/>
      <c r="P843" s="48"/>
    </row>
    <row r="844" spans="1:16" ht="12" hidden="1" thickBot="1" x14ac:dyDescent="0.25">
      <c r="A844" s="38"/>
      <c r="B844" s="39"/>
      <c r="C844" s="46"/>
      <c r="D844" s="24"/>
      <c r="E844" s="70"/>
      <c r="F844" s="74"/>
      <c r="G844" s="68"/>
      <c r="H844" s="47"/>
      <c r="I844" s="68"/>
      <c r="J844" s="68"/>
      <c r="K844" s="48"/>
      <c r="L844" s="49"/>
      <c r="M844" s="47"/>
      <c r="N844" s="47"/>
      <c r="O844" s="47"/>
      <c r="P844" s="48"/>
    </row>
    <row r="845" spans="1:16" ht="12" hidden="1" thickBot="1" x14ac:dyDescent="0.25">
      <c r="A845" s="38"/>
      <c r="B845" s="39"/>
      <c r="C845" s="46"/>
      <c r="D845" s="24"/>
      <c r="E845" s="70"/>
      <c r="F845" s="74"/>
      <c r="G845" s="68"/>
      <c r="H845" s="47"/>
      <c r="I845" s="68"/>
      <c r="J845" s="68"/>
      <c r="K845" s="48"/>
      <c r="L845" s="49"/>
      <c r="M845" s="47"/>
      <c r="N845" s="47"/>
      <c r="O845" s="47"/>
      <c r="P845" s="48"/>
    </row>
    <row r="846" spans="1:16" ht="12" hidden="1" thickBot="1" x14ac:dyDescent="0.25">
      <c r="A846" s="38"/>
      <c r="B846" s="39"/>
      <c r="C846" s="46"/>
      <c r="D846" s="24"/>
      <c r="E846" s="70"/>
      <c r="F846" s="74"/>
      <c r="G846" s="68"/>
      <c r="H846" s="47"/>
      <c r="I846" s="68"/>
      <c r="J846" s="68"/>
      <c r="K846" s="48"/>
      <c r="L846" s="49"/>
      <c r="M846" s="47"/>
      <c r="N846" s="47"/>
      <c r="O846" s="47"/>
      <c r="P846" s="48"/>
    </row>
    <row r="847" spans="1:16" ht="12" hidden="1" thickBot="1" x14ac:dyDescent="0.25">
      <c r="A847" s="38"/>
      <c r="B847" s="39"/>
      <c r="C847" s="46"/>
      <c r="D847" s="24"/>
      <c r="E847" s="70"/>
      <c r="F847" s="74"/>
      <c r="G847" s="68"/>
      <c r="H847" s="47"/>
      <c r="I847" s="68"/>
      <c r="J847" s="68"/>
      <c r="K847" s="48"/>
      <c r="L847" s="49"/>
      <c r="M847" s="47"/>
      <c r="N847" s="47"/>
      <c r="O847" s="47"/>
      <c r="P847" s="48"/>
    </row>
    <row r="848" spans="1:16" ht="12" hidden="1" thickBot="1" x14ac:dyDescent="0.25">
      <c r="A848" s="38"/>
      <c r="B848" s="39"/>
      <c r="C848" s="46"/>
      <c r="D848" s="24"/>
      <c r="E848" s="70"/>
      <c r="F848" s="74"/>
      <c r="G848" s="68"/>
      <c r="H848" s="47"/>
      <c r="I848" s="68"/>
      <c r="J848" s="68"/>
      <c r="K848" s="48"/>
      <c r="L848" s="49"/>
      <c r="M848" s="47"/>
      <c r="N848" s="47"/>
      <c r="O848" s="47"/>
      <c r="P848" s="48"/>
    </row>
    <row r="849" spans="1:16" ht="12" hidden="1" thickBot="1" x14ac:dyDescent="0.25">
      <c r="A849" s="38"/>
      <c r="B849" s="39"/>
      <c r="C849" s="46"/>
      <c r="D849" s="24"/>
      <c r="E849" s="70"/>
      <c r="F849" s="74"/>
      <c r="G849" s="68"/>
      <c r="H849" s="47"/>
      <c r="I849" s="68"/>
      <c r="J849" s="68"/>
      <c r="K849" s="48"/>
      <c r="L849" s="49"/>
      <c r="M849" s="47"/>
      <c r="N849" s="47"/>
      <c r="O849" s="47"/>
      <c r="P849" s="48"/>
    </row>
    <row r="850" spans="1:16" ht="12" hidden="1" thickBot="1" x14ac:dyDescent="0.25">
      <c r="A850" s="38"/>
      <c r="B850" s="39"/>
      <c r="C850" s="46"/>
      <c r="D850" s="24"/>
      <c r="E850" s="70"/>
      <c r="F850" s="74"/>
      <c r="G850" s="68"/>
      <c r="H850" s="47"/>
      <c r="I850" s="68"/>
      <c r="J850" s="68"/>
      <c r="K850" s="48"/>
      <c r="L850" s="49"/>
      <c r="M850" s="47"/>
      <c r="N850" s="47"/>
      <c r="O850" s="47"/>
      <c r="P850" s="48"/>
    </row>
    <row r="851" spans="1:16" ht="12" hidden="1" thickBot="1" x14ac:dyDescent="0.25">
      <c r="A851" s="38"/>
      <c r="B851" s="39"/>
      <c r="C851" s="46"/>
      <c r="D851" s="24"/>
      <c r="E851" s="70"/>
      <c r="F851" s="74"/>
      <c r="G851" s="68"/>
      <c r="H851" s="47"/>
      <c r="I851" s="68"/>
      <c r="J851" s="68"/>
      <c r="K851" s="48"/>
      <c r="L851" s="49"/>
      <c r="M851" s="47"/>
      <c r="N851" s="47"/>
      <c r="O851" s="47"/>
      <c r="P851" s="48"/>
    </row>
    <row r="852" spans="1:16" ht="12" hidden="1" thickBot="1" x14ac:dyDescent="0.25">
      <c r="A852" s="38"/>
      <c r="B852" s="39"/>
      <c r="C852" s="46"/>
      <c r="D852" s="24"/>
      <c r="E852" s="70"/>
      <c r="F852" s="74"/>
      <c r="G852" s="68"/>
      <c r="H852" s="47"/>
      <c r="I852" s="68"/>
      <c r="J852" s="68"/>
      <c r="K852" s="48"/>
      <c r="L852" s="49"/>
      <c r="M852" s="47"/>
      <c r="N852" s="47"/>
      <c r="O852" s="47"/>
      <c r="P852" s="48"/>
    </row>
    <row r="853" spans="1:16" ht="12" hidden="1" thickBot="1" x14ac:dyDescent="0.25">
      <c r="A853" s="38"/>
      <c r="B853" s="39"/>
      <c r="C853" s="46"/>
      <c r="D853" s="24"/>
      <c r="E853" s="70"/>
      <c r="F853" s="74"/>
      <c r="G853" s="68"/>
      <c r="H853" s="47"/>
      <c r="I853" s="68"/>
      <c r="J853" s="68"/>
      <c r="K853" s="48"/>
      <c r="L853" s="49"/>
      <c r="M853" s="47"/>
      <c r="N853" s="47"/>
      <c r="O853" s="47"/>
      <c r="P853" s="48"/>
    </row>
    <row r="854" spans="1:16" ht="12" hidden="1" thickBot="1" x14ac:dyDescent="0.25">
      <c r="A854" s="38"/>
      <c r="B854" s="39"/>
      <c r="C854" s="46"/>
      <c r="D854" s="24"/>
      <c r="E854" s="70"/>
      <c r="F854" s="74"/>
      <c r="G854" s="68"/>
      <c r="H854" s="47"/>
      <c r="I854" s="68"/>
      <c r="J854" s="68"/>
      <c r="K854" s="48"/>
      <c r="L854" s="49"/>
      <c r="M854" s="47"/>
      <c r="N854" s="47"/>
      <c r="O854" s="47"/>
      <c r="P854" s="48"/>
    </row>
    <row r="855" spans="1:16" ht="12" hidden="1" thickBot="1" x14ac:dyDescent="0.25">
      <c r="A855" s="38"/>
      <c r="B855" s="39"/>
      <c r="C855" s="46"/>
      <c r="D855" s="24"/>
      <c r="E855" s="70"/>
      <c r="F855" s="74"/>
      <c r="G855" s="68"/>
      <c r="H855" s="47"/>
      <c r="I855" s="68"/>
      <c r="J855" s="68"/>
      <c r="K855" s="48"/>
      <c r="L855" s="49"/>
      <c r="M855" s="47"/>
      <c r="N855" s="47"/>
      <c r="O855" s="47"/>
      <c r="P855" s="48"/>
    </row>
    <row r="856" spans="1:16" ht="12" hidden="1" thickBot="1" x14ac:dyDescent="0.25">
      <c r="A856" s="38"/>
      <c r="B856" s="39"/>
      <c r="C856" s="46"/>
      <c r="D856" s="24"/>
      <c r="E856" s="70"/>
      <c r="F856" s="74"/>
      <c r="G856" s="68"/>
      <c r="H856" s="47"/>
      <c r="I856" s="68"/>
      <c r="J856" s="68"/>
      <c r="K856" s="48"/>
      <c r="L856" s="49"/>
      <c r="M856" s="47"/>
      <c r="N856" s="47"/>
      <c r="O856" s="47"/>
      <c r="P856" s="48"/>
    </row>
    <row r="857" spans="1:16" ht="12" hidden="1" thickBot="1" x14ac:dyDescent="0.25">
      <c r="A857" s="38"/>
      <c r="B857" s="39"/>
      <c r="C857" s="46"/>
      <c r="D857" s="24"/>
      <c r="E857" s="70"/>
      <c r="F857" s="74"/>
      <c r="G857" s="68"/>
      <c r="H857" s="47"/>
      <c r="I857" s="68"/>
      <c r="J857" s="68"/>
      <c r="K857" s="48"/>
      <c r="L857" s="49"/>
      <c r="M857" s="47"/>
      <c r="N857" s="47"/>
      <c r="O857" s="47"/>
      <c r="P857" s="48"/>
    </row>
    <row r="858" spans="1:16" ht="12" hidden="1" thickBot="1" x14ac:dyDescent="0.25">
      <c r="A858" s="38"/>
      <c r="B858" s="39"/>
      <c r="C858" s="46"/>
      <c r="D858" s="24"/>
      <c r="E858" s="70"/>
      <c r="F858" s="74"/>
      <c r="G858" s="68"/>
      <c r="H858" s="47"/>
      <c r="I858" s="68"/>
      <c r="J858" s="68"/>
      <c r="K858" s="48"/>
      <c r="L858" s="49"/>
      <c r="M858" s="47"/>
      <c r="N858" s="47"/>
      <c r="O858" s="47"/>
      <c r="P858" s="48"/>
    </row>
    <row r="859" spans="1:16" ht="12" hidden="1" thickBot="1" x14ac:dyDescent="0.25">
      <c r="A859" s="38"/>
      <c r="B859" s="39"/>
      <c r="C859" s="46"/>
      <c r="D859" s="24"/>
      <c r="E859" s="70"/>
      <c r="F859" s="74"/>
      <c r="G859" s="68"/>
      <c r="H859" s="47"/>
      <c r="I859" s="68"/>
      <c r="J859" s="68"/>
      <c r="K859" s="48"/>
      <c r="L859" s="49"/>
      <c r="M859" s="47"/>
      <c r="N859" s="47"/>
      <c r="O859" s="47"/>
      <c r="P859" s="48"/>
    </row>
    <row r="860" spans="1:16" ht="12" hidden="1" thickBot="1" x14ac:dyDescent="0.25">
      <c r="A860" s="38"/>
      <c r="B860" s="39"/>
      <c r="C860" s="46"/>
      <c r="D860" s="24"/>
      <c r="E860" s="70"/>
      <c r="F860" s="74"/>
      <c r="G860" s="68"/>
      <c r="H860" s="47"/>
      <c r="I860" s="68"/>
      <c r="J860" s="68"/>
      <c r="K860" s="48"/>
      <c r="L860" s="49"/>
      <c r="M860" s="47"/>
      <c r="N860" s="47"/>
      <c r="O860" s="47"/>
      <c r="P860" s="48"/>
    </row>
    <row r="861" spans="1:16" ht="12" hidden="1" thickBot="1" x14ac:dyDescent="0.25">
      <c r="A861" s="38"/>
      <c r="B861" s="39"/>
      <c r="C861" s="46"/>
      <c r="D861" s="24"/>
      <c r="E861" s="70"/>
      <c r="F861" s="74"/>
      <c r="G861" s="68"/>
      <c r="H861" s="47"/>
      <c r="I861" s="68"/>
      <c r="J861" s="68"/>
      <c r="K861" s="48"/>
      <c r="L861" s="49"/>
      <c r="M861" s="47"/>
      <c r="N861" s="47"/>
      <c r="O861" s="47"/>
      <c r="P861" s="48"/>
    </row>
    <row r="862" spans="1:16" ht="12" hidden="1" thickBot="1" x14ac:dyDescent="0.25">
      <c r="A862" s="38"/>
      <c r="B862" s="39"/>
      <c r="C862" s="46"/>
      <c r="D862" s="24"/>
      <c r="E862" s="70"/>
      <c r="F862" s="74"/>
      <c r="G862" s="68"/>
      <c r="H862" s="47"/>
      <c r="I862" s="68"/>
      <c r="J862" s="68"/>
      <c r="K862" s="48"/>
      <c r="L862" s="49"/>
      <c r="M862" s="47"/>
      <c r="N862" s="47"/>
      <c r="O862" s="47"/>
      <c r="P862" s="48"/>
    </row>
    <row r="863" spans="1:16" ht="12" hidden="1" thickBot="1" x14ac:dyDescent="0.25">
      <c r="A863" s="38"/>
      <c r="B863" s="39"/>
      <c r="C863" s="46"/>
      <c r="D863" s="24"/>
      <c r="E863" s="70"/>
      <c r="F863" s="74"/>
      <c r="G863" s="68"/>
      <c r="H863" s="47"/>
      <c r="I863" s="68"/>
      <c r="J863" s="68"/>
      <c r="K863" s="48"/>
      <c r="L863" s="49"/>
      <c r="M863" s="47"/>
      <c r="N863" s="47"/>
      <c r="O863" s="47"/>
      <c r="P863" s="48"/>
    </row>
    <row r="864" spans="1:16" ht="12" hidden="1" thickBot="1" x14ac:dyDescent="0.25">
      <c r="A864" s="38"/>
      <c r="B864" s="39"/>
      <c r="C864" s="46"/>
      <c r="D864" s="24"/>
      <c r="E864" s="70"/>
      <c r="F864" s="74"/>
      <c r="G864" s="68"/>
      <c r="H864" s="47"/>
      <c r="I864" s="68"/>
      <c r="J864" s="68"/>
      <c r="K864" s="48"/>
      <c r="L864" s="49"/>
      <c r="M864" s="47"/>
      <c r="N864" s="47"/>
      <c r="O864" s="47"/>
      <c r="P864" s="48"/>
    </row>
    <row r="865" spans="1:16" ht="12" hidden="1" thickBot="1" x14ac:dyDescent="0.25">
      <c r="A865" s="38"/>
      <c r="B865" s="39"/>
      <c r="C865" s="46"/>
      <c r="D865" s="24"/>
      <c r="E865" s="70"/>
      <c r="F865" s="74"/>
      <c r="G865" s="68"/>
      <c r="H865" s="47"/>
      <c r="I865" s="68"/>
      <c r="J865" s="68"/>
      <c r="K865" s="48"/>
      <c r="L865" s="49"/>
      <c r="M865" s="47"/>
      <c r="N865" s="47"/>
      <c r="O865" s="47"/>
      <c r="P865" s="48"/>
    </row>
    <row r="866" spans="1:16" ht="12" hidden="1" thickBot="1" x14ac:dyDescent="0.25">
      <c r="A866" s="38"/>
      <c r="B866" s="39"/>
      <c r="C866" s="46"/>
      <c r="D866" s="24"/>
      <c r="E866" s="70"/>
      <c r="F866" s="74"/>
      <c r="G866" s="68"/>
      <c r="H866" s="47"/>
      <c r="I866" s="68"/>
      <c r="J866" s="68"/>
      <c r="K866" s="48"/>
      <c r="L866" s="49"/>
      <c r="M866" s="47"/>
      <c r="N866" s="47"/>
      <c r="O866" s="47"/>
      <c r="P866" s="48"/>
    </row>
    <row r="867" spans="1:16" ht="12" hidden="1" thickBot="1" x14ac:dyDescent="0.25">
      <c r="A867" s="38"/>
      <c r="B867" s="39"/>
      <c r="C867" s="46"/>
      <c r="D867" s="24"/>
      <c r="E867" s="70"/>
      <c r="F867" s="74"/>
      <c r="G867" s="68"/>
      <c r="H867" s="47"/>
      <c r="I867" s="68"/>
      <c r="J867" s="68"/>
      <c r="K867" s="48"/>
      <c r="L867" s="49"/>
      <c r="M867" s="47"/>
      <c r="N867" s="47"/>
      <c r="O867" s="47"/>
      <c r="P867" s="48"/>
    </row>
    <row r="868" spans="1:16" ht="12" hidden="1" thickBot="1" x14ac:dyDescent="0.25">
      <c r="A868" s="38"/>
      <c r="B868" s="39"/>
      <c r="C868" s="46"/>
      <c r="D868" s="24"/>
      <c r="E868" s="70"/>
      <c r="F868" s="74"/>
      <c r="G868" s="68"/>
      <c r="H868" s="47"/>
      <c r="I868" s="68"/>
      <c r="J868" s="68"/>
      <c r="K868" s="48"/>
      <c r="L868" s="49"/>
      <c r="M868" s="47"/>
      <c r="N868" s="47"/>
      <c r="O868" s="47"/>
      <c r="P868" s="48"/>
    </row>
    <row r="869" spans="1:16" ht="12" hidden="1" thickBot="1" x14ac:dyDescent="0.25">
      <c r="A869" s="38"/>
      <c r="B869" s="39"/>
      <c r="C869" s="46"/>
      <c r="D869" s="24"/>
      <c r="E869" s="70"/>
      <c r="F869" s="74"/>
      <c r="G869" s="68"/>
      <c r="H869" s="47"/>
      <c r="I869" s="68"/>
      <c r="J869" s="68"/>
      <c r="K869" s="48"/>
      <c r="L869" s="49"/>
      <c r="M869" s="47"/>
      <c r="N869" s="47"/>
      <c r="O869" s="47"/>
      <c r="P869" s="48"/>
    </row>
    <row r="870" spans="1:16" ht="12" hidden="1" thickBot="1" x14ac:dyDescent="0.25">
      <c r="A870" s="38"/>
      <c r="B870" s="39"/>
      <c r="C870" s="46"/>
      <c r="D870" s="24"/>
      <c r="E870" s="70"/>
      <c r="F870" s="74"/>
      <c r="G870" s="68"/>
      <c r="H870" s="47"/>
      <c r="I870" s="68"/>
      <c r="J870" s="68"/>
      <c r="K870" s="48"/>
      <c r="L870" s="49"/>
      <c r="M870" s="47"/>
      <c r="N870" s="47"/>
      <c r="O870" s="47"/>
      <c r="P870" s="48"/>
    </row>
    <row r="871" spans="1:16" ht="12" hidden="1" thickBot="1" x14ac:dyDescent="0.25">
      <c r="A871" s="38"/>
      <c r="B871" s="39"/>
      <c r="C871" s="46"/>
      <c r="D871" s="24"/>
      <c r="E871" s="70"/>
      <c r="F871" s="74"/>
      <c r="G871" s="68"/>
      <c r="H871" s="47"/>
      <c r="I871" s="68"/>
      <c r="J871" s="68"/>
      <c r="K871" s="48"/>
      <c r="L871" s="49"/>
      <c r="M871" s="47"/>
      <c r="N871" s="47"/>
      <c r="O871" s="47"/>
      <c r="P871" s="48"/>
    </row>
    <row r="872" spans="1:16" ht="12" hidden="1" thickBot="1" x14ac:dyDescent="0.25">
      <c r="A872" s="38"/>
      <c r="B872" s="39"/>
      <c r="C872" s="46"/>
      <c r="D872" s="24"/>
      <c r="E872" s="70"/>
      <c r="F872" s="74"/>
      <c r="G872" s="68"/>
      <c r="H872" s="47"/>
      <c r="I872" s="68"/>
      <c r="J872" s="68"/>
      <c r="K872" s="48"/>
      <c r="L872" s="49"/>
      <c r="M872" s="47"/>
      <c r="N872" s="47"/>
      <c r="O872" s="47"/>
      <c r="P872" s="48"/>
    </row>
    <row r="873" spans="1:16" ht="12" hidden="1" thickBot="1" x14ac:dyDescent="0.25">
      <c r="A873" s="38"/>
      <c r="B873" s="39"/>
      <c r="C873" s="46"/>
      <c r="D873" s="24"/>
      <c r="E873" s="70"/>
      <c r="F873" s="74"/>
      <c r="G873" s="68"/>
      <c r="H873" s="47"/>
      <c r="I873" s="68"/>
      <c r="J873" s="68"/>
      <c r="K873" s="48"/>
      <c r="L873" s="49"/>
      <c r="M873" s="47"/>
      <c r="N873" s="47"/>
      <c r="O873" s="47"/>
      <c r="P873" s="48"/>
    </row>
    <row r="874" spans="1:16" ht="12" hidden="1" thickBot="1" x14ac:dyDescent="0.25">
      <c r="A874" s="38"/>
      <c r="B874" s="39"/>
      <c r="C874" s="46"/>
      <c r="D874" s="24"/>
      <c r="E874" s="70"/>
      <c r="F874" s="74"/>
      <c r="G874" s="68"/>
      <c r="H874" s="47"/>
      <c r="I874" s="68"/>
      <c r="J874" s="68"/>
      <c r="K874" s="48"/>
      <c r="L874" s="49"/>
      <c r="M874" s="47"/>
      <c r="N874" s="47"/>
      <c r="O874" s="47"/>
      <c r="P874" s="48"/>
    </row>
    <row r="875" spans="1:16" ht="12" hidden="1" thickBot="1" x14ac:dyDescent="0.25">
      <c r="A875" s="38"/>
      <c r="B875" s="39"/>
      <c r="C875" s="46"/>
      <c r="D875" s="24"/>
      <c r="E875" s="70"/>
      <c r="F875" s="74"/>
      <c r="G875" s="68"/>
      <c r="H875" s="47"/>
      <c r="I875" s="68"/>
      <c r="J875" s="68"/>
      <c r="K875" s="48"/>
      <c r="L875" s="49"/>
      <c r="M875" s="47"/>
      <c r="N875" s="47"/>
      <c r="O875" s="47"/>
      <c r="P875" s="48"/>
    </row>
    <row r="876" spans="1:16" ht="12" hidden="1" thickBot="1" x14ac:dyDescent="0.25">
      <c r="A876" s="38"/>
      <c r="B876" s="39"/>
      <c r="C876" s="46"/>
      <c r="D876" s="24"/>
      <c r="E876" s="70"/>
      <c r="F876" s="74"/>
      <c r="G876" s="68"/>
      <c r="H876" s="47"/>
      <c r="I876" s="68"/>
      <c r="J876" s="68"/>
      <c r="K876" s="48"/>
      <c r="L876" s="49"/>
      <c r="M876" s="47"/>
      <c r="N876" s="47"/>
      <c r="O876" s="47"/>
      <c r="P876" s="48"/>
    </row>
    <row r="877" spans="1:16" ht="12" hidden="1" thickBot="1" x14ac:dyDescent="0.25">
      <c r="A877" s="38"/>
      <c r="B877" s="39"/>
      <c r="C877" s="46"/>
      <c r="D877" s="24"/>
      <c r="E877" s="70"/>
      <c r="F877" s="74"/>
      <c r="G877" s="68"/>
      <c r="H877" s="47"/>
      <c r="I877" s="68"/>
      <c r="J877" s="68"/>
      <c r="K877" s="48"/>
      <c r="L877" s="49"/>
      <c r="M877" s="47"/>
      <c r="N877" s="47"/>
      <c r="O877" s="47"/>
      <c r="P877" s="48"/>
    </row>
    <row r="878" spans="1:16" ht="12" hidden="1" thickBot="1" x14ac:dyDescent="0.25">
      <c r="A878" s="38"/>
      <c r="B878" s="39"/>
      <c r="C878" s="46"/>
      <c r="D878" s="24"/>
      <c r="E878" s="70"/>
      <c r="F878" s="74"/>
      <c r="G878" s="68"/>
      <c r="H878" s="47"/>
      <c r="I878" s="68"/>
      <c r="J878" s="68"/>
      <c r="K878" s="48"/>
      <c r="L878" s="49"/>
      <c r="M878" s="47"/>
      <c r="N878" s="47"/>
      <c r="O878" s="47"/>
      <c r="P878" s="48"/>
    </row>
    <row r="879" spans="1:16" ht="12" hidden="1" thickBot="1" x14ac:dyDescent="0.25">
      <c r="A879" s="38"/>
      <c r="B879" s="39"/>
      <c r="C879" s="46"/>
      <c r="D879" s="24"/>
      <c r="E879" s="70"/>
      <c r="F879" s="74"/>
      <c r="G879" s="68"/>
      <c r="H879" s="47"/>
      <c r="I879" s="68"/>
      <c r="J879" s="68"/>
      <c r="K879" s="48"/>
      <c r="L879" s="49"/>
      <c r="M879" s="47"/>
      <c r="N879" s="47"/>
      <c r="O879" s="47"/>
      <c r="P879" s="48"/>
    </row>
    <row r="880" spans="1:16" ht="12" hidden="1" thickBot="1" x14ac:dyDescent="0.25">
      <c r="A880" s="38"/>
      <c r="B880" s="39"/>
      <c r="C880" s="46"/>
      <c r="D880" s="24"/>
      <c r="E880" s="70"/>
      <c r="F880" s="74"/>
      <c r="G880" s="68"/>
      <c r="H880" s="47"/>
      <c r="I880" s="68"/>
      <c r="J880" s="68"/>
      <c r="K880" s="48"/>
      <c r="L880" s="49"/>
      <c r="M880" s="47"/>
      <c r="N880" s="47"/>
      <c r="O880" s="47"/>
      <c r="P880" s="48"/>
    </row>
    <row r="881" spans="1:16" ht="12" hidden="1" thickBot="1" x14ac:dyDescent="0.25">
      <c r="A881" s="38"/>
      <c r="B881" s="39"/>
      <c r="C881" s="46"/>
      <c r="D881" s="24"/>
      <c r="E881" s="70"/>
      <c r="F881" s="74"/>
      <c r="G881" s="68"/>
      <c r="H881" s="47"/>
      <c r="I881" s="68"/>
      <c r="J881" s="68"/>
      <c r="K881" s="48"/>
      <c r="L881" s="49"/>
      <c r="M881" s="47"/>
      <c r="N881" s="47"/>
      <c r="O881" s="47"/>
      <c r="P881" s="48"/>
    </row>
    <row r="882" spans="1:16" ht="12" hidden="1" thickBot="1" x14ac:dyDescent="0.25">
      <c r="A882" s="38"/>
      <c r="B882" s="39"/>
      <c r="C882" s="46"/>
      <c r="D882" s="24"/>
      <c r="E882" s="70"/>
      <c r="F882" s="74"/>
      <c r="G882" s="68"/>
      <c r="H882" s="47"/>
      <c r="I882" s="68"/>
      <c r="J882" s="68"/>
      <c r="K882" s="48"/>
      <c r="L882" s="49"/>
      <c r="M882" s="47"/>
      <c r="N882" s="47"/>
      <c r="O882" s="47"/>
      <c r="P882" s="48"/>
    </row>
    <row r="883" spans="1:16" ht="12" hidden="1" thickBot="1" x14ac:dyDescent="0.25">
      <c r="A883" s="38"/>
      <c r="B883" s="39"/>
      <c r="C883" s="46"/>
      <c r="D883" s="24"/>
      <c r="E883" s="70"/>
      <c r="F883" s="74"/>
      <c r="G883" s="68"/>
      <c r="H883" s="47"/>
      <c r="I883" s="68"/>
      <c r="J883" s="68"/>
      <c r="K883" s="48"/>
      <c r="L883" s="49"/>
      <c r="M883" s="47"/>
      <c r="N883" s="47"/>
      <c r="O883" s="47"/>
      <c r="P883" s="48"/>
    </row>
    <row r="884" spans="1:16" ht="12" hidden="1" thickBot="1" x14ac:dyDescent="0.25">
      <c r="A884" s="38"/>
      <c r="B884" s="39"/>
      <c r="C884" s="46"/>
      <c r="D884" s="24"/>
      <c r="E884" s="70"/>
      <c r="F884" s="74"/>
      <c r="G884" s="68"/>
      <c r="H884" s="47"/>
      <c r="I884" s="68"/>
      <c r="J884" s="68"/>
      <c r="K884" s="48"/>
      <c r="L884" s="49"/>
      <c r="M884" s="47"/>
      <c r="N884" s="47"/>
      <c r="O884" s="47"/>
      <c r="P884" s="48"/>
    </row>
    <row r="885" spans="1:16" ht="12" hidden="1" thickBot="1" x14ac:dyDescent="0.25">
      <c r="A885" s="38"/>
      <c r="B885" s="39"/>
      <c r="C885" s="46"/>
      <c r="D885" s="24"/>
      <c r="E885" s="70"/>
      <c r="F885" s="74"/>
      <c r="G885" s="68"/>
      <c r="H885" s="47"/>
      <c r="I885" s="68"/>
      <c r="J885" s="68"/>
      <c r="K885" s="48"/>
      <c r="L885" s="49"/>
      <c r="M885" s="47"/>
      <c r="N885" s="47"/>
      <c r="O885" s="47"/>
      <c r="P885" s="48"/>
    </row>
    <row r="886" spans="1:16" ht="12" hidden="1" thickBot="1" x14ac:dyDescent="0.25">
      <c r="A886" s="38"/>
      <c r="B886" s="39"/>
      <c r="C886" s="46"/>
      <c r="D886" s="24"/>
      <c r="E886" s="70"/>
      <c r="F886" s="74"/>
      <c r="G886" s="68"/>
      <c r="H886" s="47"/>
      <c r="I886" s="68"/>
      <c r="J886" s="68"/>
      <c r="K886" s="48"/>
      <c r="L886" s="49"/>
      <c r="M886" s="47"/>
      <c r="N886" s="47"/>
      <c r="O886" s="47"/>
      <c r="P886" s="48"/>
    </row>
    <row r="887" spans="1:16" ht="12" hidden="1" thickBot="1" x14ac:dyDescent="0.25">
      <c r="A887" s="38"/>
      <c r="B887" s="39"/>
      <c r="C887" s="46"/>
      <c r="D887" s="24"/>
      <c r="E887" s="70"/>
      <c r="F887" s="74"/>
      <c r="G887" s="68"/>
      <c r="H887" s="47"/>
      <c r="I887" s="68"/>
      <c r="J887" s="68"/>
      <c r="K887" s="48"/>
      <c r="L887" s="49"/>
      <c r="M887" s="47"/>
      <c r="N887" s="47"/>
      <c r="O887" s="47"/>
      <c r="P887" s="48"/>
    </row>
    <row r="888" spans="1:16" ht="12" hidden="1" thickBot="1" x14ac:dyDescent="0.25">
      <c r="A888" s="38"/>
      <c r="B888" s="39"/>
      <c r="C888" s="46"/>
      <c r="D888" s="24"/>
      <c r="E888" s="70"/>
      <c r="F888" s="74"/>
      <c r="G888" s="68"/>
      <c r="H888" s="47"/>
      <c r="I888" s="68"/>
      <c r="J888" s="68"/>
      <c r="K888" s="48"/>
      <c r="L888" s="49"/>
      <c r="M888" s="47"/>
      <c r="N888" s="47"/>
      <c r="O888" s="47"/>
      <c r="P888" s="48"/>
    </row>
    <row r="889" spans="1:16" ht="12" hidden="1" thickBot="1" x14ac:dyDescent="0.25">
      <c r="A889" s="38"/>
      <c r="B889" s="39"/>
      <c r="C889" s="46"/>
      <c r="D889" s="24"/>
      <c r="E889" s="70"/>
      <c r="F889" s="74"/>
      <c r="G889" s="68"/>
      <c r="H889" s="47"/>
      <c r="I889" s="68"/>
      <c r="J889" s="68"/>
      <c r="K889" s="48"/>
      <c r="L889" s="49"/>
      <c r="M889" s="47"/>
      <c r="N889" s="47"/>
      <c r="O889" s="47"/>
      <c r="P889" s="48"/>
    </row>
    <row r="890" spans="1:16" ht="12" hidden="1" thickBot="1" x14ac:dyDescent="0.25">
      <c r="A890" s="38"/>
      <c r="B890" s="39"/>
      <c r="C890" s="46"/>
      <c r="D890" s="24"/>
      <c r="E890" s="70"/>
      <c r="F890" s="74"/>
      <c r="G890" s="68"/>
      <c r="H890" s="47"/>
      <c r="I890" s="68"/>
      <c r="J890" s="68"/>
      <c r="K890" s="48"/>
      <c r="L890" s="49"/>
      <c r="M890" s="47"/>
      <c r="N890" s="47"/>
      <c r="O890" s="47"/>
      <c r="P890" s="48"/>
    </row>
    <row r="891" spans="1:16" ht="12" hidden="1" thickBot="1" x14ac:dyDescent="0.25">
      <c r="A891" s="38"/>
      <c r="B891" s="39"/>
      <c r="C891" s="46"/>
      <c r="D891" s="24"/>
      <c r="E891" s="70"/>
      <c r="F891" s="74"/>
      <c r="G891" s="68"/>
      <c r="H891" s="47"/>
      <c r="I891" s="68"/>
      <c r="J891" s="68"/>
      <c r="K891" s="48"/>
      <c r="L891" s="49"/>
      <c r="M891" s="47"/>
      <c r="N891" s="47"/>
      <c r="O891" s="47"/>
      <c r="P891" s="48"/>
    </row>
    <row r="892" spans="1:16" ht="12" hidden="1" thickBot="1" x14ac:dyDescent="0.25">
      <c r="A892" s="38"/>
      <c r="B892" s="39"/>
      <c r="C892" s="46"/>
      <c r="D892" s="24"/>
      <c r="E892" s="70"/>
      <c r="F892" s="74"/>
      <c r="G892" s="68"/>
      <c r="H892" s="47"/>
      <c r="I892" s="68"/>
      <c r="J892" s="68"/>
      <c r="K892" s="48"/>
      <c r="L892" s="49"/>
      <c r="M892" s="47"/>
      <c r="N892" s="47"/>
      <c r="O892" s="47"/>
      <c r="P892" s="48"/>
    </row>
    <row r="893" spans="1:16" ht="12" hidden="1" thickBot="1" x14ac:dyDescent="0.25">
      <c r="A893" s="38"/>
      <c r="B893" s="39"/>
      <c r="C893" s="46"/>
      <c r="D893" s="24"/>
      <c r="E893" s="70"/>
      <c r="F893" s="74"/>
      <c r="G893" s="68"/>
      <c r="H893" s="47"/>
      <c r="I893" s="68"/>
      <c r="J893" s="68"/>
      <c r="K893" s="48"/>
      <c r="L893" s="49"/>
      <c r="M893" s="47"/>
      <c r="N893" s="47"/>
      <c r="O893" s="47"/>
      <c r="P893" s="48"/>
    </row>
    <row r="894" spans="1:16" ht="12" hidden="1" thickBot="1" x14ac:dyDescent="0.25">
      <c r="A894" s="38"/>
      <c r="B894" s="39"/>
      <c r="C894" s="46"/>
      <c r="D894" s="24"/>
      <c r="E894" s="70"/>
      <c r="F894" s="74"/>
      <c r="G894" s="68"/>
      <c r="H894" s="47"/>
      <c r="I894" s="68"/>
      <c r="J894" s="68"/>
      <c r="K894" s="48"/>
      <c r="L894" s="49"/>
      <c r="M894" s="47"/>
      <c r="N894" s="47"/>
      <c r="O894" s="47"/>
      <c r="P894" s="48"/>
    </row>
    <row r="895" spans="1:16" ht="12" hidden="1" thickBot="1" x14ac:dyDescent="0.25">
      <c r="A895" s="38"/>
      <c r="B895" s="39"/>
      <c r="C895" s="46"/>
      <c r="D895" s="24"/>
      <c r="E895" s="70"/>
      <c r="F895" s="74"/>
      <c r="G895" s="68"/>
      <c r="H895" s="47"/>
      <c r="I895" s="68"/>
      <c r="J895" s="68"/>
      <c r="K895" s="48"/>
      <c r="L895" s="49"/>
      <c r="M895" s="47"/>
      <c r="N895" s="47"/>
      <c r="O895" s="47"/>
      <c r="P895" s="48"/>
    </row>
    <row r="896" spans="1:16" ht="12" hidden="1" thickBot="1" x14ac:dyDescent="0.25">
      <c r="A896" s="38"/>
      <c r="B896" s="39"/>
      <c r="C896" s="46"/>
      <c r="D896" s="24"/>
      <c r="E896" s="70"/>
      <c r="F896" s="74"/>
      <c r="G896" s="68"/>
      <c r="H896" s="47"/>
      <c r="I896" s="68"/>
      <c r="J896" s="68"/>
      <c r="K896" s="48"/>
      <c r="L896" s="49"/>
      <c r="M896" s="47"/>
      <c r="N896" s="47"/>
      <c r="O896" s="47"/>
      <c r="P896" s="48"/>
    </row>
    <row r="897" spans="1:16" ht="12" hidden="1" thickBot="1" x14ac:dyDescent="0.25">
      <c r="A897" s="38"/>
      <c r="B897" s="39"/>
      <c r="C897" s="46"/>
      <c r="D897" s="24"/>
      <c r="E897" s="70"/>
      <c r="F897" s="74"/>
      <c r="G897" s="68"/>
      <c r="H897" s="47"/>
      <c r="I897" s="68"/>
      <c r="J897" s="68"/>
      <c r="K897" s="48"/>
      <c r="L897" s="49"/>
      <c r="M897" s="47"/>
      <c r="N897" s="47"/>
      <c r="O897" s="47"/>
      <c r="P897" s="48"/>
    </row>
    <row r="898" spans="1:16" ht="12" hidden="1" thickBot="1" x14ac:dyDescent="0.25">
      <c r="A898" s="38"/>
      <c r="B898" s="39"/>
      <c r="C898" s="46"/>
      <c r="D898" s="24"/>
      <c r="E898" s="70"/>
      <c r="F898" s="74"/>
      <c r="G898" s="68"/>
      <c r="H898" s="47"/>
      <c r="I898" s="68"/>
      <c r="J898" s="68"/>
      <c r="K898" s="48"/>
      <c r="L898" s="49"/>
      <c r="M898" s="47"/>
      <c r="N898" s="47"/>
      <c r="O898" s="47"/>
      <c r="P898" s="48"/>
    </row>
    <row r="899" spans="1:16" ht="12" hidden="1" thickBot="1" x14ac:dyDescent="0.25">
      <c r="A899" s="38"/>
      <c r="B899" s="39"/>
      <c r="C899" s="46"/>
      <c r="D899" s="24"/>
      <c r="E899" s="70"/>
      <c r="F899" s="74"/>
      <c r="G899" s="68"/>
      <c r="H899" s="47"/>
      <c r="I899" s="68"/>
      <c r="J899" s="68"/>
      <c r="K899" s="48"/>
      <c r="L899" s="49"/>
      <c r="M899" s="47"/>
      <c r="N899" s="47"/>
      <c r="O899" s="47"/>
      <c r="P899" s="48"/>
    </row>
    <row r="900" spans="1:16" ht="12" hidden="1" thickBot="1" x14ac:dyDescent="0.25">
      <c r="A900" s="38"/>
      <c r="B900" s="39"/>
      <c r="C900" s="46"/>
      <c r="D900" s="24"/>
      <c r="E900" s="70"/>
      <c r="F900" s="74"/>
      <c r="G900" s="68"/>
      <c r="H900" s="47"/>
      <c r="I900" s="68"/>
      <c r="J900" s="68"/>
      <c r="K900" s="48"/>
      <c r="L900" s="49"/>
      <c r="M900" s="47"/>
      <c r="N900" s="47"/>
      <c r="O900" s="47"/>
      <c r="P900" s="48"/>
    </row>
    <row r="901" spans="1:16" ht="12" hidden="1" thickBot="1" x14ac:dyDescent="0.25">
      <c r="A901" s="38"/>
      <c r="B901" s="39"/>
      <c r="C901" s="46"/>
      <c r="D901" s="24"/>
      <c r="E901" s="70"/>
      <c r="F901" s="74"/>
      <c r="G901" s="68"/>
      <c r="H901" s="47"/>
      <c r="I901" s="68"/>
      <c r="J901" s="68"/>
      <c r="K901" s="48"/>
      <c r="L901" s="49"/>
      <c r="M901" s="47"/>
      <c r="N901" s="47"/>
      <c r="O901" s="47"/>
      <c r="P901" s="48"/>
    </row>
    <row r="902" spans="1:16" ht="12" hidden="1" thickBot="1" x14ac:dyDescent="0.25">
      <c r="A902" s="38"/>
      <c r="B902" s="39"/>
      <c r="C902" s="46"/>
      <c r="D902" s="24"/>
      <c r="E902" s="70"/>
      <c r="F902" s="74"/>
      <c r="G902" s="68"/>
      <c r="H902" s="47"/>
      <c r="I902" s="68"/>
      <c r="J902" s="68"/>
      <c r="K902" s="48"/>
      <c r="L902" s="49"/>
      <c r="M902" s="47"/>
      <c r="N902" s="47"/>
      <c r="O902" s="47"/>
      <c r="P902" s="48"/>
    </row>
    <row r="903" spans="1:16" ht="12" hidden="1" thickBot="1" x14ac:dyDescent="0.25">
      <c r="A903" s="38"/>
      <c r="B903" s="39"/>
      <c r="C903" s="46"/>
      <c r="D903" s="24"/>
      <c r="E903" s="70"/>
      <c r="F903" s="74"/>
      <c r="G903" s="68"/>
      <c r="H903" s="47"/>
      <c r="I903" s="68"/>
      <c r="J903" s="68"/>
      <c r="K903" s="48"/>
      <c r="L903" s="49"/>
      <c r="M903" s="47"/>
      <c r="N903" s="47"/>
      <c r="O903" s="47"/>
      <c r="P903" s="48"/>
    </row>
    <row r="904" spans="1:16" ht="12" hidden="1" thickBot="1" x14ac:dyDescent="0.25">
      <c r="A904" s="38"/>
      <c r="B904" s="39"/>
      <c r="C904" s="46"/>
      <c r="D904" s="24"/>
      <c r="E904" s="70"/>
      <c r="F904" s="74"/>
      <c r="G904" s="68"/>
      <c r="H904" s="47"/>
      <c r="I904" s="68"/>
      <c r="J904" s="68"/>
      <c r="K904" s="48"/>
      <c r="L904" s="49"/>
      <c r="M904" s="47"/>
      <c r="N904" s="47"/>
      <c r="O904" s="47"/>
      <c r="P904" s="48"/>
    </row>
    <row r="905" spans="1:16" ht="12" hidden="1" thickBot="1" x14ac:dyDescent="0.25">
      <c r="A905" s="38"/>
      <c r="B905" s="39"/>
      <c r="C905" s="46"/>
      <c r="D905" s="24"/>
      <c r="E905" s="70"/>
      <c r="F905" s="74"/>
      <c r="G905" s="68"/>
      <c r="H905" s="47"/>
      <c r="I905" s="68"/>
      <c r="J905" s="68"/>
      <c r="K905" s="48"/>
      <c r="L905" s="49"/>
      <c r="M905" s="47"/>
      <c r="N905" s="47"/>
      <c r="O905" s="47"/>
      <c r="P905" s="48"/>
    </row>
    <row r="906" spans="1:16" ht="12" hidden="1" thickBot="1" x14ac:dyDescent="0.25">
      <c r="A906" s="38"/>
      <c r="B906" s="39"/>
      <c r="C906" s="46"/>
      <c r="D906" s="24"/>
      <c r="E906" s="70"/>
      <c r="F906" s="74"/>
      <c r="G906" s="68"/>
      <c r="H906" s="47"/>
      <c r="I906" s="68"/>
      <c r="J906" s="68"/>
      <c r="K906" s="48"/>
      <c r="L906" s="49"/>
      <c r="M906" s="47"/>
      <c r="N906" s="47"/>
      <c r="O906" s="47"/>
      <c r="P906" s="48"/>
    </row>
    <row r="907" spans="1:16" ht="12" hidden="1" thickBot="1" x14ac:dyDescent="0.25">
      <c r="A907" s="38"/>
      <c r="B907" s="39"/>
      <c r="C907" s="46"/>
      <c r="D907" s="24"/>
      <c r="E907" s="70"/>
      <c r="F907" s="74"/>
      <c r="G907" s="68"/>
      <c r="H907" s="47"/>
      <c r="I907" s="68"/>
      <c r="J907" s="68"/>
      <c r="K907" s="48"/>
      <c r="L907" s="49"/>
      <c r="M907" s="47"/>
      <c r="N907" s="47"/>
      <c r="O907" s="47"/>
      <c r="P907" s="48"/>
    </row>
    <row r="908" spans="1:16" ht="12" hidden="1" thickBot="1" x14ac:dyDescent="0.25">
      <c r="A908" s="38"/>
      <c r="B908" s="39"/>
      <c r="C908" s="46"/>
      <c r="D908" s="24"/>
      <c r="E908" s="70"/>
      <c r="F908" s="74"/>
      <c r="G908" s="68"/>
      <c r="H908" s="47"/>
      <c r="I908" s="68"/>
      <c r="J908" s="68"/>
      <c r="K908" s="48"/>
      <c r="L908" s="49"/>
      <c r="M908" s="47"/>
      <c r="N908" s="47"/>
      <c r="O908" s="47"/>
      <c r="P908" s="48"/>
    </row>
    <row r="909" spans="1:16" ht="12" hidden="1" thickBot="1" x14ac:dyDescent="0.25">
      <c r="A909" s="38"/>
      <c r="B909" s="39"/>
      <c r="C909" s="46"/>
      <c r="D909" s="24"/>
      <c r="E909" s="70"/>
      <c r="F909" s="74"/>
      <c r="G909" s="68"/>
      <c r="H909" s="47"/>
      <c r="I909" s="68"/>
      <c r="J909" s="68"/>
      <c r="K909" s="48"/>
      <c r="L909" s="49"/>
      <c r="M909" s="47"/>
      <c r="N909" s="47"/>
      <c r="O909" s="47"/>
      <c r="P909" s="48"/>
    </row>
    <row r="910" spans="1:16" ht="12" hidden="1" thickBot="1" x14ac:dyDescent="0.25">
      <c r="A910" s="38"/>
      <c r="B910" s="39"/>
      <c r="C910" s="46"/>
      <c r="D910" s="24"/>
      <c r="E910" s="70"/>
      <c r="F910" s="74"/>
      <c r="G910" s="68"/>
      <c r="H910" s="47"/>
      <c r="I910" s="68"/>
      <c r="J910" s="68"/>
      <c r="K910" s="48"/>
      <c r="L910" s="49"/>
      <c r="M910" s="47"/>
      <c r="N910" s="47"/>
      <c r="O910" s="47"/>
      <c r="P910" s="48"/>
    </row>
    <row r="911" spans="1:16" ht="12" hidden="1" thickBot="1" x14ac:dyDescent="0.25">
      <c r="A911" s="38"/>
      <c r="B911" s="39"/>
      <c r="C911" s="46"/>
      <c r="D911" s="24"/>
      <c r="E911" s="70"/>
      <c r="F911" s="74"/>
      <c r="G911" s="68"/>
      <c r="H911" s="47"/>
      <c r="I911" s="68"/>
      <c r="J911" s="68"/>
      <c r="K911" s="48"/>
      <c r="L911" s="49"/>
      <c r="M911" s="47"/>
      <c r="N911" s="47"/>
      <c r="O911" s="47"/>
      <c r="P911" s="48"/>
    </row>
    <row r="912" spans="1:16" ht="12" hidden="1" thickBot="1" x14ac:dyDescent="0.25">
      <c r="A912" s="38"/>
      <c r="B912" s="39"/>
      <c r="C912" s="46"/>
      <c r="D912" s="24"/>
      <c r="E912" s="70"/>
      <c r="F912" s="74"/>
      <c r="G912" s="68"/>
      <c r="H912" s="47"/>
      <c r="I912" s="68"/>
      <c r="J912" s="68"/>
      <c r="K912" s="48"/>
      <c r="L912" s="49"/>
      <c r="M912" s="47"/>
      <c r="N912" s="47"/>
      <c r="O912" s="47"/>
      <c r="P912" s="48"/>
    </row>
    <row r="913" spans="1:16" ht="12" hidden="1" thickBot="1" x14ac:dyDescent="0.25">
      <c r="A913" s="38"/>
      <c r="B913" s="39"/>
      <c r="C913" s="46"/>
      <c r="D913" s="24"/>
      <c r="E913" s="70"/>
      <c r="F913" s="74"/>
      <c r="G913" s="68"/>
      <c r="H913" s="47"/>
      <c r="I913" s="68"/>
      <c r="J913" s="68"/>
      <c r="K913" s="48"/>
      <c r="L913" s="49"/>
      <c r="M913" s="47"/>
      <c r="N913" s="47"/>
      <c r="O913" s="47"/>
      <c r="P913" s="48"/>
    </row>
    <row r="914" spans="1:16" ht="12" hidden="1" thickBot="1" x14ac:dyDescent="0.25">
      <c r="A914" s="38"/>
      <c r="B914" s="39"/>
      <c r="C914" s="46"/>
      <c r="D914" s="24"/>
      <c r="E914" s="70"/>
      <c r="F914" s="74"/>
      <c r="G914" s="68"/>
      <c r="H914" s="47"/>
      <c r="I914" s="68"/>
      <c r="J914" s="68"/>
      <c r="K914" s="48"/>
      <c r="L914" s="49"/>
      <c r="M914" s="47"/>
      <c r="N914" s="47"/>
      <c r="O914" s="47"/>
      <c r="P914" s="48"/>
    </row>
    <row r="915" spans="1:16" ht="12" hidden="1" thickBot="1" x14ac:dyDescent="0.25">
      <c r="A915" s="38"/>
      <c r="B915" s="39"/>
      <c r="C915" s="46"/>
      <c r="D915" s="24"/>
      <c r="E915" s="70"/>
      <c r="F915" s="74"/>
      <c r="G915" s="68"/>
      <c r="H915" s="47"/>
      <c r="I915" s="68"/>
      <c r="J915" s="68"/>
      <c r="K915" s="48"/>
      <c r="L915" s="49"/>
      <c r="M915" s="47"/>
      <c r="N915" s="47"/>
      <c r="O915" s="47"/>
      <c r="P915" s="48"/>
    </row>
    <row r="916" spans="1:16" ht="12" hidden="1" thickBot="1" x14ac:dyDescent="0.25">
      <c r="A916" s="38"/>
      <c r="B916" s="39"/>
      <c r="C916" s="46"/>
      <c r="D916" s="24"/>
      <c r="E916" s="70"/>
      <c r="F916" s="74"/>
      <c r="G916" s="68"/>
      <c r="H916" s="47"/>
      <c r="I916" s="68"/>
      <c r="J916" s="68"/>
      <c r="K916" s="48"/>
      <c r="L916" s="49"/>
      <c r="M916" s="47"/>
      <c r="N916" s="47"/>
      <c r="O916" s="47"/>
      <c r="P916" s="48"/>
    </row>
    <row r="917" spans="1:16" ht="12" hidden="1" thickBot="1" x14ac:dyDescent="0.25">
      <c r="A917" s="38"/>
      <c r="B917" s="39"/>
      <c r="C917" s="46"/>
      <c r="D917" s="24"/>
      <c r="E917" s="70"/>
      <c r="F917" s="74"/>
      <c r="G917" s="68"/>
      <c r="H917" s="47"/>
      <c r="I917" s="68"/>
      <c r="J917" s="68"/>
      <c r="K917" s="48"/>
      <c r="L917" s="49"/>
      <c r="M917" s="47"/>
      <c r="N917" s="47"/>
      <c r="O917" s="47"/>
      <c r="P917" s="48"/>
    </row>
    <row r="918" spans="1:16" ht="12" hidden="1" thickBot="1" x14ac:dyDescent="0.25">
      <c r="A918" s="38"/>
      <c r="B918" s="39"/>
      <c r="C918" s="46"/>
      <c r="D918" s="24"/>
      <c r="E918" s="70"/>
      <c r="F918" s="74"/>
      <c r="G918" s="68"/>
      <c r="H918" s="47"/>
      <c r="I918" s="68"/>
      <c r="J918" s="68"/>
      <c r="K918" s="48"/>
      <c r="L918" s="49"/>
      <c r="M918" s="47"/>
      <c r="N918" s="47"/>
      <c r="O918" s="47"/>
      <c r="P918" s="48"/>
    </row>
    <row r="919" spans="1:16" ht="12" hidden="1" thickBot="1" x14ac:dyDescent="0.25">
      <c r="A919" s="38"/>
      <c r="B919" s="39"/>
      <c r="C919" s="46"/>
      <c r="D919" s="24"/>
      <c r="E919" s="70"/>
      <c r="F919" s="74"/>
      <c r="G919" s="68"/>
      <c r="H919" s="47"/>
      <c r="I919" s="68"/>
      <c r="J919" s="68"/>
      <c r="K919" s="48"/>
      <c r="L919" s="49"/>
      <c r="M919" s="47"/>
      <c r="N919" s="47"/>
      <c r="O919" s="47"/>
      <c r="P919" s="48"/>
    </row>
    <row r="920" spans="1:16" ht="12" hidden="1" thickBot="1" x14ac:dyDescent="0.25">
      <c r="A920" s="38"/>
      <c r="B920" s="39"/>
      <c r="C920" s="46"/>
      <c r="D920" s="24"/>
      <c r="E920" s="70"/>
      <c r="F920" s="74"/>
      <c r="G920" s="68"/>
      <c r="H920" s="47"/>
      <c r="I920" s="68"/>
      <c r="J920" s="68"/>
      <c r="K920" s="48"/>
      <c r="L920" s="49"/>
      <c r="M920" s="47"/>
      <c r="N920" s="47"/>
      <c r="O920" s="47"/>
      <c r="P920" s="48"/>
    </row>
    <row r="921" spans="1:16" ht="12" hidden="1" thickBot="1" x14ac:dyDescent="0.25">
      <c r="A921" s="38"/>
      <c r="B921" s="39"/>
      <c r="C921" s="46"/>
      <c r="D921" s="24"/>
      <c r="E921" s="70"/>
      <c r="F921" s="74"/>
      <c r="G921" s="68"/>
      <c r="H921" s="47"/>
      <c r="I921" s="68"/>
      <c r="J921" s="68"/>
      <c r="K921" s="48"/>
      <c r="L921" s="49"/>
      <c r="M921" s="47"/>
      <c r="N921" s="47"/>
      <c r="O921" s="47"/>
      <c r="P921" s="48"/>
    </row>
    <row r="922" spans="1:16" ht="12" hidden="1" thickBot="1" x14ac:dyDescent="0.25">
      <c r="A922" s="38"/>
      <c r="B922" s="39"/>
      <c r="C922" s="46"/>
      <c r="D922" s="24"/>
      <c r="E922" s="70"/>
      <c r="F922" s="74"/>
      <c r="G922" s="68"/>
      <c r="H922" s="47"/>
      <c r="I922" s="68"/>
      <c r="J922" s="68"/>
      <c r="K922" s="48"/>
      <c r="L922" s="49"/>
      <c r="M922" s="47"/>
      <c r="N922" s="47"/>
      <c r="O922" s="47"/>
      <c r="P922" s="48"/>
    </row>
    <row r="923" spans="1:16" ht="12" hidden="1" thickBot="1" x14ac:dyDescent="0.25">
      <c r="A923" s="38"/>
      <c r="B923" s="39"/>
      <c r="C923" s="46"/>
      <c r="D923" s="24"/>
      <c r="E923" s="70"/>
      <c r="F923" s="74"/>
      <c r="G923" s="68"/>
      <c r="H923" s="47"/>
      <c r="I923" s="68"/>
      <c r="J923" s="68"/>
      <c r="K923" s="48"/>
      <c r="L923" s="49"/>
      <c r="M923" s="47"/>
      <c r="N923" s="47"/>
      <c r="O923" s="47"/>
      <c r="P923" s="48"/>
    </row>
    <row r="924" spans="1:16" ht="12" hidden="1" thickBot="1" x14ac:dyDescent="0.25">
      <c r="A924" s="38"/>
      <c r="B924" s="39"/>
      <c r="C924" s="46"/>
      <c r="D924" s="24"/>
      <c r="E924" s="70"/>
      <c r="F924" s="74"/>
      <c r="G924" s="68"/>
      <c r="H924" s="47"/>
      <c r="I924" s="68"/>
      <c r="J924" s="68"/>
      <c r="K924" s="48"/>
      <c r="L924" s="49"/>
      <c r="M924" s="47"/>
      <c r="N924" s="47"/>
      <c r="O924" s="47"/>
      <c r="P924" s="48"/>
    </row>
    <row r="925" spans="1:16" ht="12" hidden="1" thickBot="1" x14ac:dyDescent="0.25">
      <c r="A925" s="38"/>
      <c r="B925" s="39"/>
      <c r="C925" s="46"/>
      <c r="D925" s="24"/>
      <c r="E925" s="70"/>
      <c r="F925" s="74"/>
      <c r="G925" s="68"/>
      <c r="H925" s="47"/>
      <c r="I925" s="68"/>
      <c r="J925" s="68"/>
      <c r="K925" s="48"/>
      <c r="L925" s="49"/>
      <c r="M925" s="47"/>
      <c r="N925" s="47"/>
      <c r="O925" s="47"/>
      <c r="P925" s="48"/>
    </row>
    <row r="926" spans="1:16" ht="12" hidden="1" thickBot="1" x14ac:dyDescent="0.25">
      <c r="A926" s="38"/>
      <c r="B926" s="39"/>
      <c r="C926" s="46"/>
      <c r="D926" s="24"/>
      <c r="E926" s="70"/>
      <c r="F926" s="74"/>
      <c r="G926" s="68"/>
      <c r="H926" s="47"/>
      <c r="I926" s="68"/>
      <c r="J926" s="68"/>
      <c r="K926" s="48"/>
      <c r="L926" s="49"/>
      <c r="M926" s="47"/>
      <c r="N926" s="47"/>
      <c r="O926" s="47"/>
      <c r="P926" s="48"/>
    </row>
    <row r="927" spans="1:16" ht="12" hidden="1" thickBot="1" x14ac:dyDescent="0.25">
      <c r="A927" s="38"/>
      <c r="B927" s="39"/>
      <c r="C927" s="46"/>
      <c r="D927" s="24"/>
      <c r="E927" s="70"/>
      <c r="F927" s="74"/>
      <c r="G927" s="68"/>
      <c r="H927" s="47"/>
      <c r="I927" s="68"/>
      <c r="J927" s="68"/>
      <c r="K927" s="48"/>
      <c r="L927" s="49"/>
      <c r="M927" s="47"/>
      <c r="N927" s="47"/>
      <c r="O927" s="47"/>
      <c r="P927" s="48"/>
    </row>
    <row r="928" spans="1:16" ht="12" hidden="1" thickBot="1" x14ac:dyDescent="0.25">
      <c r="A928" s="38"/>
      <c r="B928" s="39"/>
      <c r="C928" s="46"/>
      <c r="D928" s="24"/>
      <c r="E928" s="70"/>
      <c r="F928" s="74"/>
      <c r="G928" s="68"/>
      <c r="H928" s="47"/>
      <c r="I928" s="68"/>
      <c r="J928" s="68"/>
      <c r="K928" s="48"/>
      <c r="L928" s="49"/>
      <c r="M928" s="47"/>
      <c r="N928" s="47"/>
      <c r="O928" s="47"/>
      <c r="P928" s="48"/>
    </row>
    <row r="929" spans="1:16" ht="12" hidden="1" thickBot="1" x14ac:dyDescent="0.25">
      <c r="A929" s="38"/>
      <c r="B929" s="39"/>
      <c r="C929" s="46"/>
      <c r="D929" s="24"/>
      <c r="E929" s="70"/>
      <c r="F929" s="74"/>
      <c r="G929" s="68"/>
      <c r="H929" s="47"/>
      <c r="I929" s="68"/>
      <c r="J929" s="68"/>
      <c r="K929" s="48"/>
      <c r="L929" s="49"/>
      <c r="M929" s="47"/>
      <c r="N929" s="47"/>
      <c r="O929" s="47"/>
      <c r="P929" s="48"/>
    </row>
    <row r="930" spans="1:16" ht="12" hidden="1" thickBot="1" x14ac:dyDescent="0.25">
      <c r="A930" s="38"/>
      <c r="B930" s="39"/>
      <c r="C930" s="46"/>
      <c r="D930" s="24"/>
      <c r="E930" s="70"/>
      <c r="F930" s="74"/>
      <c r="G930" s="68"/>
      <c r="H930" s="47"/>
      <c r="I930" s="68"/>
      <c r="J930" s="68"/>
      <c r="K930" s="48"/>
      <c r="L930" s="49"/>
      <c r="M930" s="47"/>
      <c r="N930" s="47"/>
      <c r="O930" s="47"/>
      <c r="P930" s="48"/>
    </row>
    <row r="931" spans="1:16" ht="12" hidden="1" thickBot="1" x14ac:dyDescent="0.25">
      <c r="A931" s="38"/>
      <c r="B931" s="39"/>
      <c r="C931" s="46"/>
      <c r="D931" s="24"/>
      <c r="E931" s="70"/>
      <c r="F931" s="74"/>
      <c r="G931" s="68"/>
      <c r="H931" s="47"/>
      <c r="I931" s="68"/>
      <c r="J931" s="68"/>
      <c r="K931" s="48"/>
      <c r="L931" s="49"/>
      <c r="M931" s="47"/>
      <c r="N931" s="47"/>
      <c r="O931" s="47"/>
      <c r="P931" s="48"/>
    </row>
    <row r="932" spans="1:16" ht="12" hidden="1" thickBot="1" x14ac:dyDescent="0.25">
      <c r="A932" s="38"/>
      <c r="B932" s="39"/>
      <c r="C932" s="46"/>
      <c r="D932" s="24"/>
      <c r="E932" s="70"/>
      <c r="F932" s="74"/>
      <c r="G932" s="68"/>
      <c r="H932" s="47"/>
      <c r="I932" s="68"/>
      <c r="J932" s="68"/>
      <c r="K932" s="48"/>
      <c r="L932" s="49"/>
      <c r="M932" s="47"/>
      <c r="N932" s="47"/>
      <c r="O932" s="47"/>
      <c r="P932" s="48"/>
    </row>
    <row r="933" spans="1:16" ht="12" hidden="1" thickBot="1" x14ac:dyDescent="0.25">
      <c r="A933" s="38"/>
      <c r="B933" s="39"/>
      <c r="C933" s="46"/>
      <c r="D933" s="24"/>
      <c r="E933" s="70"/>
      <c r="F933" s="74"/>
      <c r="G933" s="68"/>
      <c r="H933" s="47"/>
      <c r="I933" s="68"/>
      <c r="J933" s="68"/>
      <c r="K933" s="48"/>
      <c r="L933" s="49"/>
      <c r="M933" s="47"/>
      <c r="N933" s="47"/>
      <c r="O933" s="47"/>
      <c r="P933" s="48"/>
    </row>
    <row r="934" spans="1:16" ht="12" hidden="1" thickBot="1" x14ac:dyDescent="0.25">
      <c r="A934" s="38"/>
      <c r="B934" s="39"/>
      <c r="C934" s="46"/>
      <c r="D934" s="24"/>
      <c r="E934" s="70"/>
      <c r="F934" s="74"/>
      <c r="G934" s="68"/>
      <c r="H934" s="47"/>
      <c r="I934" s="68"/>
      <c r="J934" s="68"/>
      <c r="K934" s="48"/>
      <c r="L934" s="49"/>
      <c r="M934" s="47"/>
      <c r="N934" s="47"/>
      <c r="O934" s="47"/>
      <c r="P934" s="48"/>
    </row>
    <row r="935" spans="1:16" ht="12" hidden="1" thickBot="1" x14ac:dyDescent="0.25">
      <c r="A935" s="38"/>
      <c r="B935" s="39"/>
      <c r="C935" s="46"/>
      <c r="D935" s="24"/>
      <c r="E935" s="70"/>
      <c r="F935" s="74"/>
      <c r="G935" s="68"/>
      <c r="H935" s="47"/>
      <c r="I935" s="68"/>
      <c r="J935" s="68"/>
      <c r="K935" s="48"/>
      <c r="L935" s="49"/>
      <c r="M935" s="47"/>
      <c r="N935" s="47"/>
      <c r="O935" s="47"/>
      <c r="P935" s="48"/>
    </row>
    <row r="936" spans="1:16" ht="12" hidden="1" thickBot="1" x14ac:dyDescent="0.25">
      <c r="A936" s="38"/>
      <c r="B936" s="39"/>
      <c r="C936" s="46"/>
      <c r="D936" s="24"/>
      <c r="E936" s="70"/>
      <c r="F936" s="74"/>
      <c r="G936" s="68"/>
      <c r="H936" s="47"/>
      <c r="I936" s="68"/>
      <c r="J936" s="68"/>
      <c r="K936" s="48"/>
      <c r="L936" s="49"/>
      <c r="M936" s="47"/>
      <c r="N936" s="47"/>
      <c r="O936" s="47"/>
      <c r="P936" s="48"/>
    </row>
    <row r="937" spans="1:16" ht="12" hidden="1" thickBot="1" x14ac:dyDescent="0.25">
      <c r="A937" s="38"/>
      <c r="B937" s="39"/>
      <c r="C937" s="46"/>
      <c r="D937" s="24"/>
      <c r="E937" s="70"/>
      <c r="F937" s="74"/>
      <c r="G937" s="68"/>
      <c r="H937" s="47"/>
      <c r="I937" s="68"/>
      <c r="J937" s="68"/>
      <c r="K937" s="48"/>
      <c r="L937" s="49"/>
      <c r="M937" s="47"/>
      <c r="N937" s="47"/>
      <c r="O937" s="47"/>
      <c r="P937" s="48"/>
    </row>
    <row r="938" spans="1:16" ht="12" hidden="1" thickBot="1" x14ac:dyDescent="0.25">
      <c r="A938" s="38"/>
      <c r="B938" s="39"/>
      <c r="C938" s="46"/>
      <c r="D938" s="24"/>
      <c r="E938" s="70"/>
      <c r="F938" s="74"/>
      <c r="G938" s="68"/>
      <c r="H938" s="47"/>
      <c r="I938" s="68"/>
      <c r="J938" s="68"/>
      <c r="K938" s="48"/>
      <c r="L938" s="49"/>
      <c r="M938" s="47"/>
      <c r="N938" s="47"/>
      <c r="O938" s="47"/>
      <c r="P938" s="48"/>
    </row>
    <row r="939" spans="1:16" ht="12" hidden="1" thickBot="1" x14ac:dyDescent="0.25">
      <c r="A939" s="38"/>
      <c r="B939" s="39"/>
      <c r="C939" s="46"/>
      <c r="D939" s="24"/>
      <c r="E939" s="70"/>
      <c r="F939" s="74"/>
      <c r="G939" s="68"/>
      <c r="H939" s="47"/>
      <c r="I939" s="68"/>
      <c r="J939" s="68"/>
      <c r="K939" s="48"/>
      <c r="L939" s="49"/>
      <c r="M939" s="47"/>
      <c r="N939" s="47"/>
      <c r="O939" s="47"/>
      <c r="P939" s="48"/>
    </row>
    <row r="940" spans="1:16" ht="12" hidden="1" thickBot="1" x14ac:dyDescent="0.25">
      <c r="A940" s="38"/>
      <c r="B940" s="39"/>
      <c r="C940" s="46"/>
      <c r="D940" s="24"/>
      <c r="E940" s="70"/>
      <c r="F940" s="74"/>
      <c r="G940" s="68"/>
      <c r="H940" s="47"/>
      <c r="I940" s="68"/>
      <c r="J940" s="68"/>
      <c r="K940" s="48"/>
      <c r="L940" s="49"/>
      <c r="M940" s="47"/>
      <c r="N940" s="47"/>
      <c r="O940" s="47"/>
      <c r="P940" s="48"/>
    </row>
    <row r="941" spans="1:16" ht="12" hidden="1" thickBot="1" x14ac:dyDescent="0.25">
      <c r="A941" s="38"/>
      <c r="B941" s="39"/>
      <c r="C941" s="46"/>
      <c r="D941" s="24"/>
      <c r="E941" s="70"/>
      <c r="F941" s="74"/>
      <c r="G941" s="68"/>
      <c r="H941" s="47"/>
      <c r="I941" s="68"/>
      <c r="J941" s="68"/>
      <c r="K941" s="48"/>
      <c r="L941" s="49"/>
      <c r="M941" s="47"/>
      <c r="N941" s="47"/>
      <c r="O941" s="47"/>
      <c r="P941" s="48"/>
    </row>
    <row r="942" spans="1:16" ht="12" hidden="1" thickBot="1" x14ac:dyDescent="0.25">
      <c r="A942" s="38"/>
      <c r="B942" s="39"/>
      <c r="C942" s="46"/>
      <c r="D942" s="24"/>
      <c r="E942" s="70"/>
      <c r="F942" s="74"/>
      <c r="G942" s="68"/>
      <c r="H942" s="47"/>
      <c r="I942" s="68"/>
      <c r="J942" s="68"/>
      <c r="K942" s="48"/>
      <c r="L942" s="49"/>
      <c r="M942" s="47"/>
      <c r="N942" s="47"/>
      <c r="O942" s="47"/>
      <c r="P942" s="48"/>
    </row>
    <row r="943" spans="1:16" ht="12" hidden="1" thickBot="1" x14ac:dyDescent="0.25">
      <c r="A943" s="38"/>
      <c r="B943" s="39"/>
      <c r="C943" s="46"/>
      <c r="D943" s="24"/>
      <c r="E943" s="70"/>
      <c r="F943" s="74"/>
      <c r="G943" s="68"/>
      <c r="H943" s="47"/>
      <c r="I943" s="68"/>
      <c r="J943" s="68"/>
      <c r="K943" s="48"/>
      <c r="L943" s="49"/>
      <c r="M943" s="47"/>
      <c r="N943" s="47"/>
      <c r="O943" s="47"/>
      <c r="P943" s="48"/>
    </row>
    <row r="944" spans="1:16" ht="12" hidden="1" thickBot="1" x14ac:dyDescent="0.25">
      <c r="A944" s="38"/>
      <c r="B944" s="39"/>
      <c r="C944" s="46"/>
      <c r="D944" s="24"/>
      <c r="E944" s="70"/>
      <c r="F944" s="74"/>
      <c r="G944" s="68"/>
      <c r="H944" s="47"/>
      <c r="I944" s="68"/>
      <c r="J944" s="68"/>
      <c r="K944" s="48"/>
      <c r="L944" s="49"/>
      <c r="M944" s="47"/>
      <c r="N944" s="47"/>
      <c r="O944" s="47"/>
      <c r="P944" s="48"/>
    </row>
    <row r="945" spans="1:16" ht="12" hidden="1" thickBot="1" x14ac:dyDescent="0.25">
      <c r="A945" s="38"/>
      <c r="B945" s="39"/>
      <c r="C945" s="46"/>
      <c r="D945" s="24"/>
      <c r="E945" s="70"/>
      <c r="F945" s="74"/>
      <c r="G945" s="68"/>
      <c r="H945" s="47"/>
      <c r="I945" s="68"/>
      <c r="J945" s="68"/>
      <c r="K945" s="48"/>
      <c r="L945" s="49"/>
      <c r="M945" s="47"/>
      <c r="N945" s="47"/>
      <c r="O945" s="47"/>
      <c r="P945" s="48"/>
    </row>
    <row r="946" spans="1:16" ht="12" hidden="1" thickBot="1" x14ac:dyDescent="0.25">
      <c r="A946" s="38"/>
      <c r="B946" s="39"/>
      <c r="C946" s="46"/>
      <c r="D946" s="24"/>
      <c r="E946" s="70"/>
      <c r="F946" s="74"/>
      <c r="G946" s="68"/>
      <c r="H946" s="47"/>
      <c r="I946" s="68"/>
      <c r="J946" s="68"/>
      <c r="K946" s="48"/>
      <c r="L946" s="49"/>
      <c r="M946" s="47"/>
      <c r="N946" s="47"/>
      <c r="O946" s="47"/>
      <c r="P946" s="48"/>
    </row>
    <row r="947" spans="1:16" ht="12" hidden="1" thickBot="1" x14ac:dyDescent="0.25">
      <c r="A947" s="38"/>
      <c r="B947" s="39"/>
      <c r="C947" s="46"/>
      <c r="D947" s="24"/>
      <c r="E947" s="70"/>
      <c r="F947" s="74"/>
      <c r="G947" s="68"/>
      <c r="H947" s="47"/>
      <c r="I947" s="68"/>
      <c r="J947" s="68"/>
      <c r="K947" s="48"/>
      <c r="L947" s="49"/>
      <c r="M947" s="47"/>
      <c r="N947" s="47"/>
      <c r="O947" s="47"/>
      <c r="P947" s="48"/>
    </row>
    <row r="948" spans="1:16" ht="12" hidden="1" thickBot="1" x14ac:dyDescent="0.25">
      <c r="A948" s="38"/>
      <c r="B948" s="39"/>
      <c r="C948" s="46"/>
      <c r="D948" s="24"/>
      <c r="E948" s="70"/>
      <c r="F948" s="74"/>
      <c r="G948" s="68"/>
      <c r="H948" s="47"/>
      <c r="I948" s="68"/>
      <c r="J948" s="68"/>
      <c r="K948" s="48"/>
      <c r="L948" s="49"/>
      <c r="M948" s="47"/>
      <c r="N948" s="47"/>
      <c r="O948" s="47"/>
      <c r="P948" s="48"/>
    </row>
    <row r="949" spans="1:16" ht="12" hidden="1" thickBot="1" x14ac:dyDescent="0.25">
      <c r="A949" s="38"/>
      <c r="B949" s="39"/>
      <c r="C949" s="46"/>
      <c r="D949" s="24"/>
      <c r="E949" s="70"/>
      <c r="F949" s="74"/>
      <c r="G949" s="68"/>
      <c r="H949" s="47"/>
      <c r="I949" s="68"/>
      <c r="J949" s="68"/>
      <c r="K949" s="48"/>
      <c r="L949" s="49"/>
      <c r="M949" s="47"/>
      <c r="N949" s="47"/>
      <c r="O949" s="47"/>
      <c r="P949" s="48"/>
    </row>
    <row r="950" spans="1:16" ht="12" hidden="1" thickBot="1" x14ac:dyDescent="0.25">
      <c r="A950" s="38"/>
      <c r="B950" s="39"/>
      <c r="C950" s="46"/>
      <c r="D950" s="24"/>
      <c r="E950" s="70"/>
      <c r="F950" s="74"/>
      <c r="G950" s="68"/>
      <c r="H950" s="47"/>
      <c r="I950" s="68"/>
      <c r="J950" s="68"/>
      <c r="K950" s="48"/>
      <c r="L950" s="49"/>
      <c r="M950" s="47"/>
      <c r="N950" s="47"/>
      <c r="O950" s="47"/>
      <c r="P950" s="48"/>
    </row>
    <row r="951" spans="1:16" ht="12" hidden="1" thickBot="1" x14ac:dyDescent="0.25">
      <c r="A951" s="38"/>
      <c r="B951" s="39"/>
      <c r="C951" s="46"/>
      <c r="D951" s="24"/>
      <c r="E951" s="70"/>
      <c r="F951" s="74"/>
      <c r="G951" s="68"/>
      <c r="H951" s="47"/>
      <c r="I951" s="68"/>
      <c r="J951" s="68"/>
      <c r="K951" s="48"/>
      <c r="L951" s="49"/>
      <c r="M951" s="47"/>
      <c r="N951" s="47"/>
      <c r="O951" s="47"/>
      <c r="P951" s="48"/>
    </row>
    <row r="952" spans="1:16" ht="12" hidden="1" thickBot="1" x14ac:dyDescent="0.25">
      <c r="A952" s="38"/>
      <c r="B952" s="39"/>
      <c r="C952" s="46"/>
      <c r="D952" s="24"/>
      <c r="E952" s="70"/>
      <c r="F952" s="74"/>
      <c r="G952" s="68"/>
      <c r="H952" s="47"/>
      <c r="I952" s="68"/>
      <c r="J952" s="68"/>
      <c r="K952" s="48"/>
      <c r="L952" s="49"/>
      <c r="M952" s="47"/>
      <c r="N952" s="47"/>
      <c r="O952" s="47"/>
      <c r="P952" s="48"/>
    </row>
    <row r="953" spans="1:16" ht="12" hidden="1" thickBot="1" x14ac:dyDescent="0.25">
      <c r="A953" s="38"/>
      <c r="B953" s="39"/>
      <c r="C953" s="46"/>
      <c r="D953" s="24"/>
      <c r="E953" s="70"/>
      <c r="F953" s="74"/>
      <c r="G953" s="68"/>
      <c r="H953" s="47"/>
      <c r="I953" s="68"/>
      <c r="J953" s="68"/>
      <c r="K953" s="48"/>
      <c r="L953" s="49"/>
      <c r="M953" s="47"/>
      <c r="N953" s="47"/>
      <c r="O953" s="47"/>
      <c r="P953" s="48"/>
    </row>
    <row r="954" spans="1:16" ht="12" hidden="1" thickBot="1" x14ac:dyDescent="0.25">
      <c r="A954" s="38"/>
      <c r="B954" s="39"/>
      <c r="C954" s="46"/>
      <c r="D954" s="24"/>
      <c r="E954" s="70"/>
      <c r="F954" s="74"/>
      <c r="G954" s="68"/>
      <c r="H954" s="47"/>
      <c r="I954" s="68"/>
      <c r="J954" s="68"/>
      <c r="K954" s="48"/>
      <c r="L954" s="49"/>
      <c r="M954" s="47"/>
      <c r="N954" s="47"/>
      <c r="O954" s="47"/>
      <c r="P954" s="48"/>
    </row>
    <row r="955" spans="1:16" ht="12" hidden="1" thickBot="1" x14ac:dyDescent="0.25">
      <c r="A955" s="38"/>
      <c r="B955" s="39"/>
      <c r="C955" s="46"/>
      <c r="D955" s="24"/>
      <c r="E955" s="70"/>
      <c r="F955" s="74"/>
      <c r="G955" s="68"/>
      <c r="H955" s="47"/>
      <c r="I955" s="68"/>
      <c r="J955" s="68"/>
      <c r="K955" s="48"/>
      <c r="L955" s="49"/>
      <c r="M955" s="47"/>
      <c r="N955" s="47"/>
      <c r="O955" s="47"/>
      <c r="P955" s="48"/>
    </row>
    <row r="956" spans="1:16" ht="12" hidden="1" thickBot="1" x14ac:dyDescent="0.25">
      <c r="A956" s="38"/>
      <c r="B956" s="39"/>
      <c r="C956" s="46"/>
      <c r="D956" s="24"/>
      <c r="E956" s="70"/>
      <c r="F956" s="74"/>
      <c r="G956" s="68"/>
      <c r="H956" s="47"/>
      <c r="I956" s="68"/>
      <c r="J956" s="68"/>
      <c r="K956" s="48"/>
      <c r="L956" s="49"/>
      <c r="M956" s="47"/>
      <c r="N956" s="47"/>
      <c r="O956" s="47"/>
      <c r="P956" s="48"/>
    </row>
    <row r="957" spans="1:16" ht="12" hidden="1" thickBot="1" x14ac:dyDescent="0.25">
      <c r="A957" s="38"/>
      <c r="B957" s="39"/>
      <c r="C957" s="46"/>
      <c r="D957" s="24"/>
      <c r="E957" s="70"/>
      <c r="F957" s="74"/>
      <c r="G957" s="68"/>
      <c r="H957" s="47"/>
      <c r="I957" s="68"/>
      <c r="J957" s="68"/>
      <c r="K957" s="48"/>
      <c r="L957" s="49"/>
      <c r="M957" s="47"/>
      <c r="N957" s="47"/>
      <c r="O957" s="47"/>
      <c r="P957" s="48"/>
    </row>
    <row r="958" spans="1:16" ht="12" hidden="1" thickBot="1" x14ac:dyDescent="0.25">
      <c r="A958" s="38"/>
      <c r="B958" s="39"/>
      <c r="C958" s="46"/>
      <c r="D958" s="24"/>
      <c r="E958" s="70"/>
      <c r="F958" s="74"/>
      <c r="G958" s="68"/>
      <c r="H958" s="47"/>
      <c r="I958" s="68"/>
      <c r="J958" s="68"/>
      <c r="K958" s="48"/>
      <c r="L958" s="49"/>
      <c r="M958" s="47"/>
      <c r="N958" s="47"/>
      <c r="O958" s="47"/>
      <c r="P958" s="48"/>
    </row>
    <row r="959" spans="1:16" ht="12" hidden="1" thickBot="1" x14ac:dyDescent="0.25">
      <c r="A959" s="38"/>
      <c r="B959" s="39"/>
      <c r="C959" s="46"/>
      <c r="D959" s="24"/>
      <c r="E959" s="70"/>
      <c r="F959" s="74"/>
      <c r="G959" s="68"/>
      <c r="H959" s="47"/>
      <c r="I959" s="68"/>
      <c r="J959" s="68"/>
      <c r="K959" s="48"/>
      <c r="L959" s="49"/>
      <c r="M959" s="47"/>
      <c r="N959" s="47"/>
      <c r="O959" s="47"/>
      <c r="P959" s="48"/>
    </row>
    <row r="960" spans="1:16" ht="12" hidden="1" thickBot="1" x14ac:dyDescent="0.25">
      <c r="A960" s="38"/>
      <c r="B960" s="39"/>
      <c r="C960" s="46"/>
      <c r="D960" s="24"/>
      <c r="E960" s="70"/>
      <c r="F960" s="74"/>
      <c r="G960" s="68"/>
      <c r="H960" s="47"/>
      <c r="I960" s="68"/>
      <c r="J960" s="68"/>
      <c r="K960" s="48"/>
      <c r="L960" s="49"/>
      <c r="M960" s="47"/>
      <c r="N960" s="47"/>
      <c r="O960" s="47"/>
      <c r="P960" s="48"/>
    </row>
    <row r="961" spans="1:16" ht="12" hidden="1" thickBot="1" x14ac:dyDescent="0.25">
      <c r="A961" s="38"/>
      <c r="B961" s="39"/>
      <c r="C961" s="46"/>
      <c r="D961" s="24"/>
      <c r="E961" s="70"/>
      <c r="F961" s="74"/>
      <c r="G961" s="68"/>
      <c r="H961" s="47"/>
      <c r="I961" s="68"/>
      <c r="J961" s="68"/>
      <c r="K961" s="48"/>
      <c r="L961" s="49"/>
      <c r="M961" s="47"/>
      <c r="N961" s="47"/>
      <c r="O961" s="47"/>
      <c r="P961" s="48"/>
    </row>
    <row r="962" spans="1:16" ht="12" hidden="1" thickBot="1" x14ac:dyDescent="0.25">
      <c r="A962" s="38"/>
      <c r="B962" s="39"/>
      <c r="C962" s="46"/>
      <c r="D962" s="24"/>
      <c r="E962" s="70"/>
      <c r="F962" s="74"/>
      <c r="G962" s="68"/>
      <c r="H962" s="47"/>
      <c r="I962" s="68"/>
      <c r="J962" s="68"/>
      <c r="K962" s="48"/>
      <c r="L962" s="49"/>
      <c r="M962" s="47"/>
      <c r="N962" s="47"/>
      <c r="O962" s="47"/>
      <c r="P962" s="48"/>
    </row>
    <row r="963" spans="1:16" ht="12" hidden="1" thickBot="1" x14ac:dyDescent="0.25">
      <c r="A963" s="38"/>
      <c r="B963" s="39"/>
      <c r="C963" s="46"/>
      <c r="D963" s="24"/>
      <c r="E963" s="70"/>
      <c r="F963" s="74"/>
      <c r="G963" s="68"/>
      <c r="H963" s="47"/>
      <c r="I963" s="68"/>
      <c r="J963" s="68"/>
      <c r="K963" s="48"/>
      <c r="L963" s="49"/>
      <c r="M963" s="47"/>
      <c r="N963" s="47"/>
      <c r="O963" s="47"/>
      <c r="P963" s="48"/>
    </row>
    <row r="964" spans="1:16" ht="12" hidden="1" thickBot="1" x14ac:dyDescent="0.25">
      <c r="A964" s="38"/>
      <c r="B964" s="39"/>
      <c r="C964" s="46"/>
      <c r="D964" s="24"/>
      <c r="E964" s="70"/>
      <c r="F964" s="74"/>
      <c r="G964" s="68"/>
      <c r="H964" s="47"/>
      <c r="I964" s="68"/>
      <c r="J964" s="68"/>
      <c r="K964" s="48"/>
      <c r="L964" s="49"/>
      <c r="M964" s="47"/>
      <c r="N964" s="47"/>
      <c r="O964" s="47"/>
      <c r="P964" s="48"/>
    </row>
    <row r="965" spans="1:16" ht="12" hidden="1" thickBot="1" x14ac:dyDescent="0.25">
      <c r="A965" s="38"/>
      <c r="B965" s="39"/>
      <c r="C965" s="46"/>
      <c r="D965" s="24"/>
      <c r="E965" s="70"/>
      <c r="F965" s="74"/>
      <c r="G965" s="68"/>
      <c r="H965" s="47"/>
      <c r="I965" s="68"/>
      <c r="J965" s="68"/>
      <c r="K965" s="48"/>
      <c r="L965" s="49"/>
      <c r="M965" s="47"/>
      <c r="N965" s="47"/>
      <c r="O965" s="47"/>
      <c r="P965" s="48"/>
    </row>
    <row r="966" spans="1:16" ht="12" hidden="1" thickBot="1" x14ac:dyDescent="0.25">
      <c r="A966" s="38"/>
      <c r="B966" s="39"/>
      <c r="C966" s="46"/>
      <c r="D966" s="24"/>
      <c r="E966" s="70"/>
      <c r="F966" s="74"/>
      <c r="G966" s="68"/>
      <c r="H966" s="47"/>
      <c r="I966" s="68"/>
      <c r="J966" s="68"/>
      <c r="K966" s="48"/>
      <c r="L966" s="49"/>
      <c r="M966" s="47"/>
      <c r="N966" s="47"/>
      <c r="O966" s="47"/>
      <c r="P966" s="48"/>
    </row>
    <row r="967" spans="1:16" ht="12" hidden="1" thickBot="1" x14ac:dyDescent="0.25">
      <c r="A967" s="38"/>
      <c r="B967" s="39"/>
      <c r="C967" s="46"/>
      <c r="D967" s="24"/>
      <c r="E967" s="70"/>
      <c r="F967" s="74"/>
      <c r="G967" s="68"/>
      <c r="H967" s="47"/>
      <c r="I967" s="68"/>
      <c r="J967" s="68"/>
      <c r="K967" s="48"/>
      <c r="L967" s="49"/>
      <c r="M967" s="47"/>
      <c r="N967" s="47"/>
      <c r="O967" s="47"/>
      <c r="P967" s="48"/>
    </row>
    <row r="968" spans="1:16" ht="12" hidden="1" thickBot="1" x14ac:dyDescent="0.25">
      <c r="A968" s="38"/>
      <c r="B968" s="39"/>
      <c r="C968" s="46"/>
      <c r="D968" s="24"/>
      <c r="E968" s="70"/>
      <c r="F968" s="74"/>
      <c r="G968" s="68"/>
      <c r="H968" s="47"/>
      <c r="I968" s="68"/>
      <c r="J968" s="68"/>
      <c r="K968" s="48"/>
      <c r="L968" s="49"/>
      <c r="M968" s="47"/>
      <c r="N968" s="47"/>
      <c r="O968" s="47"/>
      <c r="P968" s="48"/>
    </row>
    <row r="969" spans="1:16" ht="12" hidden="1" thickBot="1" x14ac:dyDescent="0.25">
      <c r="A969" s="38"/>
      <c r="B969" s="39"/>
      <c r="C969" s="46"/>
      <c r="D969" s="24"/>
      <c r="E969" s="70"/>
      <c r="F969" s="74"/>
      <c r="G969" s="68"/>
      <c r="H969" s="47"/>
      <c r="I969" s="68"/>
      <c r="J969" s="68"/>
      <c r="K969" s="48"/>
      <c r="L969" s="49"/>
      <c r="M969" s="47"/>
      <c r="N969" s="47"/>
      <c r="O969" s="47"/>
      <c r="P969" s="48"/>
    </row>
    <row r="970" spans="1:16" ht="12" hidden="1" thickBot="1" x14ac:dyDescent="0.25">
      <c r="A970" s="38"/>
      <c r="B970" s="39"/>
      <c r="C970" s="46"/>
      <c r="D970" s="24"/>
      <c r="E970" s="70"/>
      <c r="F970" s="74"/>
      <c r="G970" s="68"/>
      <c r="H970" s="47"/>
      <c r="I970" s="68"/>
      <c r="J970" s="68"/>
      <c r="K970" s="48"/>
      <c r="L970" s="49"/>
      <c r="M970" s="47"/>
      <c r="N970" s="47"/>
      <c r="O970" s="47"/>
      <c r="P970" s="48"/>
    </row>
    <row r="971" spans="1:16" ht="12" hidden="1" thickBot="1" x14ac:dyDescent="0.25">
      <c r="A971" s="38"/>
      <c r="B971" s="39"/>
      <c r="C971" s="46"/>
      <c r="D971" s="24"/>
      <c r="E971" s="70"/>
      <c r="F971" s="74"/>
      <c r="G971" s="68"/>
      <c r="H971" s="47"/>
      <c r="I971" s="68"/>
      <c r="J971" s="68"/>
      <c r="K971" s="48"/>
      <c r="L971" s="49"/>
      <c r="M971" s="47"/>
      <c r="N971" s="47"/>
      <c r="O971" s="47"/>
      <c r="P971" s="48"/>
    </row>
    <row r="972" spans="1:16" ht="12" hidden="1" thickBot="1" x14ac:dyDescent="0.25">
      <c r="A972" s="38"/>
      <c r="B972" s="39"/>
      <c r="C972" s="46"/>
      <c r="D972" s="24"/>
      <c r="E972" s="70"/>
      <c r="F972" s="74"/>
      <c r="G972" s="68"/>
      <c r="H972" s="47"/>
      <c r="I972" s="68"/>
      <c r="J972" s="68"/>
      <c r="K972" s="48"/>
      <c r="L972" s="49"/>
      <c r="M972" s="47"/>
      <c r="N972" s="47"/>
      <c r="O972" s="47"/>
      <c r="P972" s="48"/>
    </row>
    <row r="973" spans="1:16" ht="12" hidden="1" thickBot="1" x14ac:dyDescent="0.25">
      <c r="A973" s="38"/>
      <c r="B973" s="39"/>
      <c r="C973" s="46"/>
      <c r="D973" s="24"/>
      <c r="E973" s="70"/>
      <c r="F973" s="74"/>
      <c r="G973" s="68"/>
      <c r="H973" s="47"/>
      <c r="I973" s="68"/>
      <c r="J973" s="68"/>
      <c r="K973" s="48"/>
      <c r="L973" s="49"/>
      <c r="M973" s="47"/>
      <c r="N973" s="47"/>
      <c r="O973" s="47"/>
      <c r="P973" s="48"/>
    </row>
    <row r="974" spans="1:16" ht="12" hidden="1" thickBot="1" x14ac:dyDescent="0.25">
      <c r="A974" s="38"/>
      <c r="B974" s="39"/>
      <c r="C974" s="46"/>
      <c r="D974" s="24"/>
      <c r="E974" s="70"/>
      <c r="F974" s="74"/>
      <c r="G974" s="68"/>
      <c r="H974" s="47"/>
      <c r="I974" s="68"/>
      <c r="J974" s="68"/>
      <c r="K974" s="48"/>
      <c r="L974" s="49"/>
      <c r="M974" s="47"/>
      <c r="N974" s="47"/>
      <c r="O974" s="47"/>
      <c r="P974" s="48"/>
    </row>
    <row r="975" spans="1:16" ht="12" hidden="1" thickBot="1" x14ac:dyDescent="0.25">
      <c r="A975" s="38"/>
      <c r="B975" s="39"/>
      <c r="C975" s="46"/>
      <c r="D975" s="24"/>
      <c r="E975" s="70"/>
      <c r="F975" s="74"/>
      <c r="G975" s="68"/>
      <c r="H975" s="47"/>
      <c r="I975" s="68"/>
      <c r="J975" s="68"/>
      <c r="K975" s="48"/>
      <c r="L975" s="49"/>
      <c r="M975" s="47"/>
      <c r="N975" s="47"/>
      <c r="O975" s="47"/>
      <c r="P975" s="48"/>
    </row>
    <row r="976" spans="1:16" ht="12" hidden="1" thickBot="1" x14ac:dyDescent="0.25">
      <c r="A976" s="38"/>
      <c r="B976" s="39"/>
      <c r="C976" s="46"/>
      <c r="D976" s="24"/>
      <c r="E976" s="70"/>
      <c r="F976" s="74"/>
      <c r="G976" s="68"/>
      <c r="H976" s="47"/>
      <c r="I976" s="68"/>
      <c r="J976" s="68"/>
      <c r="K976" s="48"/>
      <c r="L976" s="49"/>
      <c r="M976" s="47"/>
      <c r="N976" s="47"/>
      <c r="O976" s="47"/>
      <c r="P976" s="48"/>
    </row>
    <row r="977" spans="1:16" ht="12" hidden="1" thickBot="1" x14ac:dyDescent="0.25">
      <c r="A977" s="38"/>
      <c r="B977" s="39"/>
      <c r="C977" s="46"/>
      <c r="D977" s="24"/>
      <c r="E977" s="70"/>
      <c r="F977" s="74"/>
      <c r="G977" s="68"/>
      <c r="H977" s="47"/>
      <c r="I977" s="68"/>
      <c r="J977" s="68"/>
      <c r="K977" s="48"/>
      <c r="L977" s="49"/>
      <c r="M977" s="47"/>
      <c r="N977" s="47"/>
      <c r="O977" s="47"/>
      <c r="P977" s="48"/>
    </row>
    <row r="978" spans="1:16" ht="12" hidden="1" thickBot="1" x14ac:dyDescent="0.25">
      <c r="A978" s="38"/>
      <c r="B978" s="39"/>
      <c r="C978" s="46"/>
      <c r="D978" s="24"/>
      <c r="E978" s="70"/>
      <c r="F978" s="74"/>
      <c r="G978" s="68"/>
      <c r="H978" s="47"/>
      <c r="I978" s="68"/>
      <c r="J978" s="68"/>
      <c r="K978" s="48"/>
      <c r="L978" s="49"/>
      <c r="M978" s="47"/>
      <c r="N978" s="47"/>
      <c r="O978" s="47"/>
      <c r="P978" s="48"/>
    </row>
    <row r="979" spans="1:16" ht="12" hidden="1" thickBot="1" x14ac:dyDescent="0.25">
      <c r="A979" s="38"/>
      <c r="B979" s="39"/>
      <c r="C979" s="46"/>
      <c r="D979" s="24"/>
      <c r="E979" s="70"/>
      <c r="F979" s="74"/>
      <c r="G979" s="68"/>
      <c r="H979" s="47"/>
      <c r="I979" s="68"/>
      <c r="J979" s="68"/>
      <c r="K979" s="48"/>
      <c r="L979" s="49"/>
      <c r="M979" s="47"/>
      <c r="N979" s="47"/>
      <c r="O979" s="47"/>
      <c r="P979" s="48"/>
    </row>
    <row r="980" spans="1:16" ht="12" hidden="1" thickBot="1" x14ac:dyDescent="0.25">
      <c r="A980" s="38"/>
      <c r="B980" s="39"/>
      <c r="C980" s="46"/>
      <c r="D980" s="24"/>
      <c r="E980" s="70"/>
      <c r="F980" s="74"/>
      <c r="G980" s="68"/>
      <c r="H980" s="47"/>
      <c r="I980" s="68"/>
      <c r="J980" s="68"/>
      <c r="K980" s="48"/>
      <c r="L980" s="49"/>
      <c r="M980" s="47"/>
      <c r="N980" s="47"/>
      <c r="O980" s="47"/>
      <c r="P980" s="48"/>
    </row>
    <row r="981" spans="1:16" ht="12" hidden="1" thickBot="1" x14ac:dyDescent="0.25">
      <c r="A981" s="38"/>
      <c r="B981" s="39"/>
      <c r="C981" s="46"/>
      <c r="D981" s="24"/>
      <c r="E981" s="70"/>
      <c r="F981" s="74"/>
      <c r="G981" s="68"/>
      <c r="H981" s="47"/>
      <c r="I981" s="68"/>
      <c r="J981" s="68"/>
      <c r="K981" s="48"/>
      <c r="L981" s="49"/>
      <c r="M981" s="47"/>
      <c r="N981" s="47"/>
      <c r="O981" s="47"/>
      <c r="P981" s="48"/>
    </row>
    <row r="982" spans="1:16" ht="12" hidden="1" thickBot="1" x14ac:dyDescent="0.25">
      <c r="A982" s="38"/>
      <c r="B982" s="39"/>
      <c r="C982" s="46"/>
      <c r="D982" s="24"/>
      <c r="E982" s="70"/>
      <c r="F982" s="74"/>
      <c r="G982" s="68"/>
      <c r="H982" s="47"/>
      <c r="I982" s="68"/>
      <c r="J982" s="68"/>
      <c r="K982" s="48"/>
      <c r="L982" s="49"/>
      <c r="M982" s="47"/>
      <c r="N982" s="47"/>
      <c r="O982" s="47"/>
      <c r="P982" s="48"/>
    </row>
    <row r="983" spans="1:16" ht="12" hidden="1" thickBot="1" x14ac:dyDescent="0.25">
      <c r="A983" s="38"/>
      <c r="B983" s="39"/>
      <c r="C983" s="46"/>
      <c r="D983" s="24"/>
      <c r="E983" s="70"/>
      <c r="F983" s="74"/>
      <c r="G983" s="68"/>
      <c r="H983" s="47"/>
      <c r="I983" s="68"/>
      <c r="J983" s="68"/>
      <c r="K983" s="48"/>
      <c r="L983" s="49"/>
      <c r="M983" s="47"/>
      <c r="N983" s="47"/>
      <c r="O983" s="47"/>
      <c r="P983" s="48"/>
    </row>
    <row r="984" spans="1:16" ht="12" hidden="1" thickBot="1" x14ac:dyDescent="0.25">
      <c r="A984" s="38"/>
      <c r="B984" s="39"/>
      <c r="C984" s="46"/>
      <c r="D984" s="24"/>
      <c r="E984" s="70"/>
      <c r="F984" s="74"/>
      <c r="G984" s="68"/>
      <c r="H984" s="47"/>
      <c r="I984" s="68"/>
      <c r="J984" s="68"/>
      <c r="K984" s="48"/>
      <c r="L984" s="49"/>
      <c r="M984" s="47"/>
      <c r="N984" s="47"/>
      <c r="O984" s="47"/>
      <c r="P984" s="48"/>
    </row>
    <row r="985" spans="1:16" ht="12" hidden="1" thickBot="1" x14ac:dyDescent="0.25">
      <c r="A985" s="38"/>
      <c r="B985" s="39"/>
      <c r="C985" s="46"/>
      <c r="D985" s="24"/>
      <c r="E985" s="70"/>
      <c r="F985" s="74"/>
      <c r="G985" s="68"/>
      <c r="H985" s="47"/>
      <c r="I985" s="68"/>
      <c r="J985" s="68"/>
      <c r="K985" s="48"/>
      <c r="L985" s="49"/>
      <c r="M985" s="47"/>
      <c r="N985" s="47"/>
      <c r="O985" s="47"/>
      <c r="P985" s="48"/>
    </row>
    <row r="986" spans="1:16" ht="12" hidden="1" thickBot="1" x14ac:dyDescent="0.25">
      <c r="A986" s="38"/>
      <c r="B986" s="39"/>
      <c r="C986" s="46"/>
      <c r="D986" s="24"/>
      <c r="E986" s="70"/>
      <c r="F986" s="74"/>
      <c r="G986" s="68"/>
      <c r="H986" s="47"/>
      <c r="I986" s="68"/>
      <c r="J986" s="68"/>
      <c r="K986" s="48"/>
      <c r="L986" s="49"/>
      <c r="M986" s="47"/>
      <c r="N986" s="47"/>
      <c r="O986" s="47"/>
      <c r="P986" s="48"/>
    </row>
    <row r="987" spans="1:16" ht="12" hidden="1" thickBot="1" x14ac:dyDescent="0.25">
      <c r="A987" s="38"/>
      <c r="B987" s="39"/>
      <c r="C987" s="46"/>
      <c r="D987" s="24"/>
      <c r="E987" s="70"/>
      <c r="F987" s="74"/>
      <c r="G987" s="68"/>
      <c r="H987" s="47"/>
      <c r="I987" s="68"/>
      <c r="J987" s="68"/>
      <c r="K987" s="48"/>
      <c r="L987" s="49"/>
      <c r="M987" s="47"/>
      <c r="N987" s="47"/>
      <c r="O987" s="47"/>
      <c r="P987" s="48"/>
    </row>
    <row r="988" spans="1:16" ht="12" hidden="1" thickBot="1" x14ac:dyDescent="0.25">
      <c r="A988" s="38"/>
      <c r="B988" s="39"/>
      <c r="C988" s="46"/>
      <c r="D988" s="24"/>
      <c r="E988" s="70"/>
      <c r="F988" s="74"/>
      <c r="G988" s="68"/>
      <c r="H988" s="47"/>
      <c r="I988" s="68"/>
      <c r="J988" s="68"/>
      <c r="K988" s="48"/>
      <c r="L988" s="49"/>
      <c r="M988" s="47"/>
      <c r="N988" s="47"/>
      <c r="O988" s="47"/>
      <c r="P988" s="48"/>
    </row>
    <row r="989" spans="1:16" ht="12" hidden="1" thickBot="1" x14ac:dyDescent="0.25">
      <c r="A989" s="38"/>
      <c r="B989" s="39"/>
      <c r="C989" s="46"/>
      <c r="D989" s="24"/>
      <c r="E989" s="70"/>
      <c r="F989" s="74"/>
      <c r="G989" s="68"/>
      <c r="H989" s="47"/>
      <c r="I989" s="68"/>
      <c r="J989" s="68"/>
      <c r="K989" s="48"/>
      <c r="L989" s="49"/>
      <c r="M989" s="47"/>
      <c r="N989" s="47"/>
      <c r="O989" s="47"/>
      <c r="P989" s="48"/>
    </row>
    <row r="990" spans="1:16" ht="12" hidden="1" thickBot="1" x14ac:dyDescent="0.25">
      <c r="A990" s="38"/>
      <c r="B990" s="39"/>
      <c r="C990" s="46"/>
      <c r="D990" s="24"/>
      <c r="E990" s="70"/>
      <c r="F990" s="74"/>
      <c r="G990" s="68"/>
      <c r="H990" s="47"/>
      <c r="I990" s="68"/>
      <c r="J990" s="68"/>
      <c r="K990" s="48"/>
      <c r="L990" s="49"/>
      <c r="M990" s="47"/>
      <c r="N990" s="47"/>
      <c r="O990" s="47"/>
      <c r="P990" s="48"/>
    </row>
    <row r="991" spans="1:16" ht="12" hidden="1" thickBot="1" x14ac:dyDescent="0.25">
      <c r="A991" s="38"/>
      <c r="B991" s="39"/>
      <c r="C991" s="46"/>
      <c r="D991" s="24"/>
      <c r="E991" s="70"/>
      <c r="F991" s="74"/>
      <c r="G991" s="68"/>
      <c r="H991" s="47"/>
      <c r="I991" s="68"/>
      <c r="J991" s="68"/>
      <c r="K991" s="48"/>
      <c r="L991" s="49"/>
      <c r="M991" s="47"/>
      <c r="N991" s="47"/>
      <c r="O991" s="47"/>
      <c r="P991" s="48"/>
    </row>
    <row r="992" spans="1:16" ht="12" hidden="1" thickBot="1" x14ac:dyDescent="0.25">
      <c r="A992" s="38"/>
      <c r="B992" s="39"/>
      <c r="C992" s="46"/>
      <c r="D992" s="24"/>
      <c r="E992" s="70"/>
      <c r="F992" s="74"/>
      <c r="G992" s="68"/>
      <c r="H992" s="47"/>
      <c r="I992" s="68"/>
      <c r="J992" s="68"/>
      <c r="K992" s="48"/>
      <c r="L992" s="49"/>
      <c r="M992" s="47"/>
      <c r="N992" s="47"/>
      <c r="O992" s="47"/>
      <c r="P992" s="48"/>
    </row>
    <row r="993" spans="1:16" ht="12" hidden="1" thickBot="1" x14ac:dyDescent="0.25">
      <c r="A993" s="38"/>
      <c r="B993" s="39"/>
      <c r="C993" s="46"/>
      <c r="D993" s="24"/>
      <c r="E993" s="70"/>
      <c r="F993" s="74"/>
      <c r="G993" s="68"/>
      <c r="H993" s="47"/>
      <c r="I993" s="68"/>
      <c r="J993" s="68"/>
      <c r="K993" s="48"/>
      <c r="L993" s="49"/>
      <c r="M993" s="47"/>
      <c r="N993" s="47"/>
      <c r="O993" s="47"/>
      <c r="P993" s="48"/>
    </row>
    <row r="994" spans="1:16" ht="12" hidden="1" thickBot="1" x14ac:dyDescent="0.25">
      <c r="A994" s="38"/>
      <c r="B994" s="39"/>
      <c r="C994" s="46"/>
      <c r="D994" s="24"/>
      <c r="E994" s="70"/>
      <c r="F994" s="74"/>
      <c r="G994" s="68"/>
      <c r="H994" s="47"/>
      <c r="I994" s="68"/>
      <c r="J994" s="68"/>
      <c r="K994" s="48"/>
      <c r="L994" s="49"/>
      <c r="M994" s="47"/>
      <c r="N994" s="47"/>
      <c r="O994" s="47"/>
      <c r="P994" s="48"/>
    </row>
    <row r="995" spans="1:16" ht="12" hidden="1" thickBot="1" x14ac:dyDescent="0.25">
      <c r="A995" s="38"/>
      <c r="B995" s="39"/>
      <c r="C995" s="46"/>
      <c r="D995" s="24"/>
      <c r="E995" s="70"/>
      <c r="F995" s="74"/>
      <c r="G995" s="68"/>
      <c r="H995" s="47"/>
      <c r="I995" s="68"/>
      <c r="J995" s="68"/>
      <c r="K995" s="48"/>
      <c r="L995" s="49"/>
      <c r="M995" s="47"/>
      <c r="N995" s="47"/>
      <c r="O995" s="47"/>
      <c r="P995" s="48"/>
    </row>
    <row r="996" spans="1:16" ht="12" hidden="1" thickBot="1" x14ac:dyDescent="0.25">
      <c r="A996" s="38"/>
      <c r="B996" s="39"/>
      <c r="C996" s="46"/>
      <c r="D996" s="24"/>
      <c r="E996" s="70"/>
      <c r="F996" s="74"/>
      <c r="G996" s="68"/>
      <c r="H996" s="47"/>
      <c r="I996" s="68"/>
      <c r="J996" s="68"/>
      <c r="K996" s="48"/>
      <c r="L996" s="49"/>
      <c r="M996" s="47"/>
      <c r="N996" s="47"/>
      <c r="O996" s="47"/>
      <c r="P996" s="48"/>
    </row>
    <row r="997" spans="1:16" ht="12" hidden="1" thickBot="1" x14ac:dyDescent="0.25">
      <c r="A997" s="38"/>
      <c r="B997" s="39"/>
      <c r="C997" s="46"/>
      <c r="D997" s="24"/>
      <c r="E997" s="70"/>
      <c r="F997" s="74"/>
      <c r="G997" s="68"/>
      <c r="H997" s="47"/>
      <c r="I997" s="68"/>
      <c r="J997" s="68"/>
      <c r="K997" s="48"/>
      <c r="L997" s="49"/>
      <c r="M997" s="47"/>
      <c r="N997" s="47"/>
      <c r="O997" s="47"/>
      <c r="P997" s="48"/>
    </row>
    <row r="998" spans="1:16" ht="12" hidden="1" thickBot="1" x14ac:dyDescent="0.25">
      <c r="A998" s="38"/>
      <c r="B998" s="39"/>
      <c r="C998" s="46"/>
      <c r="D998" s="24"/>
      <c r="E998" s="70"/>
      <c r="F998" s="74"/>
      <c r="G998" s="68"/>
      <c r="H998" s="47"/>
      <c r="I998" s="68"/>
      <c r="J998" s="68"/>
      <c r="K998" s="48"/>
      <c r="L998" s="49"/>
      <c r="M998" s="47"/>
      <c r="N998" s="47"/>
      <c r="O998" s="47"/>
      <c r="P998" s="48"/>
    </row>
    <row r="999" spans="1:16" ht="12" hidden="1" thickBot="1" x14ac:dyDescent="0.25">
      <c r="A999" s="38"/>
      <c r="B999" s="39"/>
      <c r="C999" s="46"/>
      <c r="D999" s="24"/>
      <c r="E999" s="70"/>
      <c r="F999" s="74"/>
      <c r="G999" s="68"/>
      <c r="H999" s="47"/>
      <c r="I999" s="68"/>
      <c r="J999" s="68"/>
      <c r="K999" s="48"/>
      <c r="L999" s="49"/>
      <c r="M999" s="47"/>
      <c r="N999" s="47"/>
      <c r="O999" s="47"/>
      <c r="P999" s="48"/>
    </row>
    <row r="1000" spans="1:16" ht="12" hidden="1" thickBot="1" x14ac:dyDescent="0.25">
      <c r="A1000" s="38"/>
      <c r="B1000" s="39"/>
      <c r="C1000" s="46"/>
      <c r="D1000" s="24"/>
      <c r="E1000" s="70"/>
      <c r="F1000" s="74"/>
      <c r="G1000" s="68"/>
      <c r="H1000" s="47"/>
      <c r="I1000" s="68"/>
      <c r="J1000" s="68"/>
      <c r="K1000" s="48"/>
      <c r="L1000" s="49"/>
      <c r="M1000" s="47"/>
      <c r="N1000" s="47"/>
      <c r="O1000" s="47"/>
      <c r="P1000" s="48"/>
    </row>
    <row r="1001" spans="1:16" ht="12" hidden="1" thickBot="1" x14ac:dyDescent="0.25">
      <c r="A1001" s="38"/>
      <c r="B1001" s="39"/>
      <c r="C1001" s="46"/>
      <c r="D1001" s="24"/>
      <c r="E1001" s="70"/>
      <c r="F1001" s="74"/>
      <c r="G1001" s="68"/>
      <c r="H1001" s="47"/>
      <c r="I1001" s="68"/>
      <c r="J1001" s="68"/>
      <c r="K1001" s="48"/>
      <c r="L1001" s="49"/>
      <c r="M1001" s="47"/>
      <c r="N1001" s="47"/>
      <c r="O1001" s="47"/>
      <c r="P1001" s="48"/>
    </row>
    <row r="1002" spans="1:16" ht="12" hidden="1" thickBot="1" x14ac:dyDescent="0.25">
      <c r="A1002" s="38"/>
      <c r="B1002" s="39"/>
      <c r="C1002" s="46"/>
      <c r="D1002" s="24"/>
      <c r="E1002" s="70"/>
      <c r="F1002" s="74"/>
      <c r="G1002" s="68"/>
      <c r="H1002" s="47"/>
      <c r="I1002" s="68"/>
      <c r="J1002" s="68"/>
      <c r="K1002" s="48"/>
      <c r="L1002" s="49"/>
      <c r="M1002" s="47"/>
      <c r="N1002" s="47"/>
      <c r="O1002" s="47"/>
      <c r="P1002" s="48"/>
    </row>
    <row r="1003" spans="1:16" ht="12" hidden="1" thickBot="1" x14ac:dyDescent="0.25">
      <c r="A1003" s="38"/>
      <c r="B1003" s="39"/>
      <c r="C1003" s="46"/>
      <c r="D1003" s="24"/>
      <c r="E1003" s="70"/>
      <c r="F1003" s="74"/>
      <c r="G1003" s="68"/>
      <c r="H1003" s="47">
        <f t="shared" ref="H1003:H1011" si="7">ROUND(F1003*G1003,2)</f>
        <v>0</v>
      </c>
      <c r="I1003" s="68"/>
      <c r="J1003" s="68"/>
      <c r="K1003" s="48">
        <f t="shared" ref="K1003:K1011" si="8">SUM(H1003:J1003)</f>
        <v>0</v>
      </c>
      <c r="L1003" s="49">
        <f t="shared" ref="L1003:L1011" si="9">ROUND(E1003*F1003,2)</f>
        <v>0</v>
      </c>
      <c r="M1003" s="47">
        <f t="shared" ref="M1003:M1011" si="10">ROUND(H1003*E1003,2)</f>
        <v>0</v>
      </c>
      <c r="N1003" s="47">
        <f t="shared" ref="N1003:N1011" si="11">ROUND(I1003*E1003,2)</f>
        <v>0</v>
      </c>
      <c r="O1003" s="47">
        <f t="shared" ref="O1003:O1011" si="12">ROUND(J1003*E1003,2)</f>
        <v>0</v>
      </c>
      <c r="P1003" s="48">
        <f t="shared" ref="P1003:P1011" si="13">SUM(M1003:O1003)</f>
        <v>0</v>
      </c>
    </row>
    <row r="1004" spans="1:16" ht="12" hidden="1" thickBot="1" x14ac:dyDescent="0.25">
      <c r="A1004" s="38"/>
      <c r="B1004" s="39"/>
      <c r="C1004" s="46"/>
      <c r="D1004" s="24"/>
      <c r="E1004" s="70"/>
      <c r="F1004" s="74"/>
      <c r="G1004" s="68"/>
      <c r="H1004" s="47">
        <f t="shared" si="7"/>
        <v>0</v>
      </c>
      <c r="I1004" s="68"/>
      <c r="J1004" s="68"/>
      <c r="K1004" s="48">
        <f t="shared" si="8"/>
        <v>0</v>
      </c>
      <c r="L1004" s="49">
        <f t="shared" si="9"/>
        <v>0</v>
      </c>
      <c r="M1004" s="47">
        <f t="shared" si="10"/>
        <v>0</v>
      </c>
      <c r="N1004" s="47">
        <f t="shared" si="11"/>
        <v>0</v>
      </c>
      <c r="O1004" s="47">
        <f t="shared" si="12"/>
        <v>0</v>
      </c>
      <c r="P1004" s="48">
        <f t="shared" si="13"/>
        <v>0</v>
      </c>
    </row>
    <row r="1005" spans="1:16" ht="12" hidden="1" thickBot="1" x14ac:dyDescent="0.25">
      <c r="A1005" s="38"/>
      <c r="B1005" s="39"/>
      <c r="C1005" s="46"/>
      <c r="D1005" s="24"/>
      <c r="E1005" s="70"/>
      <c r="F1005" s="74"/>
      <c r="G1005" s="68"/>
      <c r="H1005" s="47">
        <f t="shared" si="7"/>
        <v>0</v>
      </c>
      <c r="I1005" s="68"/>
      <c r="J1005" s="68"/>
      <c r="K1005" s="48">
        <f t="shared" si="8"/>
        <v>0</v>
      </c>
      <c r="L1005" s="49">
        <f t="shared" si="9"/>
        <v>0</v>
      </c>
      <c r="M1005" s="47">
        <f t="shared" si="10"/>
        <v>0</v>
      </c>
      <c r="N1005" s="47">
        <f t="shared" si="11"/>
        <v>0</v>
      </c>
      <c r="O1005" s="47">
        <f t="shared" si="12"/>
        <v>0</v>
      </c>
      <c r="P1005" s="48">
        <f t="shared" si="13"/>
        <v>0</v>
      </c>
    </row>
    <row r="1006" spans="1:16" ht="12" hidden="1" thickBot="1" x14ac:dyDescent="0.25">
      <c r="A1006" s="38"/>
      <c r="B1006" s="39"/>
      <c r="C1006" s="46"/>
      <c r="D1006" s="24"/>
      <c r="E1006" s="70"/>
      <c r="F1006" s="74"/>
      <c r="G1006" s="68"/>
      <c r="H1006" s="47">
        <f t="shared" si="7"/>
        <v>0</v>
      </c>
      <c r="I1006" s="68"/>
      <c r="J1006" s="68"/>
      <c r="K1006" s="48">
        <f t="shared" si="8"/>
        <v>0</v>
      </c>
      <c r="L1006" s="49">
        <f t="shared" si="9"/>
        <v>0</v>
      </c>
      <c r="M1006" s="47">
        <f t="shared" si="10"/>
        <v>0</v>
      </c>
      <c r="N1006" s="47">
        <f t="shared" si="11"/>
        <v>0</v>
      </c>
      <c r="O1006" s="47">
        <f t="shared" si="12"/>
        <v>0</v>
      </c>
      <c r="P1006" s="48">
        <f t="shared" si="13"/>
        <v>0</v>
      </c>
    </row>
    <row r="1007" spans="1:16" ht="12" hidden="1" thickBot="1" x14ac:dyDescent="0.25">
      <c r="A1007" s="38"/>
      <c r="B1007" s="39"/>
      <c r="C1007" s="46"/>
      <c r="D1007" s="24"/>
      <c r="E1007" s="70"/>
      <c r="F1007" s="74"/>
      <c r="G1007" s="68"/>
      <c r="H1007" s="47">
        <f t="shared" si="7"/>
        <v>0</v>
      </c>
      <c r="I1007" s="68"/>
      <c r="J1007" s="68"/>
      <c r="K1007" s="48">
        <f t="shared" si="8"/>
        <v>0</v>
      </c>
      <c r="L1007" s="49">
        <f t="shared" si="9"/>
        <v>0</v>
      </c>
      <c r="M1007" s="47">
        <f t="shared" si="10"/>
        <v>0</v>
      </c>
      <c r="N1007" s="47">
        <f t="shared" si="11"/>
        <v>0</v>
      </c>
      <c r="O1007" s="47">
        <f t="shared" si="12"/>
        <v>0</v>
      </c>
      <c r="P1007" s="48">
        <f t="shared" si="13"/>
        <v>0</v>
      </c>
    </row>
    <row r="1008" spans="1:16" ht="12" hidden="1" thickBot="1" x14ac:dyDescent="0.25">
      <c r="A1008" s="38"/>
      <c r="B1008" s="39"/>
      <c r="C1008" s="46"/>
      <c r="D1008" s="24"/>
      <c r="E1008" s="70"/>
      <c r="F1008" s="74"/>
      <c r="G1008" s="68"/>
      <c r="H1008" s="47">
        <f t="shared" si="7"/>
        <v>0</v>
      </c>
      <c r="I1008" s="68"/>
      <c r="J1008" s="68"/>
      <c r="K1008" s="48">
        <f t="shared" si="8"/>
        <v>0</v>
      </c>
      <c r="L1008" s="49">
        <f t="shared" si="9"/>
        <v>0</v>
      </c>
      <c r="M1008" s="47">
        <f t="shared" si="10"/>
        <v>0</v>
      </c>
      <c r="N1008" s="47">
        <f t="shared" si="11"/>
        <v>0</v>
      </c>
      <c r="O1008" s="47">
        <f t="shared" si="12"/>
        <v>0</v>
      </c>
      <c r="P1008" s="48">
        <f t="shared" si="13"/>
        <v>0</v>
      </c>
    </row>
    <row r="1009" spans="1:16" ht="12" hidden="1" thickBot="1" x14ac:dyDescent="0.25">
      <c r="A1009" s="38"/>
      <c r="B1009" s="39"/>
      <c r="C1009" s="46"/>
      <c r="D1009" s="24"/>
      <c r="E1009" s="70"/>
      <c r="F1009" s="74"/>
      <c r="G1009" s="68"/>
      <c r="H1009" s="47">
        <f t="shared" si="7"/>
        <v>0</v>
      </c>
      <c r="I1009" s="68"/>
      <c r="J1009" s="68"/>
      <c r="K1009" s="48">
        <f t="shared" si="8"/>
        <v>0</v>
      </c>
      <c r="L1009" s="49">
        <f t="shared" si="9"/>
        <v>0</v>
      </c>
      <c r="M1009" s="47">
        <f t="shared" si="10"/>
        <v>0</v>
      </c>
      <c r="N1009" s="47">
        <f t="shared" si="11"/>
        <v>0</v>
      </c>
      <c r="O1009" s="47">
        <f t="shared" si="12"/>
        <v>0</v>
      </c>
      <c r="P1009" s="48">
        <f t="shared" si="13"/>
        <v>0</v>
      </c>
    </row>
    <row r="1010" spans="1:16" ht="12" hidden="1" thickBot="1" x14ac:dyDescent="0.25">
      <c r="A1010" s="38"/>
      <c r="B1010" s="39"/>
      <c r="C1010" s="46"/>
      <c r="D1010" s="24"/>
      <c r="E1010" s="70"/>
      <c r="F1010" s="74"/>
      <c r="G1010" s="68"/>
      <c r="H1010" s="47">
        <f t="shared" si="7"/>
        <v>0</v>
      </c>
      <c r="I1010" s="68"/>
      <c r="J1010" s="68"/>
      <c r="K1010" s="48">
        <f t="shared" si="8"/>
        <v>0</v>
      </c>
      <c r="L1010" s="49">
        <f t="shared" si="9"/>
        <v>0</v>
      </c>
      <c r="M1010" s="47">
        <f t="shared" si="10"/>
        <v>0</v>
      </c>
      <c r="N1010" s="47">
        <f t="shared" si="11"/>
        <v>0</v>
      </c>
      <c r="O1010" s="47">
        <f t="shared" si="12"/>
        <v>0</v>
      </c>
      <c r="P1010" s="48">
        <f t="shared" si="13"/>
        <v>0</v>
      </c>
    </row>
    <row r="1011" spans="1:16" ht="12" hidden="1" thickBot="1" x14ac:dyDescent="0.25">
      <c r="A1011" s="71"/>
      <c r="B1011" s="72"/>
      <c r="C1011" s="73"/>
      <c r="D1011" s="25"/>
      <c r="E1011" s="40"/>
      <c r="F1011" s="50"/>
      <c r="G1011" s="51"/>
      <c r="H1011" s="51">
        <f t="shared" si="7"/>
        <v>0</v>
      </c>
      <c r="I1011" s="51"/>
      <c r="J1011" s="51"/>
      <c r="K1011" s="52">
        <f t="shared" si="8"/>
        <v>0</v>
      </c>
      <c r="L1011" s="50">
        <f t="shared" si="9"/>
        <v>0</v>
      </c>
      <c r="M1011" s="51">
        <f t="shared" si="10"/>
        <v>0</v>
      </c>
      <c r="N1011" s="51">
        <f t="shared" si="11"/>
        <v>0</v>
      </c>
      <c r="O1011" s="51">
        <f t="shared" si="12"/>
        <v>0</v>
      </c>
      <c r="P1011" s="52">
        <f t="shared" si="13"/>
        <v>0</v>
      </c>
    </row>
    <row r="1012" spans="1:16" ht="12" thickBot="1" x14ac:dyDescent="0.25">
      <c r="A1012" s="288" t="s">
        <v>465</v>
      </c>
      <c r="B1012" s="289"/>
      <c r="C1012" s="289"/>
      <c r="D1012" s="289"/>
      <c r="E1012" s="289"/>
      <c r="F1012" s="289"/>
      <c r="G1012" s="289"/>
      <c r="H1012" s="289"/>
      <c r="I1012" s="289"/>
      <c r="J1012" s="289"/>
      <c r="K1012" s="290"/>
      <c r="L1012" s="75">
        <f>SUM(L14:L1011)</f>
        <v>0</v>
      </c>
      <c r="M1012" s="76">
        <f>SUM(M14:M1011)</f>
        <v>0</v>
      </c>
      <c r="N1012" s="76">
        <f>SUM(N14:N1011)</f>
        <v>0</v>
      </c>
      <c r="O1012" s="76">
        <f>SUM(O14:O1011)</f>
        <v>0</v>
      </c>
      <c r="P1012" s="77">
        <f>SUM(P14:P1011)</f>
        <v>0</v>
      </c>
    </row>
    <row r="1013" spans="1:16" x14ac:dyDescent="0.2">
      <c r="A1013" s="16"/>
      <c r="B1013" s="16"/>
      <c r="C1013" s="16"/>
      <c r="D1013" s="16"/>
      <c r="E1013" s="16"/>
      <c r="F1013" s="16"/>
      <c r="G1013" s="16"/>
      <c r="H1013" s="16"/>
      <c r="I1013" s="16"/>
      <c r="J1013" s="16"/>
      <c r="K1013" s="16"/>
      <c r="L1013" s="16"/>
      <c r="M1013" s="16"/>
      <c r="N1013" s="16"/>
      <c r="O1013" s="16"/>
      <c r="P1013" s="16"/>
    </row>
    <row r="1014" spans="1:16" x14ac:dyDescent="0.2">
      <c r="A1014" s="16"/>
      <c r="B1014" s="16"/>
      <c r="C1014" s="16"/>
      <c r="D1014" s="16"/>
      <c r="E1014" s="16"/>
      <c r="F1014" s="16"/>
      <c r="G1014" s="16"/>
      <c r="H1014" s="16"/>
      <c r="I1014" s="16"/>
      <c r="J1014" s="16"/>
      <c r="K1014" s="16"/>
      <c r="L1014" s="16"/>
      <c r="M1014" s="16"/>
      <c r="N1014" s="16"/>
      <c r="O1014" s="16"/>
      <c r="P1014" s="16"/>
    </row>
    <row r="1015" spans="1:16" x14ac:dyDescent="0.2">
      <c r="A1015" s="1" t="s">
        <v>14</v>
      </c>
      <c r="B1015" s="16"/>
      <c r="C1015" s="287">
        <f>'Kops a'!C36:H36</f>
        <v>0</v>
      </c>
      <c r="D1015" s="287"/>
      <c r="E1015" s="287"/>
      <c r="F1015" s="287"/>
      <c r="G1015" s="287"/>
      <c r="H1015" s="287"/>
      <c r="I1015" s="16"/>
      <c r="J1015" s="16"/>
      <c r="K1015" s="16"/>
      <c r="L1015" s="16"/>
      <c r="M1015" s="16"/>
      <c r="N1015" s="16"/>
      <c r="O1015" s="16"/>
      <c r="P1015" s="16"/>
    </row>
    <row r="1016" spans="1:16" x14ac:dyDescent="0.2">
      <c r="A1016" s="16"/>
      <c r="B1016" s="16"/>
      <c r="C1016" s="238" t="s">
        <v>15</v>
      </c>
      <c r="D1016" s="238"/>
      <c r="E1016" s="238"/>
      <c r="F1016" s="238"/>
      <c r="G1016" s="238"/>
      <c r="H1016" s="238"/>
      <c r="I1016" s="16"/>
      <c r="J1016" s="16"/>
      <c r="K1016" s="16"/>
      <c r="L1016" s="16"/>
      <c r="M1016" s="16"/>
      <c r="N1016" s="16"/>
      <c r="O1016" s="16"/>
      <c r="P1016" s="16"/>
    </row>
    <row r="1017" spans="1:16" x14ac:dyDescent="0.2">
      <c r="A1017" s="16"/>
      <c r="B1017" s="16"/>
      <c r="C1017" s="16"/>
      <c r="D1017" s="16"/>
      <c r="E1017" s="16"/>
      <c r="F1017" s="16"/>
      <c r="G1017" s="16"/>
      <c r="H1017" s="16"/>
      <c r="I1017" s="16"/>
      <c r="J1017" s="16"/>
      <c r="K1017" s="16"/>
      <c r="L1017" s="16"/>
      <c r="M1017" s="16"/>
      <c r="N1017" s="16"/>
      <c r="O1017" s="16"/>
      <c r="P1017" s="16"/>
    </row>
    <row r="1018" spans="1:16" x14ac:dyDescent="0.2">
      <c r="A1018" s="89" t="str">
        <f>'Kops a'!A39</f>
        <v>Tāme sastādīta</v>
      </c>
      <c r="B1018" s="90"/>
      <c r="C1018" s="90"/>
      <c r="D1018" s="90"/>
      <c r="E1018" s="16"/>
      <c r="F1018" s="16"/>
      <c r="G1018" s="16"/>
      <c r="H1018" s="16"/>
      <c r="I1018" s="16"/>
      <c r="J1018" s="16"/>
      <c r="K1018" s="16"/>
      <c r="L1018" s="16"/>
      <c r="M1018" s="16"/>
      <c r="N1018" s="16"/>
      <c r="O1018" s="16"/>
      <c r="P1018" s="16"/>
    </row>
    <row r="1019" spans="1:16" x14ac:dyDescent="0.2">
      <c r="A1019" s="16"/>
      <c r="B1019" s="16"/>
      <c r="C1019" s="16"/>
      <c r="D1019" s="16"/>
      <c r="E1019" s="16"/>
      <c r="F1019" s="16"/>
      <c r="G1019" s="16"/>
      <c r="H1019" s="16"/>
      <c r="I1019" s="16"/>
      <c r="J1019" s="16"/>
      <c r="K1019" s="16"/>
      <c r="L1019" s="16"/>
      <c r="M1019" s="16"/>
      <c r="N1019" s="16"/>
      <c r="O1019" s="16"/>
      <c r="P1019" s="16"/>
    </row>
    <row r="1020" spans="1:16" x14ac:dyDescent="0.2">
      <c r="A1020" s="1" t="s">
        <v>37</v>
      </c>
      <c r="B1020" s="16"/>
      <c r="C1020" s="287">
        <f>'Kops a'!C41:H41</f>
        <v>0</v>
      </c>
      <c r="D1020" s="287"/>
      <c r="E1020" s="287"/>
      <c r="F1020" s="287"/>
      <c r="G1020" s="287"/>
      <c r="H1020" s="287"/>
      <c r="I1020" s="16"/>
      <c r="J1020" s="16"/>
      <c r="K1020" s="16"/>
      <c r="L1020" s="16"/>
      <c r="M1020" s="16"/>
      <c r="N1020" s="16"/>
      <c r="O1020" s="16"/>
      <c r="P1020" s="16"/>
    </row>
    <row r="1021" spans="1:16" x14ac:dyDescent="0.2">
      <c r="A1021" s="16"/>
      <c r="B1021" s="16"/>
      <c r="C1021" s="238" t="s">
        <v>15</v>
      </c>
      <c r="D1021" s="238"/>
      <c r="E1021" s="238"/>
      <c r="F1021" s="238"/>
      <c r="G1021" s="238"/>
      <c r="H1021" s="238"/>
      <c r="I1021" s="16"/>
      <c r="J1021" s="16"/>
      <c r="K1021" s="16"/>
      <c r="L1021" s="16"/>
      <c r="M1021" s="16"/>
      <c r="N1021" s="16"/>
      <c r="O1021" s="16"/>
      <c r="P1021" s="16"/>
    </row>
    <row r="1022" spans="1:16" x14ac:dyDescent="0.2">
      <c r="A1022" s="16"/>
      <c r="B1022" s="16"/>
      <c r="C1022" s="16"/>
      <c r="D1022" s="16"/>
      <c r="E1022" s="16"/>
      <c r="F1022" s="16"/>
      <c r="G1022" s="16"/>
      <c r="H1022" s="16"/>
      <c r="I1022" s="16"/>
      <c r="J1022" s="16"/>
      <c r="K1022" s="16"/>
      <c r="L1022" s="16"/>
      <c r="M1022" s="16"/>
      <c r="N1022" s="16"/>
      <c r="O1022" s="16"/>
      <c r="P1022" s="16"/>
    </row>
    <row r="1023" spans="1:16" x14ac:dyDescent="0.2">
      <c r="A1023" s="89" t="s">
        <v>54</v>
      </c>
      <c r="B1023" s="90"/>
      <c r="C1023" s="94">
        <f>'Kops a'!C44</f>
        <v>0</v>
      </c>
      <c r="D1023" s="53"/>
      <c r="E1023" s="16"/>
      <c r="F1023" s="16"/>
      <c r="G1023" s="16"/>
      <c r="H1023" s="16"/>
      <c r="I1023" s="16"/>
      <c r="J1023" s="16"/>
      <c r="K1023" s="16"/>
      <c r="L1023" s="16"/>
      <c r="M1023" s="16"/>
      <c r="N1023" s="16"/>
      <c r="O1023" s="16"/>
      <c r="P1023" s="16"/>
    </row>
    <row r="1024" spans="1:16" x14ac:dyDescent="0.2">
      <c r="A1024" s="16"/>
      <c r="B1024" s="16"/>
      <c r="C1024" s="16"/>
      <c r="D1024" s="16"/>
      <c r="E1024" s="16"/>
      <c r="F1024" s="16"/>
      <c r="G1024" s="16"/>
      <c r="H1024" s="16"/>
      <c r="I1024" s="16"/>
      <c r="J1024" s="16"/>
      <c r="K1024" s="16"/>
      <c r="L1024" s="16"/>
      <c r="M1024" s="16"/>
      <c r="N1024" s="16"/>
      <c r="O1024" s="16"/>
      <c r="P1024" s="16"/>
    </row>
  </sheetData>
  <mergeCells count="29">
    <mergeCell ref="B43:B48"/>
    <mergeCell ref="C2:I2"/>
    <mergeCell ref="C3:I3"/>
    <mergeCell ref="D5:L5"/>
    <mergeCell ref="D6:L6"/>
    <mergeCell ref="D7:L7"/>
    <mergeCell ref="N9:O9"/>
    <mergeCell ref="A12:A13"/>
    <mergeCell ref="B12:B13"/>
    <mergeCell ref="C12:C13"/>
    <mergeCell ref="D12:D13"/>
    <mergeCell ref="E12:E13"/>
    <mergeCell ref="L12:P12"/>
    <mergeCell ref="C1021:H1021"/>
    <mergeCell ref="C4:I4"/>
    <mergeCell ref="F12:K12"/>
    <mergeCell ref="A9:F9"/>
    <mergeCell ref="J9:M9"/>
    <mergeCell ref="D8:L8"/>
    <mergeCell ref="A1012:K1012"/>
    <mergeCell ref="C1015:H1015"/>
    <mergeCell ref="C1016:H1016"/>
    <mergeCell ref="C1020:H1020"/>
    <mergeCell ref="B15:B20"/>
    <mergeCell ref="B58:B62"/>
    <mergeCell ref="B50:B56"/>
    <mergeCell ref="B22:B27"/>
    <mergeCell ref="B29:B34"/>
    <mergeCell ref="B36:B41"/>
  </mergeCells>
  <conditionalFormatting sqref="A1011:G1011 D15:E16 A15:B15 E33 E36 E39 D35:D36 D38:D39 D51:G1010 D26:D33 B49:B50 B21 A16 B28 B35:B36 E17:E22 D23:E27 E28:E30 D31:E32 D34:E35 D37:E38 D40:E50 F14:G50 I14:J1011 A63:B1010 A18:A19 A21:A22 A24:A25 A27:A28 A30:A31 A33:A34 A36:A37 A39:A40 A42:A43 A45:A46 A48:A49 A51:A52 A54:A55 A57:B58 A60:A61">
    <cfRule type="cellIs" dxfId="173" priority="94" operator="equal">
      <formula>0</formula>
    </cfRule>
  </conditionalFormatting>
  <conditionalFormatting sqref="N9:O9 H14:H1011 K14:P1011">
    <cfRule type="cellIs" dxfId="172" priority="93" operator="equal">
      <formula>0</formula>
    </cfRule>
  </conditionalFormatting>
  <conditionalFormatting sqref="A9:F9">
    <cfRule type="containsText" dxfId="171" priority="91" operator="containsText" text="Tāme sastādīta  20__. gada tirgus cenās, pamatojoties uz ___ daļas rasējumiem">
      <formula>NOT(ISERROR(SEARCH("Tāme sastādīta  20__. gada tirgus cenās, pamatojoties uz ___ daļas rasējumiem",A9)))</formula>
    </cfRule>
  </conditionalFormatting>
  <conditionalFormatting sqref="C2:I2">
    <cfRule type="cellIs" dxfId="170" priority="90" operator="equal">
      <formula>0</formula>
    </cfRule>
  </conditionalFormatting>
  <conditionalFormatting sqref="O10">
    <cfRule type="cellIs" dxfId="169" priority="89" operator="equal">
      <formula>"20__. gada __. _________"</formula>
    </cfRule>
  </conditionalFormatting>
  <conditionalFormatting sqref="A1012:K1012">
    <cfRule type="containsText" dxfId="168" priority="88" operator="containsText" text="Tiešās izmaksas kopā, t. sk. darba devēja sociālais nodoklis __.__% ">
      <formula>NOT(ISERROR(SEARCH("Tiešās izmaksas kopā, t. sk. darba devēja sociālais nodoklis __.__% ",A1012)))</formula>
    </cfRule>
  </conditionalFormatting>
  <conditionalFormatting sqref="L1012:P1012">
    <cfRule type="cellIs" dxfId="167" priority="83" operator="equal">
      <formula>0</formula>
    </cfRule>
  </conditionalFormatting>
  <conditionalFormatting sqref="C4:I4">
    <cfRule type="cellIs" dxfId="166" priority="82" operator="equal">
      <formula>0</formula>
    </cfRule>
  </conditionalFormatting>
  <conditionalFormatting sqref="C15:C16 C23:C1010">
    <cfRule type="cellIs" dxfId="165" priority="81" operator="equal">
      <formula>0</formula>
    </cfRule>
  </conditionalFormatting>
  <conditionalFormatting sqref="D5:L8">
    <cfRule type="cellIs" dxfId="164" priority="78" operator="equal">
      <formula>0</formula>
    </cfRule>
  </conditionalFormatting>
  <conditionalFormatting sqref="A14:B14 D14:E14 A17 A20 A23 A26 A29 A32 A35 A38 A41 A44 A47 A50 A53 A56 A59 A62">
    <cfRule type="cellIs" dxfId="163" priority="77" operator="equal">
      <formula>0</formula>
    </cfRule>
  </conditionalFormatting>
  <conditionalFormatting sqref="C14">
    <cfRule type="cellIs" dxfId="162" priority="76" operator="equal">
      <formula>0</formula>
    </cfRule>
  </conditionalFormatting>
  <conditionalFormatting sqref="P10">
    <cfRule type="cellIs" dxfId="161" priority="74" operator="equal">
      <formula>"20__. gada __. _________"</formula>
    </cfRule>
  </conditionalFormatting>
  <conditionalFormatting sqref="C1020:H1020">
    <cfRule type="cellIs" dxfId="160" priority="71" operator="equal">
      <formula>0</formula>
    </cfRule>
  </conditionalFormatting>
  <conditionalFormatting sqref="C1015:H1015">
    <cfRule type="cellIs" dxfId="159" priority="70" operator="equal">
      <formula>0</formula>
    </cfRule>
  </conditionalFormatting>
  <conditionalFormatting sqref="C1020:H1020 C1023 C1015:H1015">
    <cfRule type="cellIs" dxfId="158" priority="69" operator="equal">
      <formula>0</formula>
    </cfRule>
  </conditionalFormatting>
  <conditionalFormatting sqref="D1">
    <cfRule type="cellIs" dxfId="157" priority="68" operator="equal">
      <formula>0</formula>
    </cfRule>
  </conditionalFormatting>
  <conditionalFormatting sqref="C18 C19:D25">
    <cfRule type="cellIs" dxfId="156" priority="67" operator="equal">
      <formula>0</formula>
    </cfRule>
  </conditionalFormatting>
  <conditionalFormatting sqref="C28:D30">
    <cfRule type="cellIs" dxfId="155" priority="65" operator="equal">
      <formula>0</formula>
    </cfRule>
  </conditionalFormatting>
  <conditionalFormatting sqref="D30">
    <cfRule type="cellIs" dxfId="154" priority="64" operator="equal">
      <formula>0</formula>
    </cfRule>
  </conditionalFormatting>
  <conditionalFormatting sqref="D33">
    <cfRule type="cellIs" dxfId="153" priority="63" operator="equal">
      <formula>0</formula>
    </cfRule>
  </conditionalFormatting>
  <conditionalFormatting sqref="D36">
    <cfRule type="cellIs" dxfId="152" priority="62" operator="equal">
      <formula>0</formula>
    </cfRule>
  </conditionalFormatting>
  <conditionalFormatting sqref="D39">
    <cfRule type="cellIs" dxfId="151" priority="61" operator="equal">
      <formula>0</formula>
    </cfRule>
  </conditionalFormatting>
  <conditionalFormatting sqref="C31:D33">
    <cfRule type="cellIs" dxfId="150" priority="60" operator="equal">
      <formula>0</formula>
    </cfRule>
  </conditionalFormatting>
  <conditionalFormatting sqref="D33">
    <cfRule type="cellIs" dxfId="149" priority="59" operator="equal">
      <formula>0</formula>
    </cfRule>
  </conditionalFormatting>
  <conditionalFormatting sqref="D36">
    <cfRule type="cellIs" dxfId="148" priority="58" operator="equal">
      <formula>0</formula>
    </cfRule>
  </conditionalFormatting>
  <conditionalFormatting sqref="D39">
    <cfRule type="cellIs" dxfId="147" priority="57" operator="equal">
      <formula>0</formula>
    </cfRule>
  </conditionalFormatting>
  <conditionalFormatting sqref="D42">
    <cfRule type="cellIs" dxfId="146" priority="56" operator="equal">
      <formula>0</formula>
    </cfRule>
  </conditionalFormatting>
  <conditionalFormatting sqref="C17">
    <cfRule type="cellIs" dxfId="145" priority="55" operator="equal">
      <formula>0</formula>
    </cfRule>
  </conditionalFormatting>
  <conditionalFormatting sqref="D17">
    <cfRule type="cellIs" dxfId="144" priority="54" operator="equal">
      <formula>0</formula>
    </cfRule>
  </conditionalFormatting>
  <conditionalFormatting sqref="D18">
    <cfRule type="cellIs" dxfId="143" priority="53" operator="equal">
      <formula>0</formula>
    </cfRule>
  </conditionalFormatting>
  <conditionalFormatting sqref="D31">
    <cfRule type="cellIs" dxfId="142" priority="52" operator="equal">
      <formula>0</formula>
    </cfRule>
  </conditionalFormatting>
  <conditionalFormatting sqref="D34">
    <cfRule type="cellIs" dxfId="141" priority="51" operator="equal">
      <formula>0</formula>
    </cfRule>
  </conditionalFormatting>
  <conditionalFormatting sqref="D37">
    <cfRule type="cellIs" dxfId="140" priority="50" operator="equal">
      <formula>0</formula>
    </cfRule>
  </conditionalFormatting>
  <conditionalFormatting sqref="D40">
    <cfRule type="cellIs" dxfId="139" priority="49" operator="equal">
      <formula>0</formula>
    </cfRule>
  </conditionalFormatting>
  <conditionalFormatting sqref="D34">
    <cfRule type="cellIs" dxfId="138" priority="48" operator="equal">
      <formula>0</formula>
    </cfRule>
  </conditionalFormatting>
  <conditionalFormatting sqref="D37">
    <cfRule type="cellIs" dxfId="137" priority="47" operator="equal">
      <formula>0</formula>
    </cfRule>
  </conditionalFormatting>
  <conditionalFormatting sqref="D40">
    <cfRule type="cellIs" dxfId="136" priority="46" operator="equal">
      <formula>0</formula>
    </cfRule>
  </conditionalFormatting>
  <conditionalFormatting sqref="D43">
    <cfRule type="cellIs" dxfId="135" priority="45" operator="equal">
      <formula>0</formula>
    </cfRule>
  </conditionalFormatting>
  <conditionalFormatting sqref="C26">
    <cfRule type="cellIs" dxfId="134" priority="44" operator="equal">
      <formula>0</formula>
    </cfRule>
  </conditionalFormatting>
  <conditionalFormatting sqref="D28">
    <cfRule type="cellIs" dxfId="133" priority="43" operator="equal">
      <formula>0</formula>
    </cfRule>
  </conditionalFormatting>
  <conditionalFormatting sqref="D31">
    <cfRule type="cellIs" dxfId="132" priority="42" operator="equal">
      <formula>0</formula>
    </cfRule>
  </conditionalFormatting>
  <pageMargins left="0.7" right="0.7" top="0.75" bottom="0.75" header="0.3" footer="0.3"/>
  <pageSetup paperSize="9" scale="93" orientation="landscape" r:id="rId1"/>
  <legacyDrawing r:id="rId2"/>
  <extLst>
    <ext xmlns:x14="http://schemas.microsoft.com/office/spreadsheetml/2009/9/main" uri="{78C0D931-6437-407d-A8EE-F0AAD7539E65}">
      <x14:conditionalFormattings>
        <x14:conditionalFormatting xmlns:xm="http://schemas.microsoft.com/office/excel/2006/main">
          <x14:cfRule type="containsText" priority="73" operator="containsText" id="{A5F45D83-914D-4306-B26D-4B74C3C819FC}">
            <xm:f>NOT(ISERROR(SEARCH("Tāme sastādīta ____. gada ___. ______________",A1018)))</xm:f>
            <xm:f>"Tāme sastādīta ____. gada ___. ______________"</xm:f>
            <x14:dxf>
              <font>
                <color auto="1"/>
              </font>
              <fill>
                <patternFill>
                  <bgColor rgb="FFC6EFCE"/>
                </patternFill>
              </fill>
            </x14:dxf>
          </x14:cfRule>
          <xm:sqref>A1018</xm:sqref>
        </x14:conditionalFormatting>
        <x14:conditionalFormatting xmlns:xm="http://schemas.microsoft.com/office/excel/2006/main">
          <x14:cfRule type="containsText" priority="72" operator="containsText" id="{A2E03CF5-E14D-4A31-8C34-6550548A72DB}">
            <xm:f>NOT(ISERROR(SEARCH("Sertifikāta Nr. _________________________________",A1023)))</xm:f>
            <xm:f>"Sertifikāta Nr. _________________________________"</xm:f>
            <x14:dxf>
              <font>
                <color auto="1"/>
              </font>
              <fill>
                <patternFill>
                  <bgColor rgb="FFC6EFCE"/>
                </patternFill>
              </fill>
            </x14:dxf>
          </x14:cfRule>
          <xm:sqref>A1023</xm:sqref>
        </x14:conditionalFormatting>
      </x14:conditionalFormatting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tabColor rgb="FFFF0000"/>
  </sheetPr>
  <dimension ref="A1:P1012"/>
  <sheetViews>
    <sheetView view="pageBreakPreview" zoomScale="115" zoomScaleNormal="100" zoomScaleSheetLayoutView="115" workbookViewId="0">
      <selection activeCell="C2" sqref="C2:I2"/>
    </sheetView>
  </sheetViews>
  <sheetFormatPr defaultColWidth="9.140625" defaultRowHeight="11.25" x14ac:dyDescent="0.2"/>
  <cols>
    <col min="1" max="1" width="4.5703125" style="1" customWidth="1"/>
    <col min="2" max="2" width="5.28515625" style="1" customWidth="1"/>
    <col min="3" max="3" width="38.42578125" style="1" customWidth="1"/>
    <col min="4" max="4" width="5.85546875" style="1" customWidth="1"/>
    <col min="5" max="5" width="8.28515625" style="1" customWidth="1"/>
    <col min="6" max="6" width="5.42578125" style="1" customWidth="1"/>
    <col min="7" max="7" width="4.85546875" style="1" customWidth="1"/>
    <col min="8" max="10" width="6.7109375" style="1" customWidth="1"/>
    <col min="11" max="11" width="7" style="1" customWidth="1"/>
    <col min="12" max="15" width="7.7109375" style="1" customWidth="1"/>
    <col min="16" max="16" width="9" style="1" customWidth="1"/>
    <col min="17" max="16384" width="9.140625" style="1"/>
  </cols>
  <sheetData>
    <row r="1" spans="1:16" x14ac:dyDescent="0.2">
      <c r="A1" s="22"/>
      <c r="B1" s="22"/>
      <c r="C1" s="27" t="s">
        <v>38</v>
      </c>
      <c r="D1" s="54">
        <f>'Kops a'!A21</f>
        <v>7</v>
      </c>
      <c r="E1" s="22"/>
      <c r="F1" s="22"/>
      <c r="G1" s="22"/>
      <c r="H1" s="22"/>
      <c r="I1" s="22"/>
      <c r="J1" s="22"/>
      <c r="N1" s="26"/>
      <c r="O1" s="27"/>
      <c r="P1" s="28"/>
    </row>
    <row r="2" spans="1:16" x14ac:dyDescent="0.2">
      <c r="A2" s="29"/>
      <c r="B2" s="29"/>
      <c r="C2" s="294" t="s">
        <v>157</v>
      </c>
      <c r="D2" s="294"/>
      <c r="E2" s="294"/>
      <c r="F2" s="294"/>
      <c r="G2" s="294"/>
      <c r="H2" s="294"/>
      <c r="I2" s="294"/>
      <c r="J2" s="29"/>
    </row>
    <row r="3" spans="1:16" x14ac:dyDescent="0.2">
      <c r="A3" s="30"/>
      <c r="B3" s="30"/>
      <c r="C3" s="276" t="s">
        <v>17</v>
      </c>
      <c r="D3" s="276"/>
      <c r="E3" s="276"/>
      <c r="F3" s="276"/>
      <c r="G3" s="276"/>
      <c r="H3" s="276"/>
      <c r="I3" s="276"/>
      <c r="J3" s="30"/>
    </row>
    <row r="4" spans="1:16" x14ac:dyDescent="0.2">
      <c r="A4" s="30"/>
      <c r="B4" s="30"/>
      <c r="C4" s="295" t="s">
        <v>52</v>
      </c>
      <c r="D4" s="295"/>
      <c r="E4" s="295"/>
      <c r="F4" s="295"/>
      <c r="G4" s="295"/>
      <c r="H4" s="295"/>
      <c r="I4" s="295"/>
      <c r="J4" s="30"/>
    </row>
    <row r="5" spans="1:16" x14ac:dyDescent="0.2">
      <c r="A5" s="22"/>
      <c r="B5" s="22"/>
      <c r="C5" s="27" t="s">
        <v>5</v>
      </c>
      <c r="D5" s="308" t="str">
        <f>'Kops a'!D6</f>
        <v>Daudzdzīvokļu dzīvojamās ēkas energoefektivitātes paaugstināšana</v>
      </c>
      <c r="E5" s="308"/>
      <c r="F5" s="308"/>
      <c r="G5" s="308"/>
      <c r="H5" s="308"/>
      <c r="I5" s="308"/>
      <c r="J5" s="308"/>
      <c r="K5" s="308"/>
      <c r="L5" s="308"/>
      <c r="M5" s="16"/>
      <c r="N5" s="16"/>
      <c r="O5" s="16"/>
      <c r="P5" s="16"/>
    </row>
    <row r="6" spans="1:16" x14ac:dyDescent="0.2">
      <c r="A6" s="22"/>
      <c r="B6" s="22"/>
      <c r="C6" s="27" t="s">
        <v>6</v>
      </c>
      <c r="D6" s="308" t="str">
        <f>'Kops a'!D7</f>
        <v>Daudzdzīvokļu dzīvojamās ēkas energoefektivitātes paaugstināšana</v>
      </c>
      <c r="E6" s="308"/>
      <c r="F6" s="308"/>
      <c r="G6" s="308"/>
      <c r="H6" s="308"/>
      <c r="I6" s="308"/>
      <c r="J6" s="308"/>
      <c r="K6" s="308"/>
      <c r="L6" s="308"/>
      <c r="M6" s="16"/>
      <c r="N6" s="16"/>
      <c r="O6" s="16"/>
      <c r="P6" s="16"/>
    </row>
    <row r="7" spans="1:16" x14ac:dyDescent="0.2">
      <c r="A7" s="22"/>
      <c r="B7" s="22"/>
      <c r="C7" s="27" t="s">
        <v>7</v>
      </c>
      <c r="D7" s="308" t="str">
        <f>'Kops a'!D8</f>
        <v>Pionieru iela 88, Jaunolaine, Olaines novads, LV-2127</v>
      </c>
      <c r="E7" s="308"/>
      <c r="F7" s="308"/>
      <c r="G7" s="308"/>
      <c r="H7" s="308"/>
      <c r="I7" s="308"/>
      <c r="J7" s="308"/>
      <c r="K7" s="308"/>
      <c r="L7" s="308"/>
      <c r="M7" s="16"/>
      <c r="N7" s="16"/>
      <c r="O7" s="16"/>
      <c r="P7" s="16"/>
    </row>
    <row r="8" spans="1:16" x14ac:dyDescent="0.2">
      <c r="A8" s="22"/>
      <c r="B8" s="22"/>
      <c r="C8" s="4" t="s">
        <v>20</v>
      </c>
      <c r="D8" s="308" t="str">
        <f>'Kops a'!D9</f>
        <v>Iepirkums Nr.AS OŪS 2022/06_E</v>
      </c>
      <c r="E8" s="308"/>
      <c r="F8" s="308"/>
      <c r="G8" s="308"/>
      <c r="H8" s="308"/>
      <c r="I8" s="308"/>
      <c r="J8" s="308"/>
      <c r="K8" s="308"/>
      <c r="L8" s="308"/>
      <c r="M8" s="16"/>
      <c r="N8" s="16"/>
      <c r="O8" s="16"/>
      <c r="P8" s="16"/>
    </row>
    <row r="9" spans="1:16" ht="11.25" customHeight="1" x14ac:dyDescent="0.2">
      <c r="A9" s="296" t="s">
        <v>124</v>
      </c>
      <c r="B9" s="296"/>
      <c r="C9" s="296"/>
      <c r="D9" s="296"/>
      <c r="E9" s="296"/>
      <c r="F9" s="296"/>
      <c r="G9" s="31"/>
      <c r="H9" s="31"/>
      <c r="I9" s="31"/>
      <c r="J9" s="300" t="s">
        <v>39</v>
      </c>
      <c r="K9" s="300"/>
      <c r="L9" s="300"/>
      <c r="M9" s="300"/>
      <c r="N9" s="307">
        <f>P1000</f>
        <v>0</v>
      </c>
      <c r="O9" s="307"/>
      <c r="P9" s="31"/>
    </row>
    <row r="10" spans="1:16" x14ac:dyDescent="0.2">
      <c r="A10" s="32"/>
      <c r="B10" s="33"/>
      <c r="C10" s="4"/>
      <c r="D10" s="22"/>
      <c r="E10" s="22"/>
      <c r="F10" s="22"/>
      <c r="G10" s="22"/>
      <c r="H10" s="22"/>
      <c r="I10" s="22"/>
      <c r="J10" s="22"/>
      <c r="K10" s="22"/>
      <c r="L10" s="29"/>
      <c r="M10" s="29"/>
      <c r="O10" s="92"/>
      <c r="P10" s="91" t="str">
        <f>A1006</f>
        <v>Tāme sastādīta</v>
      </c>
    </row>
    <row r="11" spans="1:16" ht="12" thickBot="1" x14ac:dyDescent="0.25">
      <c r="A11" s="32"/>
      <c r="B11" s="33"/>
      <c r="C11" s="4"/>
      <c r="D11" s="22"/>
      <c r="E11" s="22"/>
      <c r="F11" s="22"/>
      <c r="G11" s="22"/>
      <c r="H11" s="22"/>
      <c r="I11" s="22"/>
      <c r="J11" s="22"/>
      <c r="K11" s="22"/>
      <c r="L11" s="34"/>
      <c r="M11" s="34"/>
      <c r="N11" s="35"/>
      <c r="O11" s="26"/>
      <c r="P11" s="22"/>
    </row>
    <row r="12" spans="1:16" x14ac:dyDescent="0.2">
      <c r="A12" s="261" t="s">
        <v>23</v>
      </c>
      <c r="B12" s="302" t="s">
        <v>40</v>
      </c>
      <c r="C12" s="298" t="s">
        <v>41</v>
      </c>
      <c r="D12" s="305" t="s">
        <v>42</v>
      </c>
      <c r="E12" s="285" t="s">
        <v>43</v>
      </c>
      <c r="F12" s="297" t="s">
        <v>44</v>
      </c>
      <c r="G12" s="298"/>
      <c r="H12" s="298"/>
      <c r="I12" s="298"/>
      <c r="J12" s="298"/>
      <c r="K12" s="299"/>
      <c r="L12" s="297" t="s">
        <v>45</v>
      </c>
      <c r="M12" s="298"/>
      <c r="N12" s="298"/>
      <c r="O12" s="298"/>
      <c r="P12" s="299"/>
    </row>
    <row r="13" spans="1:16" ht="126.75" customHeight="1" thickBot="1" x14ac:dyDescent="0.25">
      <c r="A13" s="301"/>
      <c r="B13" s="303"/>
      <c r="C13" s="304"/>
      <c r="D13" s="306"/>
      <c r="E13" s="286"/>
      <c r="F13" s="36" t="s">
        <v>46</v>
      </c>
      <c r="G13" s="37" t="s">
        <v>47</v>
      </c>
      <c r="H13" s="37" t="s">
        <v>48</v>
      </c>
      <c r="I13" s="37" t="s">
        <v>49</v>
      </c>
      <c r="J13" s="37" t="s">
        <v>50</v>
      </c>
      <c r="K13" s="63" t="s">
        <v>51</v>
      </c>
      <c r="L13" s="36" t="s">
        <v>46</v>
      </c>
      <c r="M13" s="37" t="s">
        <v>48</v>
      </c>
      <c r="N13" s="37" t="s">
        <v>49</v>
      </c>
      <c r="O13" s="37" t="s">
        <v>50</v>
      </c>
      <c r="P13" s="63" t="s">
        <v>51</v>
      </c>
    </row>
    <row r="14" spans="1:16" x14ac:dyDescent="0.2">
      <c r="A14" s="64">
        <v>1</v>
      </c>
      <c r="B14" s="121"/>
      <c r="C14" s="139" t="s">
        <v>328</v>
      </c>
      <c r="D14" s="133"/>
      <c r="E14" s="183"/>
      <c r="F14" s="74"/>
      <c r="G14" s="68"/>
      <c r="H14" s="47">
        <f t="shared" ref="H14:H21" si="0">ROUND(F14*G14,2)</f>
        <v>0</v>
      </c>
      <c r="I14" s="68"/>
      <c r="J14" s="68"/>
      <c r="K14" s="48">
        <f t="shared" ref="K14:K21" si="1">SUM(H14:J14)</f>
        <v>0</v>
      </c>
      <c r="L14" s="49">
        <f t="shared" ref="L14:L21" si="2">ROUND(E14*F14,2)</f>
        <v>0</v>
      </c>
      <c r="M14" s="47">
        <f t="shared" ref="M14:M21" si="3">ROUND(H14*E14,2)</f>
        <v>0</v>
      </c>
      <c r="N14" s="47">
        <f t="shared" ref="N14:N21" si="4">ROUND(I14*E14,2)</f>
        <v>0</v>
      </c>
      <c r="O14" s="47">
        <f t="shared" ref="O14:O21" si="5">ROUND(J14*E14,2)</f>
        <v>0</v>
      </c>
      <c r="P14" s="48">
        <f t="shared" ref="P14:P21" si="6">SUM(M14:O14)</f>
        <v>0</v>
      </c>
    </row>
    <row r="15" spans="1:16" ht="45" x14ac:dyDescent="0.2">
      <c r="A15" s="38">
        <v>2</v>
      </c>
      <c r="B15" s="309" t="s">
        <v>180</v>
      </c>
      <c r="C15" s="184" t="s">
        <v>329</v>
      </c>
      <c r="D15" s="133" t="s">
        <v>132</v>
      </c>
      <c r="E15" s="227">
        <v>460</v>
      </c>
      <c r="F15" s="100"/>
      <c r="G15" s="100"/>
      <c r="H15" s="47"/>
      <c r="I15" s="100"/>
      <c r="J15" s="100"/>
      <c r="K15" s="48"/>
      <c r="L15" s="49"/>
      <c r="M15" s="47"/>
      <c r="N15" s="47"/>
      <c r="O15" s="47"/>
      <c r="P15" s="48"/>
    </row>
    <row r="16" spans="1:16" ht="33.75" x14ac:dyDescent="0.2">
      <c r="A16" s="38">
        <v>3</v>
      </c>
      <c r="B16" s="292"/>
      <c r="C16" s="237" t="s">
        <v>179</v>
      </c>
      <c r="D16" s="133" t="s">
        <v>132</v>
      </c>
      <c r="E16" s="228">
        <v>150</v>
      </c>
      <c r="F16" s="100"/>
      <c r="G16" s="100"/>
      <c r="H16" s="47"/>
      <c r="I16" s="100"/>
      <c r="J16" s="100"/>
      <c r="K16" s="48"/>
      <c r="L16" s="49"/>
      <c r="M16" s="47"/>
      <c r="N16" s="47"/>
      <c r="O16" s="47"/>
      <c r="P16" s="48"/>
    </row>
    <row r="17" spans="1:16" ht="45" x14ac:dyDescent="0.2">
      <c r="A17" s="64">
        <v>4</v>
      </c>
      <c r="B17" s="292"/>
      <c r="C17" s="237" t="s">
        <v>330</v>
      </c>
      <c r="D17" s="133" t="s">
        <v>132</v>
      </c>
      <c r="E17" s="228">
        <v>25</v>
      </c>
      <c r="F17" s="100"/>
      <c r="G17" s="100"/>
      <c r="H17" s="47"/>
      <c r="I17" s="100"/>
      <c r="J17" s="100"/>
      <c r="K17" s="48"/>
      <c r="L17" s="49"/>
      <c r="M17" s="47"/>
      <c r="N17" s="47"/>
      <c r="O17" s="47"/>
      <c r="P17" s="48"/>
    </row>
    <row r="18" spans="1:16" ht="67.5" x14ac:dyDescent="0.2">
      <c r="A18" s="38">
        <v>5</v>
      </c>
      <c r="B18" s="292"/>
      <c r="C18" s="237" t="s">
        <v>331</v>
      </c>
      <c r="D18" s="133" t="s">
        <v>132</v>
      </c>
      <c r="E18" s="228">
        <v>25</v>
      </c>
      <c r="F18" s="100"/>
      <c r="G18" s="100"/>
      <c r="H18" s="47"/>
      <c r="I18" s="100"/>
      <c r="J18" s="100"/>
      <c r="K18" s="48"/>
      <c r="L18" s="49"/>
      <c r="M18" s="47"/>
      <c r="N18" s="47"/>
      <c r="O18" s="47"/>
      <c r="P18" s="48"/>
    </row>
    <row r="19" spans="1:16" ht="22.5" x14ac:dyDescent="0.2">
      <c r="A19" s="38">
        <v>6</v>
      </c>
      <c r="B19" s="292"/>
      <c r="C19" s="184" t="s">
        <v>332</v>
      </c>
      <c r="D19" s="133" t="s">
        <v>120</v>
      </c>
      <c r="E19" s="185">
        <v>40</v>
      </c>
      <c r="F19" s="100"/>
      <c r="G19" s="100"/>
      <c r="H19" s="47"/>
      <c r="I19" s="100"/>
      <c r="J19" s="100"/>
      <c r="K19" s="48"/>
      <c r="L19" s="49"/>
      <c r="M19" s="47"/>
      <c r="N19" s="47"/>
      <c r="O19" s="47"/>
      <c r="P19" s="48"/>
    </row>
    <row r="20" spans="1:16" ht="23.25" thickBot="1" x14ac:dyDescent="0.25">
      <c r="A20" s="64">
        <v>7</v>
      </c>
      <c r="B20" s="293"/>
      <c r="C20" s="184" t="s">
        <v>333</v>
      </c>
      <c r="D20" s="133" t="s">
        <v>120</v>
      </c>
      <c r="E20" s="24">
        <v>40</v>
      </c>
      <c r="F20" s="100"/>
      <c r="G20" s="100"/>
      <c r="H20" s="47"/>
      <c r="I20" s="100"/>
      <c r="J20" s="100"/>
      <c r="K20" s="48"/>
      <c r="L20" s="49"/>
      <c r="M20" s="47"/>
      <c r="N20" s="47"/>
      <c r="O20" s="47"/>
      <c r="P20" s="48"/>
    </row>
    <row r="21" spans="1:16" ht="12" hidden="1" thickBot="1" x14ac:dyDescent="0.25">
      <c r="A21" s="38"/>
      <c r="B21" s="39"/>
      <c r="C21" s="46"/>
      <c r="D21" s="24"/>
      <c r="E21" s="70"/>
      <c r="F21" s="74"/>
      <c r="G21" s="68"/>
      <c r="H21" s="47">
        <f t="shared" si="0"/>
        <v>0</v>
      </c>
      <c r="I21" s="68"/>
      <c r="J21" s="68"/>
      <c r="K21" s="48">
        <f t="shared" si="1"/>
        <v>0</v>
      </c>
      <c r="L21" s="49">
        <f t="shared" si="2"/>
        <v>0</v>
      </c>
      <c r="M21" s="47">
        <f t="shared" si="3"/>
        <v>0</v>
      </c>
      <c r="N21" s="47">
        <f t="shared" si="4"/>
        <v>0</v>
      </c>
      <c r="O21" s="47">
        <f t="shared" si="5"/>
        <v>0</v>
      </c>
      <c r="P21" s="48">
        <f t="shared" si="6"/>
        <v>0</v>
      </c>
    </row>
    <row r="22" spans="1:16" ht="12" hidden="1" thickBot="1" x14ac:dyDescent="0.25">
      <c r="A22" s="38"/>
      <c r="B22" s="39"/>
      <c r="C22" s="46"/>
      <c r="D22" s="24"/>
      <c r="E22" s="70"/>
      <c r="F22" s="74"/>
      <c r="G22" s="68"/>
      <c r="H22" s="47">
        <f t="shared" ref="H22:H64" si="7">ROUND(F22*G22,2)</f>
        <v>0</v>
      </c>
      <c r="I22" s="68"/>
      <c r="J22" s="68"/>
      <c r="K22" s="48">
        <f t="shared" ref="K22:K64" si="8">SUM(H22:J22)</f>
        <v>0</v>
      </c>
      <c r="L22" s="49">
        <f t="shared" ref="L22:L64" si="9">ROUND(E22*F22,2)</f>
        <v>0</v>
      </c>
      <c r="M22" s="47">
        <f t="shared" ref="M22:M64" si="10">ROUND(H22*E22,2)</f>
        <v>0</v>
      </c>
      <c r="N22" s="47">
        <f t="shared" ref="N22:N64" si="11">ROUND(I22*E22,2)</f>
        <v>0</v>
      </c>
      <c r="O22" s="47">
        <f t="shared" ref="O22:O64" si="12">ROUND(J22*E22,2)</f>
        <v>0</v>
      </c>
      <c r="P22" s="48">
        <f t="shared" ref="P22:P64" si="13">SUM(M22:O22)</f>
        <v>0</v>
      </c>
    </row>
    <row r="23" spans="1:16" ht="12" hidden="1" thickBot="1" x14ac:dyDescent="0.25">
      <c r="A23" s="38"/>
      <c r="B23" s="39"/>
      <c r="C23" s="46"/>
      <c r="D23" s="24"/>
      <c r="E23" s="70"/>
      <c r="F23" s="74"/>
      <c r="G23" s="68"/>
      <c r="H23" s="47">
        <f t="shared" si="7"/>
        <v>0</v>
      </c>
      <c r="I23" s="68"/>
      <c r="J23" s="68"/>
      <c r="K23" s="48">
        <f t="shared" si="8"/>
        <v>0</v>
      </c>
      <c r="L23" s="49">
        <f t="shared" si="9"/>
        <v>0</v>
      </c>
      <c r="M23" s="47">
        <f t="shared" si="10"/>
        <v>0</v>
      </c>
      <c r="N23" s="47">
        <f t="shared" si="11"/>
        <v>0</v>
      </c>
      <c r="O23" s="47">
        <f t="shared" si="12"/>
        <v>0</v>
      </c>
      <c r="P23" s="48">
        <f t="shared" si="13"/>
        <v>0</v>
      </c>
    </row>
    <row r="24" spans="1:16" ht="12" hidden="1" thickBot="1" x14ac:dyDescent="0.25">
      <c r="A24" s="38"/>
      <c r="B24" s="39"/>
      <c r="C24" s="46"/>
      <c r="D24" s="24"/>
      <c r="E24" s="70"/>
      <c r="F24" s="74"/>
      <c r="G24" s="68"/>
      <c r="H24" s="47">
        <f t="shared" si="7"/>
        <v>0</v>
      </c>
      <c r="I24" s="68"/>
      <c r="J24" s="68"/>
      <c r="K24" s="48">
        <f t="shared" si="8"/>
        <v>0</v>
      </c>
      <c r="L24" s="49">
        <f t="shared" si="9"/>
        <v>0</v>
      </c>
      <c r="M24" s="47">
        <f t="shared" si="10"/>
        <v>0</v>
      </c>
      <c r="N24" s="47">
        <f t="shared" si="11"/>
        <v>0</v>
      </c>
      <c r="O24" s="47">
        <f t="shared" si="12"/>
        <v>0</v>
      </c>
      <c r="P24" s="48">
        <f t="shared" si="13"/>
        <v>0</v>
      </c>
    </row>
    <row r="25" spans="1:16" ht="12" hidden="1" thickBot="1" x14ac:dyDescent="0.25">
      <c r="A25" s="38"/>
      <c r="B25" s="39"/>
      <c r="C25" s="46"/>
      <c r="D25" s="24"/>
      <c r="E25" s="70"/>
      <c r="F25" s="74"/>
      <c r="G25" s="68"/>
      <c r="H25" s="47">
        <f t="shared" si="7"/>
        <v>0</v>
      </c>
      <c r="I25" s="68"/>
      <c r="J25" s="68"/>
      <c r="K25" s="48">
        <f t="shared" si="8"/>
        <v>0</v>
      </c>
      <c r="L25" s="49">
        <f t="shared" si="9"/>
        <v>0</v>
      </c>
      <c r="M25" s="47">
        <f t="shared" si="10"/>
        <v>0</v>
      </c>
      <c r="N25" s="47">
        <f t="shared" si="11"/>
        <v>0</v>
      </c>
      <c r="O25" s="47">
        <f t="shared" si="12"/>
        <v>0</v>
      </c>
      <c r="P25" s="48">
        <f t="shared" si="13"/>
        <v>0</v>
      </c>
    </row>
    <row r="26" spans="1:16" ht="12" hidden="1" thickBot="1" x14ac:dyDescent="0.25">
      <c r="A26" s="38"/>
      <c r="B26" s="39"/>
      <c r="C26" s="46"/>
      <c r="D26" s="24"/>
      <c r="E26" s="70"/>
      <c r="F26" s="74"/>
      <c r="G26" s="68"/>
      <c r="H26" s="47">
        <f t="shared" si="7"/>
        <v>0</v>
      </c>
      <c r="I26" s="68"/>
      <c r="J26" s="68"/>
      <c r="K26" s="48">
        <f t="shared" si="8"/>
        <v>0</v>
      </c>
      <c r="L26" s="49">
        <f t="shared" si="9"/>
        <v>0</v>
      </c>
      <c r="M26" s="47">
        <f t="shared" si="10"/>
        <v>0</v>
      </c>
      <c r="N26" s="47">
        <f t="shared" si="11"/>
        <v>0</v>
      </c>
      <c r="O26" s="47">
        <f t="shared" si="12"/>
        <v>0</v>
      </c>
      <c r="P26" s="48">
        <f t="shared" si="13"/>
        <v>0</v>
      </c>
    </row>
    <row r="27" spans="1:16" ht="12" hidden="1" thickBot="1" x14ac:dyDescent="0.25">
      <c r="A27" s="38"/>
      <c r="B27" s="39"/>
      <c r="C27" s="46"/>
      <c r="D27" s="24"/>
      <c r="E27" s="70"/>
      <c r="F27" s="74"/>
      <c r="G27" s="68"/>
      <c r="H27" s="47">
        <f t="shared" si="7"/>
        <v>0</v>
      </c>
      <c r="I27" s="68"/>
      <c r="J27" s="68"/>
      <c r="K27" s="48">
        <f t="shared" si="8"/>
        <v>0</v>
      </c>
      <c r="L27" s="49">
        <f t="shared" si="9"/>
        <v>0</v>
      </c>
      <c r="M27" s="47">
        <f t="shared" si="10"/>
        <v>0</v>
      </c>
      <c r="N27" s="47">
        <f t="shared" si="11"/>
        <v>0</v>
      </c>
      <c r="O27" s="47">
        <f t="shared" si="12"/>
        <v>0</v>
      </c>
      <c r="P27" s="48">
        <f t="shared" si="13"/>
        <v>0</v>
      </c>
    </row>
    <row r="28" spans="1:16" ht="12" hidden="1" thickBot="1" x14ac:dyDescent="0.25">
      <c r="A28" s="38"/>
      <c r="B28" s="39"/>
      <c r="C28" s="46"/>
      <c r="D28" s="24"/>
      <c r="E28" s="70"/>
      <c r="F28" s="74"/>
      <c r="G28" s="68"/>
      <c r="H28" s="47">
        <f t="shared" si="7"/>
        <v>0</v>
      </c>
      <c r="I28" s="68"/>
      <c r="J28" s="68"/>
      <c r="K28" s="48">
        <f t="shared" si="8"/>
        <v>0</v>
      </c>
      <c r="L28" s="49">
        <f t="shared" si="9"/>
        <v>0</v>
      </c>
      <c r="M28" s="47">
        <f t="shared" si="10"/>
        <v>0</v>
      </c>
      <c r="N28" s="47">
        <f t="shared" si="11"/>
        <v>0</v>
      </c>
      <c r="O28" s="47">
        <f t="shared" si="12"/>
        <v>0</v>
      </c>
      <c r="P28" s="48">
        <f t="shared" si="13"/>
        <v>0</v>
      </c>
    </row>
    <row r="29" spans="1:16" ht="12" hidden="1" thickBot="1" x14ac:dyDescent="0.25">
      <c r="A29" s="38"/>
      <c r="B29" s="39"/>
      <c r="C29" s="46"/>
      <c r="D29" s="24"/>
      <c r="E29" s="70"/>
      <c r="F29" s="74"/>
      <c r="G29" s="68"/>
      <c r="H29" s="47">
        <f t="shared" si="7"/>
        <v>0</v>
      </c>
      <c r="I29" s="68"/>
      <c r="J29" s="68"/>
      <c r="K29" s="48">
        <f t="shared" si="8"/>
        <v>0</v>
      </c>
      <c r="L29" s="49">
        <f t="shared" si="9"/>
        <v>0</v>
      </c>
      <c r="M29" s="47">
        <f t="shared" si="10"/>
        <v>0</v>
      </c>
      <c r="N29" s="47">
        <f t="shared" si="11"/>
        <v>0</v>
      </c>
      <c r="O29" s="47">
        <f t="shared" si="12"/>
        <v>0</v>
      </c>
      <c r="P29" s="48">
        <f t="shared" si="13"/>
        <v>0</v>
      </c>
    </row>
    <row r="30" spans="1:16" ht="12" hidden="1" thickBot="1" x14ac:dyDescent="0.25">
      <c r="A30" s="38"/>
      <c r="B30" s="39"/>
      <c r="C30" s="46"/>
      <c r="D30" s="24"/>
      <c r="E30" s="70"/>
      <c r="F30" s="74"/>
      <c r="G30" s="68"/>
      <c r="H30" s="47">
        <f t="shared" si="7"/>
        <v>0</v>
      </c>
      <c r="I30" s="68"/>
      <c r="J30" s="68"/>
      <c r="K30" s="48">
        <f t="shared" si="8"/>
        <v>0</v>
      </c>
      <c r="L30" s="49">
        <f t="shared" si="9"/>
        <v>0</v>
      </c>
      <c r="M30" s="47">
        <f t="shared" si="10"/>
        <v>0</v>
      </c>
      <c r="N30" s="47">
        <f t="shared" si="11"/>
        <v>0</v>
      </c>
      <c r="O30" s="47">
        <f t="shared" si="12"/>
        <v>0</v>
      </c>
      <c r="P30" s="48">
        <f t="shared" si="13"/>
        <v>0</v>
      </c>
    </row>
    <row r="31" spans="1:16" ht="12" hidden="1" thickBot="1" x14ac:dyDescent="0.25">
      <c r="A31" s="38"/>
      <c r="B31" s="39"/>
      <c r="C31" s="46"/>
      <c r="D31" s="24"/>
      <c r="E31" s="70"/>
      <c r="F31" s="74"/>
      <c r="G31" s="68"/>
      <c r="H31" s="47">
        <f t="shared" si="7"/>
        <v>0</v>
      </c>
      <c r="I31" s="68"/>
      <c r="J31" s="68"/>
      <c r="K31" s="48">
        <f t="shared" si="8"/>
        <v>0</v>
      </c>
      <c r="L31" s="49">
        <f t="shared" si="9"/>
        <v>0</v>
      </c>
      <c r="M31" s="47">
        <f t="shared" si="10"/>
        <v>0</v>
      </c>
      <c r="N31" s="47">
        <f t="shared" si="11"/>
        <v>0</v>
      </c>
      <c r="O31" s="47">
        <f t="shared" si="12"/>
        <v>0</v>
      </c>
      <c r="P31" s="48">
        <f t="shared" si="13"/>
        <v>0</v>
      </c>
    </row>
    <row r="32" spans="1:16" ht="12" hidden="1" thickBot="1" x14ac:dyDescent="0.25">
      <c r="A32" s="38"/>
      <c r="B32" s="39"/>
      <c r="C32" s="46"/>
      <c r="D32" s="24"/>
      <c r="E32" s="70"/>
      <c r="F32" s="74"/>
      <c r="G32" s="68"/>
      <c r="H32" s="47">
        <f t="shared" si="7"/>
        <v>0</v>
      </c>
      <c r="I32" s="68"/>
      <c r="J32" s="68"/>
      <c r="K32" s="48">
        <f t="shared" si="8"/>
        <v>0</v>
      </c>
      <c r="L32" s="49">
        <f t="shared" si="9"/>
        <v>0</v>
      </c>
      <c r="M32" s="47">
        <f t="shared" si="10"/>
        <v>0</v>
      </c>
      <c r="N32" s="47">
        <f t="shared" si="11"/>
        <v>0</v>
      </c>
      <c r="O32" s="47">
        <f t="shared" si="12"/>
        <v>0</v>
      </c>
      <c r="P32" s="48">
        <f t="shared" si="13"/>
        <v>0</v>
      </c>
    </row>
    <row r="33" spans="1:16" ht="12" hidden="1" thickBot="1" x14ac:dyDescent="0.25">
      <c r="A33" s="38"/>
      <c r="B33" s="39"/>
      <c r="C33" s="46"/>
      <c r="D33" s="24"/>
      <c r="E33" s="70"/>
      <c r="F33" s="74"/>
      <c r="G33" s="68"/>
      <c r="H33" s="47">
        <f t="shared" si="7"/>
        <v>0</v>
      </c>
      <c r="I33" s="68"/>
      <c r="J33" s="68"/>
      <c r="K33" s="48">
        <f t="shared" si="8"/>
        <v>0</v>
      </c>
      <c r="L33" s="49">
        <f t="shared" si="9"/>
        <v>0</v>
      </c>
      <c r="M33" s="47">
        <f t="shared" si="10"/>
        <v>0</v>
      </c>
      <c r="N33" s="47">
        <f t="shared" si="11"/>
        <v>0</v>
      </c>
      <c r="O33" s="47">
        <f t="shared" si="12"/>
        <v>0</v>
      </c>
      <c r="P33" s="48">
        <f t="shared" si="13"/>
        <v>0</v>
      </c>
    </row>
    <row r="34" spans="1:16" ht="12" hidden="1" thickBot="1" x14ac:dyDescent="0.25">
      <c r="A34" s="38"/>
      <c r="B34" s="39"/>
      <c r="C34" s="46"/>
      <c r="D34" s="24"/>
      <c r="E34" s="70"/>
      <c r="F34" s="74"/>
      <c r="G34" s="68"/>
      <c r="H34" s="47">
        <f t="shared" si="7"/>
        <v>0</v>
      </c>
      <c r="I34" s="68"/>
      <c r="J34" s="68"/>
      <c r="K34" s="48">
        <f t="shared" si="8"/>
        <v>0</v>
      </c>
      <c r="L34" s="49">
        <f t="shared" si="9"/>
        <v>0</v>
      </c>
      <c r="M34" s="47">
        <f t="shared" si="10"/>
        <v>0</v>
      </c>
      <c r="N34" s="47">
        <f t="shared" si="11"/>
        <v>0</v>
      </c>
      <c r="O34" s="47">
        <f t="shared" si="12"/>
        <v>0</v>
      </c>
      <c r="P34" s="48">
        <f t="shared" si="13"/>
        <v>0</v>
      </c>
    </row>
    <row r="35" spans="1:16" ht="12" hidden="1" thickBot="1" x14ac:dyDescent="0.25">
      <c r="A35" s="38"/>
      <c r="B35" s="39"/>
      <c r="C35" s="46"/>
      <c r="D35" s="24"/>
      <c r="E35" s="70"/>
      <c r="F35" s="74"/>
      <c r="G35" s="68"/>
      <c r="H35" s="47">
        <f t="shared" si="7"/>
        <v>0</v>
      </c>
      <c r="I35" s="68"/>
      <c r="J35" s="68"/>
      <c r="K35" s="48">
        <f t="shared" si="8"/>
        <v>0</v>
      </c>
      <c r="L35" s="49">
        <f t="shared" si="9"/>
        <v>0</v>
      </c>
      <c r="M35" s="47">
        <f t="shared" si="10"/>
        <v>0</v>
      </c>
      <c r="N35" s="47">
        <f t="shared" si="11"/>
        <v>0</v>
      </c>
      <c r="O35" s="47">
        <f t="shared" si="12"/>
        <v>0</v>
      </c>
      <c r="P35" s="48">
        <f t="shared" si="13"/>
        <v>0</v>
      </c>
    </row>
    <row r="36" spans="1:16" ht="12" hidden="1" thickBot="1" x14ac:dyDescent="0.25">
      <c r="A36" s="38"/>
      <c r="B36" s="39"/>
      <c r="C36" s="46"/>
      <c r="D36" s="24"/>
      <c r="E36" s="70"/>
      <c r="F36" s="74"/>
      <c r="G36" s="68"/>
      <c r="H36" s="47">
        <f t="shared" si="7"/>
        <v>0</v>
      </c>
      <c r="I36" s="68"/>
      <c r="J36" s="68"/>
      <c r="K36" s="48">
        <f t="shared" si="8"/>
        <v>0</v>
      </c>
      <c r="L36" s="49">
        <f t="shared" si="9"/>
        <v>0</v>
      </c>
      <c r="M36" s="47">
        <f t="shared" si="10"/>
        <v>0</v>
      </c>
      <c r="N36" s="47">
        <f t="shared" si="11"/>
        <v>0</v>
      </c>
      <c r="O36" s="47">
        <f t="shared" si="12"/>
        <v>0</v>
      </c>
      <c r="P36" s="48">
        <f t="shared" si="13"/>
        <v>0</v>
      </c>
    </row>
    <row r="37" spans="1:16" ht="12" hidden="1" thickBot="1" x14ac:dyDescent="0.25">
      <c r="A37" s="38"/>
      <c r="B37" s="39"/>
      <c r="C37" s="46"/>
      <c r="D37" s="24"/>
      <c r="E37" s="70"/>
      <c r="F37" s="74"/>
      <c r="G37" s="68"/>
      <c r="H37" s="47">
        <f t="shared" si="7"/>
        <v>0</v>
      </c>
      <c r="I37" s="68"/>
      <c r="J37" s="68"/>
      <c r="K37" s="48">
        <f t="shared" si="8"/>
        <v>0</v>
      </c>
      <c r="L37" s="49">
        <f t="shared" si="9"/>
        <v>0</v>
      </c>
      <c r="M37" s="47">
        <f t="shared" si="10"/>
        <v>0</v>
      </c>
      <c r="N37" s="47">
        <f t="shared" si="11"/>
        <v>0</v>
      </c>
      <c r="O37" s="47">
        <f t="shared" si="12"/>
        <v>0</v>
      </c>
      <c r="P37" s="48">
        <f t="shared" si="13"/>
        <v>0</v>
      </c>
    </row>
    <row r="38" spans="1:16" ht="12" hidden="1" thickBot="1" x14ac:dyDescent="0.25">
      <c r="A38" s="38"/>
      <c r="B38" s="39"/>
      <c r="C38" s="46"/>
      <c r="D38" s="24"/>
      <c r="E38" s="70"/>
      <c r="F38" s="74"/>
      <c r="G38" s="68"/>
      <c r="H38" s="47">
        <f t="shared" si="7"/>
        <v>0</v>
      </c>
      <c r="I38" s="68"/>
      <c r="J38" s="68"/>
      <c r="K38" s="48">
        <f t="shared" si="8"/>
        <v>0</v>
      </c>
      <c r="L38" s="49">
        <f t="shared" si="9"/>
        <v>0</v>
      </c>
      <c r="M38" s="47">
        <f t="shared" si="10"/>
        <v>0</v>
      </c>
      <c r="N38" s="47">
        <f t="shared" si="11"/>
        <v>0</v>
      </c>
      <c r="O38" s="47">
        <f t="shared" si="12"/>
        <v>0</v>
      </c>
      <c r="P38" s="48">
        <f t="shared" si="13"/>
        <v>0</v>
      </c>
    </row>
    <row r="39" spans="1:16" ht="12" hidden="1" thickBot="1" x14ac:dyDescent="0.25">
      <c r="A39" s="38"/>
      <c r="B39" s="39"/>
      <c r="C39" s="46"/>
      <c r="D39" s="24"/>
      <c r="E39" s="70"/>
      <c r="F39" s="74"/>
      <c r="G39" s="68"/>
      <c r="H39" s="47">
        <f t="shared" si="7"/>
        <v>0</v>
      </c>
      <c r="I39" s="68"/>
      <c r="J39" s="68"/>
      <c r="K39" s="48">
        <f t="shared" si="8"/>
        <v>0</v>
      </c>
      <c r="L39" s="49">
        <f t="shared" si="9"/>
        <v>0</v>
      </c>
      <c r="M39" s="47">
        <f t="shared" si="10"/>
        <v>0</v>
      </c>
      <c r="N39" s="47">
        <f t="shared" si="11"/>
        <v>0</v>
      </c>
      <c r="O39" s="47">
        <f t="shared" si="12"/>
        <v>0</v>
      </c>
      <c r="P39" s="48">
        <f t="shared" si="13"/>
        <v>0</v>
      </c>
    </row>
    <row r="40" spans="1:16" ht="12" hidden="1" thickBot="1" x14ac:dyDescent="0.25">
      <c r="A40" s="38"/>
      <c r="B40" s="39"/>
      <c r="C40" s="46"/>
      <c r="D40" s="24"/>
      <c r="E40" s="70"/>
      <c r="F40" s="74"/>
      <c r="G40" s="68"/>
      <c r="H40" s="47">
        <f t="shared" si="7"/>
        <v>0</v>
      </c>
      <c r="I40" s="68"/>
      <c r="J40" s="68"/>
      <c r="K40" s="48">
        <f t="shared" si="8"/>
        <v>0</v>
      </c>
      <c r="L40" s="49">
        <f t="shared" si="9"/>
        <v>0</v>
      </c>
      <c r="M40" s="47">
        <f t="shared" si="10"/>
        <v>0</v>
      </c>
      <c r="N40" s="47">
        <f t="shared" si="11"/>
        <v>0</v>
      </c>
      <c r="O40" s="47">
        <f t="shared" si="12"/>
        <v>0</v>
      </c>
      <c r="P40" s="48">
        <f t="shared" si="13"/>
        <v>0</v>
      </c>
    </row>
    <row r="41" spans="1:16" ht="12" hidden="1" thickBot="1" x14ac:dyDescent="0.25">
      <c r="A41" s="38"/>
      <c r="B41" s="39"/>
      <c r="C41" s="46"/>
      <c r="D41" s="24"/>
      <c r="E41" s="70"/>
      <c r="F41" s="74"/>
      <c r="G41" s="68"/>
      <c r="H41" s="47">
        <f t="shared" si="7"/>
        <v>0</v>
      </c>
      <c r="I41" s="68"/>
      <c r="J41" s="68"/>
      <c r="K41" s="48">
        <f t="shared" si="8"/>
        <v>0</v>
      </c>
      <c r="L41" s="49">
        <f t="shared" si="9"/>
        <v>0</v>
      </c>
      <c r="M41" s="47">
        <f t="shared" si="10"/>
        <v>0</v>
      </c>
      <c r="N41" s="47">
        <f t="shared" si="11"/>
        <v>0</v>
      </c>
      <c r="O41" s="47">
        <f t="shared" si="12"/>
        <v>0</v>
      </c>
      <c r="P41" s="48">
        <f t="shared" si="13"/>
        <v>0</v>
      </c>
    </row>
    <row r="42" spans="1:16" ht="12" hidden="1" thickBot="1" x14ac:dyDescent="0.25">
      <c r="A42" s="38"/>
      <c r="B42" s="39"/>
      <c r="C42" s="46"/>
      <c r="D42" s="24"/>
      <c r="E42" s="70"/>
      <c r="F42" s="74"/>
      <c r="G42" s="68"/>
      <c r="H42" s="47">
        <f t="shared" si="7"/>
        <v>0</v>
      </c>
      <c r="I42" s="68"/>
      <c r="J42" s="68"/>
      <c r="K42" s="48">
        <f t="shared" si="8"/>
        <v>0</v>
      </c>
      <c r="L42" s="49">
        <f t="shared" si="9"/>
        <v>0</v>
      </c>
      <c r="M42" s="47">
        <f t="shared" si="10"/>
        <v>0</v>
      </c>
      <c r="N42" s="47">
        <f t="shared" si="11"/>
        <v>0</v>
      </c>
      <c r="O42" s="47">
        <f t="shared" si="12"/>
        <v>0</v>
      </c>
      <c r="P42" s="48">
        <f t="shared" si="13"/>
        <v>0</v>
      </c>
    </row>
    <row r="43" spans="1:16" ht="12" hidden="1" thickBot="1" x14ac:dyDescent="0.25">
      <c r="A43" s="38"/>
      <c r="B43" s="39"/>
      <c r="C43" s="46"/>
      <c r="D43" s="24"/>
      <c r="E43" s="70"/>
      <c r="F43" s="74"/>
      <c r="G43" s="68"/>
      <c r="H43" s="47">
        <f t="shared" si="7"/>
        <v>0</v>
      </c>
      <c r="I43" s="68"/>
      <c r="J43" s="68"/>
      <c r="K43" s="48">
        <f t="shared" si="8"/>
        <v>0</v>
      </c>
      <c r="L43" s="49">
        <f t="shared" si="9"/>
        <v>0</v>
      </c>
      <c r="M43" s="47">
        <f t="shared" si="10"/>
        <v>0</v>
      </c>
      <c r="N43" s="47">
        <f t="shared" si="11"/>
        <v>0</v>
      </c>
      <c r="O43" s="47">
        <f t="shared" si="12"/>
        <v>0</v>
      </c>
      <c r="P43" s="48">
        <f t="shared" si="13"/>
        <v>0</v>
      </c>
    </row>
    <row r="44" spans="1:16" ht="12" hidden="1" thickBot="1" x14ac:dyDescent="0.25">
      <c r="A44" s="38"/>
      <c r="B44" s="39"/>
      <c r="C44" s="46"/>
      <c r="D44" s="24"/>
      <c r="E44" s="70"/>
      <c r="F44" s="74"/>
      <c r="G44" s="68"/>
      <c r="H44" s="47">
        <f t="shared" si="7"/>
        <v>0</v>
      </c>
      <c r="I44" s="68"/>
      <c r="J44" s="68"/>
      <c r="K44" s="48">
        <f t="shared" si="8"/>
        <v>0</v>
      </c>
      <c r="L44" s="49">
        <f t="shared" si="9"/>
        <v>0</v>
      </c>
      <c r="M44" s="47">
        <f t="shared" si="10"/>
        <v>0</v>
      </c>
      <c r="N44" s="47">
        <f t="shared" si="11"/>
        <v>0</v>
      </c>
      <c r="O44" s="47">
        <f t="shared" si="12"/>
        <v>0</v>
      </c>
      <c r="P44" s="48">
        <f t="shared" si="13"/>
        <v>0</v>
      </c>
    </row>
    <row r="45" spans="1:16" ht="12" hidden="1" thickBot="1" x14ac:dyDescent="0.25">
      <c r="A45" s="38"/>
      <c r="B45" s="39"/>
      <c r="C45" s="46"/>
      <c r="D45" s="24"/>
      <c r="E45" s="70"/>
      <c r="F45" s="74"/>
      <c r="G45" s="68"/>
      <c r="H45" s="47">
        <f t="shared" si="7"/>
        <v>0</v>
      </c>
      <c r="I45" s="68"/>
      <c r="J45" s="68"/>
      <c r="K45" s="48">
        <f t="shared" si="8"/>
        <v>0</v>
      </c>
      <c r="L45" s="49">
        <f t="shared" si="9"/>
        <v>0</v>
      </c>
      <c r="M45" s="47">
        <f t="shared" si="10"/>
        <v>0</v>
      </c>
      <c r="N45" s="47">
        <f t="shared" si="11"/>
        <v>0</v>
      </c>
      <c r="O45" s="47">
        <f t="shared" si="12"/>
        <v>0</v>
      </c>
      <c r="P45" s="48">
        <f t="shared" si="13"/>
        <v>0</v>
      </c>
    </row>
    <row r="46" spans="1:16" ht="12" hidden="1" thickBot="1" x14ac:dyDescent="0.25">
      <c r="A46" s="38"/>
      <c r="B46" s="39"/>
      <c r="C46" s="46"/>
      <c r="D46" s="24"/>
      <c r="E46" s="70"/>
      <c r="F46" s="74"/>
      <c r="G46" s="68"/>
      <c r="H46" s="47">
        <f t="shared" si="7"/>
        <v>0</v>
      </c>
      <c r="I46" s="68"/>
      <c r="J46" s="68"/>
      <c r="K46" s="48">
        <f t="shared" si="8"/>
        <v>0</v>
      </c>
      <c r="L46" s="49">
        <f t="shared" si="9"/>
        <v>0</v>
      </c>
      <c r="M46" s="47">
        <f t="shared" si="10"/>
        <v>0</v>
      </c>
      <c r="N46" s="47">
        <f t="shared" si="11"/>
        <v>0</v>
      </c>
      <c r="O46" s="47">
        <f t="shared" si="12"/>
        <v>0</v>
      </c>
      <c r="P46" s="48">
        <f t="shared" si="13"/>
        <v>0</v>
      </c>
    </row>
    <row r="47" spans="1:16" ht="12" hidden="1" thickBot="1" x14ac:dyDescent="0.25">
      <c r="A47" s="38"/>
      <c r="B47" s="39"/>
      <c r="C47" s="46"/>
      <c r="D47" s="24"/>
      <c r="E47" s="70"/>
      <c r="F47" s="74"/>
      <c r="G47" s="68"/>
      <c r="H47" s="47">
        <f t="shared" si="7"/>
        <v>0</v>
      </c>
      <c r="I47" s="68"/>
      <c r="J47" s="68"/>
      <c r="K47" s="48">
        <f t="shared" si="8"/>
        <v>0</v>
      </c>
      <c r="L47" s="49">
        <f t="shared" si="9"/>
        <v>0</v>
      </c>
      <c r="M47" s="47">
        <f t="shared" si="10"/>
        <v>0</v>
      </c>
      <c r="N47" s="47">
        <f t="shared" si="11"/>
        <v>0</v>
      </c>
      <c r="O47" s="47">
        <f t="shared" si="12"/>
        <v>0</v>
      </c>
      <c r="P47" s="48">
        <f t="shared" si="13"/>
        <v>0</v>
      </c>
    </row>
    <row r="48" spans="1:16" ht="12" hidden="1" thickBot="1" x14ac:dyDescent="0.25">
      <c r="A48" s="38"/>
      <c r="B48" s="39"/>
      <c r="C48" s="46"/>
      <c r="D48" s="24"/>
      <c r="E48" s="70"/>
      <c r="F48" s="74"/>
      <c r="G48" s="68"/>
      <c r="H48" s="47">
        <f t="shared" si="7"/>
        <v>0</v>
      </c>
      <c r="I48" s="68"/>
      <c r="J48" s="68"/>
      <c r="K48" s="48">
        <f t="shared" si="8"/>
        <v>0</v>
      </c>
      <c r="L48" s="49">
        <f t="shared" si="9"/>
        <v>0</v>
      </c>
      <c r="M48" s="47">
        <f t="shared" si="10"/>
        <v>0</v>
      </c>
      <c r="N48" s="47">
        <f t="shared" si="11"/>
        <v>0</v>
      </c>
      <c r="O48" s="47">
        <f t="shared" si="12"/>
        <v>0</v>
      </c>
      <c r="P48" s="48">
        <f t="shared" si="13"/>
        <v>0</v>
      </c>
    </row>
    <row r="49" spans="1:16" ht="12" hidden="1" thickBot="1" x14ac:dyDescent="0.25">
      <c r="A49" s="38"/>
      <c r="B49" s="39"/>
      <c r="C49" s="46"/>
      <c r="D49" s="24"/>
      <c r="E49" s="70"/>
      <c r="F49" s="74"/>
      <c r="G49" s="68"/>
      <c r="H49" s="47">
        <f t="shared" si="7"/>
        <v>0</v>
      </c>
      <c r="I49" s="68"/>
      <c r="J49" s="68"/>
      <c r="K49" s="48">
        <f t="shared" si="8"/>
        <v>0</v>
      </c>
      <c r="L49" s="49">
        <f t="shared" si="9"/>
        <v>0</v>
      </c>
      <c r="M49" s="47">
        <f t="shared" si="10"/>
        <v>0</v>
      </c>
      <c r="N49" s="47">
        <f t="shared" si="11"/>
        <v>0</v>
      </c>
      <c r="O49" s="47">
        <f t="shared" si="12"/>
        <v>0</v>
      </c>
      <c r="P49" s="48">
        <f t="shared" si="13"/>
        <v>0</v>
      </c>
    </row>
    <row r="50" spans="1:16" ht="12" hidden="1" thickBot="1" x14ac:dyDescent="0.25">
      <c r="A50" s="38"/>
      <c r="B50" s="39"/>
      <c r="C50" s="46"/>
      <c r="D50" s="24"/>
      <c r="E50" s="70"/>
      <c r="F50" s="74"/>
      <c r="G50" s="68"/>
      <c r="H50" s="47">
        <f t="shared" si="7"/>
        <v>0</v>
      </c>
      <c r="I50" s="68"/>
      <c r="J50" s="68"/>
      <c r="K50" s="48">
        <f t="shared" si="8"/>
        <v>0</v>
      </c>
      <c r="L50" s="49">
        <f t="shared" si="9"/>
        <v>0</v>
      </c>
      <c r="M50" s="47">
        <f t="shared" si="10"/>
        <v>0</v>
      </c>
      <c r="N50" s="47">
        <f t="shared" si="11"/>
        <v>0</v>
      </c>
      <c r="O50" s="47">
        <f t="shared" si="12"/>
        <v>0</v>
      </c>
      <c r="P50" s="48">
        <f t="shared" si="13"/>
        <v>0</v>
      </c>
    </row>
    <row r="51" spans="1:16" ht="12" hidden="1" thickBot="1" x14ac:dyDescent="0.25">
      <c r="A51" s="38"/>
      <c r="B51" s="39"/>
      <c r="C51" s="46"/>
      <c r="D51" s="24"/>
      <c r="E51" s="70"/>
      <c r="F51" s="74"/>
      <c r="G51" s="68"/>
      <c r="H51" s="47">
        <f t="shared" si="7"/>
        <v>0</v>
      </c>
      <c r="I51" s="68"/>
      <c r="J51" s="68"/>
      <c r="K51" s="48">
        <f t="shared" si="8"/>
        <v>0</v>
      </c>
      <c r="L51" s="49">
        <f t="shared" si="9"/>
        <v>0</v>
      </c>
      <c r="M51" s="47">
        <f t="shared" si="10"/>
        <v>0</v>
      </c>
      <c r="N51" s="47">
        <f t="shared" si="11"/>
        <v>0</v>
      </c>
      <c r="O51" s="47">
        <f t="shared" si="12"/>
        <v>0</v>
      </c>
      <c r="P51" s="48">
        <f t="shared" si="13"/>
        <v>0</v>
      </c>
    </row>
    <row r="52" spans="1:16" ht="12" hidden="1" thickBot="1" x14ac:dyDescent="0.25">
      <c r="A52" s="38"/>
      <c r="B52" s="39"/>
      <c r="C52" s="46"/>
      <c r="D52" s="24"/>
      <c r="E52" s="70"/>
      <c r="F52" s="74"/>
      <c r="G52" s="68"/>
      <c r="H52" s="47">
        <f t="shared" si="7"/>
        <v>0</v>
      </c>
      <c r="I52" s="68"/>
      <c r="J52" s="68"/>
      <c r="K52" s="48">
        <f t="shared" si="8"/>
        <v>0</v>
      </c>
      <c r="L52" s="49">
        <f t="shared" si="9"/>
        <v>0</v>
      </c>
      <c r="M52" s="47">
        <f t="shared" si="10"/>
        <v>0</v>
      </c>
      <c r="N52" s="47">
        <f t="shared" si="11"/>
        <v>0</v>
      </c>
      <c r="O52" s="47">
        <f t="shared" si="12"/>
        <v>0</v>
      </c>
      <c r="P52" s="48">
        <f t="shared" si="13"/>
        <v>0</v>
      </c>
    </row>
    <row r="53" spans="1:16" ht="12" hidden="1" thickBot="1" x14ac:dyDescent="0.25">
      <c r="A53" s="38"/>
      <c r="B53" s="39"/>
      <c r="C53" s="46"/>
      <c r="D53" s="24"/>
      <c r="E53" s="70"/>
      <c r="F53" s="74"/>
      <c r="G53" s="68"/>
      <c r="H53" s="47">
        <f t="shared" si="7"/>
        <v>0</v>
      </c>
      <c r="I53" s="68"/>
      <c r="J53" s="68"/>
      <c r="K53" s="48">
        <f t="shared" si="8"/>
        <v>0</v>
      </c>
      <c r="L53" s="49">
        <f t="shared" si="9"/>
        <v>0</v>
      </c>
      <c r="M53" s="47">
        <f t="shared" si="10"/>
        <v>0</v>
      </c>
      <c r="N53" s="47">
        <f t="shared" si="11"/>
        <v>0</v>
      </c>
      <c r="O53" s="47">
        <f t="shared" si="12"/>
        <v>0</v>
      </c>
      <c r="P53" s="48">
        <f t="shared" si="13"/>
        <v>0</v>
      </c>
    </row>
    <row r="54" spans="1:16" ht="12" hidden="1" thickBot="1" x14ac:dyDescent="0.25">
      <c r="A54" s="38"/>
      <c r="B54" s="39"/>
      <c r="C54" s="46"/>
      <c r="D54" s="24"/>
      <c r="E54" s="70"/>
      <c r="F54" s="74"/>
      <c r="G54" s="68"/>
      <c r="H54" s="47">
        <f t="shared" si="7"/>
        <v>0</v>
      </c>
      <c r="I54" s="68"/>
      <c r="J54" s="68"/>
      <c r="K54" s="48">
        <f t="shared" si="8"/>
        <v>0</v>
      </c>
      <c r="L54" s="49">
        <f t="shared" si="9"/>
        <v>0</v>
      </c>
      <c r="M54" s="47">
        <f t="shared" si="10"/>
        <v>0</v>
      </c>
      <c r="N54" s="47">
        <f t="shared" si="11"/>
        <v>0</v>
      </c>
      <c r="O54" s="47">
        <f t="shared" si="12"/>
        <v>0</v>
      </c>
      <c r="P54" s="48">
        <f t="shared" si="13"/>
        <v>0</v>
      </c>
    </row>
    <row r="55" spans="1:16" ht="12" hidden="1" thickBot="1" x14ac:dyDescent="0.25">
      <c r="A55" s="38"/>
      <c r="B55" s="39"/>
      <c r="C55" s="46"/>
      <c r="D55" s="24"/>
      <c r="E55" s="70"/>
      <c r="F55" s="74"/>
      <c r="G55" s="68"/>
      <c r="H55" s="47">
        <f t="shared" si="7"/>
        <v>0</v>
      </c>
      <c r="I55" s="68"/>
      <c r="J55" s="68"/>
      <c r="K55" s="48">
        <f t="shared" si="8"/>
        <v>0</v>
      </c>
      <c r="L55" s="49">
        <f t="shared" si="9"/>
        <v>0</v>
      </c>
      <c r="M55" s="47">
        <f t="shared" si="10"/>
        <v>0</v>
      </c>
      <c r="N55" s="47">
        <f t="shared" si="11"/>
        <v>0</v>
      </c>
      <c r="O55" s="47">
        <f t="shared" si="12"/>
        <v>0</v>
      </c>
      <c r="P55" s="48">
        <f t="shared" si="13"/>
        <v>0</v>
      </c>
    </row>
    <row r="56" spans="1:16" ht="12" hidden="1" thickBot="1" x14ac:dyDescent="0.25">
      <c r="A56" s="38"/>
      <c r="B56" s="39"/>
      <c r="C56" s="46"/>
      <c r="D56" s="24"/>
      <c r="E56" s="70"/>
      <c r="F56" s="74"/>
      <c r="G56" s="68"/>
      <c r="H56" s="47">
        <f t="shared" si="7"/>
        <v>0</v>
      </c>
      <c r="I56" s="68"/>
      <c r="J56" s="68"/>
      <c r="K56" s="48">
        <f t="shared" si="8"/>
        <v>0</v>
      </c>
      <c r="L56" s="49">
        <f t="shared" si="9"/>
        <v>0</v>
      </c>
      <c r="M56" s="47">
        <f t="shared" si="10"/>
        <v>0</v>
      </c>
      <c r="N56" s="47">
        <f t="shared" si="11"/>
        <v>0</v>
      </c>
      <c r="O56" s="47">
        <f t="shared" si="12"/>
        <v>0</v>
      </c>
      <c r="P56" s="48">
        <f t="shared" si="13"/>
        <v>0</v>
      </c>
    </row>
    <row r="57" spans="1:16" ht="12" hidden="1" thickBot="1" x14ac:dyDescent="0.25">
      <c r="A57" s="38"/>
      <c r="B57" s="39"/>
      <c r="C57" s="46"/>
      <c r="D57" s="24"/>
      <c r="E57" s="70"/>
      <c r="F57" s="74"/>
      <c r="G57" s="68"/>
      <c r="H57" s="47">
        <f t="shared" si="7"/>
        <v>0</v>
      </c>
      <c r="I57" s="68"/>
      <c r="J57" s="68"/>
      <c r="K57" s="48">
        <f t="shared" si="8"/>
        <v>0</v>
      </c>
      <c r="L57" s="49">
        <f t="shared" si="9"/>
        <v>0</v>
      </c>
      <c r="M57" s="47">
        <f t="shared" si="10"/>
        <v>0</v>
      </c>
      <c r="N57" s="47">
        <f t="shared" si="11"/>
        <v>0</v>
      </c>
      <c r="O57" s="47">
        <f t="shared" si="12"/>
        <v>0</v>
      </c>
      <c r="P57" s="48">
        <f t="shared" si="13"/>
        <v>0</v>
      </c>
    </row>
    <row r="58" spans="1:16" ht="12" hidden="1" thickBot="1" x14ac:dyDescent="0.25">
      <c r="A58" s="38"/>
      <c r="B58" s="39"/>
      <c r="C58" s="46"/>
      <c r="D58" s="24"/>
      <c r="E58" s="70"/>
      <c r="F58" s="74"/>
      <c r="G58" s="68"/>
      <c r="H58" s="47">
        <f t="shared" si="7"/>
        <v>0</v>
      </c>
      <c r="I58" s="68"/>
      <c r="J58" s="68"/>
      <c r="K58" s="48">
        <f t="shared" si="8"/>
        <v>0</v>
      </c>
      <c r="L58" s="49">
        <f t="shared" si="9"/>
        <v>0</v>
      </c>
      <c r="M58" s="47">
        <f t="shared" si="10"/>
        <v>0</v>
      </c>
      <c r="N58" s="47">
        <f t="shared" si="11"/>
        <v>0</v>
      </c>
      <c r="O58" s="47">
        <f t="shared" si="12"/>
        <v>0</v>
      </c>
      <c r="P58" s="48">
        <f t="shared" si="13"/>
        <v>0</v>
      </c>
    </row>
    <row r="59" spans="1:16" ht="12" hidden="1" thickBot="1" x14ac:dyDescent="0.25">
      <c r="A59" s="38"/>
      <c r="B59" s="39"/>
      <c r="C59" s="46"/>
      <c r="D59" s="24"/>
      <c r="E59" s="70"/>
      <c r="F59" s="74"/>
      <c r="G59" s="68"/>
      <c r="H59" s="47">
        <f t="shared" si="7"/>
        <v>0</v>
      </c>
      <c r="I59" s="68"/>
      <c r="J59" s="68"/>
      <c r="K59" s="48">
        <f t="shared" si="8"/>
        <v>0</v>
      </c>
      <c r="L59" s="49">
        <f t="shared" si="9"/>
        <v>0</v>
      </c>
      <c r="M59" s="47">
        <f t="shared" si="10"/>
        <v>0</v>
      </c>
      <c r="N59" s="47">
        <f t="shared" si="11"/>
        <v>0</v>
      </c>
      <c r="O59" s="47">
        <f t="shared" si="12"/>
        <v>0</v>
      </c>
      <c r="P59" s="48">
        <f t="shared" si="13"/>
        <v>0</v>
      </c>
    </row>
    <row r="60" spans="1:16" ht="12" hidden="1" thickBot="1" x14ac:dyDescent="0.25">
      <c r="A60" s="38"/>
      <c r="B60" s="39"/>
      <c r="C60" s="46"/>
      <c r="D60" s="24"/>
      <c r="E60" s="70"/>
      <c r="F60" s="74"/>
      <c r="G60" s="68"/>
      <c r="H60" s="47">
        <f t="shared" si="7"/>
        <v>0</v>
      </c>
      <c r="I60" s="68"/>
      <c r="J60" s="68"/>
      <c r="K60" s="48">
        <f t="shared" si="8"/>
        <v>0</v>
      </c>
      <c r="L60" s="49">
        <f t="shared" si="9"/>
        <v>0</v>
      </c>
      <c r="M60" s="47">
        <f t="shared" si="10"/>
        <v>0</v>
      </c>
      <c r="N60" s="47">
        <f t="shared" si="11"/>
        <v>0</v>
      </c>
      <c r="O60" s="47">
        <f t="shared" si="12"/>
        <v>0</v>
      </c>
      <c r="P60" s="48">
        <f t="shared" si="13"/>
        <v>0</v>
      </c>
    </row>
    <row r="61" spans="1:16" ht="12" hidden="1" thickBot="1" x14ac:dyDescent="0.25">
      <c r="A61" s="38"/>
      <c r="B61" s="39"/>
      <c r="C61" s="46"/>
      <c r="D61" s="24"/>
      <c r="E61" s="70"/>
      <c r="F61" s="74"/>
      <c r="G61" s="68"/>
      <c r="H61" s="47">
        <f t="shared" si="7"/>
        <v>0</v>
      </c>
      <c r="I61" s="68"/>
      <c r="J61" s="68"/>
      <c r="K61" s="48">
        <f t="shared" si="8"/>
        <v>0</v>
      </c>
      <c r="L61" s="49">
        <f t="shared" si="9"/>
        <v>0</v>
      </c>
      <c r="M61" s="47">
        <f t="shared" si="10"/>
        <v>0</v>
      </c>
      <c r="N61" s="47">
        <f t="shared" si="11"/>
        <v>0</v>
      </c>
      <c r="O61" s="47">
        <f t="shared" si="12"/>
        <v>0</v>
      </c>
      <c r="P61" s="48">
        <f t="shared" si="13"/>
        <v>0</v>
      </c>
    </row>
    <row r="62" spans="1:16" ht="12" hidden="1" thickBot="1" x14ac:dyDescent="0.25">
      <c r="A62" s="38"/>
      <c r="B62" s="39"/>
      <c r="C62" s="46"/>
      <c r="D62" s="24"/>
      <c r="E62" s="70"/>
      <c r="F62" s="74"/>
      <c r="G62" s="68"/>
      <c r="H62" s="47">
        <f t="shared" si="7"/>
        <v>0</v>
      </c>
      <c r="I62" s="68"/>
      <c r="J62" s="68"/>
      <c r="K62" s="48">
        <f t="shared" si="8"/>
        <v>0</v>
      </c>
      <c r="L62" s="49">
        <f t="shared" si="9"/>
        <v>0</v>
      </c>
      <c r="M62" s="47">
        <f t="shared" si="10"/>
        <v>0</v>
      </c>
      <c r="N62" s="47">
        <f t="shared" si="11"/>
        <v>0</v>
      </c>
      <c r="O62" s="47">
        <f t="shared" si="12"/>
        <v>0</v>
      </c>
      <c r="P62" s="48">
        <f t="shared" si="13"/>
        <v>0</v>
      </c>
    </row>
    <row r="63" spans="1:16" ht="12" hidden="1" thickBot="1" x14ac:dyDescent="0.25">
      <c r="A63" s="38"/>
      <c r="B63" s="39"/>
      <c r="C63" s="46"/>
      <c r="D63" s="24"/>
      <c r="E63" s="70"/>
      <c r="F63" s="74"/>
      <c r="G63" s="68"/>
      <c r="H63" s="47">
        <f t="shared" si="7"/>
        <v>0</v>
      </c>
      <c r="I63" s="68"/>
      <c r="J63" s="68"/>
      <c r="K63" s="48">
        <f t="shared" si="8"/>
        <v>0</v>
      </c>
      <c r="L63" s="49">
        <f t="shared" si="9"/>
        <v>0</v>
      </c>
      <c r="M63" s="47">
        <f t="shared" si="10"/>
        <v>0</v>
      </c>
      <c r="N63" s="47">
        <f t="shared" si="11"/>
        <v>0</v>
      </c>
      <c r="O63" s="47">
        <f t="shared" si="12"/>
        <v>0</v>
      </c>
      <c r="P63" s="48">
        <f t="shared" si="13"/>
        <v>0</v>
      </c>
    </row>
    <row r="64" spans="1:16" ht="12" hidden="1" thickBot="1" x14ac:dyDescent="0.25">
      <c r="A64" s="38"/>
      <c r="B64" s="39"/>
      <c r="C64" s="46"/>
      <c r="D64" s="24"/>
      <c r="E64" s="70"/>
      <c r="F64" s="74"/>
      <c r="G64" s="68"/>
      <c r="H64" s="47">
        <f t="shared" si="7"/>
        <v>0</v>
      </c>
      <c r="I64" s="68"/>
      <c r="J64" s="68"/>
      <c r="K64" s="48">
        <f t="shared" si="8"/>
        <v>0</v>
      </c>
      <c r="L64" s="49">
        <f t="shared" si="9"/>
        <v>0</v>
      </c>
      <c r="M64" s="47">
        <f t="shared" si="10"/>
        <v>0</v>
      </c>
      <c r="N64" s="47">
        <f t="shared" si="11"/>
        <v>0</v>
      </c>
      <c r="O64" s="47">
        <f t="shared" si="12"/>
        <v>0</v>
      </c>
      <c r="P64" s="48">
        <f t="shared" si="13"/>
        <v>0</v>
      </c>
    </row>
    <row r="65" spans="1:16" ht="12" hidden="1" thickBot="1" x14ac:dyDescent="0.25">
      <c r="A65" s="38"/>
      <c r="B65" s="39"/>
      <c r="C65" s="46"/>
      <c r="D65" s="24"/>
      <c r="E65" s="70"/>
      <c r="F65" s="74"/>
      <c r="G65" s="68"/>
      <c r="H65" s="47">
        <f t="shared" ref="H65:H128" si="14">ROUND(F65*G65,2)</f>
        <v>0</v>
      </c>
      <c r="I65" s="68"/>
      <c r="J65" s="68"/>
      <c r="K65" s="48">
        <f t="shared" ref="K65:K128" si="15">SUM(H65:J65)</f>
        <v>0</v>
      </c>
      <c r="L65" s="49">
        <f t="shared" ref="L65:L128" si="16">ROUND(E65*F65,2)</f>
        <v>0</v>
      </c>
      <c r="M65" s="47">
        <f t="shared" ref="M65:M128" si="17">ROUND(H65*E65,2)</f>
        <v>0</v>
      </c>
      <c r="N65" s="47">
        <f t="shared" ref="N65:N128" si="18">ROUND(I65*E65,2)</f>
        <v>0</v>
      </c>
      <c r="O65" s="47">
        <f t="shared" ref="O65:O128" si="19">ROUND(J65*E65,2)</f>
        <v>0</v>
      </c>
      <c r="P65" s="48">
        <f t="shared" ref="P65:P128" si="20">SUM(M65:O65)</f>
        <v>0</v>
      </c>
    </row>
    <row r="66" spans="1:16" ht="12" hidden="1" thickBot="1" x14ac:dyDescent="0.25">
      <c r="A66" s="38"/>
      <c r="B66" s="39"/>
      <c r="C66" s="46"/>
      <c r="D66" s="24"/>
      <c r="E66" s="70"/>
      <c r="F66" s="74"/>
      <c r="G66" s="68"/>
      <c r="H66" s="47">
        <f t="shared" si="14"/>
        <v>0</v>
      </c>
      <c r="I66" s="68"/>
      <c r="J66" s="68"/>
      <c r="K66" s="48">
        <f t="shared" si="15"/>
        <v>0</v>
      </c>
      <c r="L66" s="49">
        <f t="shared" si="16"/>
        <v>0</v>
      </c>
      <c r="M66" s="47">
        <f t="shared" si="17"/>
        <v>0</v>
      </c>
      <c r="N66" s="47">
        <f t="shared" si="18"/>
        <v>0</v>
      </c>
      <c r="O66" s="47">
        <f t="shared" si="19"/>
        <v>0</v>
      </c>
      <c r="P66" s="48">
        <f t="shared" si="20"/>
        <v>0</v>
      </c>
    </row>
    <row r="67" spans="1:16" ht="12" hidden="1" thickBot="1" x14ac:dyDescent="0.25">
      <c r="A67" s="38"/>
      <c r="B67" s="39"/>
      <c r="C67" s="46"/>
      <c r="D67" s="24"/>
      <c r="E67" s="70"/>
      <c r="F67" s="74"/>
      <c r="G67" s="68"/>
      <c r="H67" s="47">
        <f t="shared" si="14"/>
        <v>0</v>
      </c>
      <c r="I67" s="68"/>
      <c r="J67" s="68"/>
      <c r="K67" s="48">
        <f t="shared" si="15"/>
        <v>0</v>
      </c>
      <c r="L67" s="49">
        <f t="shared" si="16"/>
        <v>0</v>
      </c>
      <c r="M67" s="47">
        <f t="shared" si="17"/>
        <v>0</v>
      </c>
      <c r="N67" s="47">
        <f t="shared" si="18"/>
        <v>0</v>
      </c>
      <c r="O67" s="47">
        <f t="shared" si="19"/>
        <v>0</v>
      </c>
      <c r="P67" s="48">
        <f t="shared" si="20"/>
        <v>0</v>
      </c>
    </row>
    <row r="68" spans="1:16" ht="12" hidden="1" thickBot="1" x14ac:dyDescent="0.25">
      <c r="A68" s="38"/>
      <c r="B68" s="39"/>
      <c r="C68" s="46"/>
      <c r="D68" s="24"/>
      <c r="E68" s="70"/>
      <c r="F68" s="74"/>
      <c r="G68" s="68"/>
      <c r="H68" s="47">
        <f t="shared" si="14"/>
        <v>0</v>
      </c>
      <c r="I68" s="68"/>
      <c r="J68" s="68"/>
      <c r="K68" s="48">
        <f t="shared" si="15"/>
        <v>0</v>
      </c>
      <c r="L68" s="49">
        <f t="shared" si="16"/>
        <v>0</v>
      </c>
      <c r="M68" s="47">
        <f t="shared" si="17"/>
        <v>0</v>
      </c>
      <c r="N68" s="47">
        <f t="shared" si="18"/>
        <v>0</v>
      </c>
      <c r="O68" s="47">
        <f t="shared" si="19"/>
        <v>0</v>
      </c>
      <c r="P68" s="48">
        <f t="shared" si="20"/>
        <v>0</v>
      </c>
    </row>
    <row r="69" spans="1:16" ht="12" hidden="1" thickBot="1" x14ac:dyDescent="0.25">
      <c r="A69" s="38"/>
      <c r="B69" s="39"/>
      <c r="C69" s="46"/>
      <c r="D69" s="24"/>
      <c r="E69" s="70"/>
      <c r="F69" s="74"/>
      <c r="G69" s="68"/>
      <c r="H69" s="47">
        <f t="shared" si="14"/>
        <v>0</v>
      </c>
      <c r="I69" s="68"/>
      <c r="J69" s="68"/>
      <c r="K69" s="48">
        <f t="shared" si="15"/>
        <v>0</v>
      </c>
      <c r="L69" s="49">
        <f t="shared" si="16"/>
        <v>0</v>
      </c>
      <c r="M69" s="47">
        <f t="shared" si="17"/>
        <v>0</v>
      </c>
      <c r="N69" s="47">
        <f t="shared" si="18"/>
        <v>0</v>
      </c>
      <c r="O69" s="47">
        <f t="shared" si="19"/>
        <v>0</v>
      </c>
      <c r="P69" s="48">
        <f t="shared" si="20"/>
        <v>0</v>
      </c>
    </row>
    <row r="70" spans="1:16" ht="12" hidden="1" thickBot="1" x14ac:dyDescent="0.25">
      <c r="A70" s="38"/>
      <c r="B70" s="39"/>
      <c r="C70" s="46"/>
      <c r="D70" s="24"/>
      <c r="E70" s="70"/>
      <c r="F70" s="74"/>
      <c r="G70" s="68"/>
      <c r="H70" s="47">
        <f t="shared" si="14"/>
        <v>0</v>
      </c>
      <c r="I70" s="68"/>
      <c r="J70" s="68"/>
      <c r="K70" s="48">
        <f t="shared" si="15"/>
        <v>0</v>
      </c>
      <c r="L70" s="49">
        <f t="shared" si="16"/>
        <v>0</v>
      </c>
      <c r="M70" s="47">
        <f t="shared" si="17"/>
        <v>0</v>
      </c>
      <c r="N70" s="47">
        <f t="shared" si="18"/>
        <v>0</v>
      </c>
      <c r="O70" s="47">
        <f t="shared" si="19"/>
        <v>0</v>
      </c>
      <c r="P70" s="48">
        <f t="shared" si="20"/>
        <v>0</v>
      </c>
    </row>
    <row r="71" spans="1:16" ht="12" hidden="1" thickBot="1" x14ac:dyDescent="0.25">
      <c r="A71" s="38"/>
      <c r="B71" s="39"/>
      <c r="C71" s="46"/>
      <c r="D71" s="24"/>
      <c r="E71" s="70"/>
      <c r="F71" s="74"/>
      <c r="G71" s="68"/>
      <c r="H71" s="47">
        <f t="shared" si="14"/>
        <v>0</v>
      </c>
      <c r="I71" s="68"/>
      <c r="J71" s="68"/>
      <c r="K71" s="48">
        <f t="shared" si="15"/>
        <v>0</v>
      </c>
      <c r="L71" s="49">
        <f t="shared" si="16"/>
        <v>0</v>
      </c>
      <c r="M71" s="47">
        <f t="shared" si="17"/>
        <v>0</v>
      </c>
      <c r="N71" s="47">
        <f t="shared" si="18"/>
        <v>0</v>
      </c>
      <c r="O71" s="47">
        <f t="shared" si="19"/>
        <v>0</v>
      </c>
      <c r="P71" s="48">
        <f t="shared" si="20"/>
        <v>0</v>
      </c>
    </row>
    <row r="72" spans="1:16" ht="12" hidden="1" thickBot="1" x14ac:dyDescent="0.25">
      <c r="A72" s="38"/>
      <c r="B72" s="39"/>
      <c r="C72" s="46"/>
      <c r="D72" s="24"/>
      <c r="E72" s="70"/>
      <c r="F72" s="74"/>
      <c r="G72" s="68"/>
      <c r="H72" s="47">
        <f t="shared" si="14"/>
        <v>0</v>
      </c>
      <c r="I72" s="68"/>
      <c r="J72" s="68"/>
      <c r="K72" s="48">
        <f t="shared" si="15"/>
        <v>0</v>
      </c>
      <c r="L72" s="49">
        <f t="shared" si="16"/>
        <v>0</v>
      </c>
      <c r="M72" s="47">
        <f t="shared" si="17"/>
        <v>0</v>
      </c>
      <c r="N72" s="47">
        <f t="shared" si="18"/>
        <v>0</v>
      </c>
      <c r="O72" s="47">
        <f t="shared" si="19"/>
        <v>0</v>
      </c>
      <c r="P72" s="48">
        <f t="shared" si="20"/>
        <v>0</v>
      </c>
    </row>
    <row r="73" spans="1:16" ht="12" hidden="1" thickBot="1" x14ac:dyDescent="0.25">
      <c r="A73" s="38"/>
      <c r="B73" s="39"/>
      <c r="C73" s="46"/>
      <c r="D73" s="24"/>
      <c r="E73" s="70"/>
      <c r="F73" s="74"/>
      <c r="G73" s="68"/>
      <c r="H73" s="47">
        <f t="shared" si="14"/>
        <v>0</v>
      </c>
      <c r="I73" s="68"/>
      <c r="J73" s="68"/>
      <c r="K73" s="48">
        <f t="shared" si="15"/>
        <v>0</v>
      </c>
      <c r="L73" s="49">
        <f t="shared" si="16"/>
        <v>0</v>
      </c>
      <c r="M73" s="47">
        <f t="shared" si="17"/>
        <v>0</v>
      </c>
      <c r="N73" s="47">
        <f t="shared" si="18"/>
        <v>0</v>
      </c>
      <c r="O73" s="47">
        <f t="shared" si="19"/>
        <v>0</v>
      </c>
      <c r="P73" s="48">
        <f t="shared" si="20"/>
        <v>0</v>
      </c>
    </row>
    <row r="74" spans="1:16" ht="12" hidden="1" thickBot="1" x14ac:dyDescent="0.25">
      <c r="A74" s="38"/>
      <c r="B74" s="39"/>
      <c r="C74" s="46"/>
      <c r="D74" s="24"/>
      <c r="E74" s="70"/>
      <c r="F74" s="74"/>
      <c r="G74" s="68"/>
      <c r="H74" s="47">
        <f t="shared" si="14"/>
        <v>0</v>
      </c>
      <c r="I74" s="68"/>
      <c r="J74" s="68"/>
      <c r="K74" s="48">
        <f t="shared" si="15"/>
        <v>0</v>
      </c>
      <c r="L74" s="49">
        <f t="shared" si="16"/>
        <v>0</v>
      </c>
      <c r="M74" s="47">
        <f t="shared" si="17"/>
        <v>0</v>
      </c>
      <c r="N74" s="47">
        <f t="shared" si="18"/>
        <v>0</v>
      </c>
      <c r="O74" s="47">
        <f t="shared" si="19"/>
        <v>0</v>
      </c>
      <c r="P74" s="48">
        <f t="shared" si="20"/>
        <v>0</v>
      </c>
    </row>
    <row r="75" spans="1:16" ht="12" hidden="1" thickBot="1" x14ac:dyDescent="0.25">
      <c r="A75" s="38"/>
      <c r="B75" s="39"/>
      <c r="C75" s="46"/>
      <c r="D75" s="24"/>
      <c r="E75" s="70"/>
      <c r="F75" s="74"/>
      <c r="G75" s="68"/>
      <c r="H75" s="47">
        <f t="shared" si="14"/>
        <v>0</v>
      </c>
      <c r="I75" s="68"/>
      <c r="J75" s="68"/>
      <c r="K75" s="48">
        <f t="shared" si="15"/>
        <v>0</v>
      </c>
      <c r="L75" s="49">
        <f t="shared" si="16"/>
        <v>0</v>
      </c>
      <c r="M75" s="47">
        <f t="shared" si="17"/>
        <v>0</v>
      </c>
      <c r="N75" s="47">
        <f t="shared" si="18"/>
        <v>0</v>
      </c>
      <c r="O75" s="47">
        <f t="shared" si="19"/>
        <v>0</v>
      </c>
      <c r="P75" s="48">
        <f t="shared" si="20"/>
        <v>0</v>
      </c>
    </row>
    <row r="76" spans="1:16" ht="12" hidden="1" thickBot="1" x14ac:dyDescent="0.25">
      <c r="A76" s="38"/>
      <c r="B76" s="39"/>
      <c r="C76" s="46"/>
      <c r="D76" s="24"/>
      <c r="E76" s="70"/>
      <c r="F76" s="74"/>
      <c r="G76" s="68"/>
      <c r="H76" s="47">
        <f t="shared" si="14"/>
        <v>0</v>
      </c>
      <c r="I76" s="68"/>
      <c r="J76" s="68"/>
      <c r="K76" s="48">
        <f t="shared" si="15"/>
        <v>0</v>
      </c>
      <c r="L76" s="49">
        <f t="shared" si="16"/>
        <v>0</v>
      </c>
      <c r="M76" s="47">
        <f t="shared" si="17"/>
        <v>0</v>
      </c>
      <c r="N76" s="47">
        <f t="shared" si="18"/>
        <v>0</v>
      </c>
      <c r="O76" s="47">
        <f t="shared" si="19"/>
        <v>0</v>
      </c>
      <c r="P76" s="48">
        <f t="shared" si="20"/>
        <v>0</v>
      </c>
    </row>
    <row r="77" spans="1:16" ht="12" hidden="1" thickBot="1" x14ac:dyDescent="0.25">
      <c r="A77" s="38"/>
      <c r="B77" s="39"/>
      <c r="C77" s="46"/>
      <c r="D77" s="24"/>
      <c r="E77" s="70"/>
      <c r="F77" s="74"/>
      <c r="G77" s="68"/>
      <c r="H77" s="47">
        <f t="shared" si="14"/>
        <v>0</v>
      </c>
      <c r="I77" s="68"/>
      <c r="J77" s="68"/>
      <c r="K77" s="48">
        <f t="shared" si="15"/>
        <v>0</v>
      </c>
      <c r="L77" s="49">
        <f t="shared" si="16"/>
        <v>0</v>
      </c>
      <c r="M77" s="47">
        <f t="shared" si="17"/>
        <v>0</v>
      </c>
      <c r="N77" s="47">
        <f t="shared" si="18"/>
        <v>0</v>
      </c>
      <c r="O77" s="47">
        <f t="shared" si="19"/>
        <v>0</v>
      </c>
      <c r="P77" s="48">
        <f t="shared" si="20"/>
        <v>0</v>
      </c>
    </row>
    <row r="78" spans="1:16" ht="12" hidden="1" thickBot="1" x14ac:dyDescent="0.25">
      <c r="A78" s="38"/>
      <c r="B78" s="39"/>
      <c r="C78" s="46"/>
      <c r="D78" s="24"/>
      <c r="E78" s="70"/>
      <c r="F78" s="74"/>
      <c r="G78" s="68"/>
      <c r="H78" s="47">
        <f t="shared" si="14"/>
        <v>0</v>
      </c>
      <c r="I78" s="68"/>
      <c r="J78" s="68"/>
      <c r="K78" s="48">
        <f t="shared" si="15"/>
        <v>0</v>
      </c>
      <c r="L78" s="49">
        <f t="shared" si="16"/>
        <v>0</v>
      </c>
      <c r="M78" s="47">
        <f t="shared" si="17"/>
        <v>0</v>
      </c>
      <c r="N78" s="47">
        <f t="shared" si="18"/>
        <v>0</v>
      </c>
      <c r="O78" s="47">
        <f t="shared" si="19"/>
        <v>0</v>
      </c>
      <c r="P78" s="48">
        <f t="shared" si="20"/>
        <v>0</v>
      </c>
    </row>
    <row r="79" spans="1:16" ht="12" hidden="1" thickBot="1" x14ac:dyDescent="0.25">
      <c r="A79" s="38"/>
      <c r="B79" s="39"/>
      <c r="C79" s="46"/>
      <c r="D79" s="24"/>
      <c r="E79" s="70"/>
      <c r="F79" s="74"/>
      <c r="G79" s="68"/>
      <c r="H79" s="47">
        <f t="shared" si="14"/>
        <v>0</v>
      </c>
      <c r="I79" s="68"/>
      <c r="J79" s="68"/>
      <c r="K79" s="48">
        <f t="shared" si="15"/>
        <v>0</v>
      </c>
      <c r="L79" s="49">
        <f t="shared" si="16"/>
        <v>0</v>
      </c>
      <c r="M79" s="47">
        <f t="shared" si="17"/>
        <v>0</v>
      </c>
      <c r="N79" s="47">
        <f t="shared" si="18"/>
        <v>0</v>
      </c>
      <c r="O79" s="47">
        <f t="shared" si="19"/>
        <v>0</v>
      </c>
      <c r="P79" s="48">
        <f t="shared" si="20"/>
        <v>0</v>
      </c>
    </row>
    <row r="80" spans="1:16" ht="12" hidden="1" thickBot="1" x14ac:dyDescent="0.25">
      <c r="A80" s="38"/>
      <c r="B80" s="39"/>
      <c r="C80" s="46"/>
      <c r="D80" s="24"/>
      <c r="E80" s="70"/>
      <c r="F80" s="74"/>
      <c r="G80" s="68"/>
      <c r="H80" s="47">
        <f t="shared" si="14"/>
        <v>0</v>
      </c>
      <c r="I80" s="68"/>
      <c r="J80" s="68"/>
      <c r="K80" s="48">
        <f t="shared" si="15"/>
        <v>0</v>
      </c>
      <c r="L80" s="49">
        <f t="shared" si="16"/>
        <v>0</v>
      </c>
      <c r="M80" s="47">
        <f t="shared" si="17"/>
        <v>0</v>
      </c>
      <c r="N80" s="47">
        <f t="shared" si="18"/>
        <v>0</v>
      </c>
      <c r="O80" s="47">
        <f t="shared" si="19"/>
        <v>0</v>
      </c>
      <c r="P80" s="48">
        <f t="shared" si="20"/>
        <v>0</v>
      </c>
    </row>
    <row r="81" spans="1:16" ht="12" hidden="1" thickBot="1" x14ac:dyDescent="0.25">
      <c r="A81" s="38"/>
      <c r="B81" s="39"/>
      <c r="C81" s="46"/>
      <c r="D81" s="24"/>
      <c r="E81" s="70"/>
      <c r="F81" s="74"/>
      <c r="G81" s="68"/>
      <c r="H81" s="47">
        <f t="shared" si="14"/>
        <v>0</v>
      </c>
      <c r="I81" s="68"/>
      <c r="J81" s="68"/>
      <c r="K81" s="48">
        <f t="shared" si="15"/>
        <v>0</v>
      </c>
      <c r="L81" s="49">
        <f t="shared" si="16"/>
        <v>0</v>
      </c>
      <c r="M81" s="47">
        <f t="shared" si="17"/>
        <v>0</v>
      </c>
      <c r="N81" s="47">
        <f t="shared" si="18"/>
        <v>0</v>
      </c>
      <c r="O81" s="47">
        <f t="shared" si="19"/>
        <v>0</v>
      </c>
      <c r="P81" s="48">
        <f t="shared" si="20"/>
        <v>0</v>
      </c>
    </row>
    <row r="82" spans="1:16" ht="12" hidden="1" thickBot="1" x14ac:dyDescent="0.25">
      <c r="A82" s="38"/>
      <c r="B82" s="39"/>
      <c r="C82" s="46"/>
      <c r="D82" s="24"/>
      <c r="E82" s="70"/>
      <c r="F82" s="74"/>
      <c r="G82" s="68"/>
      <c r="H82" s="47">
        <f t="shared" si="14"/>
        <v>0</v>
      </c>
      <c r="I82" s="68"/>
      <c r="J82" s="68"/>
      <c r="K82" s="48">
        <f t="shared" si="15"/>
        <v>0</v>
      </c>
      <c r="L82" s="49">
        <f t="shared" si="16"/>
        <v>0</v>
      </c>
      <c r="M82" s="47">
        <f t="shared" si="17"/>
        <v>0</v>
      </c>
      <c r="N82" s="47">
        <f t="shared" si="18"/>
        <v>0</v>
      </c>
      <c r="O82" s="47">
        <f t="shared" si="19"/>
        <v>0</v>
      </c>
      <c r="P82" s="48">
        <f t="shared" si="20"/>
        <v>0</v>
      </c>
    </row>
    <row r="83" spans="1:16" ht="12" hidden="1" thickBot="1" x14ac:dyDescent="0.25">
      <c r="A83" s="38"/>
      <c r="B83" s="39"/>
      <c r="C83" s="46"/>
      <c r="D83" s="24"/>
      <c r="E83" s="70"/>
      <c r="F83" s="74"/>
      <c r="G83" s="68"/>
      <c r="H83" s="47">
        <f t="shared" si="14"/>
        <v>0</v>
      </c>
      <c r="I83" s="68"/>
      <c r="J83" s="68"/>
      <c r="K83" s="48">
        <f t="shared" si="15"/>
        <v>0</v>
      </c>
      <c r="L83" s="49">
        <f t="shared" si="16"/>
        <v>0</v>
      </c>
      <c r="M83" s="47">
        <f t="shared" si="17"/>
        <v>0</v>
      </c>
      <c r="N83" s="47">
        <f t="shared" si="18"/>
        <v>0</v>
      </c>
      <c r="O83" s="47">
        <f t="shared" si="19"/>
        <v>0</v>
      </c>
      <c r="P83" s="48">
        <f t="shared" si="20"/>
        <v>0</v>
      </c>
    </row>
    <row r="84" spans="1:16" ht="12" hidden="1" thickBot="1" x14ac:dyDescent="0.25">
      <c r="A84" s="38"/>
      <c r="B84" s="39"/>
      <c r="C84" s="46"/>
      <c r="D84" s="24"/>
      <c r="E84" s="70"/>
      <c r="F84" s="74"/>
      <c r="G84" s="68"/>
      <c r="H84" s="47">
        <f t="shared" si="14"/>
        <v>0</v>
      </c>
      <c r="I84" s="68"/>
      <c r="J84" s="68"/>
      <c r="K84" s="48">
        <f t="shared" si="15"/>
        <v>0</v>
      </c>
      <c r="L84" s="49">
        <f t="shared" si="16"/>
        <v>0</v>
      </c>
      <c r="M84" s="47">
        <f t="shared" si="17"/>
        <v>0</v>
      </c>
      <c r="N84" s="47">
        <f t="shared" si="18"/>
        <v>0</v>
      </c>
      <c r="O84" s="47">
        <f t="shared" si="19"/>
        <v>0</v>
      </c>
      <c r="P84" s="48">
        <f t="shared" si="20"/>
        <v>0</v>
      </c>
    </row>
    <row r="85" spans="1:16" ht="12" hidden="1" thickBot="1" x14ac:dyDescent="0.25">
      <c r="A85" s="38"/>
      <c r="B85" s="39"/>
      <c r="C85" s="46"/>
      <c r="D85" s="24"/>
      <c r="E85" s="70"/>
      <c r="F85" s="74"/>
      <c r="G85" s="68"/>
      <c r="H85" s="47">
        <f t="shared" si="14"/>
        <v>0</v>
      </c>
      <c r="I85" s="68"/>
      <c r="J85" s="68"/>
      <c r="K85" s="48">
        <f t="shared" si="15"/>
        <v>0</v>
      </c>
      <c r="L85" s="49">
        <f t="shared" si="16"/>
        <v>0</v>
      </c>
      <c r="M85" s="47">
        <f t="shared" si="17"/>
        <v>0</v>
      </c>
      <c r="N85" s="47">
        <f t="shared" si="18"/>
        <v>0</v>
      </c>
      <c r="O85" s="47">
        <f t="shared" si="19"/>
        <v>0</v>
      </c>
      <c r="P85" s="48">
        <f t="shared" si="20"/>
        <v>0</v>
      </c>
    </row>
    <row r="86" spans="1:16" ht="12" hidden="1" thickBot="1" x14ac:dyDescent="0.25">
      <c r="A86" s="38"/>
      <c r="B86" s="39"/>
      <c r="C86" s="46"/>
      <c r="D86" s="24"/>
      <c r="E86" s="70"/>
      <c r="F86" s="74"/>
      <c r="G86" s="68"/>
      <c r="H86" s="47">
        <f t="shared" si="14"/>
        <v>0</v>
      </c>
      <c r="I86" s="68"/>
      <c r="J86" s="68"/>
      <c r="K86" s="48">
        <f t="shared" si="15"/>
        <v>0</v>
      </c>
      <c r="L86" s="49">
        <f t="shared" si="16"/>
        <v>0</v>
      </c>
      <c r="M86" s="47">
        <f t="shared" si="17"/>
        <v>0</v>
      </c>
      <c r="N86" s="47">
        <f t="shared" si="18"/>
        <v>0</v>
      </c>
      <c r="O86" s="47">
        <f t="shared" si="19"/>
        <v>0</v>
      </c>
      <c r="P86" s="48">
        <f t="shared" si="20"/>
        <v>0</v>
      </c>
    </row>
    <row r="87" spans="1:16" ht="12" hidden="1" thickBot="1" x14ac:dyDescent="0.25">
      <c r="A87" s="38"/>
      <c r="B87" s="39"/>
      <c r="C87" s="46"/>
      <c r="D87" s="24"/>
      <c r="E87" s="70"/>
      <c r="F87" s="74"/>
      <c r="G87" s="68"/>
      <c r="H87" s="47">
        <f t="shared" si="14"/>
        <v>0</v>
      </c>
      <c r="I87" s="68"/>
      <c r="J87" s="68"/>
      <c r="K87" s="48">
        <f t="shared" si="15"/>
        <v>0</v>
      </c>
      <c r="L87" s="49">
        <f t="shared" si="16"/>
        <v>0</v>
      </c>
      <c r="M87" s="47">
        <f t="shared" si="17"/>
        <v>0</v>
      </c>
      <c r="N87" s="47">
        <f t="shared" si="18"/>
        <v>0</v>
      </c>
      <c r="O87" s="47">
        <f t="shared" si="19"/>
        <v>0</v>
      </c>
      <c r="P87" s="48">
        <f t="shared" si="20"/>
        <v>0</v>
      </c>
    </row>
    <row r="88" spans="1:16" ht="12" hidden="1" thickBot="1" x14ac:dyDescent="0.25">
      <c r="A88" s="38"/>
      <c r="B88" s="39"/>
      <c r="C88" s="46"/>
      <c r="D88" s="24"/>
      <c r="E88" s="70"/>
      <c r="F88" s="74"/>
      <c r="G88" s="68"/>
      <c r="H88" s="47">
        <f t="shared" si="14"/>
        <v>0</v>
      </c>
      <c r="I88" s="68"/>
      <c r="J88" s="68"/>
      <c r="K88" s="48">
        <f t="shared" si="15"/>
        <v>0</v>
      </c>
      <c r="L88" s="49">
        <f t="shared" si="16"/>
        <v>0</v>
      </c>
      <c r="M88" s="47">
        <f t="shared" si="17"/>
        <v>0</v>
      </c>
      <c r="N88" s="47">
        <f t="shared" si="18"/>
        <v>0</v>
      </c>
      <c r="O88" s="47">
        <f t="shared" si="19"/>
        <v>0</v>
      </c>
      <c r="P88" s="48">
        <f t="shared" si="20"/>
        <v>0</v>
      </c>
    </row>
    <row r="89" spans="1:16" ht="12" hidden="1" thickBot="1" x14ac:dyDescent="0.25">
      <c r="A89" s="38"/>
      <c r="B89" s="39"/>
      <c r="C89" s="46"/>
      <c r="D89" s="24"/>
      <c r="E89" s="70"/>
      <c r="F89" s="74"/>
      <c r="G89" s="68"/>
      <c r="H89" s="47">
        <f t="shared" si="14"/>
        <v>0</v>
      </c>
      <c r="I89" s="68"/>
      <c r="J89" s="68"/>
      <c r="K89" s="48">
        <f t="shared" si="15"/>
        <v>0</v>
      </c>
      <c r="L89" s="49">
        <f t="shared" si="16"/>
        <v>0</v>
      </c>
      <c r="M89" s="47">
        <f t="shared" si="17"/>
        <v>0</v>
      </c>
      <c r="N89" s="47">
        <f t="shared" si="18"/>
        <v>0</v>
      </c>
      <c r="O89" s="47">
        <f t="shared" si="19"/>
        <v>0</v>
      </c>
      <c r="P89" s="48">
        <f t="shared" si="20"/>
        <v>0</v>
      </c>
    </row>
    <row r="90" spans="1:16" ht="12" hidden="1" thickBot="1" x14ac:dyDescent="0.25">
      <c r="A90" s="38"/>
      <c r="B90" s="39"/>
      <c r="C90" s="46"/>
      <c r="D90" s="24"/>
      <c r="E90" s="70"/>
      <c r="F90" s="74"/>
      <c r="G90" s="68"/>
      <c r="H90" s="47">
        <f t="shared" si="14"/>
        <v>0</v>
      </c>
      <c r="I90" s="68"/>
      <c r="J90" s="68"/>
      <c r="K90" s="48">
        <f t="shared" si="15"/>
        <v>0</v>
      </c>
      <c r="L90" s="49">
        <f t="shared" si="16"/>
        <v>0</v>
      </c>
      <c r="M90" s="47">
        <f t="shared" si="17"/>
        <v>0</v>
      </c>
      <c r="N90" s="47">
        <f t="shared" si="18"/>
        <v>0</v>
      </c>
      <c r="O90" s="47">
        <f t="shared" si="19"/>
        <v>0</v>
      </c>
      <c r="P90" s="48">
        <f t="shared" si="20"/>
        <v>0</v>
      </c>
    </row>
    <row r="91" spans="1:16" ht="12" hidden="1" thickBot="1" x14ac:dyDescent="0.25">
      <c r="A91" s="38"/>
      <c r="B91" s="39"/>
      <c r="C91" s="46"/>
      <c r="D91" s="24"/>
      <c r="E91" s="70"/>
      <c r="F91" s="74"/>
      <c r="G91" s="68"/>
      <c r="H91" s="47">
        <f t="shared" si="14"/>
        <v>0</v>
      </c>
      <c r="I91" s="68"/>
      <c r="J91" s="68"/>
      <c r="K91" s="48">
        <f t="shared" si="15"/>
        <v>0</v>
      </c>
      <c r="L91" s="49">
        <f t="shared" si="16"/>
        <v>0</v>
      </c>
      <c r="M91" s="47">
        <f t="shared" si="17"/>
        <v>0</v>
      </c>
      <c r="N91" s="47">
        <f t="shared" si="18"/>
        <v>0</v>
      </c>
      <c r="O91" s="47">
        <f t="shared" si="19"/>
        <v>0</v>
      </c>
      <c r="P91" s="48">
        <f t="shared" si="20"/>
        <v>0</v>
      </c>
    </row>
    <row r="92" spans="1:16" ht="12" hidden="1" thickBot="1" x14ac:dyDescent="0.25">
      <c r="A92" s="38"/>
      <c r="B92" s="39"/>
      <c r="C92" s="46"/>
      <c r="D92" s="24"/>
      <c r="E92" s="70"/>
      <c r="F92" s="74"/>
      <c r="G92" s="68"/>
      <c r="H92" s="47">
        <f t="shared" si="14"/>
        <v>0</v>
      </c>
      <c r="I92" s="68"/>
      <c r="J92" s="68"/>
      <c r="K92" s="48">
        <f t="shared" si="15"/>
        <v>0</v>
      </c>
      <c r="L92" s="49">
        <f t="shared" si="16"/>
        <v>0</v>
      </c>
      <c r="M92" s="47">
        <f t="shared" si="17"/>
        <v>0</v>
      </c>
      <c r="N92" s="47">
        <f t="shared" si="18"/>
        <v>0</v>
      </c>
      <c r="O92" s="47">
        <f t="shared" si="19"/>
        <v>0</v>
      </c>
      <c r="P92" s="48">
        <f t="shared" si="20"/>
        <v>0</v>
      </c>
    </row>
    <row r="93" spans="1:16" ht="12" hidden="1" thickBot="1" x14ac:dyDescent="0.25">
      <c r="A93" s="38"/>
      <c r="B93" s="39"/>
      <c r="C93" s="46"/>
      <c r="D93" s="24"/>
      <c r="E93" s="70"/>
      <c r="F93" s="74"/>
      <c r="G93" s="68"/>
      <c r="H93" s="47">
        <f t="shared" si="14"/>
        <v>0</v>
      </c>
      <c r="I93" s="68"/>
      <c r="J93" s="68"/>
      <c r="K93" s="48">
        <f t="shared" si="15"/>
        <v>0</v>
      </c>
      <c r="L93" s="49">
        <f t="shared" si="16"/>
        <v>0</v>
      </c>
      <c r="M93" s="47">
        <f t="shared" si="17"/>
        <v>0</v>
      </c>
      <c r="N93" s="47">
        <f t="shared" si="18"/>
        <v>0</v>
      </c>
      <c r="O93" s="47">
        <f t="shared" si="19"/>
        <v>0</v>
      </c>
      <c r="P93" s="48">
        <f t="shared" si="20"/>
        <v>0</v>
      </c>
    </row>
    <row r="94" spans="1:16" ht="12" hidden="1" thickBot="1" x14ac:dyDescent="0.25">
      <c r="A94" s="38"/>
      <c r="B94" s="39"/>
      <c r="C94" s="46"/>
      <c r="D94" s="24"/>
      <c r="E94" s="70"/>
      <c r="F94" s="74"/>
      <c r="G94" s="68"/>
      <c r="H94" s="47">
        <f t="shared" si="14"/>
        <v>0</v>
      </c>
      <c r="I94" s="68"/>
      <c r="J94" s="68"/>
      <c r="K94" s="48">
        <f t="shared" si="15"/>
        <v>0</v>
      </c>
      <c r="L94" s="49">
        <f t="shared" si="16"/>
        <v>0</v>
      </c>
      <c r="M94" s="47">
        <f t="shared" si="17"/>
        <v>0</v>
      </c>
      <c r="N94" s="47">
        <f t="shared" si="18"/>
        <v>0</v>
      </c>
      <c r="O94" s="47">
        <f t="shared" si="19"/>
        <v>0</v>
      </c>
      <c r="P94" s="48">
        <f t="shared" si="20"/>
        <v>0</v>
      </c>
    </row>
    <row r="95" spans="1:16" ht="12" hidden="1" thickBot="1" x14ac:dyDescent="0.25">
      <c r="A95" s="38"/>
      <c r="B95" s="39"/>
      <c r="C95" s="46"/>
      <c r="D95" s="24"/>
      <c r="E95" s="70"/>
      <c r="F95" s="74"/>
      <c r="G95" s="68"/>
      <c r="H95" s="47">
        <f t="shared" si="14"/>
        <v>0</v>
      </c>
      <c r="I95" s="68"/>
      <c r="J95" s="68"/>
      <c r="K95" s="48">
        <f t="shared" si="15"/>
        <v>0</v>
      </c>
      <c r="L95" s="49">
        <f t="shared" si="16"/>
        <v>0</v>
      </c>
      <c r="M95" s="47">
        <f t="shared" si="17"/>
        <v>0</v>
      </c>
      <c r="N95" s="47">
        <f t="shared" si="18"/>
        <v>0</v>
      </c>
      <c r="O95" s="47">
        <f t="shared" si="19"/>
        <v>0</v>
      </c>
      <c r="P95" s="48">
        <f t="shared" si="20"/>
        <v>0</v>
      </c>
    </row>
    <row r="96" spans="1:16" ht="12" hidden="1" thickBot="1" x14ac:dyDescent="0.25">
      <c r="A96" s="38"/>
      <c r="B96" s="39"/>
      <c r="C96" s="46"/>
      <c r="D96" s="24"/>
      <c r="E96" s="70"/>
      <c r="F96" s="74"/>
      <c r="G96" s="68"/>
      <c r="H96" s="47">
        <f t="shared" si="14"/>
        <v>0</v>
      </c>
      <c r="I96" s="68"/>
      <c r="J96" s="68"/>
      <c r="K96" s="48">
        <f t="shared" si="15"/>
        <v>0</v>
      </c>
      <c r="L96" s="49">
        <f t="shared" si="16"/>
        <v>0</v>
      </c>
      <c r="M96" s="47">
        <f t="shared" si="17"/>
        <v>0</v>
      </c>
      <c r="N96" s="47">
        <f t="shared" si="18"/>
        <v>0</v>
      </c>
      <c r="O96" s="47">
        <f t="shared" si="19"/>
        <v>0</v>
      </c>
      <c r="P96" s="48">
        <f t="shared" si="20"/>
        <v>0</v>
      </c>
    </row>
    <row r="97" spans="1:16" ht="12" hidden="1" thickBot="1" x14ac:dyDescent="0.25">
      <c r="A97" s="38"/>
      <c r="B97" s="39"/>
      <c r="C97" s="46"/>
      <c r="D97" s="24"/>
      <c r="E97" s="70"/>
      <c r="F97" s="74"/>
      <c r="G97" s="68"/>
      <c r="H97" s="47">
        <f t="shared" si="14"/>
        <v>0</v>
      </c>
      <c r="I97" s="68"/>
      <c r="J97" s="68"/>
      <c r="K97" s="48">
        <f t="shared" si="15"/>
        <v>0</v>
      </c>
      <c r="L97" s="49">
        <f t="shared" si="16"/>
        <v>0</v>
      </c>
      <c r="M97" s="47">
        <f t="shared" si="17"/>
        <v>0</v>
      </c>
      <c r="N97" s="47">
        <f t="shared" si="18"/>
        <v>0</v>
      </c>
      <c r="O97" s="47">
        <f t="shared" si="19"/>
        <v>0</v>
      </c>
      <c r="P97" s="48">
        <f t="shared" si="20"/>
        <v>0</v>
      </c>
    </row>
    <row r="98" spans="1:16" ht="12" hidden="1" thickBot="1" x14ac:dyDescent="0.25">
      <c r="A98" s="38"/>
      <c r="B98" s="39"/>
      <c r="C98" s="46"/>
      <c r="D98" s="24"/>
      <c r="E98" s="70"/>
      <c r="F98" s="74"/>
      <c r="G98" s="68"/>
      <c r="H98" s="47">
        <f t="shared" si="14"/>
        <v>0</v>
      </c>
      <c r="I98" s="68"/>
      <c r="J98" s="68"/>
      <c r="K98" s="48">
        <f t="shared" si="15"/>
        <v>0</v>
      </c>
      <c r="L98" s="49">
        <f t="shared" si="16"/>
        <v>0</v>
      </c>
      <c r="M98" s="47">
        <f t="shared" si="17"/>
        <v>0</v>
      </c>
      <c r="N98" s="47">
        <f t="shared" si="18"/>
        <v>0</v>
      </c>
      <c r="O98" s="47">
        <f t="shared" si="19"/>
        <v>0</v>
      </c>
      <c r="P98" s="48">
        <f t="shared" si="20"/>
        <v>0</v>
      </c>
    </row>
    <row r="99" spans="1:16" ht="12" hidden="1" thickBot="1" x14ac:dyDescent="0.25">
      <c r="A99" s="38"/>
      <c r="B99" s="39"/>
      <c r="C99" s="46"/>
      <c r="D99" s="24"/>
      <c r="E99" s="70"/>
      <c r="F99" s="74"/>
      <c r="G99" s="68"/>
      <c r="H99" s="47">
        <f t="shared" si="14"/>
        <v>0</v>
      </c>
      <c r="I99" s="68"/>
      <c r="J99" s="68"/>
      <c r="K99" s="48">
        <f t="shared" si="15"/>
        <v>0</v>
      </c>
      <c r="L99" s="49">
        <f t="shared" si="16"/>
        <v>0</v>
      </c>
      <c r="M99" s="47">
        <f t="shared" si="17"/>
        <v>0</v>
      </c>
      <c r="N99" s="47">
        <f t="shared" si="18"/>
        <v>0</v>
      </c>
      <c r="O99" s="47">
        <f t="shared" si="19"/>
        <v>0</v>
      </c>
      <c r="P99" s="48">
        <f t="shared" si="20"/>
        <v>0</v>
      </c>
    </row>
    <row r="100" spans="1:16" ht="12" hidden="1" thickBot="1" x14ac:dyDescent="0.25">
      <c r="A100" s="38"/>
      <c r="B100" s="39"/>
      <c r="C100" s="46"/>
      <c r="D100" s="24"/>
      <c r="E100" s="70"/>
      <c r="F100" s="74"/>
      <c r="G100" s="68"/>
      <c r="H100" s="47">
        <f t="shared" si="14"/>
        <v>0</v>
      </c>
      <c r="I100" s="68"/>
      <c r="J100" s="68"/>
      <c r="K100" s="48">
        <f t="shared" si="15"/>
        <v>0</v>
      </c>
      <c r="L100" s="49">
        <f t="shared" si="16"/>
        <v>0</v>
      </c>
      <c r="M100" s="47">
        <f t="shared" si="17"/>
        <v>0</v>
      </c>
      <c r="N100" s="47">
        <f t="shared" si="18"/>
        <v>0</v>
      </c>
      <c r="O100" s="47">
        <f t="shared" si="19"/>
        <v>0</v>
      </c>
      <c r="P100" s="48">
        <f t="shared" si="20"/>
        <v>0</v>
      </c>
    </row>
    <row r="101" spans="1:16" ht="12" hidden="1" thickBot="1" x14ac:dyDescent="0.25">
      <c r="A101" s="38"/>
      <c r="B101" s="39"/>
      <c r="C101" s="46"/>
      <c r="D101" s="24"/>
      <c r="E101" s="70"/>
      <c r="F101" s="74"/>
      <c r="G101" s="68"/>
      <c r="H101" s="47">
        <f t="shared" si="14"/>
        <v>0</v>
      </c>
      <c r="I101" s="68"/>
      <c r="J101" s="68"/>
      <c r="K101" s="48">
        <f t="shared" si="15"/>
        <v>0</v>
      </c>
      <c r="L101" s="49">
        <f t="shared" si="16"/>
        <v>0</v>
      </c>
      <c r="M101" s="47">
        <f t="shared" si="17"/>
        <v>0</v>
      </c>
      <c r="N101" s="47">
        <f t="shared" si="18"/>
        <v>0</v>
      </c>
      <c r="O101" s="47">
        <f t="shared" si="19"/>
        <v>0</v>
      </c>
      <c r="P101" s="48">
        <f t="shared" si="20"/>
        <v>0</v>
      </c>
    </row>
    <row r="102" spans="1:16" ht="12" hidden="1" thickBot="1" x14ac:dyDescent="0.25">
      <c r="A102" s="38"/>
      <c r="B102" s="39"/>
      <c r="C102" s="46"/>
      <c r="D102" s="24"/>
      <c r="E102" s="70"/>
      <c r="F102" s="74"/>
      <c r="G102" s="68"/>
      <c r="H102" s="47">
        <f t="shared" si="14"/>
        <v>0</v>
      </c>
      <c r="I102" s="68"/>
      <c r="J102" s="68"/>
      <c r="K102" s="48">
        <f t="shared" si="15"/>
        <v>0</v>
      </c>
      <c r="L102" s="49">
        <f t="shared" si="16"/>
        <v>0</v>
      </c>
      <c r="M102" s="47">
        <f t="shared" si="17"/>
        <v>0</v>
      </c>
      <c r="N102" s="47">
        <f t="shared" si="18"/>
        <v>0</v>
      </c>
      <c r="O102" s="47">
        <f t="shared" si="19"/>
        <v>0</v>
      </c>
      <c r="P102" s="48">
        <f t="shared" si="20"/>
        <v>0</v>
      </c>
    </row>
    <row r="103" spans="1:16" ht="12" hidden="1" thickBot="1" x14ac:dyDescent="0.25">
      <c r="A103" s="38"/>
      <c r="B103" s="39"/>
      <c r="C103" s="46"/>
      <c r="D103" s="24"/>
      <c r="E103" s="70"/>
      <c r="F103" s="74"/>
      <c r="G103" s="68"/>
      <c r="H103" s="47">
        <f t="shared" si="14"/>
        <v>0</v>
      </c>
      <c r="I103" s="68"/>
      <c r="J103" s="68"/>
      <c r="K103" s="48">
        <f t="shared" si="15"/>
        <v>0</v>
      </c>
      <c r="L103" s="49">
        <f t="shared" si="16"/>
        <v>0</v>
      </c>
      <c r="M103" s="47">
        <f t="shared" si="17"/>
        <v>0</v>
      </c>
      <c r="N103" s="47">
        <f t="shared" si="18"/>
        <v>0</v>
      </c>
      <c r="O103" s="47">
        <f t="shared" si="19"/>
        <v>0</v>
      </c>
      <c r="P103" s="48">
        <f t="shared" si="20"/>
        <v>0</v>
      </c>
    </row>
    <row r="104" spans="1:16" ht="12" hidden="1" thickBot="1" x14ac:dyDescent="0.25">
      <c r="A104" s="38"/>
      <c r="B104" s="39"/>
      <c r="C104" s="46"/>
      <c r="D104" s="24"/>
      <c r="E104" s="70"/>
      <c r="F104" s="74"/>
      <c r="G104" s="68"/>
      <c r="H104" s="47">
        <f t="shared" si="14"/>
        <v>0</v>
      </c>
      <c r="I104" s="68"/>
      <c r="J104" s="68"/>
      <c r="K104" s="48">
        <f t="shared" si="15"/>
        <v>0</v>
      </c>
      <c r="L104" s="49">
        <f t="shared" si="16"/>
        <v>0</v>
      </c>
      <c r="M104" s="47">
        <f t="shared" si="17"/>
        <v>0</v>
      </c>
      <c r="N104" s="47">
        <f t="shared" si="18"/>
        <v>0</v>
      </c>
      <c r="O104" s="47">
        <f t="shared" si="19"/>
        <v>0</v>
      </c>
      <c r="P104" s="48">
        <f t="shared" si="20"/>
        <v>0</v>
      </c>
    </row>
    <row r="105" spans="1:16" ht="12" hidden="1" thickBot="1" x14ac:dyDescent="0.25">
      <c r="A105" s="38"/>
      <c r="B105" s="39"/>
      <c r="C105" s="46"/>
      <c r="D105" s="24"/>
      <c r="E105" s="70"/>
      <c r="F105" s="74"/>
      <c r="G105" s="68"/>
      <c r="H105" s="47">
        <f t="shared" si="14"/>
        <v>0</v>
      </c>
      <c r="I105" s="68"/>
      <c r="J105" s="68"/>
      <c r="K105" s="48">
        <f t="shared" si="15"/>
        <v>0</v>
      </c>
      <c r="L105" s="49">
        <f t="shared" si="16"/>
        <v>0</v>
      </c>
      <c r="M105" s="47">
        <f t="shared" si="17"/>
        <v>0</v>
      </c>
      <c r="N105" s="47">
        <f t="shared" si="18"/>
        <v>0</v>
      </c>
      <c r="O105" s="47">
        <f t="shared" si="19"/>
        <v>0</v>
      </c>
      <c r="P105" s="48">
        <f t="shared" si="20"/>
        <v>0</v>
      </c>
    </row>
    <row r="106" spans="1:16" ht="12" hidden="1" thickBot="1" x14ac:dyDescent="0.25">
      <c r="A106" s="38"/>
      <c r="B106" s="39"/>
      <c r="C106" s="46"/>
      <c r="D106" s="24"/>
      <c r="E106" s="70"/>
      <c r="F106" s="74"/>
      <c r="G106" s="68"/>
      <c r="H106" s="47">
        <f t="shared" si="14"/>
        <v>0</v>
      </c>
      <c r="I106" s="68"/>
      <c r="J106" s="68"/>
      <c r="K106" s="48">
        <f t="shared" si="15"/>
        <v>0</v>
      </c>
      <c r="L106" s="49">
        <f t="shared" si="16"/>
        <v>0</v>
      </c>
      <c r="M106" s="47">
        <f t="shared" si="17"/>
        <v>0</v>
      </c>
      <c r="N106" s="47">
        <f t="shared" si="18"/>
        <v>0</v>
      </c>
      <c r="O106" s="47">
        <f t="shared" si="19"/>
        <v>0</v>
      </c>
      <c r="P106" s="48">
        <f t="shared" si="20"/>
        <v>0</v>
      </c>
    </row>
    <row r="107" spans="1:16" ht="12" hidden="1" thickBot="1" x14ac:dyDescent="0.25">
      <c r="A107" s="38"/>
      <c r="B107" s="39"/>
      <c r="C107" s="46"/>
      <c r="D107" s="24"/>
      <c r="E107" s="70"/>
      <c r="F107" s="74"/>
      <c r="G107" s="68"/>
      <c r="H107" s="47">
        <f t="shared" si="14"/>
        <v>0</v>
      </c>
      <c r="I107" s="68"/>
      <c r="J107" s="68"/>
      <c r="K107" s="48">
        <f t="shared" si="15"/>
        <v>0</v>
      </c>
      <c r="L107" s="49">
        <f t="shared" si="16"/>
        <v>0</v>
      </c>
      <c r="M107" s="47">
        <f t="shared" si="17"/>
        <v>0</v>
      </c>
      <c r="N107" s="47">
        <f t="shared" si="18"/>
        <v>0</v>
      </c>
      <c r="O107" s="47">
        <f t="shared" si="19"/>
        <v>0</v>
      </c>
      <c r="P107" s="48">
        <f t="shared" si="20"/>
        <v>0</v>
      </c>
    </row>
    <row r="108" spans="1:16" ht="12" hidden="1" thickBot="1" x14ac:dyDescent="0.25">
      <c r="A108" s="38"/>
      <c r="B108" s="39"/>
      <c r="C108" s="46"/>
      <c r="D108" s="24"/>
      <c r="E108" s="70"/>
      <c r="F108" s="74"/>
      <c r="G108" s="68"/>
      <c r="H108" s="47">
        <f t="shared" si="14"/>
        <v>0</v>
      </c>
      <c r="I108" s="68"/>
      <c r="J108" s="68"/>
      <c r="K108" s="48">
        <f t="shared" si="15"/>
        <v>0</v>
      </c>
      <c r="L108" s="49">
        <f t="shared" si="16"/>
        <v>0</v>
      </c>
      <c r="M108" s="47">
        <f t="shared" si="17"/>
        <v>0</v>
      </c>
      <c r="N108" s="47">
        <f t="shared" si="18"/>
        <v>0</v>
      </c>
      <c r="O108" s="47">
        <f t="shared" si="19"/>
        <v>0</v>
      </c>
      <c r="P108" s="48">
        <f t="shared" si="20"/>
        <v>0</v>
      </c>
    </row>
    <row r="109" spans="1:16" ht="12" hidden="1" thickBot="1" x14ac:dyDescent="0.25">
      <c r="A109" s="38"/>
      <c r="B109" s="39"/>
      <c r="C109" s="46"/>
      <c r="D109" s="24"/>
      <c r="E109" s="70"/>
      <c r="F109" s="74"/>
      <c r="G109" s="68"/>
      <c r="H109" s="47">
        <f t="shared" si="14"/>
        <v>0</v>
      </c>
      <c r="I109" s="68"/>
      <c r="J109" s="68"/>
      <c r="K109" s="48">
        <f t="shared" si="15"/>
        <v>0</v>
      </c>
      <c r="L109" s="49">
        <f t="shared" si="16"/>
        <v>0</v>
      </c>
      <c r="M109" s="47">
        <f t="shared" si="17"/>
        <v>0</v>
      </c>
      <c r="N109" s="47">
        <f t="shared" si="18"/>
        <v>0</v>
      </c>
      <c r="O109" s="47">
        <f t="shared" si="19"/>
        <v>0</v>
      </c>
      <c r="P109" s="48">
        <f t="shared" si="20"/>
        <v>0</v>
      </c>
    </row>
    <row r="110" spans="1:16" ht="12" hidden="1" thickBot="1" x14ac:dyDescent="0.25">
      <c r="A110" s="38"/>
      <c r="B110" s="39"/>
      <c r="C110" s="46"/>
      <c r="D110" s="24"/>
      <c r="E110" s="70"/>
      <c r="F110" s="74"/>
      <c r="G110" s="68"/>
      <c r="H110" s="47">
        <f t="shared" si="14"/>
        <v>0</v>
      </c>
      <c r="I110" s="68"/>
      <c r="J110" s="68"/>
      <c r="K110" s="48">
        <f t="shared" si="15"/>
        <v>0</v>
      </c>
      <c r="L110" s="49">
        <f t="shared" si="16"/>
        <v>0</v>
      </c>
      <c r="M110" s="47">
        <f t="shared" si="17"/>
        <v>0</v>
      </c>
      <c r="N110" s="47">
        <f t="shared" si="18"/>
        <v>0</v>
      </c>
      <c r="O110" s="47">
        <f t="shared" si="19"/>
        <v>0</v>
      </c>
      <c r="P110" s="48">
        <f t="shared" si="20"/>
        <v>0</v>
      </c>
    </row>
    <row r="111" spans="1:16" ht="12" hidden="1" thickBot="1" x14ac:dyDescent="0.25">
      <c r="A111" s="38"/>
      <c r="B111" s="39"/>
      <c r="C111" s="46"/>
      <c r="D111" s="24"/>
      <c r="E111" s="70"/>
      <c r="F111" s="74"/>
      <c r="G111" s="68"/>
      <c r="H111" s="47">
        <f t="shared" si="14"/>
        <v>0</v>
      </c>
      <c r="I111" s="68"/>
      <c r="J111" s="68"/>
      <c r="K111" s="48">
        <f t="shared" si="15"/>
        <v>0</v>
      </c>
      <c r="L111" s="49">
        <f t="shared" si="16"/>
        <v>0</v>
      </c>
      <c r="M111" s="47">
        <f t="shared" si="17"/>
        <v>0</v>
      </c>
      <c r="N111" s="47">
        <f t="shared" si="18"/>
        <v>0</v>
      </c>
      <c r="O111" s="47">
        <f t="shared" si="19"/>
        <v>0</v>
      </c>
      <c r="P111" s="48">
        <f t="shared" si="20"/>
        <v>0</v>
      </c>
    </row>
    <row r="112" spans="1:16" ht="12" hidden="1" thickBot="1" x14ac:dyDescent="0.25">
      <c r="A112" s="38"/>
      <c r="B112" s="39"/>
      <c r="C112" s="46"/>
      <c r="D112" s="24"/>
      <c r="E112" s="70"/>
      <c r="F112" s="74"/>
      <c r="G112" s="68"/>
      <c r="H112" s="47">
        <f t="shared" si="14"/>
        <v>0</v>
      </c>
      <c r="I112" s="68"/>
      <c r="J112" s="68"/>
      <c r="K112" s="48">
        <f t="shared" si="15"/>
        <v>0</v>
      </c>
      <c r="L112" s="49">
        <f t="shared" si="16"/>
        <v>0</v>
      </c>
      <c r="M112" s="47">
        <f t="shared" si="17"/>
        <v>0</v>
      </c>
      <c r="N112" s="47">
        <f t="shared" si="18"/>
        <v>0</v>
      </c>
      <c r="O112" s="47">
        <f t="shared" si="19"/>
        <v>0</v>
      </c>
      <c r="P112" s="48">
        <f t="shared" si="20"/>
        <v>0</v>
      </c>
    </row>
    <row r="113" spans="1:16" ht="12" hidden="1" thickBot="1" x14ac:dyDescent="0.25">
      <c r="A113" s="38"/>
      <c r="B113" s="39"/>
      <c r="C113" s="46"/>
      <c r="D113" s="24"/>
      <c r="E113" s="70"/>
      <c r="F113" s="74"/>
      <c r="G113" s="68"/>
      <c r="H113" s="47">
        <f t="shared" si="14"/>
        <v>0</v>
      </c>
      <c r="I113" s="68"/>
      <c r="J113" s="68"/>
      <c r="K113" s="48">
        <f t="shared" si="15"/>
        <v>0</v>
      </c>
      <c r="L113" s="49">
        <f t="shared" si="16"/>
        <v>0</v>
      </c>
      <c r="M113" s="47">
        <f t="shared" si="17"/>
        <v>0</v>
      </c>
      <c r="N113" s="47">
        <f t="shared" si="18"/>
        <v>0</v>
      </c>
      <c r="O113" s="47">
        <f t="shared" si="19"/>
        <v>0</v>
      </c>
      <c r="P113" s="48">
        <f t="shared" si="20"/>
        <v>0</v>
      </c>
    </row>
    <row r="114" spans="1:16" ht="12" hidden="1" thickBot="1" x14ac:dyDescent="0.25">
      <c r="A114" s="38"/>
      <c r="B114" s="39"/>
      <c r="C114" s="46"/>
      <c r="D114" s="24"/>
      <c r="E114" s="70"/>
      <c r="F114" s="74"/>
      <c r="G114" s="68"/>
      <c r="H114" s="47">
        <f t="shared" si="14"/>
        <v>0</v>
      </c>
      <c r="I114" s="68"/>
      <c r="J114" s="68"/>
      <c r="K114" s="48">
        <f t="shared" si="15"/>
        <v>0</v>
      </c>
      <c r="L114" s="49">
        <f t="shared" si="16"/>
        <v>0</v>
      </c>
      <c r="M114" s="47">
        <f t="shared" si="17"/>
        <v>0</v>
      </c>
      <c r="N114" s="47">
        <f t="shared" si="18"/>
        <v>0</v>
      </c>
      <c r="O114" s="47">
        <f t="shared" si="19"/>
        <v>0</v>
      </c>
      <c r="P114" s="48">
        <f t="shared" si="20"/>
        <v>0</v>
      </c>
    </row>
    <row r="115" spans="1:16" ht="12" hidden="1" thickBot="1" x14ac:dyDescent="0.25">
      <c r="A115" s="38"/>
      <c r="B115" s="39"/>
      <c r="C115" s="46"/>
      <c r="D115" s="24"/>
      <c r="E115" s="70"/>
      <c r="F115" s="74"/>
      <c r="G115" s="68"/>
      <c r="H115" s="47">
        <f t="shared" si="14"/>
        <v>0</v>
      </c>
      <c r="I115" s="68"/>
      <c r="J115" s="68"/>
      <c r="K115" s="48">
        <f t="shared" si="15"/>
        <v>0</v>
      </c>
      <c r="L115" s="49">
        <f t="shared" si="16"/>
        <v>0</v>
      </c>
      <c r="M115" s="47">
        <f t="shared" si="17"/>
        <v>0</v>
      </c>
      <c r="N115" s="47">
        <f t="shared" si="18"/>
        <v>0</v>
      </c>
      <c r="O115" s="47">
        <f t="shared" si="19"/>
        <v>0</v>
      </c>
      <c r="P115" s="48">
        <f t="shared" si="20"/>
        <v>0</v>
      </c>
    </row>
    <row r="116" spans="1:16" ht="12" hidden="1" thickBot="1" x14ac:dyDescent="0.25">
      <c r="A116" s="38"/>
      <c r="B116" s="39"/>
      <c r="C116" s="46"/>
      <c r="D116" s="24"/>
      <c r="E116" s="70"/>
      <c r="F116" s="74"/>
      <c r="G116" s="68"/>
      <c r="H116" s="47">
        <f t="shared" si="14"/>
        <v>0</v>
      </c>
      <c r="I116" s="68"/>
      <c r="J116" s="68"/>
      <c r="K116" s="48">
        <f t="shared" si="15"/>
        <v>0</v>
      </c>
      <c r="L116" s="49">
        <f t="shared" si="16"/>
        <v>0</v>
      </c>
      <c r="M116" s="47">
        <f t="shared" si="17"/>
        <v>0</v>
      </c>
      <c r="N116" s="47">
        <f t="shared" si="18"/>
        <v>0</v>
      </c>
      <c r="O116" s="47">
        <f t="shared" si="19"/>
        <v>0</v>
      </c>
      <c r="P116" s="48">
        <f t="shared" si="20"/>
        <v>0</v>
      </c>
    </row>
    <row r="117" spans="1:16" ht="12" hidden="1" thickBot="1" x14ac:dyDescent="0.25">
      <c r="A117" s="38"/>
      <c r="B117" s="39"/>
      <c r="C117" s="46"/>
      <c r="D117" s="24"/>
      <c r="E117" s="70"/>
      <c r="F117" s="74"/>
      <c r="G117" s="68"/>
      <c r="H117" s="47">
        <f t="shared" si="14"/>
        <v>0</v>
      </c>
      <c r="I117" s="68"/>
      <c r="J117" s="68"/>
      <c r="K117" s="48">
        <f t="shared" si="15"/>
        <v>0</v>
      </c>
      <c r="L117" s="49">
        <f t="shared" si="16"/>
        <v>0</v>
      </c>
      <c r="M117" s="47">
        <f t="shared" si="17"/>
        <v>0</v>
      </c>
      <c r="N117" s="47">
        <f t="shared" si="18"/>
        <v>0</v>
      </c>
      <c r="O117" s="47">
        <f t="shared" si="19"/>
        <v>0</v>
      </c>
      <c r="P117" s="48">
        <f t="shared" si="20"/>
        <v>0</v>
      </c>
    </row>
    <row r="118" spans="1:16" ht="12" hidden="1" thickBot="1" x14ac:dyDescent="0.25">
      <c r="A118" s="38"/>
      <c r="B118" s="39"/>
      <c r="C118" s="46"/>
      <c r="D118" s="24"/>
      <c r="E118" s="70"/>
      <c r="F118" s="74"/>
      <c r="G118" s="68"/>
      <c r="H118" s="47">
        <f t="shared" si="14"/>
        <v>0</v>
      </c>
      <c r="I118" s="68"/>
      <c r="J118" s="68"/>
      <c r="K118" s="48">
        <f t="shared" si="15"/>
        <v>0</v>
      </c>
      <c r="L118" s="49">
        <f t="shared" si="16"/>
        <v>0</v>
      </c>
      <c r="M118" s="47">
        <f t="shared" si="17"/>
        <v>0</v>
      </c>
      <c r="N118" s="47">
        <f t="shared" si="18"/>
        <v>0</v>
      </c>
      <c r="O118" s="47">
        <f t="shared" si="19"/>
        <v>0</v>
      </c>
      <c r="P118" s="48">
        <f t="shared" si="20"/>
        <v>0</v>
      </c>
    </row>
    <row r="119" spans="1:16" ht="12" hidden="1" thickBot="1" x14ac:dyDescent="0.25">
      <c r="A119" s="38"/>
      <c r="B119" s="39"/>
      <c r="C119" s="46"/>
      <c r="D119" s="24"/>
      <c r="E119" s="70"/>
      <c r="F119" s="74"/>
      <c r="G119" s="68"/>
      <c r="H119" s="47">
        <f t="shared" si="14"/>
        <v>0</v>
      </c>
      <c r="I119" s="68"/>
      <c r="J119" s="68"/>
      <c r="K119" s="48">
        <f t="shared" si="15"/>
        <v>0</v>
      </c>
      <c r="L119" s="49">
        <f t="shared" si="16"/>
        <v>0</v>
      </c>
      <c r="M119" s="47">
        <f t="shared" si="17"/>
        <v>0</v>
      </c>
      <c r="N119" s="47">
        <f t="shared" si="18"/>
        <v>0</v>
      </c>
      <c r="O119" s="47">
        <f t="shared" si="19"/>
        <v>0</v>
      </c>
      <c r="P119" s="48">
        <f t="shared" si="20"/>
        <v>0</v>
      </c>
    </row>
    <row r="120" spans="1:16" ht="12" hidden="1" thickBot="1" x14ac:dyDescent="0.25">
      <c r="A120" s="38"/>
      <c r="B120" s="39"/>
      <c r="C120" s="46"/>
      <c r="D120" s="24"/>
      <c r="E120" s="70"/>
      <c r="F120" s="74"/>
      <c r="G120" s="68"/>
      <c r="H120" s="47">
        <f t="shared" si="14"/>
        <v>0</v>
      </c>
      <c r="I120" s="68"/>
      <c r="J120" s="68"/>
      <c r="K120" s="48">
        <f t="shared" si="15"/>
        <v>0</v>
      </c>
      <c r="L120" s="49">
        <f t="shared" si="16"/>
        <v>0</v>
      </c>
      <c r="M120" s="47">
        <f t="shared" si="17"/>
        <v>0</v>
      </c>
      <c r="N120" s="47">
        <f t="shared" si="18"/>
        <v>0</v>
      </c>
      <c r="O120" s="47">
        <f t="shared" si="19"/>
        <v>0</v>
      </c>
      <c r="P120" s="48">
        <f t="shared" si="20"/>
        <v>0</v>
      </c>
    </row>
    <row r="121" spans="1:16" ht="12" hidden="1" thickBot="1" x14ac:dyDescent="0.25">
      <c r="A121" s="38"/>
      <c r="B121" s="39"/>
      <c r="C121" s="46"/>
      <c r="D121" s="24"/>
      <c r="E121" s="70"/>
      <c r="F121" s="74"/>
      <c r="G121" s="68"/>
      <c r="H121" s="47">
        <f t="shared" si="14"/>
        <v>0</v>
      </c>
      <c r="I121" s="68"/>
      <c r="J121" s="68"/>
      <c r="K121" s="48">
        <f t="shared" si="15"/>
        <v>0</v>
      </c>
      <c r="L121" s="49">
        <f t="shared" si="16"/>
        <v>0</v>
      </c>
      <c r="M121" s="47">
        <f t="shared" si="17"/>
        <v>0</v>
      </c>
      <c r="N121" s="47">
        <f t="shared" si="18"/>
        <v>0</v>
      </c>
      <c r="O121" s="47">
        <f t="shared" si="19"/>
        <v>0</v>
      </c>
      <c r="P121" s="48">
        <f t="shared" si="20"/>
        <v>0</v>
      </c>
    </row>
    <row r="122" spans="1:16" ht="12" hidden="1" thickBot="1" x14ac:dyDescent="0.25">
      <c r="A122" s="38"/>
      <c r="B122" s="39"/>
      <c r="C122" s="46"/>
      <c r="D122" s="24"/>
      <c r="E122" s="70"/>
      <c r="F122" s="74"/>
      <c r="G122" s="68"/>
      <c r="H122" s="47">
        <f t="shared" si="14"/>
        <v>0</v>
      </c>
      <c r="I122" s="68"/>
      <c r="J122" s="68"/>
      <c r="K122" s="48">
        <f t="shared" si="15"/>
        <v>0</v>
      </c>
      <c r="L122" s="49">
        <f t="shared" si="16"/>
        <v>0</v>
      </c>
      <c r="M122" s="47">
        <f t="shared" si="17"/>
        <v>0</v>
      </c>
      <c r="N122" s="47">
        <f t="shared" si="18"/>
        <v>0</v>
      </c>
      <c r="O122" s="47">
        <f t="shared" si="19"/>
        <v>0</v>
      </c>
      <c r="P122" s="48">
        <f t="shared" si="20"/>
        <v>0</v>
      </c>
    </row>
    <row r="123" spans="1:16" ht="12" hidden="1" thickBot="1" x14ac:dyDescent="0.25">
      <c r="A123" s="38"/>
      <c r="B123" s="39"/>
      <c r="C123" s="46"/>
      <c r="D123" s="24"/>
      <c r="E123" s="70"/>
      <c r="F123" s="74"/>
      <c r="G123" s="68"/>
      <c r="H123" s="47">
        <f t="shared" si="14"/>
        <v>0</v>
      </c>
      <c r="I123" s="68"/>
      <c r="J123" s="68"/>
      <c r="K123" s="48">
        <f t="shared" si="15"/>
        <v>0</v>
      </c>
      <c r="L123" s="49">
        <f t="shared" si="16"/>
        <v>0</v>
      </c>
      <c r="M123" s="47">
        <f t="shared" si="17"/>
        <v>0</v>
      </c>
      <c r="N123" s="47">
        <f t="shared" si="18"/>
        <v>0</v>
      </c>
      <c r="O123" s="47">
        <f t="shared" si="19"/>
        <v>0</v>
      </c>
      <c r="P123" s="48">
        <f t="shared" si="20"/>
        <v>0</v>
      </c>
    </row>
    <row r="124" spans="1:16" ht="12" hidden="1" thickBot="1" x14ac:dyDescent="0.25">
      <c r="A124" s="38"/>
      <c r="B124" s="39"/>
      <c r="C124" s="46"/>
      <c r="D124" s="24"/>
      <c r="E124" s="70"/>
      <c r="F124" s="74"/>
      <c r="G124" s="68"/>
      <c r="H124" s="47">
        <f t="shared" si="14"/>
        <v>0</v>
      </c>
      <c r="I124" s="68"/>
      <c r="J124" s="68"/>
      <c r="K124" s="48">
        <f t="shared" si="15"/>
        <v>0</v>
      </c>
      <c r="L124" s="49">
        <f t="shared" si="16"/>
        <v>0</v>
      </c>
      <c r="M124" s="47">
        <f t="shared" si="17"/>
        <v>0</v>
      </c>
      <c r="N124" s="47">
        <f t="shared" si="18"/>
        <v>0</v>
      </c>
      <c r="O124" s="47">
        <f t="shared" si="19"/>
        <v>0</v>
      </c>
      <c r="P124" s="48">
        <f t="shared" si="20"/>
        <v>0</v>
      </c>
    </row>
    <row r="125" spans="1:16" ht="12" hidden="1" thickBot="1" x14ac:dyDescent="0.25">
      <c r="A125" s="38"/>
      <c r="B125" s="39"/>
      <c r="C125" s="46"/>
      <c r="D125" s="24"/>
      <c r="E125" s="70"/>
      <c r="F125" s="74"/>
      <c r="G125" s="68"/>
      <c r="H125" s="47">
        <f t="shared" si="14"/>
        <v>0</v>
      </c>
      <c r="I125" s="68"/>
      <c r="J125" s="68"/>
      <c r="K125" s="48">
        <f t="shared" si="15"/>
        <v>0</v>
      </c>
      <c r="L125" s="49">
        <f t="shared" si="16"/>
        <v>0</v>
      </c>
      <c r="M125" s="47">
        <f t="shared" si="17"/>
        <v>0</v>
      </c>
      <c r="N125" s="47">
        <f t="shared" si="18"/>
        <v>0</v>
      </c>
      <c r="O125" s="47">
        <f t="shared" si="19"/>
        <v>0</v>
      </c>
      <c r="P125" s="48">
        <f t="shared" si="20"/>
        <v>0</v>
      </c>
    </row>
    <row r="126" spans="1:16" ht="12" hidden="1" thickBot="1" x14ac:dyDescent="0.25">
      <c r="A126" s="38"/>
      <c r="B126" s="39"/>
      <c r="C126" s="46"/>
      <c r="D126" s="24"/>
      <c r="E126" s="70"/>
      <c r="F126" s="74"/>
      <c r="G126" s="68"/>
      <c r="H126" s="47">
        <f t="shared" si="14"/>
        <v>0</v>
      </c>
      <c r="I126" s="68"/>
      <c r="J126" s="68"/>
      <c r="K126" s="48">
        <f t="shared" si="15"/>
        <v>0</v>
      </c>
      <c r="L126" s="49">
        <f t="shared" si="16"/>
        <v>0</v>
      </c>
      <c r="M126" s="47">
        <f t="shared" si="17"/>
        <v>0</v>
      </c>
      <c r="N126" s="47">
        <f t="shared" si="18"/>
        <v>0</v>
      </c>
      <c r="O126" s="47">
        <f t="shared" si="19"/>
        <v>0</v>
      </c>
      <c r="P126" s="48">
        <f t="shared" si="20"/>
        <v>0</v>
      </c>
    </row>
    <row r="127" spans="1:16" ht="12" hidden="1" thickBot="1" x14ac:dyDescent="0.25">
      <c r="A127" s="38"/>
      <c r="B127" s="39"/>
      <c r="C127" s="46"/>
      <c r="D127" s="24"/>
      <c r="E127" s="70"/>
      <c r="F127" s="74"/>
      <c r="G127" s="68"/>
      <c r="H127" s="47">
        <f t="shared" si="14"/>
        <v>0</v>
      </c>
      <c r="I127" s="68"/>
      <c r="J127" s="68"/>
      <c r="K127" s="48">
        <f t="shared" si="15"/>
        <v>0</v>
      </c>
      <c r="L127" s="49">
        <f t="shared" si="16"/>
        <v>0</v>
      </c>
      <c r="M127" s="47">
        <f t="shared" si="17"/>
        <v>0</v>
      </c>
      <c r="N127" s="47">
        <f t="shared" si="18"/>
        <v>0</v>
      </c>
      <c r="O127" s="47">
        <f t="shared" si="19"/>
        <v>0</v>
      </c>
      <c r="P127" s="48">
        <f t="shared" si="20"/>
        <v>0</v>
      </c>
    </row>
    <row r="128" spans="1:16" ht="12" hidden="1" thickBot="1" x14ac:dyDescent="0.25">
      <c r="A128" s="38"/>
      <c r="B128" s="39"/>
      <c r="C128" s="46"/>
      <c r="D128" s="24"/>
      <c r="E128" s="70"/>
      <c r="F128" s="74"/>
      <c r="G128" s="68"/>
      <c r="H128" s="47">
        <f t="shared" si="14"/>
        <v>0</v>
      </c>
      <c r="I128" s="68"/>
      <c r="J128" s="68"/>
      <c r="K128" s="48">
        <f t="shared" si="15"/>
        <v>0</v>
      </c>
      <c r="L128" s="49">
        <f t="shared" si="16"/>
        <v>0</v>
      </c>
      <c r="M128" s="47">
        <f t="shared" si="17"/>
        <v>0</v>
      </c>
      <c r="N128" s="47">
        <f t="shared" si="18"/>
        <v>0</v>
      </c>
      <c r="O128" s="47">
        <f t="shared" si="19"/>
        <v>0</v>
      </c>
      <c r="P128" s="48">
        <f t="shared" si="20"/>
        <v>0</v>
      </c>
    </row>
    <row r="129" spans="1:16" ht="12" hidden="1" thickBot="1" x14ac:dyDescent="0.25">
      <c r="A129" s="38"/>
      <c r="B129" s="39"/>
      <c r="C129" s="46"/>
      <c r="D129" s="24"/>
      <c r="E129" s="70"/>
      <c r="F129" s="74"/>
      <c r="G129" s="68"/>
      <c r="H129" s="47">
        <f t="shared" ref="H129:H192" si="21">ROUND(F129*G129,2)</f>
        <v>0</v>
      </c>
      <c r="I129" s="68"/>
      <c r="J129" s="68"/>
      <c r="K129" s="48">
        <f t="shared" ref="K129:K192" si="22">SUM(H129:J129)</f>
        <v>0</v>
      </c>
      <c r="L129" s="49">
        <f t="shared" ref="L129:L192" si="23">ROUND(E129*F129,2)</f>
        <v>0</v>
      </c>
      <c r="M129" s="47">
        <f t="shared" ref="M129:M192" si="24">ROUND(H129*E129,2)</f>
        <v>0</v>
      </c>
      <c r="N129" s="47">
        <f t="shared" ref="N129:N192" si="25">ROUND(I129*E129,2)</f>
        <v>0</v>
      </c>
      <c r="O129" s="47">
        <f t="shared" ref="O129:O192" si="26">ROUND(J129*E129,2)</f>
        <v>0</v>
      </c>
      <c r="P129" s="48">
        <f t="shared" ref="P129:P192" si="27">SUM(M129:O129)</f>
        <v>0</v>
      </c>
    </row>
    <row r="130" spans="1:16" ht="12" hidden="1" thickBot="1" x14ac:dyDescent="0.25">
      <c r="A130" s="38"/>
      <c r="B130" s="39"/>
      <c r="C130" s="46"/>
      <c r="D130" s="24"/>
      <c r="E130" s="70"/>
      <c r="F130" s="74"/>
      <c r="G130" s="68"/>
      <c r="H130" s="47">
        <f t="shared" si="21"/>
        <v>0</v>
      </c>
      <c r="I130" s="68"/>
      <c r="J130" s="68"/>
      <c r="K130" s="48">
        <f t="shared" si="22"/>
        <v>0</v>
      </c>
      <c r="L130" s="49">
        <f t="shared" si="23"/>
        <v>0</v>
      </c>
      <c r="M130" s="47">
        <f t="shared" si="24"/>
        <v>0</v>
      </c>
      <c r="N130" s="47">
        <f t="shared" si="25"/>
        <v>0</v>
      </c>
      <c r="O130" s="47">
        <f t="shared" si="26"/>
        <v>0</v>
      </c>
      <c r="P130" s="48">
        <f t="shared" si="27"/>
        <v>0</v>
      </c>
    </row>
    <row r="131" spans="1:16" ht="12" hidden="1" thickBot="1" x14ac:dyDescent="0.25">
      <c r="A131" s="38"/>
      <c r="B131" s="39"/>
      <c r="C131" s="46"/>
      <c r="D131" s="24"/>
      <c r="E131" s="70"/>
      <c r="F131" s="74"/>
      <c r="G131" s="68"/>
      <c r="H131" s="47">
        <f t="shared" si="21"/>
        <v>0</v>
      </c>
      <c r="I131" s="68"/>
      <c r="J131" s="68"/>
      <c r="K131" s="48">
        <f t="shared" si="22"/>
        <v>0</v>
      </c>
      <c r="L131" s="49">
        <f t="shared" si="23"/>
        <v>0</v>
      </c>
      <c r="M131" s="47">
        <f t="shared" si="24"/>
        <v>0</v>
      </c>
      <c r="N131" s="47">
        <f t="shared" si="25"/>
        <v>0</v>
      </c>
      <c r="O131" s="47">
        <f t="shared" si="26"/>
        <v>0</v>
      </c>
      <c r="P131" s="48">
        <f t="shared" si="27"/>
        <v>0</v>
      </c>
    </row>
    <row r="132" spans="1:16" ht="12" hidden="1" thickBot="1" x14ac:dyDescent="0.25">
      <c r="A132" s="38"/>
      <c r="B132" s="39"/>
      <c r="C132" s="46"/>
      <c r="D132" s="24"/>
      <c r="E132" s="70"/>
      <c r="F132" s="74"/>
      <c r="G132" s="68"/>
      <c r="H132" s="47">
        <f t="shared" si="21"/>
        <v>0</v>
      </c>
      <c r="I132" s="68"/>
      <c r="J132" s="68"/>
      <c r="K132" s="48">
        <f t="shared" si="22"/>
        <v>0</v>
      </c>
      <c r="L132" s="49">
        <f t="shared" si="23"/>
        <v>0</v>
      </c>
      <c r="M132" s="47">
        <f t="shared" si="24"/>
        <v>0</v>
      </c>
      <c r="N132" s="47">
        <f t="shared" si="25"/>
        <v>0</v>
      </c>
      <c r="O132" s="47">
        <f t="shared" si="26"/>
        <v>0</v>
      </c>
      <c r="P132" s="48">
        <f t="shared" si="27"/>
        <v>0</v>
      </c>
    </row>
    <row r="133" spans="1:16" ht="12" hidden="1" thickBot="1" x14ac:dyDescent="0.25">
      <c r="A133" s="38"/>
      <c r="B133" s="39"/>
      <c r="C133" s="46"/>
      <c r="D133" s="24"/>
      <c r="E133" s="70"/>
      <c r="F133" s="74"/>
      <c r="G133" s="68"/>
      <c r="H133" s="47">
        <f t="shared" si="21"/>
        <v>0</v>
      </c>
      <c r="I133" s="68"/>
      <c r="J133" s="68"/>
      <c r="K133" s="48">
        <f t="shared" si="22"/>
        <v>0</v>
      </c>
      <c r="L133" s="49">
        <f t="shared" si="23"/>
        <v>0</v>
      </c>
      <c r="M133" s="47">
        <f t="shared" si="24"/>
        <v>0</v>
      </c>
      <c r="N133" s="47">
        <f t="shared" si="25"/>
        <v>0</v>
      </c>
      <c r="O133" s="47">
        <f t="shared" si="26"/>
        <v>0</v>
      </c>
      <c r="P133" s="48">
        <f t="shared" si="27"/>
        <v>0</v>
      </c>
    </row>
    <row r="134" spans="1:16" ht="12" hidden="1" thickBot="1" x14ac:dyDescent="0.25">
      <c r="A134" s="38"/>
      <c r="B134" s="39"/>
      <c r="C134" s="46"/>
      <c r="D134" s="24"/>
      <c r="E134" s="70"/>
      <c r="F134" s="74"/>
      <c r="G134" s="68"/>
      <c r="H134" s="47">
        <f t="shared" si="21"/>
        <v>0</v>
      </c>
      <c r="I134" s="68"/>
      <c r="J134" s="68"/>
      <c r="K134" s="48">
        <f t="shared" si="22"/>
        <v>0</v>
      </c>
      <c r="L134" s="49">
        <f t="shared" si="23"/>
        <v>0</v>
      </c>
      <c r="M134" s="47">
        <f t="shared" si="24"/>
        <v>0</v>
      </c>
      <c r="N134" s="47">
        <f t="shared" si="25"/>
        <v>0</v>
      </c>
      <c r="O134" s="47">
        <f t="shared" si="26"/>
        <v>0</v>
      </c>
      <c r="P134" s="48">
        <f t="shared" si="27"/>
        <v>0</v>
      </c>
    </row>
    <row r="135" spans="1:16" ht="12" hidden="1" thickBot="1" x14ac:dyDescent="0.25">
      <c r="A135" s="38"/>
      <c r="B135" s="39"/>
      <c r="C135" s="46"/>
      <c r="D135" s="24"/>
      <c r="E135" s="70"/>
      <c r="F135" s="74"/>
      <c r="G135" s="68"/>
      <c r="H135" s="47">
        <f t="shared" si="21"/>
        <v>0</v>
      </c>
      <c r="I135" s="68"/>
      <c r="J135" s="68"/>
      <c r="K135" s="48">
        <f t="shared" si="22"/>
        <v>0</v>
      </c>
      <c r="L135" s="49">
        <f t="shared" si="23"/>
        <v>0</v>
      </c>
      <c r="M135" s="47">
        <f t="shared" si="24"/>
        <v>0</v>
      </c>
      <c r="N135" s="47">
        <f t="shared" si="25"/>
        <v>0</v>
      </c>
      <c r="O135" s="47">
        <f t="shared" si="26"/>
        <v>0</v>
      </c>
      <c r="P135" s="48">
        <f t="shared" si="27"/>
        <v>0</v>
      </c>
    </row>
    <row r="136" spans="1:16" ht="12" hidden="1" thickBot="1" x14ac:dyDescent="0.25">
      <c r="A136" s="38"/>
      <c r="B136" s="39"/>
      <c r="C136" s="46"/>
      <c r="D136" s="24"/>
      <c r="E136" s="70"/>
      <c r="F136" s="74"/>
      <c r="G136" s="68"/>
      <c r="H136" s="47">
        <f t="shared" si="21"/>
        <v>0</v>
      </c>
      <c r="I136" s="68"/>
      <c r="J136" s="68"/>
      <c r="K136" s="48">
        <f t="shared" si="22"/>
        <v>0</v>
      </c>
      <c r="L136" s="49">
        <f t="shared" si="23"/>
        <v>0</v>
      </c>
      <c r="M136" s="47">
        <f t="shared" si="24"/>
        <v>0</v>
      </c>
      <c r="N136" s="47">
        <f t="shared" si="25"/>
        <v>0</v>
      </c>
      <c r="O136" s="47">
        <f t="shared" si="26"/>
        <v>0</v>
      </c>
      <c r="P136" s="48">
        <f t="shared" si="27"/>
        <v>0</v>
      </c>
    </row>
    <row r="137" spans="1:16" ht="12" hidden="1" thickBot="1" x14ac:dyDescent="0.25">
      <c r="A137" s="38"/>
      <c r="B137" s="39"/>
      <c r="C137" s="46"/>
      <c r="D137" s="24"/>
      <c r="E137" s="70"/>
      <c r="F137" s="74"/>
      <c r="G137" s="68"/>
      <c r="H137" s="47">
        <f t="shared" si="21"/>
        <v>0</v>
      </c>
      <c r="I137" s="68"/>
      <c r="J137" s="68"/>
      <c r="K137" s="48">
        <f t="shared" si="22"/>
        <v>0</v>
      </c>
      <c r="L137" s="49">
        <f t="shared" si="23"/>
        <v>0</v>
      </c>
      <c r="M137" s="47">
        <f t="shared" si="24"/>
        <v>0</v>
      </c>
      <c r="N137" s="47">
        <f t="shared" si="25"/>
        <v>0</v>
      </c>
      <c r="O137" s="47">
        <f t="shared" si="26"/>
        <v>0</v>
      </c>
      <c r="P137" s="48">
        <f t="shared" si="27"/>
        <v>0</v>
      </c>
    </row>
    <row r="138" spans="1:16" ht="12" hidden="1" thickBot="1" x14ac:dyDescent="0.25">
      <c r="A138" s="38"/>
      <c r="B138" s="39"/>
      <c r="C138" s="46"/>
      <c r="D138" s="24"/>
      <c r="E138" s="70"/>
      <c r="F138" s="74"/>
      <c r="G138" s="68"/>
      <c r="H138" s="47">
        <f t="shared" si="21"/>
        <v>0</v>
      </c>
      <c r="I138" s="68"/>
      <c r="J138" s="68"/>
      <c r="K138" s="48">
        <f t="shared" si="22"/>
        <v>0</v>
      </c>
      <c r="L138" s="49">
        <f t="shared" si="23"/>
        <v>0</v>
      </c>
      <c r="M138" s="47">
        <f t="shared" si="24"/>
        <v>0</v>
      </c>
      <c r="N138" s="47">
        <f t="shared" si="25"/>
        <v>0</v>
      </c>
      <c r="O138" s="47">
        <f t="shared" si="26"/>
        <v>0</v>
      </c>
      <c r="P138" s="48">
        <f t="shared" si="27"/>
        <v>0</v>
      </c>
    </row>
    <row r="139" spans="1:16" ht="12" hidden="1" thickBot="1" x14ac:dyDescent="0.25">
      <c r="A139" s="38"/>
      <c r="B139" s="39"/>
      <c r="C139" s="46"/>
      <c r="D139" s="24"/>
      <c r="E139" s="70"/>
      <c r="F139" s="74"/>
      <c r="G139" s="68"/>
      <c r="H139" s="47">
        <f t="shared" si="21"/>
        <v>0</v>
      </c>
      <c r="I139" s="68"/>
      <c r="J139" s="68"/>
      <c r="K139" s="48">
        <f t="shared" si="22"/>
        <v>0</v>
      </c>
      <c r="L139" s="49">
        <f t="shared" si="23"/>
        <v>0</v>
      </c>
      <c r="M139" s="47">
        <f t="shared" si="24"/>
        <v>0</v>
      </c>
      <c r="N139" s="47">
        <f t="shared" si="25"/>
        <v>0</v>
      </c>
      <c r="O139" s="47">
        <f t="shared" si="26"/>
        <v>0</v>
      </c>
      <c r="P139" s="48">
        <f t="shared" si="27"/>
        <v>0</v>
      </c>
    </row>
    <row r="140" spans="1:16" ht="12" hidden="1" thickBot="1" x14ac:dyDescent="0.25">
      <c r="A140" s="38"/>
      <c r="B140" s="39"/>
      <c r="C140" s="46"/>
      <c r="D140" s="24"/>
      <c r="E140" s="70"/>
      <c r="F140" s="74"/>
      <c r="G140" s="68"/>
      <c r="H140" s="47">
        <f t="shared" si="21"/>
        <v>0</v>
      </c>
      <c r="I140" s="68"/>
      <c r="J140" s="68"/>
      <c r="K140" s="48">
        <f t="shared" si="22"/>
        <v>0</v>
      </c>
      <c r="L140" s="49">
        <f t="shared" si="23"/>
        <v>0</v>
      </c>
      <c r="M140" s="47">
        <f t="shared" si="24"/>
        <v>0</v>
      </c>
      <c r="N140" s="47">
        <f t="shared" si="25"/>
        <v>0</v>
      </c>
      <c r="O140" s="47">
        <f t="shared" si="26"/>
        <v>0</v>
      </c>
      <c r="P140" s="48">
        <f t="shared" si="27"/>
        <v>0</v>
      </c>
    </row>
    <row r="141" spans="1:16" ht="12" hidden="1" thickBot="1" x14ac:dyDescent="0.25">
      <c r="A141" s="38"/>
      <c r="B141" s="39"/>
      <c r="C141" s="46"/>
      <c r="D141" s="24"/>
      <c r="E141" s="70"/>
      <c r="F141" s="74"/>
      <c r="G141" s="68"/>
      <c r="H141" s="47">
        <f t="shared" si="21"/>
        <v>0</v>
      </c>
      <c r="I141" s="68"/>
      <c r="J141" s="68"/>
      <c r="K141" s="48">
        <f t="shared" si="22"/>
        <v>0</v>
      </c>
      <c r="L141" s="49">
        <f t="shared" si="23"/>
        <v>0</v>
      </c>
      <c r="M141" s="47">
        <f t="shared" si="24"/>
        <v>0</v>
      </c>
      <c r="N141" s="47">
        <f t="shared" si="25"/>
        <v>0</v>
      </c>
      <c r="O141" s="47">
        <f t="shared" si="26"/>
        <v>0</v>
      </c>
      <c r="P141" s="48">
        <f t="shared" si="27"/>
        <v>0</v>
      </c>
    </row>
    <row r="142" spans="1:16" ht="12" hidden="1" thickBot="1" x14ac:dyDescent="0.25">
      <c r="A142" s="38"/>
      <c r="B142" s="39"/>
      <c r="C142" s="46"/>
      <c r="D142" s="24"/>
      <c r="E142" s="70"/>
      <c r="F142" s="74"/>
      <c r="G142" s="68"/>
      <c r="H142" s="47">
        <f t="shared" si="21"/>
        <v>0</v>
      </c>
      <c r="I142" s="68"/>
      <c r="J142" s="68"/>
      <c r="K142" s="48">
        <f t="shared" si="22"/>
        <v>0</v>
      </c>
      <c r="L142" s="49">
        <f t="shared" si="23"/>
        <v>0</v>
      </c>
      <c r="M142" s="47">
        <f t="shared" si="24"/>
        <v>0</v>
      </c>
      <c r="N142" s="47">
        <f t="shared" si="25"/>
        <v>0</v>
      </c>
      <c r="O142" s="47">
        <f t="shared" si="26"/>
        <v>0</v>
      </c>
      <c r="P142" s="48">
        <f t="shared" si="27"/>
        <v>0</v>
      </c>
    </row>
    <row r="143" spans="1:16" ht="12" hidden="1" thickBot="1" x14ac:dyDescent="0.25">
      <c r="A143" s="38"/>
      <c r="B143" s="39"/>
      <c r="C143" s="46"/>
      <c r="D143" s="24"/>
      <c r="E143" s="70"/>
      <c r="F143" s="74"/>
      <c r="G143" s="68"/>
      <c r="H143" s="47">
        <f t="shared" si="21"/>
        <v>0</v>
      </c>
      <c r="I143" s="68"/>
      <c r="J143" s="68"/>
      <c r="K143" s="48">
        <f t="shared" si="22"/>
        <v>0</v>
      </c>
      <c r="L143" s="49">
        <f t="shared" si="23"/>
        <v>0</v>
      </c>
      <c r="M143" s="47">
        <f t="shared" si="24"/>
        <v>0</v>
      </c>
      <c r="N143" s="47">
        <f t="shared" si="25"/>
        <v>0</v>
      </c>
      <c r="O143" s="47">
        <f t="shared" si="26"/>
        <v>0</v>
      </c>
      <c r="P143" s="48">
        <f t="shared" si="27"/>
        <v>0</v>
      </c>
    </row>
    <row r="144" spans="1:16" ht="12" hidden="1" thickBot="1" x14ac:dyDescent="0.25">
      <c r="A144" s="38"/>
      <c r="B144" s="39"/>
      <c r="C144" s="46"/>
      <c r="D144" s="24"/>
      <c r="E144" s="70"/>
      <c r="F144" s="74"/>
      <c r="G144" s="68"/>
      <c r="H144" s="47">
        <f t="shared" si="21"/>
        <v>0</v>
      </c>
      <c r="I144" s="68"/>
      <c r="J144" s="68"/>
      <c r="K144" s="48">
        <f t="shared" si="22"/>
        <v>0</v>
      </c>
      <c r="L144" s="49">
        <f t="shared" si="23"/>
        <v>0</v>
      </c>
      <c r="M144" s="47">
        <f t="shared" si="24"/>
        <v>0</v>
      </c>
      <c r="N144" s="47">
        <f t="shared" si="25"/>
        <v>0</v>
      </c>
      <c r="O144" s="47">
        <f t="shared" si="26"/>
        <v>0</v>
      </c>
      <c r="P144" s="48">
        <f t="shared" si="27"/>
        <v>0</v>
      </c>
    </row>
    <row r="145" spans="1:16" ht="12" hidden="1" thickBot="1" x14ac:dyDescent="0.25">
      <c r="A145" s="38"/>
      <c r="B145" s="39"/>
      <c r="C145" s="46"/>
      <c r="D145" s="24"/>
      <c r="E145" s="70"/>
      <c r="F145" s="74"/>
      <c r="G145" s="68"/>
      <c r="H145" s="47">
        <f t="shared" si="21"/>
        <v>0</v>
      </c>
      <c r="I145" s="68"/>
      <c r="J145" s="68"/>
      <c r="K145" s="48">
        <f t="shared" si="22"/>
        <v>0</v>
      </c>
      <c r="L145" s="49">
        <f t="shared" si="23"/>
        <v>0</v>
      </c>
      <c r="M145" s="47">
        <f t="shared" si="24"/>
        <v>0</v>
      </c>
      <c r="N145" s="47">
        <f t="shared" si="25"/>
        <v>0</v>
      </c>
      <c r="O145" s="47">
        <f t="shared" si="26"/>
        <v>0</v>
      </c>
      <c r="P145" s="48">
        <f t="shared" si="27"/>
        <v>0</v>
      </c>
    </row>
    <row r="146" spans="1:16" ht="12" hidden="1" thickBot="1" x14ac:dyDescent="0.25">
      <c r="A146" s="38"/>
      <c r="B146" s="39"/>
      <c r="C146" s="46"/>
      <c r="D146" s="24"/>
      <c r="E146" s="70"/>
      <c r="F146" s="74"/>
      <c r="G146" s="68"/>
      <c r="H146" s="47">
        <f t="shared" si="21"/>
        <v>0</v>
      </c>
      <c r="I146" s="68"/>
      <c r="J146" s="68"/>
      <c r="K146" s="48">
        <f t="shared" si="22"/>
        <v>0</v>
      </c>
      <c r="L146" s="49">
        <f t="shared" si="23"/>
        <v>0</v>
      </c>
      <c r="M146" s="47">
        <f t="shared" si="24"/>
        <v>0</v>
      </c>
      <c r="N146" s="47">
        <f t="shared" si="25"/>
        <v>0</v>
      </c>
      <c r="O146" s="47">
        <f t="shared" si="26"/>
        <v>0</v>
      </c>
      <c r="P146" s="48">
        <f t="shared" si="27"/>
        <v>0</v>
      </c>
    </row>
    <row r="147" spans="1:16" ht="12" hidden="1" thickBot="1" x14ac:dyDescent="0.25">
      <c r="A147" s="38"/>
      <c r="B147" s="39"/>
      <c r="C147" s="46"/>
      <c r="D147" s="24"/>
      <c r="E147" s="70"/>
      <c r="F147" s="74"/>
      <c r="G147" s="68"/>
      <c r="H147" s="47">
        <f t="shared" si="21"/>
        <v>0</v>
      </c>
      <c r="I147" s="68"/>
      <c r="J147" s="68"/>
      <c r="K147" s="48">
        <f t="shared" si="22"/>
        <v>0</v>
      </c>
      <c r="L147" s="49">
        <f t="shared" si="23"/>
        <v>0</v>
      </c>
      <c r="M147" s="47">
        <f t="shared" si="24"/>
        <v>0</v>
      </c>
      <c r="N147" s="47">
        <f t="shared" si="25"/>
        <v>0</v>
      </c>
      <c r="O147" s="47">
        <f t="shared" si="26"/>
        <v>0</v>
      </c>
      <c r="P147" s="48">
        <f t="shared" si="27"/>
        <v>0</v>
      </c>
    </row>
    <row r="148" spans="1:16" ht="12" hidden="1" thickBot="1" x14ac:dyDescent="0.25">
      <c r="A148" s="38"/>
      <c r="B148" s="39"/>
      <c r="C148" s="46"/>
      <c r="D148" s="24"/>
      <c r="E148" s="70"/>
      <c r="F148" s="74"/>
      <c r="G148" s="68"/>
      <c r="H148" s="47">
        <f t="shared" si="21"/>
        <v>0</v>
      </c>
      <c r="I148" s="68"/>
      <c r="J148" s="68"/>
      <c r="K148" s="48">
        <f t="shared" si="22"/>
        <v>0</v>
      </c>
      <c r="L148" s="49">
        <f t="shared" si="23"/>
        <v>0</v>
      </c>
      <c r="M148" s="47">
        <f t="shared" si="24"/>
        <v>0</v>
      </c>
      <c r="N148" s="47">
        <f t="shared" si="25"/>
        <v>0</v>
      </c>
      <c r="O148" s="47">
        <f t="shared" si="26"/>
        <v>0</v>
      </c>
      <c r="P148" s="48">
        <f t="shared" si="27"/>
        <v>0</v>
      </c>
    </row>
    <row r="149" spans="1:16" ht="12" hidden="1" thickBot="1" x14ac:dyDescent="0.25">
      <c r="A149" s="38"/>
      <c r="B149" s="39"/>
      <c r="C149" s="46"/>
      <c r="D149" s="24"/>
      <c r="E149" s="70"/>
      <c r="F149" s="74"/>
      <c r="G149" s="68"/>
      <c r="H149" s="47">
        <f t="shared" si="21"/>
        <v>0</v>
      </c>
      <c r="I149" s="68"/>
      <c r="J149" s="68"/>
      <c r="K149" s="48">
        <f t="shared" si="22"/>
        <v>0</v>
      </c>
      <c r="L149" s="49">
        <f t="shared" si="23"/>
        <v>0</v>
      </c>
      <c r="M149" s="47">
        <f t="shared" si="24"/>
        <v>0</v>
      </c>
      <c r="N149" s="47">
        <f t="shared" si="25"/>
        <v>0</v>
      </c>
      <c r="O149" s="47">
        <f t="shared" si="26"/>
        <v>0</v>
      </c>
      <c r="P149" s="48">
        <f t="shared" si="27"/>
        <v>0</v>
      </c>
    </row>
    <row r="150" spans="1:16" ht="12" hidden="1" thickBot="1" x14ac:dyDescent="0.25">
      <c r="A150" s="38"/>
      <c r="B150" s="39"/>
      <c r="C150" s="46"/>
      <c r="D150" s="24"/>
      <c r="E150" s="70"/>
      <c r="F150" s="74"/>
      <c r="G150" s="68"/>
      <c r="H150" s="47">
        <f t="shared" si="21"/>
        <v>0</v>
      </c>
      <c r="I150" s="68"/>
      <c r="J150" s="68"/>
      <c r="K150" s="48">
        <f t="shared" si="22"/>
        <v>0</v>
      </c>
      <c r="L150" s="49">
        <f t="shared" si="23"/>
        <v>0</v>
      </c>
      <c r="M150" s="47">
        <f t="shared" si="24"/>
        <v>0</v>
      </c>
      <c r="N150" s="47">
        <f t="shared" si="25"/>
        <v>0</v>
      </c>
      <c r="O150" s="47">
        <f t="shared" si="26"/>
        <v>0</v>
      </c>
      <c r="P150" s="48">
        <f t="shared" si="27"/>
        <v>0</v>
      </c>
    </row>
    <row r="151" spans="1:16" ht="12" hidden="1" thickBot="1" x14ac:dyDescent="0.25">
      <c r="A151" s="38"/>
      <c r="B151" s="39"/>
      <c r="C151" s="46"/>
      <c r="D151" s="24"/>
      <c r="E151" s="70"/>
      <c r="F151" s="74"/>
      <c r="G151" s="68"/>
      <c r="H151" s="47">
        <f t="shared" si="21"/>
        <v>0</v>
      </c>
      <c r="I151" s="68"/>
      <c r="J151" s="68"/>
      <c r="K151" s="48">
        <f t="shared" si="22"/>
        <v>0</v>
      </c>
      <c r="L151" s="49">
        <f t="shared" si="23"/>
        <v>0</v>
      </c>
      <c r="M151" s="47">
        <f t="shared" si="24"/>
        <v>0</v>
      </c>
      <c r="N151" s="47">
        <f t="shared" si="25"/>
        <v>0</v>
      </c>
      <c r="O151" s="47">
        <f t="shared" si="26"/>
        <v>0</v>
      </c>
      <c r="P151" s="48">
        <f t="shared" si="27"/>
        <v>0</v>
      </c>
    </row>
    <row r="152" spans="1:16" ht="12" hidden="1" thickBot="1" x14ac:dyDescent="0.25">
      <c r="A152" s="38"/>
      <c r="B152" s="39"/>
      <c r="C152" s="46"/>
      <c r="D152" s="24"/>
      <c r="E152" s="70"/>
      <c r="F152" s="74"/>
      <c r="G152" s="68"/>
      <c r="H152" s="47">
        <f t="shared" si="21"/>
        <v>0</v>
      </c>
      <c r="I152" s="68"/>
      <c r="J152" s="68"/>
      <c r="K152" s="48">
        <f t="shared" si="22"/>
        <v>0</v>
      </c>
      <c r="L152" s="49">
        <f t="shared" si="23"/>
        <v>0</v>
      </c>
      <c r="M152" s="47">
        <f t="shared" si="24"/>
        <v>0</v>
      </c>
      <c r="N152" s="47">
        <f t="shared" si="25"/>
        <v>0</v>
      </c>
      <c r="O152" s="47">
        <f t="shared" si="26"/>
        <v>0</v>
      </c>
      <c r="P152" s="48">
        <f t="shared" si="27"/>
        <v>0</v>
      </c>
    </row>
    <row r="153" spans="1:16" ht="12" hidden="1" thickBot="1" x14ac:dyDescent="0.25">
      <c r="A153" s="38"/>
      <c r="B153" s="39"/>
      <c r="C153" s="46"/>
      <c r="D153" s="24"/>
      <c r="E153" s="70"/>
      <c r="F153" s="74"/>
      <c r="G153" s="68"/>
      <c r="H153" s="47">
        <f t="shared" si="21"/>
        <v>0</v>
      </c>
      <c r="I153" s="68"/>
      <c r="J153" s="68"/>
      <c r="K153" s="48">
        <f t="shared" si="22"/>
        <v>0</v>
      </c>
      <c r="L153" s="49">
        <f t="shared" si="23"/>
        <v>0</v>
      </c>
      <c r="M153" s="47">
        <f t="shared" si="24"/>
        <v>0</v>
      </c>
      <c r="N153" s="47">
        <f t="shared" si="25"/>
        <v>0</v>
      </c>
      <c r="O153" s="47">
        <f t="shared" si="26"/>
        <v>0</v>
      </c>
      <c r="P153" s="48">
        <f t="shared" si="27"/>
        <v>0</v>
      </c>
    </row>
    <row r="154" spans="1:16" ht="12" hidden="1" thickBot="1" x14ac:dyDescent="0.25">
      <c r="A154" s="38"/>
      <c r="B154" s="39"/>
      <c r="C154" s="46"/>
      <c r="D154" s="24"/>
      <c r="E154" s="70"/>
      <c r="F154" s="74"/>
      <c r="G154" s="68"/>
      <c r="H154" s="47">
        <f t="shared" si="21"/>
        <v>0</v>
      </c>
      <c r="I154" s="68"/>
      <c r="J154" s="68"/>
      <c r="K154" s="48">
        <f t="shared" si="22"/>
        <v>0</v>
      </c>
      <c r="L154" s="49">
        <f t="shared" si="23"/>
        <v>0</v>
      </c>
      <c r="M154" s="47">
        <f t="shared" si="24"/>
        <v>0</v>
      </c>
      <c r="N154" s="47">
        <f t="shared" si="25"/>
        <v>0</v>
      </c>
      <c r="O154" s="47">
        <f t="shared" si="26"/>
        <v>0</v>
      </c>
      <c r="P154" s="48">
        <f t="shared" si="27"/>
        <v>0</v>
      </c>
    </row>
    <row r="155" spans="1:16" ht="12" hidden="1" thickBot="1" x14ac:dyDescent="0.25">
      <c r="A155" s="38"/>
      <c r="B155" s="39"/>
      <c r="C155" s="46"/>
      <c r="D155" s="24"/>
      <c r="E155" s="70"/>
      <c r="F155" s="74"/>
      <c r="G155" s="68"/>
      <c r="H155" s="47">
        <f t="shared" si="21"/>
        <v>0</v>
      </c>
      <c r="I155" s="68"/>
      <c r="J155" s="68"/>
      <c r="K155" s="48">
        <f t="shared" si="22"/>
        <v>0</v>
      </c>
      <c r="L155" s="49">
        <f t="shared" si="23"/>
        <v>0</v>
      </c>
      <c r="M155" s="47">
        <f t="shared" si="24"/>
        <v>0</v>
      </c>
      <c r="N155" s="47">
        <f t="shared" si="25"/>
        <v>0</v>
      </c>
      <c r="O155" s="47">
        <f t="shared" si="26"/>
        <v>0</v>
      </c>
      <c r="P155" s="48">
        <f t="shared" si="27"/>
        <v>0</v>
      </c>
    </row>
    <row r="156" spans="1:16" ht="12" hidden="1" thickBot="1" x14ac:dyDescent="0.25">
      <c r="A156" s="38"/>
      <c r="B156" s="39"/>
      <c r="C156" s="46"/>
      <c r="D156" s="24"/>
      <c r="E156" s="70"/>
      <c r="F156" s="74"/>
      <c r="G156" s="68"/>
      <c r="H156" s="47">
        <f t="shared" si="21"/>
        <v>0</v>
      </c>
      <c r="I156" s="68"/>
      <c r="J156" s="68"/>
      <c r="K156" s="48">
        <f t="shared" si="22"/>
        <v>0</v>
      </c>
      <c r="L156" s="49">
        <f t="shared" si="23"/>
        <v>0</v>
      </c>
      <c r="M156" s="47">
        <f t="shared" si="24"/>
        <v>0</v>
      </c>
      <c r="N156" s="47">
        <f t="shared" si="25"/>
        <v>0</v>
      </c>
      <c r="O156" s="47">
        <f t="shared" si="26"/>
        <v>0</v>
      </c>
      <c r="P156" s="48">
        <f t="shared" si="27"/>
        <v>0</v>
      </c>
    </row>
    <row r="157" spans="1:16" ht="12" hidden="1" thickBot="1" x14ac:dyDescent="0.25">
      <c r="A157" s="38"/>
      <c r="B157" s="39"/>
      <c r="C157" s="46"/>
      <c r="D157" s="24"/>
      <c r="E157" s="70"/>
      <c r="F157" s="74"/>
      <c r="G157" s="68"/>
      <c r="H157" s="47">
        <f t="shared" si="21"/>
        <v>0</v>
      </c>
      <c r="I157" s="68"/>
      <c r="J157" s="68"/>
      <c r="K157" s="48">
        <f t="shared" si="22"/>
        <v>0</v>
      </c>
      <c r="L157" s="49">
        <f t="shared" si="23"/>
        <v>0</v>
      </c>
      <c r="M157" s="47">
        <f t="shared" si="24"/>
        <v>0</v>
      </c>
      <c r="N157" s="47">
        <f t="shared" si="25"/>
        <v>0</v>
      </c>
      <c r="O157" s="47">
        <f t="shared" si="26"/>
        <v>0</v>
      </c>
      <c r="P157" s="48">
        <f t="shared" si="27"/>
        <v>0</v>
      </c>
    </row>
    <row r="158" spans="1:16" ht="12" hidden="1" thickBot="1" x14ac:dyDescent="0.25">
      <c r="A158" s="38"/>
      <c r="B158" s="39"/>
      <c r="C158" s="46"/>
      <c r="D158" s="24"/>
      <c r="E158" s="70"/>
      <c r="F158" s="74"/>
      <c r="G158" s="68"/>
      <c r="H158" s="47">
        <f t="shared" si="21"/>
        <v>0</v>
      </c>
      <c r="I158" s="68"/>
      <c r="J158" s="68"/>
      <c r="K158" s="48">
        <f t="shared" si="22"/>
        <v>0</v>
      </c>
      <c r="L158" s="49">
        <f t="shared" si="23"/>
        <v>0</v>
      </c>
      <c r="M158" s="47">
        <f t="shared" si="24"/>
        <v>0</v>
      </c>
      <c r="N158" s="47">
        <f t="shared" si="25"/>
        <v>0</v>
      </c>
      <c r="O158" s="47">
        <f t="shared" si="26"/>
        <v>0</v>
      </c>
      <c r="P158" s="48">
        <f t="shared" si="27"/>
        <v>0</v>
      </c>
    </row>
    <row r="159" spans="1:16" ht="12" hidden="1" thickBot="1" x14ac:dyDescent="0.25">
      <c r="A159" s="38"/>
      <c r="B159" s="39"/>
      <c r="C159" s="46"/>
      <c r="D159" s="24"/>
      <c r="E159" s="70"/>
      <c r="F159" s="74"/>
      <c r="G159" s="68"/>
      <c r="H159" s="47">
        <f t="shared" si="21"/>
        <v>0</v>
      </c>
      <c r="I159" s="68"/>
      <c r="J159" s="68"/>
      <c r="K159" s="48">
        <f t="shared" si="22"/>
        <v>0</v>
      </c>
      <c r="L159" s="49">
        <f t="shared" si="23"/>
        <v>0</v>
      </c>
      <c r="M159" s="47">
        <f t="shared" si="24"/>
        <v>0</v>
      </c>
      <c r="N159" s="47">
        <f t="shared" si="25"/>
        <v>0</v>
      </c>
      <c r="O159" s="47">
        <f t="shared" si="26"/>
        <v>0</v>
      </c>
      <c r="P159" s="48">
        <f t="shared" si="27"/>
        <v>0</v>
      </c>
    </row>
    <row r="160" spans="1:16" ht="12" hidden="1" thickBot="1" x14ac:dyDescent="0.25">
      <c r="A160" s="38"/>
      <c r="B160" s="39"/>
      <c r="C160" s="46"/>
      <c r="D160" s="24"/>
      <c r="E160" s="70"/>
      <c r="F160" s="74"/>
      <c r="G160" s="68"/>
      <c r="H160" s="47">
        <f t="shared" si="21"/>
        <v>0</v>
      </c>
      <c r="I160" s="68"/>
      <c r="J160" s="68"/>
      <c r="K160" s="48">
        <f t="shared" si="22"/>
        <v>0</v>
      </c>
      <c r="L160" s="49">
        <f t="shared" si="23"/>
        <v>0</v>
      </c>
      <c r="M160" s="47">
        <f t="shared" si="24"/>
        <v>0</v>
      </c>
      <c r="N160" s="47">
        <f t="shared" si="25"/>
        <v>0</v>
      </c>
      <c r="O160" s="47">
        <f t="shared" si="26"/>
        <v>0</v>
      </c>
      <c r="P160" s="48">
        <f t="shared" si="27"/>
        <v>0</v>
      </c>
    </row>
    <row r="161" spans="1:16" ht="12" hidden="1" thickBot="1" x14ac:dyDescent="0.25">
      <c r="A161" s="38"/>
      <c r="B161" s="39"/>
      <c r="C161" s="46"/>
      <c r="D161" s="24"/>
      <c r="E161" s="70"/>
      <c r="F161" s="74"/>
      <c r="G161" s="68"/>
      <c r="H161" s="47">
        <f t="shared" si="21"/>
        <v>0</v>
      </c>
      <c r="I161" s="68"/>
      <c r="J161" s="68"/>
      <c r="K161" s="48">
        <f t="shared" si="22"/>
        <v>0</v>
      </c>
      <c r="L161" s="49">
        <f t="shared" si="23"/>
        <v>0</v>
      </c>
      <c r="M161" s="47">
        <f t="shared" si="24"/>
        <v>0</v>
      </c>
      <c r="N161" s="47">
        <f t="shared" si="25"/>
        <v>0</v>
      </c>
      <c r="O161" s="47">
        <f t="shared" si="26"/>
        <v>0</v>
      </c>
      <c r="P161" s="48">
        <f t="shared" si="27"/>
        <v>0</v>
      </c>
    </row>
    <row r="162" spans="1:16" ht="12" hidden="1" thickBot="1" x14ac:dyDescent="0.25">
      <c r="A162" s="38"/>
      <c r="B162" s="39"/>
      <c r="C162" s="46"/>
      <c r="D162" s="24"/>
      <c r="E162" s="70"/>
      <c r="F162" s="74"/>
      <c r="G162" s="68"/>
      <c r="H162" s="47">
        <f t="shared" si="21"/>
        <v>0</v>
      </c>
      <c r="I162" s="68"/>
      <c r="J162" s="68"/>
      <c r="K162" s="48">
        <f t="shared" si="22"/>
        <v>0</v>
      </c>
      <c r="L162" s="49">
        <f t="shared" si="23"/>
        <v>0</v>
      </c>
      <c r="M162" s="47">
        <f t="shared" si="24"/>
        <v>0</v>
      </c>
      <c r="N162" s="47">
        <f t="shared" si="25"/>
        <v>0</v>
      </c>
      <c r="O162" s="47">
        <f t="shared" si="26"/>
        <v>0</v>
      </c>
      <c r="P162" s="48">
        <f t="shared" si="27"/>
        <v>0</v>
      </c>
    </row>
    <row r="163" spans="1:16" ht="12" hidden="1" thickBot="1" x14ac:dyDescent="0.25">
      <c r="A163" s="38"/>
      <c r="B163" s="39"/>
      <c r="C163" s="46"/>
      <c r="D163" s="24"/>
      <c r="E163" s="70"/>
      <c r="F163" s="74"/>
      <c r="G163" s="68"/>
      <c r="H163" s="47">
        <f t="shared" si="21"/>
        <v>0</v>
      </c>
      <c r="I163" s="68"/>
      <c r="J163" s="68"/>
      <c r="K163" s="48">
        <f t="shared" si="22"/>
        <v>0</v>
      </c>
      <c r="L163" s="49">
        <f t="shared" si="23"/>
        <v>0</v>
      </c>
      <c r="M163" s="47">
        <f t="shared" si="24"/>
        <v>0</v>
      </c>
      <c r="N163" s="47">
        <f t="shared" si="25"/>
        <v>0</v>
      </c>
      <c r="O163" s="47">
        <f t="shared" si="26"/>
        <v>0</v>
      </c>
      <c r="P163" s="48">
        <f t="shared" si="27"/>
        <v>0</v>
      </c>
    </row>
    <row r="164" spans="1:16" ht="12" hidden="1" thickBot="1" x14ac:dyDescent="0.25">
      <c r="A164" s="38"/>
      <c r="B164" s="39"/>
      <c r="C164" s="46"/>
      <c r="D164" s="24"/>
      <c r="E164" s="70"/>
      <c r="F164" s="74"/>
      <c r="G164" s="68"/>
      <c r="H164" s="47">
        <f t="shared" si="21"/>
        <v>0</v>
      </c>
      <c r="I164" s="68"/>
      <c r="J164" s="68"/>
      <c r="K164" s="48">
        <f t="shared" si="22"/>
        <v>0</v>
      </c>
      <c r="L164" s="49">
        <f t="shared" si="23"/>
        <v>0</v>
      </c>
      <c r="M164" s="47">
        <f t="shared" si="24"/>
        <v>0</v>
      </c>
      <c r="N164" s="47">
        <f t="shared" si="25"/>
        <v>0</v>
      </c>
      <c r="O164" s="47">
        <f t="shared" si="26"/>
        <v>0</v>
      </c>
      <c r="P164" s="48">
        <f t="shared" si="27"/>
        <v>0</v>
      </c>
    </row>
    <row r="165" spans="1:16" ht="12" hidden="1" thickBot="1" x14ac:dyDescent="0.25">
      <c r="A165" s="38"/>
      <c r="B165" s="39"/>
      <c r="C165" s="46"/>
      <c r="D165" s="24"/>
      <c r="E165" s="70"/>
      <c r="F165" s="74"/>
      <c r="G165" s="68"/>
      <c r="H165" s="47">
        <f t="shared" si="21"/>
        <v>0</v>
      </c>
      <c r="I165" s="68"/>
      <c r="J165" s="68"/>
      <c r="K165" s="48">
        <f t="shared" si="22"/>
        <v>0</v>
      </c>
      <c r="L165" s="49">
        <f t="shared" si="23"/>
        <v>0</v>
      </c>
      <c r="M165" s="47">
        <f t="shared" si="24"/>
        <v>0</v>
      </c>
      <c r="N165" s="47">
        <f t="shared" si="25"/>
        <v>0</v>
      </c>
      <c r="O165" s="47">
        <f t="shared" si="26"/>
        <v>0</v>
      </c>
      <c r="P165" s="48">
        <f t="shared" si="27"/>
        <v>0</v>
      </c>
    </row>
    <row r="166" spans="1:16" ht="12" hidden="1" thickBot="1" x14ac:dyDescent="0.25">
      <c r="A166" s="38"/>
      <c r="B166" s="39"/>
      <c r="C166" s="46"/>
      <c r="D166" s="24"/>
      <c r="E166" s="70"/>
      <c r="F166" s="74"/>
      <c r="G166" s="68"/>
      <c r="H166" s="47">
        <f t="shared" si="21"/>
        <v>0</v>
      </c>
      <c r="I166" s="68"/>
      <c r="J166" s="68"/>
      <c r="K166" s="48">
        <f t="shared" si="22"/>
        <v>0</v>
      </c>
      <c r="L166" s="49">
        <f t="shared" si="23"/>
        <v>0</v>
      </c>
      <c r="M166" s="47">
        <f t="shared" si="24"/>
        <v>0</v>
      </c>
      <c r="N166" s="47">
        <f t="shared" si="25"/>
        <v>0</v>
      </c>
      <c r="O166" s="47">
        <f t="shared" si="26"/>
        <v>0</v>
      </c>
      <c r="P166" s="48">
        <f t="shared" si="27"/>
        <v>0</v>
      </c>
    </row>
    <row r="167" spans="1:16" ht="12" hidden="1" thickBot="1" x14ac:dyDescent="0.25">
      <c r="A167" s="38"/>
      <c r="B167" s="39"/>
      <c r="C167" s="46"/>
      <c r="D167" s="24"/>
      <c r="E167" s="70"/>
      <c r="F167" s="74"/>
      <c r="G167" s="68"/>
      <c r="H167" s="47">
        <f t="shared" si="21"/>
        <v>0</v>
      </c>
      <c r="I167" s="68"/>
      <c r="J167" s="68"/>
      <c r="K167" s="48">
        <f t="shared" si="22"/>
        <v>0</v>
      </c>
      <c r="L167" s="49">
        <f t="shared" si="23"/>
        <v>0</v>
      </c>
      <c r="M167" s="47">
        <f t="shared" si="24"/>
        <v>0</v>
      </c>
      <c r="N167" s="47">
        <f t="shared" si="25"/>
        <v>0</v>
      </c>
      <c r="O167" s="47">
        <f t="shared" si="26"/>
        <v>0</v>
      </c>
      <c r="P167" s="48">
        <f t="shared" si="27"/>
        <v>0</v>
      </c>
    </row>
    <row r="168" spans="1:16" ht="12" hidden="1" thickBot="1" x14ac:dyDescent="0.25">
      <c r="A168" s="38"/>
      <c r="B168" s="39"/>
      <c r="C168" s="46"/>
      <c r="D168" s="24"/>
      <c r="E168" s="70"/>
      <c r="F168" s="74"/>
      <c r="G168" s="68"/>
      <c r="H168" s="47">
        <f t="shared" si="21"/>
        <v>0</v>
      </c>
      <c r="I168" s="68"/>
      <c r="J168" s="68"/>
      <c r="K168" s="48">
        <f t="shared" si="22"/>
        <v>0</v>
      </c>
      <c r="L168" s="49">
        <f t="shared" si="23"/>
        <v>0</v>
      </c>
      <c r="M168" s="47">
        <f t="shared" si="24"/>
        <v>0</v>
      </c>
      <c r="N168" s="47">
        <f t="shared" si="25"/>
        <v>0</v>
      </c>
      <c r="O168" s="47">
        <f t="shared" si="26"/>
        <v>0</v>
      </c>
      <c r="P168" s="48">
        <f t="shared" si="27"/>
        <v>0</v>
      </c>
    </row>
    <row r="169" spans="1:16" ht="12" hidden="1" thickBot="1" x14ac:dyDescent="0.25">
      <c r="A169" s="38"/>
      <c r="B169" s="39"/>
      <c r="C169" s="46"/>
      <c r="D169" s="24"/>
      <c r="E169" s="70"/>
      <c r="F169" s="74"/>
      <c r="G169" s="68"/>
      <c r="H169" s="47">
        <f t="shared" si="21"/>
        <v>0</v>
      </c>
      <c r="I169" s="68"/>
      <c r="J169" s="68"/>
      <c r="K169" s="48">
        <f t="shared" si="22"/>
        <v>0</v>
      </c>
      <c r="L169" s="49">
        <f t="shared" si="23"/>
        <v>0</v>
      </c>
      <c r="M169" s="47">
        <f t="shared" si="24"/>
        <v>0</v>
      </c>
      <c r="N169" s="47">
        <f t="shared" si="25"/>
        <v>0</v>
      </c>
      <c r="O169" s="47">
        <f t="shared" si="26"/>
        <v>0</v>
      </c>
      <c r="P169" s="48">
        <f t="shared" si="27"/>
        <v>0</v>
      </c>
    </row>
    <row r="170" spans="1:16" ht="12" hidden="1" thickBot="1" x14ac:dyDescent="0.25">
      <c r="A170" s="38"/>
      <c r="B170" s="39"/>
      <c r="C170" s="46"/>
      <c r="D170" s="24"/>
      <c r="E170" s="70"/>
      <c r="F170" s="74"/>
      <c r="G170" s="68"/>
      <c r="H170" s="47">
        <f t="shared" si="21"/>
        <v>0</v>
      </c>
      <c r="I170" s="68"/>
      <c r="J170" s="68"/>
      <c r="K170" s="48">
        <f t="shared" si="22"/>
        <v>0</v>
      </c>
      <c r="L170" s="49">
        <f t="shared" si="23"/>
        <v>0</v>
      </c>
      <c r="M170" s="47">
        <f t="shared" si="24"/>
        <v>0</v>
      </c>
      <c r="N170" s="47">
        <f t="shared" si="25"/>
        <v>0</v>
      </c>
      <c r="O170" s="47">
        <f t="shared" si="26"/>
        <v>0</v>
      </c>
      <c r="P170" s="48">
        <f t="shared" si="27"/>
        <v>0</v>
      </c>
    </row>
    <row r="171" spans="1:16" ht="12" hidden="1" thickBot="1" x14ac:dyDescent="0.25">
      <c r="A171" s="38"/>
      <c r="B171" s="39"/>
      <c r="C171" s="46"/>
      <c r="D171" s="24"/>
      <c r="E171" s="70"/>
      <c r="F171" s="74"/>
      <c r="G171" s="68"/>
      <c r="H171" s="47">
        <f t="shared" si="21"/>
        <v>0</v>
      </c>
      <c r="I171" s="68"/>
      <c r="J171" s="68"/>
      <c r="K171" s="48">
        <f t="shared" si="22"/>
        <v>0</v>
      </c>
      <c r="L171" s="49">
        <f t="shared" si="23"/>
        <v>0</v>
      </c>
      <c r="M171" s="47">
        <f t="shared" si="24"/>
        <v>0</v>
      </c>
      <c r="N171" s="47">
        <f t="shared" si="25"/>
        <v>0</v>
      </c>
      <c r="O171" s="47">
        <f t="shared" si="26"/>
        <v>0</v>
      </c>
      <c r="P171" s="48">
        <f t="shared" si="27"/>
        <v>0</v>
      </c>
    </row>
    <row r="172" spans="1:16" ht="12" hidden="1" thickBot="1" x14ac:dyDescent="0.25">
      <c r="A172" s="38"/>
      <c r="B172" s="39"/>
      <c r="C172" s="46"/>
      <c r="D172" s="24"/>
      <c r="E172" s="70"/>
      <c r="F172" s="74"/>
      <c r="G172" s="68"/>
      <c r="H172" s="47">
        <f t="shared" si="21"/>
        <v>0</v>
      </c>
      <c r="I172" s="68"/>
      <c r="J172" s="68"/>
      <c r="K172" s="48">
        <f t="shared" si="22"/>
        <v>0</v>
      </c>
      <c r="L172" s="49">
        <f t="shared" si="23"/>
        <v>0</v>
      </c>
      <c r="M172" s="47">
        <f t="shared" si="24"/>
        <v>0</v>
      </c>
      <c r="N172" s="47">
        <f t="shared" si="25"/>
        <v>0</v>
      </c>
      <c r="O172" s="47">
        <f t="shared" si="26"/>
        <v>0</v>
      </c>
      <c r="P172" s="48">
        <f t="shared" si="27"/>
        <v>0</v>
      </c>
    </row>
    <row r="173" spans="1:16" ht="12" hidden="1" thickBot="1" x14ac:dyDescent="0.25">
      <c r="A173" s="38"/>
      <c r="B173" s="39"/>
      <c r="C173" s="46"/>
      <c r="D173" s="24"/>
      <c r="E173" s="70"/>
      <c r="F173" s="74"/>
      <c r="G173" s="68"/>
      <c r="H173" s="47">
        <f t="shared" si="21"/>
        <v>0</v>
      </c>
      <c r="I173" s="68"/>
      <c r="J173" s="68"/>
      <c r="K173" s="48">
        <f t="shared" si="22"/>
        <v>0</v>
      </c>
      <c r="L173" s="49">
        <f t="shared" si="23"/>
        <v>0</v>
      </c>
      <c r="M173" s="47">
        <f t="shared" si="24"/>
        <v>0</v>
      </c>
      <c r="N173" s="47">
        <f t="shared" si="25"/>
        <v>0</v>
      </c>
      <c r="O173" s="47">
        <f t="shared" si="26"/>
        <v>0</v>
      </c>
      <c r="P173" s="48">
        <f t="shared" si="27"/>
        <v>0</v>
      </c>
    </row>
    <row r="174" spans="1:16" ht="12" hidden="1" thickBot="1" x14ac:dyDescent="0.25">
      <c r="A174" s="38"/>
      <c r="B174" s="39"/>
      <c r="C174" s="46"/>
      <c r="D174" s="24"/>
      <c r="E174" s="70"/>
      <c r="F174" s="74"/>
      <c r="G174" s="68"/>
      <c r="H174" s="47">
        <f t="shared" si="21"/>
        <v>0</v>
      </c>
      <c r="I174" s="68"/>
      <c r="J174" s="68"/>
      <c r="K174" s="48">
        <f t="shared" si="22"/>
        <v>0</v>
      </c>
      <c r="L174" s="49">
        <f t="shared" si="23"/>
        <v>0</v>
      </c>
      <c r="M174" s="47">
        <f t="shared" si="24"/>
        <v>0</v>
      </c>
      <c r="N174" s="47">
        <f t="shared" si="25"/>
        <v>0</v>
      </c>
      <c r="O174" s="47">
        <f t="shared" si="26"/>
        <v>0</v>
      </c>
      <c r="P174" s="48">
        <f t="shared" si="27"/>
        <v>0</v>
      </c>
    </row>
    <row r="175" spans="1:16" ht="12" hidden="1" thickBot="1" x14ac:dyDescent="0.25">
      <c r="A175" s="38"/>
      <c r="B175" s="39"/>
      <c r="C175" s="46"/>
      <c r="D175" s="24"/>
      <c r="E175" s="70"/>
      <c r="F175" s="74"/>
      <c r="G175" s="68"/>
      <c r="H175" s="47">
        <f t="shared" si="21"/>
        <v>0</v>
      </c>
      <c r="I175" s="68"/>
      <c r="J175" s="68"/>
      <c r="K175" s="48">
        <f t="shared" si="22"/>
        <v>0</v>
      </c>
      <c r="L175" s="49">
        <f t="shared" si="23"/>
        <v>0</v>
      </c>
      <c r="M175" s="47">
        <f t="shared" si="24"/>
        <v>0</v>
      </c>
      <c r="N175" s="47">
        <f t="shared" si="25"/>
        <v>0</v>
      </c>
      <c r="O175" s="47">
        <f t="shared" si="26"/>
        <v>0</v>
      </c>
      <c r="P175" s="48">
        <f t="shared" si="27"/>
        <v>0</v>
      </c>
    </row>
    <row r="176" spans="1:16" ht="12" hidden="1" thickBot="1" x14ac:dyDescent="0.25">
      <c r="A176" s="38"/>
      <c r="B176" s="39"/>
      <c r="C176" s="46"/>
      <c r="D176" s="24"/>
      <c r="E176" s="70"/>
      <c r="F176" s="74"/>
      <c r="G176" s="68"/>
      <c r="H176" s="47">
        <f t="shared" si="21"/>
        <v>0</v>
      </c>
      <c r="I176" s="68"/>
      <c r="J176" s="68"/>
      <c r="K176" s="48">
        <f t="shared" si="22"/>
        <v>0</v>
      </c>
      <c r="L176" s="49">
        <f t="shared" si="23"/>
        <v>0</v>
      </c>
      <c r="M176" s="47">
        <f t="shared" si="24"/>
        <v>0</v>
      </c>
      <c r="N176" s="47">
        <f t="shared" si="25"/>
        <v>0</v>
      </c>
      <c r="O176" s="47">
        <f t="shared" si="26"/>
        <v>0</v>
      </c>
      <c r="P176" s="48">
        <f t="shared" si="27"/>
        <v>0</v>
      </c>
    </row>
    <row r="177" spans="1:16" ht="12" hidden="1" thickBot="1" x14ac:dyDescent="0.25">
      <c r="A177" s="38"/>
      <c r="B177" s="39"/>
      <c r="C177" s="46"/>
      <c r="D177" s="24"/>
      <c r="E177" s="70"/>
      <c r="F177" s="74"/>
      <c r="G177" s="68"/>
      <c r="H177" s="47">
        <f t="shared" si="21"/>
        <v>0</v>
      </c>
      <c r="I177" s="68"/>
      <c r="J177" s="68"/>
      <c r="K177" s="48">
        <f t="shared" si="22"/>
        <v>0</v>
      </c>
      <c r="L177" s="49">
        <f t="shared" si="23"/>
        <v>0</v>
      </c>
      <c r="M177" s="47">
        <f t="shared" si="24"/>
        <v>0</v>
      </c>
      <c r="N177" s="47">
        <f t="shared" si="25"/>
        <v>0</v>
      </c>
      <c r="O177" s="47">
        <f t="shared" si="26"/>
        <v>0</v>
      </c>
      <c r="P177" s="48">
        <f t="shared" si="27"/>
        <v>0</v>
      </c>
    </row>
    <row r="178" spans="1:16" ht="12" hidden="1" thickBot="1" x14ac:dyDescent="0.25">
      <c r="A178" s="38"/>
      <c r="B178" s="39"/>
      <c r="C178" s="46"/>
      <c r="D178" s="24"/>
      <c r="E178" s="70"/>
      <c r="F178" s="74"/>
      <c r="G178" s="68"/>
      <c r="H178" s="47">
        <f t="shared" si="21"/>
        <v>0</v>
      </c>
      <c r="I178" s="68"/>
      <c r="J178" s="68"/>
      <c r="K178" s="48">
        <f t="shared" si="22"/>
        <v>0</v>
      </c>
      <c r="L178" s="49">
        <f t="shared" si="23"/>
        <v>0</v>
      </c>
      <c r="M178" s="47">
        <f t="shared" si="24"/>
        <v>0</v>
      </c>
      <c r="N178" s="47">
        <f t="shared" si="25"/>
        <v>0</v>
      </c>
      <c r="O178" s="47">
        <f t="shared" si="26"/>
        <v>0</v>
      </c>
      <c r="P178" s="48">
        <f t="shared" si="27"/>
        <v>0</v>
      </c>
    </row>
    <row r="179" spans="1:16" ht="12" hidden="1" thickBot="1" x14ac:dyDescent="0.25">
      <c r="A179" s="38"/>
      <c r="B179" s="39"/>
      <c r="C179" s="46"/>
      <c r="D179" s="24"/>
      <c r="E179" s="70"/>
      <c r="F179" s="74"/>
      <c r="G179" s="68"/>
      <c r="H179" s="47">
        <f t="shared" si="21"/>
        <v>0</v>
      </c>
      <c r="I179" s="68"/>
      <c r="J179" s="68"/>
      <c r="K179" s="48">
        <f t="shared" si="22"/>
        <v>0</v>
      </c>
      <c r="L179" s="49">
        <f t="shared" si="23"/>
        <v>0</v>
      </c>
      <c r="M179" s="47">
        <f t="shared" si="24"/>
        <v>0</v>
      </c>
      <c r="N179" s="47">
        <f t="shared" si="25"/>
        <v>0</v>
      </c>
      <c r="O179" s="47">
        <f t="shared" si="26"/>
        <v>0</v>
      </c>
      <c r="P179" s="48">
        <f t="shared" si="27"/>
        <v>0</v>
      </c>
    </row>
    <row r="180" spans="1:16" ht="12" hidden="1" thickBot="1" x14ac:dyDescent="0.25">
      <c r="A180" s="38"/>
      <c r="B180" s="39"/>
      <c r="C180" s="46"/>
      <c r="D180" s="24"/>
      <c r="E180" s="70"/>
      <c r="F180" s="74"/>
      <c r="G180" s="68"/>
      <c r="H180" s="47">
        <f t="shared" si="21"/>
        <v>0</v>
      </c>
      <c r="I180" s="68"/>
      <c r="J180" s="68"/>
      <c r="K180" s="48">
        <f t="shared" si="22"/>
        <v>0</v>
      </c>
      <c r="L180" s="49">
        <f t="shared" si="23"/>
        <v>0</v>
      </c>
      <c r="M180" s="47">
        <f t="shared" si="24"/>
        <v>0</v>
      </c>
      <c r="N180" s="47">
        <f t="shared" si="25"/>
        <v>0</v>
      </c>
      <c r="O180" s="47">
        <f t="shared" si="26"/>
        <v>0</v>
      </c>
      <c r="P180" s="48">
        <f t="shared" si="27"/>
        <v>0</v>
      </c>
    </row>
    <row r="181" spans="1:16" ht="12" hidden="1" thickBot="1" x14ac:dyDescent="0.25">
      <c r="A181" s="38"/>
      <c r="B181" s="39"/>
      <c r="C181" s="46"/>
      <c r="D181" s="24"/>
      <c r="E181" s="70"/>
      <c r="F181" s="74"/>
      <c r="G181" s="68"/>
      <c r="H181" s="47">
        <f t="shared" si="21"/>
        <v>0</v>
      </c>
      <c r="I181" s="68"/>
      <c r="J181" s="68"/>
      <c r="K181" s="48">
        <f t="shared" si="22"/>
        <v>0</v>
      </c>
      <c r="L181" s="49">
        <f t="shared" si="23"/>
        <v>0</v>
      </c>
      <c r="M181" s="47">
        <f t="shared" si="24"/>
        <v>0</v>
      </c>
      <c r="N181" s="47">
        <f t="shared" si="25"/>
        <v>0</v>
      </c>
      <c r="O181" s="47">
        <f t="shared" si="26"/>
        <v>0</v>
      </c>
      <c r="P181" s="48">
        <f t="shared" si="27"/>
        <v>0</v>
      </c>
    </row>
    <row r="182" spans="1:16" ht="12" hidden="1" thickBot="1" x14ac:dyDescent="0.25">
      <c r="A182" s="38"/>
      <c r="B182" s="39"/>
      <c r="C182" s="46"/>
      <c r="D182" s="24"/>
      <c r="E182" s="70"/>
      <c r="F182" s="74"/>
      <c r="G182" s="68"/>
      <c r="H182" s="47">
        <f t="shared" si="21"/>
        <v>0</v>
      </c>
      <c r="I182" s="68"/>
      <c r="J182" s="68"/>
      <c r="K182" s="48">
        <f t="shared" si="22"/>
        <v>0</v>
      </c>
      <c r="L182" s="49">
        <f t="shared" si="23"/>
        <v>0</v>
      </c>
      <c r="M182" s="47">
        <f t="shared" si="24"/>
        <v>0</v>
      </c>
      <c r="N182" s="47">
        <f t="shared" si="25"/>
        <v>0</v>
      </c>
      <c r="O182" s="47">
        <f t="shared" si="26"/>
        <v>0</v>
      </c>
      <c r="P182" s="48">
        <f t="shared" si="27"/>
        <v>0</v>
      </c>
    </row>
    <row r="183" spans="1:16" ht="12" hidden="1" thickBot="1" x14ac:dyDescent="0.25">
      <c r="A183" s="38"/>
      <c r="B183" s="39"/>
      <c r="C183" s="46"/>
      <c r="D183" s="24"/>
      <c r="E183" s="70"/>
      <c r="F183" s="74"/>
      <c r="G183" s="68"/>
      <c r="H183" s="47">
        <f t="shared" si="21"/>
        <v>0</v>
      </c>
      <c r="I183" s="68"/>
      <c r="J183" s="68"/>
      <c r="K183" s="48">
        <f t="shared" si="22"/>
        <v>0</v>
      </c>
      <c r="L183" s="49">
        <f t="shared" si="23"/>
        <v>0</v>
      </c>
      <c r="M183" s="47">
        <f t="shared" si="24"/>
        <v>0</v>
      </c>
      <c r="N183" s="47">
        <f t="shared" si="25"/>
        <v>0</v>
      </c>
      <c r="O183" s="47">
        <f t="shared" si="26"/>
        <v>0</v>
      </c>
      <c r="P183" s="48">
        <f t="shared" si="27"/>
        <v>0</v>
      </c>
    </row>
    <row r="184" spans="1:16" ht="12" hidden="1" thickBot="1" x14ac:dyDescent="0.25">
      <c r="A184" s="38"/>
      <c r="B184" s="39"/>
      <c r="C184" s="46"/>
      <c r="D184" s="24"/>
      <c r="E184" s="70"/>
      <c r="F184" s="74"/>
      <c r="G184" s="68"/>
      <c r="H184" s="47">
        <f t="shared" si="21"/>
        <v>0</v>
      </c>
      <c r="I184" s="68"/>
      <c r="J184" s="68"/>
      <c r="K184" s="48">
        <f t="shared" si="22"/>
        <v>0</v>
      </c>
      <c r="L184" s="49">
        <f t="shared" si="23"/>
        <v>0</v>
      </c>
      <c r="M184" s="47">
        <f t="shared" si="24"/>
        <v>0</v>
      </c>
      <c r="N184" s="47">
        <f t="shared" si="25"/>
        <v>0</v>
      </c>
      <c r="O184" s="47">
        <f t="shared" si="26"/>
        <v>0</v>
      </c>
      <c r="P184" s="48">
        <f t="shared" si="27"/>
        <v>0</v>
      </c>
    </row>
    <row r="185" spans="1:16" ht="12" hidden="1" thickBot="1" x14ac:dyDescent="0.25">
      <c r="A185" s="38"/>
      <c r="B185" s="39"/>
      <c r="C185" s="46"/>
      <c r="D185" s="24"/>
      <c r="E185" s="70"/>
      <c r="F185" s="74"/>
      <c r="G185" s="68"/>
      <c r="H185" s="47">
        <f t="shared" si="21"/>
        <v>0</v>
      </c>
      <c r="I185" s="68"/>
      <c r="J185" s="68"/>
      <c r="K185" s="48">
        <f t="shared" si="22"/>
        <v>0</v>
      </c>
      <c r="L185" s="49">
        <f t="shared" si="23"/>
        <v>0</v>
      </c>
      <c r="M185" s="47">
        <f t="shared" si="24"/>
        <v>0</v>
      </c>
      <c r="N185" s="47">
        <f t="shared" si="25"/>
        <v>0</v>
      </c>
      <c r="O185" s="47">
        <f t="shared" si="26"/>
        <v>0</v>
      </c>
      <c r="P185" s="48">
        <f t="shared" si="27"/>
        <v>0</v>
      </c>
    </row>
    <row r="186" spans="1:16" ht="12" hidden="1" thickBot="1" x14ac:dyDescent="0.25">
      <c r="A186" s="38"/>
      <c r="B186" s="39"/>
      <c r="C186" s="46"/>
      <c r="D186" s="24"/>
      <c r="E186" s="70"/>
      <c r="F186" s="74"/>
      <c r="G186" s="68"/>
      <c r="H186" s="47">
        <f t="shared" si="21"/>
        <v>0</v>
      </c>
      <c r="I186" s="68"/>
      <c r="J186" s="68"/>
      <c r="K186" s="48">
        <f t="shared" si="22"/>
        <v>0</v>
      </c>
      <c r="L186" s="49">
        <f t="shared" si="23"/>
        <v>0</v>
      </c>
      <c r="M186" s="47">
        <f t="shared" si="24"/>
        <v>0</v>
      </c>
      <c r="N186" s="47">
        <f t="shared" si="25"/>
        <v>0</v>
      </c>
      <c r="O186" s="47">
        <f t="shared" si="26"/>
        <v>0</v>
      </c>
      <c r="P186" s="48">
        <f t="shared" si="27"/>
        <v>0</v>
      </c>
    </row>
    <row r="187" spans="1:16" ht="12" hidden="1" thickBot="1" x14ac:dyDescent="0.25">
      <c r="A187" s="38"/>
      <c r="B187" s="39"/>
      <c r="C187" s="46"/>
      <c r="D187" s="24"/>
      <c r="E187" s="70"/>
      <c r="F187" s="74"/>
      <c r="G187" s="68"/>
      <c r="H187" s="47">
        <f t="shared" si="21"/>
        <v>0</v>
      </c>
      <c r="I187" s="68"/>
      <c r="J187" s="68"/>
      <c r="K187" s="48">
        <f t="shared" si="22"/>
        <v>0</v>
      </c>
      <c r="L187" s="49">
        <f t="shared" si="23"/>
        <v>0</v>
      </c>
      <c r="M187" s="47">
        <f t="shared" si="24"/>
        <v>0</v>
      </c>
      <c r="N187" s="47">
        <f t="shared" si="25"/>
        <v>0</v>
      </c>
      <c r="O187" s="47">
        <f t="shared" si="26"/>
        <v>0</v>
      </c>
      <c r="P187" s="48">
        <f t="shared" si="27"/>
        <v>0</v>
      </c>
    </row>
    <row r="188" spans="1:16" ht="12" hidden="1" thickBot="1" x14ac:dyDescent="0.25">
      <c r="A188" s="38"/>
      <c r="B188" s="39"/>
      <c r="C188" s="46"/>
      <c r="D188" s="24"/>
      <c r="E188" s="70"/>
      <c r="F188" s="74"/>
      <c r="G188" s="68"/>
      <c r="H188" s="47">
        <f t="shared" si="21"/>
        <v>0</v>
      </c>
      <c r="I188" s="68"/>
      <c r="J188" s="68"/>
      <c r="K188" s="48">
        <f t="shared" si="22"/>
        <v>0</v>
      </c>
      <c r="L188" s="49">
        <f t="shared" si="23"/>
        <v>0</v>
      </c>
      <c r="M188" s="47">
        <f t="shared" si="24"/>
        <v>0</v>
      </c>
      <c r="N188" s="47">
        <f t="shared" si="25"/>
        <v>0</v>
      </c>
      <c r="O188" s="47">
        <f t="shared" si="26"/>
        <v>0</v>
      </c>
      <c r="P188" s="48">
        <f t="shared" si="27"/>
        <v>0</v>
      </c>
    </row>
    <row r="189" spans="1:16" ht="12" hidden="1" thickBot="1" x14ac:dyDescent="0.25">
      <c r="A189" s="38"/>
      <c r="B189" s="39"/>
      <c r="C189" s="46"/>
      <c r="D189" s="24"/>
      <c r="E189" s="70"/>
      <c r="F189" s="74"/>
      <c r="G189" s="68"/>
      <c r="H189" s="47">
        <f t="shared" si="21"/>
        <v>0</v>
      </c>
      <c r="I189" s="68"/>
      <c r="J189" s="68"/>
      <c r="K189" s="48">
        <f t="shared" si="22"/>
        <v>0</v>
      </c>
      <c r="L189" s="49">
        <f t="shared" si="23"/>
        <v>0</v>
      </c>
      <c r="M189" s="47">
        <f t="shared" si="24"/>
        <v>0</v>
      </c>
      <c r="N189" s="47">
        <f t="shared" si="25"/>
        <v>0</v>
      </c>
      <c r="O189" s="47">
        <f t="shared" si="26"/>
        <v>0</v>
      </c>
      <c r="P189" s="48">
        <f t="shared" si="27"/>
        <v>0</v>
      </c>
    </row>
    <row r="190" spans="1:16" ht="12" hidden="1" thickBot="1" x14ac:dyDescent="0.25">
      <c r="A190" s="38"/>
      <c r="B190" s="39"/>
      <c r="C190" s="46"/>
      <c r="D190" s="24"/>
      <c r="E190" s="70"/>
      <c r="F190" s="74"/>
      <c r="G190" s="68"/>
      <c r="H190" s="47">
        <f t="shared" si="21"/>
        <v>0</v>
      </c>
      <c r="I190" s="68"/>
      <c r="J190" s="68"/>
      <c r="K190" s="48">
        <f t="shared" si="22"/>
        <v>0</v>
      </c>
      <c r="L190" s="49">
        <f t="shared" si="23"/>
        <v>0</v>
      </c>
      <c r="M190" s="47">
        <f t="shared" si="24"/>
        <v>0</v>
      </c>
      <c r="N190" s="47">
        <f t="shared" si="25"/>
        <v>0</v>
      </c>
      <c r="O190" s="47">
        <f t="shared" si="26"/>
        <v>0</v>
      </c>
      <c r="P190" s="48">
        <f t="shared" si="27"/>
        <v>0</v>
      </c>
    </row>
    <row r="191" spans="1:16" ht="12" hidden="1" thickBot="1" x14ac:dyDescent="0.25">
      <c r="A191" s="38"/>
      <c r="B191" s="39"/>
      <c r="C191" s="46"/>
      <c r="D191" s="24"/>
      <c r="E191" s="70"/>
      <c r="F191" s="74"/>
      <c r="G191" s="68"/>
      <c r="H191" s="47">
        <f t="shared" si="21"/>
        <v>0</v>
      </c>
      <c r="I191" s="68"/>
      <c r="J191" s="68"/>
      <c r="K191" s="48">
        <f t="shared" si="22"/>
        <v>0</v>
      </c>
      <c r="L191" s="49">
        <f t="shared" si="23"/>
        <v>0</v>
      </c>
      <c r="M191" s="47">
        <f t="shared" si="24"/>
        <v>0</v>
      </c>
      <c r="N191" s="47">
        <f t="shared" si="25"/>
        <v>0</v>
      </c>
      <c r="O191" s="47">
        <f t="shared" si="26"/>
        <v>0</v>
      </c>
      <c r="P191" s="48">
        <f t="shared" si="27"/>
        <v>0</v>
      </c>
    </row>
    <row r="192" spans="1:16" ht="12" hidden="1" thickBot="1" x14ac:dyDescent="0.25">
      <c r="A192" s="38"/>
      <c r="B192" s="39"/>
      <c r="C192" s="46"/>
      <c r="D192" s="24"/>
      <c r="E192" s="70"/>
      <c r="F192" s="74"/>
      <c r="G192" s="68"/>
      <c r="H192" s="47">
        <f t="shared" si="21"/>
        <v>0</v>
      </c>
      <c r="I192" s="68"/>
      <c r="J192" s="68"/>
      <c r="K192" s="48">
        <f t="shared" si="22"/>
        <v>0</v>
      </c>
      <c r="L192" s="49">
        <f t="shared" si="23"/>
        <v>0</v>
      </c>
      <c r="M192" s="47">
        <f t="shared" si="24"/>
        <v>0</v>
      </c>
      <c r="N192" s="47">
        <f t="shared" si="25"/>
        <v>0</v>
      </c>
      <c r="O192" s="47">
        <f t="shared" si="26"/>
        <v>0</v>
      </c>
      <c r="P192" s="48">
        <f t="shared" si="27"/>
        <v>0</v>
      </c>
    </row>
    <row r="193" spans="1:16" ht="12" hidden="1" thickBot="1" x14ac:dyDescent="0.25">
      <c r="A193" s="38"/>
      <c r="B193" s="39"/>
      <c r="C193" s="46"/>
      <c r="D193" s="24"/>
      <c r="E193" s="70"/>
      <c r="F193" s="74"/>
      <c r="G193" s="68"/>
      <c r="H193" s="47">
        <f t="shared" ref="H193:H256" si="28">ROUND(F193*G193,2)</f>
        <v>0</v>
      </c>
      <c r="I193" s="68"/>
      <c r="J193" s="68"/>
      <c r="K193" s="48">
        <f t="shared" ref="K193:K256" si="29">SUM(H193:J193)</f>
        <v>0</v>
      </c>
      <c r="L193" s="49">
        <f t="shared" ref="L193:L256" si="30">ROUND(E193*F193,2)</f>
        <v>0</v>
      </c>
      <c r="M193" s="47">
        <f t="shared" ref="M193:M256" si="31">ROUND(H193*E193,2)</f>
        <v>0</v>
      </c>
      <c r="N193" s="47">
        <f t="shared" ref="N193:N256" si="32">ROUND(I193*E193,2)</f>
        <v>0</v>
      </c>
      <c r="O193" s="47">
        <f t="shared" ref="O193:O256" si="33">ROUND(J193*E193,2)</f>
        <v>0</v>
      </c>
      <c r="P193" s="48">
        <f t="shared" ref="P193:P256" si="34">SUM(M193:O193)</f>
        <v>0</v>
      </c>
    </row>
    <row r="194" spans="1:16" ht="12" hidden="1" thickBot="1" x14ac:dyDescent="0.25">
      <c r="A194" s="38"/>
      <c r="B194" s="39"/>
      <c r="C194" s="46"/>
      <c r="D194" s="24"/>
      <c r="E194" s="70"/>
      <c r="F194" s="74"/>
      <c r="G194" s="68"/>
      <c r="H194" s="47">
        <f t="shared" si="28"/>
        <v>0</v>
      </c>
      <c r="I194" s="68"/>
      <c r="J194" s="68"/>
      <c r="K194" s="48">
        <f t="shared" si="29"/>
        <v>0</v>
      </c>
      <c r="L194" s="49">
        <f t="shared" si="30"/>
        <v>0</v>
      </c>
      <c r="M194" s="47">
        <f t="shared" si="31"/>
        <v>0</v>
      </c>
      <c r="N194" s="47">
        <f t="shared" si="32"/>
        <v>0</v>
      </c>
      <c r="O194" s="47">
        <f t="shared" si="33"/>
        <v>0</v>
      </c>
      <c r="P194" s="48">
        <f t="shared" si="34"/>
        <v>0</v>
      </c>
    </row>
    <row r="195" spans="1:16" ht="12" hidden="1" thickBot="1" x14ac:dyDescent="0.25">
      <c r="A195" s="38"/>
      <c r="B195" s="39"/>
      <c r="C195" s="46"/>
      <c r="D195" s="24"/>
      <c r="E195" s="70"/>
      <c r="F195" s="74"/>
      <c r="G195" s="68"/>
      <c r="H195" s="47">
        <f t="shared" si="28"/>
        <v>0</v>
      </c>
      <c r="I195" s="68"/>
      <c r="J195" s="68"/>
      <c r="K195" s="48">
        <f t="shared" si="29"/>
        <v>0</v>
      </c>
      <c r="L195" s="49">
        <f t="shared" si="30"/>
        <v>0</v>
      </c>
      <c r="M195" s="47">
        <f t="shared" si="31"/>
        <v>0</v>
      </c>
      <c r="N195" s="47">
        <f t="shared" si="32"/>
        <v>0</v>
      </c>
      <c r="O195" s="47">
        <f t="shared" si="33"/>
        <v>0</v>
      </c>
      <c r="P195" s="48">
        <f t="shared" si="34"/>
        <v>0</v>
      </c>
    </row>
    <row r="196" spans="1:16" ht="12" hidden="1" thickBot="1" x14ac:dyDescent="0.25">
      <c r="A196" s="38"/>
      <c r="B196" s="39"/>
      <c r="C196" s="46"/>
      <c r="D196" s="24"/>
      <c r="E196" s="70"/>
      <c r="F196" s="74"/>
      <c r="G196" s="68"/>
      <c r="H196" s="47">
        <f t="shared" si="28"/>
        <v>0</v>
      </c>
      <c r="I196" s="68"/>
      <c r="J196" s="68"/>
      <c r="K196" s="48">
        <f t="shared" si="29"/>
        <v>0</v>
      </c>
      <c r="L196" s="49">
        <f t="shared" si="30"/>
        <v>0</v>
      </c>
      <c r="M196" s="47">
        <f t="shared" si="31"/>
        <v>0</v>
      </c>
      <c r="N196" s="47">
        <f t="shared" si="32"/>
        <v>0</v>
      </c>
      <c r="O196" s="47">
        <f t="shared" si="33"/>
        <v>0</v>
      </c>
      <c r="P196" s="48">
        <f t="shared" si="34"/>
        <v>0</v>
      </c>
    </row>
    <row r="197" spans="1:16" ht="12" hidden="1" thickBot="1" x14ac:dyDescent="0.25">
      <c r="A197" s="38"/>
      <c r="B197" s="39"/>
      <c r="C197" s="46"/>
      <c r="D197" s="24"/>
      <c r="E197" s="70"/>
      <c r="F197" s="74"/>
      <c r="G197" s="68"/>
      <c r="H197" s="47">
        <f t="shared" si="28"/>
        <v>0</v>
      </c>
      <c r="I197" s="68"/>
      <c r="J197" s="68"/>
      <c r="K197" s="48">
        <f t="shared" si="29"/>
        <v>0</v>
      </c>
      <c r="L197" s="49">
        <f t="shared" si="30"/>
        <v>0</v>
      </c>
      <c r="M197" s="47">
        <f t="shared" si="31"/>
        <v>0</v>
      </c>
      <c r="N197" s="47">
        <f t="shared" si="32"/>
        <v>0</v>
      </c>
      <c r="O197" s="47">
        <f t="shared" si="33"/>
        <v>0</v>
      </c>
      <c r="P197" s="48">
        <f t="shared" si="34"/>
        <v>0</v>
      </c>
    </row>
    <row r="198" spans="1:16" ht="12" hidden="1" thickBot="1" x14ac:dyDescent="0.25">
      <c r="A198" s="38"/>
      <c r="B198" s="39"/>
      <c r="C198" s="46"/>
      <c r="D198" s="24"/>
      <c r="E198" s="70"/>
      <c r="F198" s="74"/>
      <c r="G198" s="68"/>
      <c r="H198" s="47">
        <f t="shared" si="28"/>
        <v>0</v>
      </c>
      <c r="I198" s="68"/>
      <c r="J198" s="68"/>
      <c r="K198" s="48">
        <f t="shared" si="29"/>
        <v>0</v>
      </c>
      <c r="L198" s="49">
        <f t="shared" si="30"/>
        <v>0</v>
      </c>
      <c r="M198" s="47">
        <f t="shared" si="31"/>
        <v>0</v>
      </c>
      <c r="N198" s="47">
        <f t="shared" si="32"/>
        <v>0</v>
      </c>
      <c r="O198" s="47">
        <f t="shared" si="33"/>
        <v>0</v>
      </c>
      <c r="P198" s="48">
        <f t="shared" si="34"/>
        <v>0</v>
      </c>
    </row>
    <row r="199" spans="1:16" ht="12" hidden="1" thickBot="1" x14ac:dyDescent="0.25">
      <c r="A199" s="38"/>
      <c r="B199" s="39"/>
      <c r="C199" s="46"/>
      <c r="D199" s="24"/>
      <c r="E199" s="70"/>
      <c r="F199" s="74"/>
      <c r="G199" s="68"/>
      <c r="H199" s="47">
        <f t="shared" si="28"/>
        <v>0</v>
      </c>
      <c r="I199" s="68"/>
      <c r="J199" s="68"/>
      <c r="K199" s="48">
        <f t="shared" si="29"/>
        <v>0</v>
      </c>
      <c r="L199" s="49">
        <f t="shared" si="30"/>
        <v>0</v>
      </c>
      <c r="M199" s="47">
        <f t="shared" si="31"/>
        <v>0</v>
      </c>
      <c r="N199" s="47">
        <f t="shared" si="32"/>
        <v>0</v>
      </c>
      <c r="O199" s="47">
        <f t="shared" si="33"/>
        <v>0</v>
      </c>
      <c r="P199" s="48">
        <f t="shared" si="34"/>
        <v>0</v>
      </c>
    </row>
    <row r="200" spans="1:16" ht="12" hidden="1" thickBot="1" x14ac:dyDescent="0.25">
      <c r="A200" s="38"/>
      <c r="B200" s="39"/>
      <c r="C200" s="46"/>
      <c r="D200" s="24"/>
      <c r="E200" s="70"/>
      <c r="F200" s="74"/>
      <c r="G200" s="68"/>
      <c r="H200" s="47">
        <f t="shared" si="28"/>
        <v>0</v>
      </c>
      <c r="I200" s="68"/>
      <c r="J200" s="68"/>
      <c r="K200" s="48">
        <f t="shared" si="29"/>
        <v>0</v>
      </c>
      <c r="L200" s="49">
        <f t="shared" si="30"/>
        <v>0</v>
      </c>
      <c r="M200" s="47">
        <f t="shared" si="31"/>
        <v>0</v>
      </c>
      <c r="N200" s="47">
        <f t="shared" si="32"/>
        <v>0</v>
      </c>
      <c r="O200" s="47">
        <f t="shared" si="33"/>
        <v>0</v>
      </c>
      <c r="P200" s="48">
        <f t="shared" si="34"/>
        <v>0</v>
      </c>
    </row>
    <row r="201" spans="1:16" ht="12" hidden="1" thickBot="1" x14ac:dyDescent="0.25">
      <c r="A201" s="38"/>
      <c r="B201" s="39"/>
      <c r="C201" s="46"/>
      <c r="D201" s="24"/>
      <c r="E201" s="70"/>
      <c r="F201" s="74"/>
      <c r="G201" s="68"/>
      <c r="H201" s="47">
        <f t="shared" si="28"/>
        <v>0</v>
      </c>
      <c r="I201" s="68"/>
      <c r="J201" s="68"/>
      <c r="K201" s="48">
        <f t="shared" si="29"/>
        <v>0</v>
      </c>
      <c r="L201" s="49">
        <f t="shared" si="30"/>
        <v>0</v>
      </c>
      <c r="M201" s="47">
        <f t="shared" si="31"/>
        <v>0</v>
      </c>
      <c r="N201" s="47">
        <f t="shared" si="32"/>
        <v>0</v>
      </c>
      <c r="O201" s="47">
        <f t="shared" si="33"/>
        <v>0</v>
      </c>
      <c r="P201" s="48">
        <f t="shared" si="34"/>
        <v>0</v>
      </c>
    </row>
    <row r="202" spans="1:16" ht="12" hidden="1" thickBot="1" x14ac:dyDescent="0.25">
      <c r="A202" s="38"/>
      <c r="B202" s="39"/>
      <c r="C202" s="46"/>
      <c r="D202" s="24"/>
      <c r="E202" s="70"/>
      <c r="F202" s="74"/>
      <c r="G202" s="68"/>
      <c r="H202" s="47">
        <f t="shared" si="28"/>
        <v>0</v>
      </c>
      <c r="I202" s="68"/>
      <c r="J202" s="68"/>
      <c r="K202" s="48">
        <f t="shared" si="29"/>
        <v>0</v>
      </c>
      <c r="L202" s="49">
        <f t="shared" si="30"/>
        <v>0</v>
      </c>
      <c r="M202" s="47">
        <f t="shared" si="31"/>
        <v>0</v>
      </c>
      <c r="N202" s="47">
        <f t="shared" si="32"/>
        <v>0</v>
      </c>
      <c r="O202" s="47">
        <f t="shared" si="33"/>
        <v>0</v>
      </c>
      <c r="P202" s="48">
        <f t="shared" si="34"/>
        <v>0</v>
      </c>
    </row>
    <row r="203" spans="1:16" ht="12" hidden="1" thickBot="1" x14ac:dyDescent="0.25">
      <c r="A203" s="38"/>
      <c r="B203" s="39"/>
      <c r="C203" s="46"/>
      <c r="D203" s="24"/>
      <c r="E203" s="70"/>
      <c r="F203" s="74"/>
      <c r="G203" s="68"/>
      <c r="H203" s="47">
        <f t="shared" si="28"/>
        <v>0</v>
      </c>
      <c r="I203" s="68"/>
      <c r="J203" s="68"/>
      <c r="K203" s="48">
        <f t="shared" si="29"/>
        <v>0</v>
      </c>
      <c r="L203" s="49">
        <f t="shared" si="30"/>
        <v>0</v>
      </c>
      <c r="M203" s="47">
        <f t="shared" si="31"/>
        <v>0</v>
      </c>
      <c r="N203" s="47">
        <f t="shared" si="32"/>
        <v>0</v>
      </c>
      <c r="O203" s="47">
        <f t="shared" si="33"/>
        <v>0</v>
      </c>
      <c r="P203" s="48">
        <f t="shared" si="34"/>
        <v>0</v>
      </c>
    </row>
    <row r="204" spans="1:16" ht="12" hidden="1" thickBot="1" x14ac:dyDescent="0.25">
      <c r="A204" s="38"/>
      <c r="B204" s="39"/>
      <c r="C204" s="46"/>
      <c r="D204" s="24"/>
      <c r="E204" s="70"/>
      <c r="F204" s="74"/>
      <c r="G204" s="68"/>
      <c r="H204" s="47">
        <f t="shared" si="28"/>
        <v>0</v>
      </c>
      <c r="I204" s="68"/>
      <c r="J204" s="68"/>
      <c r="K204" s="48">
        <f t="shared" si="29"/>
        <v>0</v>
      </c>
      <c r="L204" s="49">
        <f t="shared" si="30"/>
        <v>0</v>
      </c>
      <c r="M204" s="47">
        <f t="shared" si="31"/>
        <v>0</v>
      </c>
      <c r="N204" s="47">
        <f t="shared" si="32"/>
        <v>0</v>
      </c>
      <c r="O204" s="47">
        <f t="shared" si="33"/>
        <v>0</v>
      </c>
      <c r="P204" s="48">
        <f t="shared" si="34"/>
        <v>0</v>
      </c>
    </row>
    <row r="205" spans="1:16" ht="12" hidden="1" thickBot="1" x14ac:dyDescent="0.25">
      <c r="A205" s="38"/>
      <c r="B205" s="39"/>
      <c r="C205" s="46"/>
      <c r="D205" s="24"/>
      <c r="E205" s="70"/>
      <c r="F205" s="74"/>
      <c r="G205" s="68"/>
      <c r="H205" s="47">
        <f t="shared" si="28"/>
        <v>0</v>
      </c>
      <c r="I205" s="68"/>
      <c r="J205" s="68"/>
      <c r="K205" s="48">
        <f t="shared" si="29"/>
        <v>0</v>
      </c>
      <c r="L205" s="49">
        <f t="shared" si="30"/>
        <v>0</v>
      </c>
      <c r="M205" s="47">
        <f t="shared" si="31"/>
        <v>0</v>
      </c>
      <c r="N205" s="47">
        <f t="shared" si="32"/>
        <v>0</v>
      </c>
      <c r="O205" s="47">
        <f t="shared" si="33"/>
        <v>0</v>
      </c>
      <c r="P205" s="48">
        <f t="shared" si="34"/>
        <v>0</v>
      </c>
    </row>
    <row r="206" spans="1:16" ht="12" hidden="1" thickBot="1" x14ac:dyDescent="0.25">
      <c r="A206" s="38"/>
      <c r="B206" s="39"/>
      <c r="C206" s="46"/>
      <c r="D206" s="24"/>
      <c r="E206" s="70"/>
      <c r="F206" s="74"/>
      <c r="G206" s="68"/>
      <c r="H206" s="47">
        <f t="shared" si="28"/>
        <v>0</v>
      </c>
      <c r="I206" s="68"/>
      <c r="J206" s="68"/>
      <c r="K206" s="48">
        <f t="shared" si="29"/>
        <v>0</v>
      </c>
      <c r="L206" s="49">
        <f t="shared" si="30"/>
        <v>0</v>
      </c>
      <c r="M206" s="47">
        <f t="shared" si="31"/>
        <v>0</v>
      </c>
      <c r="N206" s="47">
        <f t="shared" si="32"/>
        <v>0</v>
      </c>
      <c r="O206" s="47">
        <f t="shared" si="33"/>
        <v>0</v>
      </c>
      <c r="P206" s="48">
        <f t="shared" si="34"/>
        <v>0</v>
      </c>
    </row>
    <row r="207" spans="1:16" ht="12" hidden="1" thickBot="1" x14ac:dyDescent="0.25">
      <c r="A207" s="38"/>
      <c r="B207" s="39"/>
      <c r="C207" s="46"/>
      <c r="D207" s="24"/>
      <c r="E207" s="70"/>
      <c r="F207" s="74"/>
      <c r="G207" s="68"/>
      <c r="H207" s="47">
        <f t="shared" si="28"/>
        <v>0</v>
      </c>
      <c r="I207" s="68"/>
      <c r="J207" s="68"/>
      <c r="K207" s="48">
        <f t="shared" si="29"/>
        <v>0</v>
      </c>
      <c r="L207" s="49">
        <f t="shared" si="30"/>
        <v>0</v>
      </c>
      <c r="M207" s="47">
        <f t="shared" si="31"/>
        <v>0</v>
      </c>
      <c r="N207" s="47">
        <f t="shared" si="32"/>
        <v>0</v>
      </c>
      <c r="O207" s="47">
        <f t="shared" si="33"/>
        <v>0</v>
      </c>
      <c r="P207" s="48">
        <f t="shared" si="34"/>
        <v>0</v>
      </c>
    </row>
    <row r="208" spans="1:16" ht="12" hidden="1" thickBot="1" x14ac:dyDescent="0.25">
      <c r="A208" s="38"/>
      <c r="B208" s="39"/>
      <c r="C208" s="46"/>
      <c r="D208" s="24"/>
      <c r="E208" s="70"/>
      <c r="F208" s="74"/>
      <c r="G208" s="68"/>
      <c r="H208" s="47">
        <f t="shared" si="28"/>
        <v>0</v>
      </c>
      <c r="I208" s="68"/>
      <c r="J208" s="68"/>
      <c r="K208" s="48">
        <f t="shared" si="29"/>
        <v>0</v>
      </c>
      <c r="L208" s="49">
        <f t="shared" si="30"/>
        <v>0</v>
      </c>
      <c r="M208" s="47">
        <f t="shared" si="31"/>
        <v>0</v>
      </c>
      <c r="N208" s="47">
        <f t="shared" si="32"/>
        <v>0</v>
      </c>
      <c r="O208" s="47">
        <f t="shared" si="33"/>
        <v>0</v>
      </c>
      <c r="P208" s="48">
        <f t="shared" si="34"/>
        <v>0</v>
      </c>
    </row>
    <row r="209" spans="1:16" ht="12" hidden="1" thickBot="1" x14ac:dyDescent="0.25">
      <c r="A209" s="38"/>
      <c r="B209" s="39"/>
      <c r="C209" s="46"/>
      <c r="D209" s="24"/>
      <c r="E209" s="70"/>
      <c r="F209" s="74"/>
      <c r="G209" s="68"/>
      <c r="H209" s="47">
        <f t="shared" si="28"/>
        <v>0</v>
      </c>
      <c r="I209" s="68"/>
      <c r="J209" s="68"/>
      <c r="K209" s="48">
        <f t="shared" si="29"/>
        <v>0</v>
      </c>
      <c r="L209" s="49">
        <f t="shared" si="30"/>
        <v>0</v>
      </c>
      <c r="M209" s="47">
        <f t="shared" si="31"/>
        <v>0</v>
      </c>
      <c r="N209" s="47">
        <f t="shared" si="32"/>
        <v>0</v>
      </c>
      <c r="O209" s="47">
        <f t="shared" si="33"/>
        <v>0</v>
      </c>
      <c r="P209" s="48">
        <f t="shared" si="34"/>
        <v>0</v>
      </c>
    </row>
    <row r="210" spans="1:16" ht="12" hidden="1" thickBot="1" x14ac:dyDescent="0.25">
      <c r="A210" s="38"/>
      <c r="B210" s="39"/>
      <c r="C210" s="46"/>
      <c r="D210" s="24"/>
      <c r="E210" s="70"/>
      <c r="F210" s="74"/>
      <c r="G210" s="68"/>
      <c r="H210" s="47">
        <f t="shared" si="28"/>
        <v>0</v>
      </c>
      <c r="I210" s="68"/>
      <c r="J210" s="68"/>
      <c r="K210" s="48">
        <f t="shared" si="29"/>
        <v>0</v>
      </c>
      <c r="L210" s="49">
        <f t="shared" si="30"/>
        <v>0</v>
      </c>
      <c r="M210" s="47">
        <f t="shared" si="31"/>
        <v>0</v>
      </c>
      <c r="N210" s="47">
        <f t="shared" si="32"/>
        <v>0</v>
      </c>
      <c r="O210" s="47">
        <f t="shared" si="33"/>
        <v>0</v>
      </c>
      <c r="P210" s="48">
        <f t="shared" si="34"/>
        <v>0</v>
      </c>
    </row>
    <row r="211" spans="1:16" ht="12" hidden="1" thickBot="1" x14ac:dyDescent="0.25">
      <c r="A211" s="38"/>
      <c r="B211" s="39"/>
      <c r="C211" s="46"/>
      <c r="D211" s="24"/>
      <c r="E211" s="70"/>
      <c r="F211" s="74"/>
      <c r="G211" s="68"/>
      <c r="H211" s="47">
        <f t="shared" si="28"/>
        <v>0</v>
      </c>
      <c r="I211" s="68"/>
      <c r="J211" s="68"/>
      <c r="K211" s="48">
        <f t="shared" si="29"/>
        <v>0</v>
      </c>
      <c r="L211" s="49">
        <f t="shared" si="30"/>
        <v>0</v>
      </c>
      <c r="M211" s="47">
        <f t="shared" si="31"/>
        <v>0</v>
      </c>
      <c r="N211" s="47">
        <f t="shared" si="32"/>
        <v>0</v>
      </c>
      <c r="O211" s="47">
        <f t="shared" si="33"/>
        <v>0</v>
      </c>
      <c r="P211" s="48">
        <f t="shared" si="34"/>
        <v>0</v>
      </c>
    </row>
    <row r="212" spans="1:16" ht="12" hidden="1" thickBot="1" x14ac:dyDescent="0.25">
      <c r="A212" s="38"/>
      <c r="B212" s="39"/>
      <c r="C212" s="46"/>
      <c r="D212" s="24"/>
      <c r="E212" s="70"/>
      <c r="F212" s="74"/>
      <c r="G212" s="68"/>
      <c r="H212" s="47">
        <f t="shared" si="28"/>
        <v>0</v>
      </c>
      <c r="I212" s="68"/>
      <c r="J212" s="68"/>
      <c r="K212" s="48">
        <f t="shared" si="29"/>
        <v>0</v>
      </c>
      <c r="L212" s="49">
        <f t="shared" si="30"/>
        <v>0</v>
      </c>
      <c r="M212" s="47">
        <f t="shared" si="31"/>
        <v>0</v>
      </c>
      <c r="N212" s="47">
        <f t="shared" si="32"/>
        <v>0</v>
      </c>
      <c r="O212" s="47">
        <f t="shared" si="33"/>
        <v>0</v>
      </c>
      <c r="P212" s="48">
        <f t="shared" si="34"/>
        <v>0</v>
      </c>
    </row>
    <row r="213" spans="1:16" ht="12" hidden="1" thickBot="1" x14ac:dyDescent="0.25">
      <c r="A213" s="38"/>
      <c r="B213" s="39"/>
      <c r="C213" s="46"/>
      <c r="D213" s="24"/>
      <c r="E213" s="70"/>
      <c r="F213" s="74"/>
      <c r="G213" s="68"/>
      <c r="H213" s="47">
        <f t="shared" si="28"/>
        <v>0</v>
      </c>
      <c r="I213" s="68"/>
      <c r="J213" s="68"/>
      <c r="K213" s="48">
        <f t="shared" si="29"/>
        <v>0</v>
      </c>
      <c r="L213" s="49">
        <f t="shared" si="30"/>
        <v>0</v>
      </c>
      <c r="M213" s="47">
        <f t="shared" si="31"/>
        <v>0</v>
      </c>
      <c r="N213" s="47">
        <f t="shared" si="32"/>
        <v>0</v>
      </c>
      <c r="O213" s="47">
        <f t="shared" si="33"/>
        <v>0</v>
      </c>
      <c r="P213" s="48">
        <f t="shared" si="34"/>
        <v>0</v>
      </c>
    </row>
    <row r="214" spans="1:16" ht="12" hidden="1" thickBot="1" x14ac:dyDescent="0.25">
      <c r="A214" s="38"/>
      <c r="B214" s="39"/>
      <c r="C214" s="46"/>
      <c r="D214" s="24"/>
      <c r="E214" s="70"/>
      <c r="F214" s="74"/>
      <c r="G214" s="68"/>
      <c r="H214" s="47">
        <f t="shared" si="28"/>
        <v>0</v>
      </c>
      <c r="I214" s="68"/>
      <c r="J214" s="68"/>
      <c r="K214" s="48">
        <f t="shared" si="29"/>
        <v>0</v>
      </c>
      <c r="L214" s="49">
        <f t="shared" si="30"/>
        <v>0</v>
      </c>
      <c r="M214" s="47">
        <f t="shared" si="31"/>
        <v>0</v>
      </c>
      <c r="N214" s="47">
        <f t="shared" si="32"/>
        <v>0</v>
      </c>
      <c r="O214" s="47">
        <f t="shared" si="33"/>
        <v>0</v>
      </c>
      <c r="P214" s="48">
        <f t="shared" si="34"/>
        <v>0</v>
      </c>
    </row>
    <row r="215" spans="1:16" ht="12" hidden="1" thickBot="1" x14ac:dyDescent="0.25">
      <c r="A215" s="38"/>
      <c r="B215" s="39"/>
      <c r="C215" s="46"/>
      <c r="D215" s="24"/>
      <c r="E215" s="70"/>
      <c r="F215" s="74"/>
      <c r="G215" s="68"/>
      <c r="H215" s="47">
        <f t="shared" si="28"/>
        <v>0</v>
      </c>
      <c r="I215" s="68"/>
      <c r="J215" s="68"/>
      <c r="K215" s="48">
        <f t="shared" si="29"/>
        <v>0</v>
      </c>
      <c r="L215" s="49">
        <f t="shared" si="30"/>
        <v>0</v>
      </c>
      <c r="M215" s="47">
        <f t="shared" si="31"/>
        <v>0</v>
      </c>
      <c r="N215" s="47">
        <f t="shared" si="32"/>
        <v>0</v>
      </c>
      <c r="O215" s="47">
        <f t="shared" si="33"/>
        <v>0</v>
      </c>
      <c r="P215" s="48">
        <f t="shared" si="34"/>
        <v>0</v>
      </c>
    </row>
    <row r="216" spans="1:16" ht="12" hidden="1" thickBot="1" x14ac:dyDescent="0.25">
      <c r="A216" s="38"/>
      <c r="B216" s="39"/>
      <c r="C216" s="46"/>
      <c r="D216" s="24"/>
      <c r="E216" s="70"/>
      <c r="F216" s="74"/>
      <c r="G216" s="68"/>
      <c r="H216" s="47">
        <f t="shared" si="28"/>
        <v>0</v>
      </c>
      <c r="I216" s="68"/>
      <c r="J216" s="68"/>
      <c r="K216" s="48">
        <f t="shared" si="29"/>
        <v>0</v>
      </c>
      <c r="L216" s="49">
        <f t="shared" si="30"/>
        <v>0</v>
      </c>
      <c r="M216" s="47">
        <f t="shared" si="31"/>
        <v>0</v>
      </c>
      <c r="N216" s="47">
        <f t="shared" si="32"/>
        <v>0</v>
      </c>
      <c r="O216" s="47">
        <f t="shared" si="33"/>
        <v>0</v>
      </c>
      <c r="P216" s="48">
        <f t="shared" si="34"/>
        <v>0</v>
      </c>
    </row>
    <row r="217" spans="1:16" ht="12" hidden="1" thickBot="1" x14ac:dyDescent="0.25">
      <c r="A217" s="38"/>
      <c r="B217" s="39"/>
      <c r="C217" s="46"/>
      <c r="D217" s="24"/>
      <c r="E217" s="70"/>
      <c r="F217" s="74"/>
      <c r="G217" s="68"/>
      <c r="H217" s="47">
        <f t="shared" si="28"/>
        <v>0</v>
      </c>
      <c r="I217" s="68"/>
      <c r="J217" s="68"/>
      <c r="K217" s="48">
        <f t="shared" si="29"/>
        <v>0</v>
      </c>
      <c r="L217" s="49">
        <f t="shared" si="30"/>
        <v>0</v>
      </c>
      <c r="M217" s="47">
        <f t="shared" si="31"/>
        <v>0</v>
      </c>
      <c r="N217" s="47">
        <f t="shared" si="32"/>
        <v>0</v>
      </c>
      <c r="O217" s="47">
        <f t="shared" si="33"/>
        <v>0</v>
      </c>
      <c r="P217" s="48">
        <f t="shared" si="34"/>
        <v>0</v>
      </c>
    </row>
    <row r="218" spans="1:16" ht="12" hidden="1" thickBot="1" x14ac:dyDescent="0.25">
      <c r="A218" s="38"/>
      <c r="B218" s="39"/>
      <c r="C218" s="46"/>
      <c r="D218" s="24"/>
      <c r="E218" s="70"/>
      <c r="F218" s="74"/>
      <c r="G218" s="68"/>
      <c r="H218" s="47">
        <f t="shared" si="28"/>
        <v>0</v>
      </c>
      <c r="I218" s="68"/>
      <c r="J218" s="68"/>
      <c r="K218" s="48">
        <f t="shared" si="29"/>
        <v>0</v>
      </c>
      <c r="L218" s="49">
        <f t="shared" si="30"/>
        <v>0</v>
      </c>
      <c r="M218" s="47">
        <f t="shared" si="31"/>
        <v>0</v>
      </c>
      <c r="N218" s="47">
        <f t="shared" si="32"/>
        <v>0</v>
      </c>
      <c r="O218" s="47">
        <f t="shared" si="33"/>
        <v>0</v>
      </c>
      <c r="P218" s="48">
        <f t="shared" si="34"/>
        <v>0</v>
      </c>
    </row>
    <row r="219" spans="1:16" ht="12" hidden="1" thickBot="1" x14ac:dyDescent="0.25">
      <c r="A219" s="38"/>
      <c r="B219" s="39"/>
      <c r="C219" s="46"/>
      <c r="D219" s="24"/>
      <c r="E219" s="70"/>
      <c r="F219" s="74"/>
      <c r="G219" s="68"/>
      <c r="H219" s="47">
        <f t="shared" si="28"/>
        <v>0</v>
      </c>
      <c r="I219" s="68"/>
      <c r="J219" s="68"/>
      <c r="K219" s="48">
        <f t="shared" si="29"/>
        <v>0</v>
      </c>
      <c r="L219" s="49">
        <f t="shared" si="30"/>
        <v>0</v>
      </c>
      <c r="M219" s="47">
        <f t="shared" si="31"/>
        <v>0</v>
      </c>
      <c r="N219" s="47">
        <f t="shared" si="32"/>
        <v>0</v>
      </c>
      <c r="O219" s="47">
        <f t="shared" si="33"/>
        <v>0</v>
      </c>
      <c r="P219" s="48">
        <f t="shared" si="34"/>
        <v>0</v>
      </c>
    </row>
    <row r="220" spans="1:16" ht="12" hidden="1" thickBot="1" x14ac:dyDescent="0.25">
      <c r="A220" s="38"/>
      <c r="B220" s="39"/>
      <c r="C220" s="46"/>
      <c r="D220" s="24"/>
      <c r="E220" s="70"/>
      <c r="F220" s="74"/>
      <c r="G220" s="68"/>
      <c r="H220" s="47">
        <f t="shared" si="28"/>
        <v>0</v>
      </c>
      <c r="I220" s="68"/>
      <c r="J220" s="68"/>
      <c r="K220" s="48">
        <f t="shared" si="29"/>
        <v>0</v>
      </c>
      <c r="L220" s="49">
        <f t="shared" si="30"/>
        <v>0</v>
      </c>
      <c r="M220" s="47">
        <f t="shared" si="31"/>
        <v>0</v>
      </c>
      <c r="N220" s="47">
        <f t="shared" si="32"/>
        <v>0</v>
      </c>
      <c r="O220" s="47">
        <f t="shared" si="33"/>
        <v>0</v>
      </c>
      <c r="P220" s="48">
        <f t="shared" si="34"/>
        <v>0</v>
      </c>
    </row>
    <row r="221" spans="1:16" ht="12" hidden="1" thickBot="1" x14ac:dyDescent="0.25">
      <c r="A221" s="38"/>
      <c r="B221" s="39"/>
      <c r="C221" s="46"/>
      <c r="D221" s="24"/>
      <c r="E221" s="70"/>
      <c r="F221" s="74"/>
      <c r="G221" s="68"/>
      <c r="H221" s="47">
        <f t="shared" si="28"/>
        <v>0</v>
      </c>
      <c r="I221" s="68"/>
      <c r="J221" s="68"/>
      <c r="K221" s="48">
        <f t="shared" si="29"/>
        <v>0</v>
      </c>
      <c r="L221" s="49">
        <f t="shared" si="30"/>
        <v>0</v>
      </c>
      <c r="M221" s="47">
        <f t="shared" si="31"/>
        <v>0</v>
      </c>
      <c r="N221" s="47">
        <f t="shared" si="32"/>
        <v>0</v>
      </c>
      <c r="O221" s="47">
        <f t="shared" si="33"/>
        <v>0</v>
      </c>
      <c r="P221" s="48">
        <f t="shared" si="34"/>
        <v>0</v>
      </c>
    </row>
    <row r="222" spans="1:16" ht="12" hidden="1" thickBot="1" x14ac:dyDescent="0.25">
      <c r="A222" s="38"/>
      <c r="B222" s="39"/>
      <c r="C222" s="46"/>
      <c r="D222" s="24"/>
      <c r="E222" s="70"/>
      <c r="F222" s="74"/>
      <c r="G222" s="68"/>
      <c r="H222" s="47">
        <f t="shared" si="28"/>
        <v>0</v>
      </c>
      <c r="I222" s="68"/>
      <c r="J222" s="68"/>
      <c r="K222" s="48">
        <f t="shared" si="29"/>
        <v>0</v>
      </c>
      <c r="L222" s="49">
        <f t="shared" si="30"/>
        <v>0</v>
      </c>
      <c r="M222" s="47">
        <f t="shared" si="31"/>
        <v>0</v>
      </c>
      <c r="N222" s="47">
        <f t="shared" si="32"/>
        <v>0</v>
      </c>
      <c r="O222" s="47">
        <f t="shared" si="33"/>
        <v>0</v>
      </c>
      <c r="P222" s="48">
        <f t="shared" si="34"/>
        <v>0</v>
      </c>
    </row>
    <row r="223" spans="1:16" ht="12" hidden="1" thickBot="1" x14ac:dyDescent="0.25">
      <c r="A223" s="38"/>
      <c r="B223" s="39"/>
      <c r="C223" s="46"/>
      <c r="D223" s="24"/>
      <c r="E223" s="70"/>
      <c r="F223" s="74"/>
      <c r="G223" s="68"/>
      <c r="H223" s="47">
        <f t="shared" si="28"/>
        <v>0</v>
      </c>
      <c r="I223" s="68"/>
      <c r="J223" s="68"/>
      <c r="K223" s="48">
        <f t="shared" si="29"/>
        <v>0</v>
      </c>
      <c r="L223" s="49">
        <f t="shared" si="30"/>
        <v>0</v>
      </c>
      <c r="M223" s="47">
        <f t="shared" si="31"/>
        <v>0</v>
      </c>
      <c r="N223" s="47">
        <f t="shared" si="32"/>
        <v>0</v>
      </c>
      <c r="O223" s="47">
        <f t="shared" si="33"/>
        <v>0</v>
      </c>
      <c r="P223" s="48">
        <f t="shared" si="34"/>
        <v>0</v>
      </c>
    </row>
    <row r="224" spans="1:16" ht="12" hidden="1" thickBot="1" x14ac:dyDescent="0.25">
      <c r="A224" s="38"/>
      <c r="B224" s="39"/>
      <c r="C224" s="46"/>
      <c r="D224" s="24"/>
      <c r="E224" s="70"/>
      <c r="F224" s="74"/>
      <c r="G224" s="68"/>
      <c r="H224" s="47">
        <f t="shared" si="28"/>
        <v>0</v>
      </c>
      <c r="I224" s="68"/>
      <c r="J224" s="68"/>
      <c r="K224" s="48">
        <f t="shared" si="29"/>
        <v>0</v>
      </c>
      <c r="L224" s="49">
        <f t="shared" si="30"/>
        <v>0</v>
      </c>
      <c r="M224" s="47">
        <f t="shared" si="31"/>
        <v>0</v>
      </c>
      <c r="N224" s="47">
        <f t="shared" si="32"/>
        <v>0</v>
      </c>
      <c r="O224" s="47">
        <f t="shared" si="33"/>
        <v>0</v>
      </c>
      <c r="P224" s="48">
        <f t="shared" si="34"/>
        <v>0</v>
      </c>
    </row>
    <row r="225" spans="1:16" ht="12" hidden="1" thickBot="1" x14ac:dyDescent="0.25">
      <c r="A225" s="38"/>
      <c r="B225" s="39"/>
      <c r="C225" s="46"/>
      <c r="D225" s="24"/>
      <c r="E225" s="70"/>
      <c r="F225" s="74"/>
      <c r="G225" s="68"/>
      <c r="H225" s="47">
        <f t="shared" si="28"/>
        <v>0</v>
      </c>
      <c r="I225" s="68"/>
      <c r="J225" s="68"/>
      <c r="K225" s="48">
        <f t="shared" si="29"/>
        <v>0</v>
      </c>
      <c r="L225" s="49">
        <f t="shared" si="30"/>
        <v>0</v>
      </c>
      <c r="M225" s="47">
        <f t="shared" si="31"/>
        <v>0</v>
      </c>
      <c r="N225" s="47">
        <f t="shared" si="32"/>
        <v>0</v>
      </c>
      <c r="O225" s="47">
        <f t="shared" si="33"/>
        <v>0</v>
      </c>
      <c r="P225" s="48">
        <f t="shared" si="34"/>
        <v>0</v>
      </c>
    </row>
    <row r="226" spans="1:16" ht="12" hidden="1" thickBot="1" x14ac:dyDescent="0.25">
      <c r="A226" s="38"/>
      <c r="B226" s="39"/>
      <c r="C226" s="46"/>
      <c r="D226" s="24"/>
      <c r="E226" s="70"/>
      <c r="F226" s="74"/>
      <c r="G226" s="68"/>
      <c r="H226" s="47">
        <f t="shared" si="28"/>
        <v>0</v>
      </c>
      <c r="I226" s="68"/>
      <c r="J226" s="68"/>
      <c r="K226" s="48">
        <f t="shared" si="29"/>
        <v>0</v>
      </c>
      <c r="L226" s="49">
        <f t="shared" si="30"/>
        <v>0</v>
      </c>
      <c r="M226" s="47">
        <f t="shared" si="31"/>
        <v>0</v>
      </c>
      <c r="N226" s="47">
        <f t="shared" si="32"/>
        <v>0</v>
      </c>
      <c r="O226" s="47">
        <f t="shared" si="33"/>
        <v>0</v>
      </c>
      <c r="P226" s="48">
        <f t="shared" si="34"/>
        <v>0</v>
      </c>
    </row>
    <row r="227" spans="1:16" ht="12" hidden="1" thickBot="1" x14ac:dyDescent="0.25">
      <c r="A227" s="38"/>
      <c r="B227" s="39"/>
      <c r="C227" s="46"/>
      <c r="D227" s="24"/>
      <c r="E227" s="70"/>
      <c r="F227" s="74"/>
      <c r="G227" s="68"/>
      <c r="H227" s="47">
        <f t="shared" si="28"/>
        <v>0</v>
      </c>
      <c r="I227" s="68"/>
      <c r="J227" s="68"/>
      <c r="K227" s="48">
        <f t="shared" si="29"/>
        <v>0</v>
      </c>
      <c r="L227" s="49">
        <f t="shared" si="30"/>
        <v>0</v>
      </c>
      <c r="M227" s="47">
        <f t="shared" si="31"/>
        <v>0</v>
      </c>
      <c r="N227" s="47">
        <f t="shared" si="32"/>
        <v>0</v>
      </c>
      <c r="O227" s="47">
        <f t="shared" si="33"/>
        <v>0</v>
      </c>
      <c r="P227" s="48">
        <f t="shared" si="34"/>
        <v>0</v>
      </c>
    </row>
    <row r="228" spans="1:16" ht="12" hidden="1" thickBot="1" x14ac:dyDescent="0.25">
      <c r="A228" s="38"/>
      <c r="B228" s="39"/>
      <c r="C228" s="46"/>
      <c r="D228" s="24"/>
      <c r="E228" s="70"/>
      <c r="F228" s="74"/>
      <c r="G228" s="68"/>
      <c r="H228" s="47">
        <f t="shared" si="28"/>
        <v>0</v>
      </c>
      <c r="I228" s="68"/>
      <c r="J228" s="68"/>
      <c r="K228" s="48">
        <f t="shared" si="29"/>
        <v>0</v>
      </c>
      <c r="L228" s="49">
        <f t="shared" si="30"/>
        <v>0</v>
      </c>
      <c r="M228" s="47">
        <f t="shared" si="31"/>
        <v>0</v>
      </c>
      <c r="N228" s="47">
        <f t="shared" si="32"/>
        <v>0</v>
      </c>
      <c r="O228" s="47">
        <f t="shared" si="33"/>
        <v>0</v>
      </c>
      <c r="P228" s="48">
        <f t="shared" si="34"/>
        <v>0</v>
      </c>
    </row>
    <row r="229" spans="1:16" ht="12" hidden="1" thickBot="1" x14ac:dyDescent="0.25">
      <c r="A229" s="38"/>
      <c r="B229" s="39"/>
      <c r="C229" s="46"/>
      <c r="D229" s="24"/>
      <c r="E229" s="70"/>
      <c r="F229" s="74"/>
      <c r="G229" s="68"/>
      <c r="H229" s="47">
        <f t="shared" si="28"/>
        <v>0</v>
      </c>
      <c r="I229" s="68"/>
      <c r="J229" s="68"/>
      <c r="K229" s="48">
        <f t="shared" si="29"/>
        <v>0</v>
      </c>
      <c r="L229" s="49">
        <f t="shared" si="30"/>
        <v>0</v>
      </c>
      <c r="M229" s="47">
        <f t="shared" si="31"/>
        <v>0</v>
      </c>
      <c r="N229" s="47">
        <f t="shared" si="32"/>
        <v>0</v>
      </c>
      <c r="O229" s="47">
        <f t="shared" si="33"/>
        <v>0</v>
      </c>
      <c r="P229" s="48">
        <f t="shared" si="34"/>
        <v>0</v>
      </c>
    </row>
    <row r="230" spans="1:16" ht="12" hidden="1" thickBot="1" x14ac:dyDescent="0.25">
      <c r="A230" s="38"/>
      <c r="B230" s="39"/>
      <c r="C230" s="46"/>
      <c r="D230" s="24"/>
      <c r="E230" s="70"/>
      <c r="F230" s="74"/>
      <c r="G230" s="68"/>
      <c r="H230" s="47">
        <f t="shared" si="28"/>
        <v>0</v>
      </c>
      <c r="I230" s="68"/>
      <c r="J230" s="68"/>
      <c r="K230" s="48">
        <f t="shared" si="29"/>
        <v>0</v>
      </c>
      <c r="L230" s="49">
        <f t="shared" si="30"/>
        <v>0</v>
      </c>
      <c r="M230" s="47">
        <f t="shared" si="31"/>
        <v>0</v>
      </c>
      <c r="N230" s="47">
        <f t="shared" si="32"/>
        <v>0</v>
      </c>
      <c r="O230" s="47">
        <f t="shared" si="33"/>
        <v>0</v>
      </c>
      <c r="P230" s="48">
        <f t="shared" si="34"/>
        <v>0</v>
      </c>
    </row>
    <row r="231" spans="1:16" ht="12" hidden="1" thickBot="1" x14ac:dyDescent="0.25">
      <c r="A231" s="38"/>
      <c r="B231" s="39"/>
      <c r="C231" s="46"/>
      <c r="D231" s="24"/>
      <c r="E231" s="70"/>
      <c r="F231" s="74"/>
      <c r="G231" s="68"/>
      <c r="H231" s="47">
        <f t="shared" si="28"/>
        <v>0</v>
      </c>
      <c r="I231" s="68"/>
      <c r="J231" s="68"/>
      <c r="K231" s="48">
        <f t="shared" si="29"/>
        <v>0</v>
      </c>
      <c r="L231" s="49">
        <f t="shared" si="30"/>
        <v>0</v>
      </c>
      <c r="M231" s="47">
        <f t="shared" si="31"/>
        <v>0</v>
      </c>
      <c r="N231" s="47">
        <f t="shared" si="32"/>
        <v>0</v>
      </c>
      <c r="O231" s="47">
        <f t="shared" si="33"/>
        <v>0</v>
      </c>
      <c r="P231" s="48">
        <f t="shared" si="34"/>
        <v>0</v>
      </c>
    </row>
    <row r="232" spans="1:16" ht="12" hidden="1" thickBot="1" x14ac:dyDescent="0.25">
      <c r="A232" s="38"/>
      <c r="B232" s="39"/>
      <c r="C232" s="46"/>
      <c r="D232" s="24"/>
      <c r="E232" s="70"/>
      <c r="F232" s="74"/>
      <c r="G232" s="68"/>
      <c r="H232" s="47">
        <f t="shared" si="28"/>
        <v>0</v>
      </c>
      <c r="I232" s="68"/>
      <c r="J232" s="68"/>
      <c r="K232" s="48">
        <f t="shared" si="29"/>
        <v>0</v>
      </c>
      <c r="L232" s="49">
        <f t="shared" si="30"/>
        <v>0</v>
      </c>
      <c r="M232" s="47">
        <f t="shared" si="31"/>
        <v>0</v>
      </c>
      <c r="N232" s="47">
        <f t="shared" si="32"/>
        <v>0</v>
      </c>
      <c r="O232" s="47">
        <f t="shared" si="33"/>
        <v>0</v>
      </c>
      <c r="P232" s="48">
        <f t="shared" si="34"/>
        <v>0</v>
      </c>
    </row>
    <row r="233" spans="1:16" ht="12" hidden="1" thickBot="1" x14ac:dyDescent="0.25">
      <c r="A233" s="38"/>
      <c r="B233" s="39"/>
      <c r="C233" s="46"/>
      <c r="D233" s="24"/>
      <c r="E233" s="70"/>
      <c r="F233" s="74"/>
      <c r="G233" s="68"/>
      <c r="H233" s="47">
        <f t="shared" si="28"/>
        <v>0</v>
      </c>
      <c r="I233" s="68"/>
      <c r="J233" s="68"/>
      <c r="K233" s="48">
        <f t="shared" si="29"/>
        <v>0</v>
      </c>
      <c r="L233" s="49">
        <f t="shared" si="30"/>
        <v>0</v>
      </c>
      <c r="M233" s="47">
        <f t="shared" si="31"/>
        <v>0</v>
      </c>
      <c r="N233" s="47">
        <f t="shared" si="32"/>
        <v>0</v>
      </c>
      <c r="O233" s="47">
        <f t="shared" si="33"/>
        <v>0</v>
      </c>
      <c r="P233" s="48">
        <f t="shared" si="34"/>
        <v>0</v>
      </c>
    </row>
    <row r="234" spans="1:16" ht="12" hidden="1" thickBot="1" x14ac:dyDescent="0.25">
      <c r="A234" s="38"/>
      <c r="B234" s="39"/>
      <c r="C234" s="46"/>
      <c r="D234" s="24"/>
      <c r="E234" s="70"/>
      <c r="F234" s="74"/>
      <c r="G234" s="68"/>
      <c r="H234" s="47">
        <f t="shared" si="28"/>
        <v>0</v>
      </c>
      <c r="I234" s="68"/>
      <c r="J234" s="68"/>
      <c r="K234" s="48">
        <f t="shared" si="29"/>
        <v>0</v>
      </c>
      <c r="L234" s="49">
        <f t="shared" si="30"/>
        <v>0</v>
      </c>
      <c r="M234" s="47">
        <f t="shared" si="31"/>
        <v>0</v>
      </c>
      <c r="N234" s="47">
        <f t="shared" si="32"/>
        <v>0</v>
      </c>
      <c r="O234" s="47">
        <f t="shared" si="33"/>
        <v>0</v>
      </c>
      <c r="P234" s="48">
        <f t="shared" si="34"/>
        <v>0</v>
      </c>
    </row>
    <row r="235" spans="1:16" ht="12" hidden="1" thickBot="1" x14ac:dyDescent="0.25">
      <c r="A235" s="38"/>
      <c r="B235" s="39"/>
      <c r="C235" s="46"/>
      <c r="D235" s="24"/>
      <c r="E235" s="70"/>
      <c r="F235" s="74"/>
      <c r="G235" s="68"/>
      <c r="H235" s="47">
        <f t="shared" si="28"/>
        <v>0</v>
      </c>
      <c r="I235" s="68"/>
      <c r="J235" s="68"/>
      <c r="K235" s="48">
        <f t="shared" si="29"/>
        <v>0</v>
      </c>
      <c r="L235" s="49">
        <f t="shared" si="30"/>
        <v>0</v>
      </c>
      <c r="M235" s="47">
        <f t="shared" si="31"/>
        <v>0</v>
      </c>
      <c r="N235" s="47">
        <f t="shared" si="32"/>
        <v>0</v>
      </c>
      <c r="O235" s="47">
        <f t="shared" si="33"/>
        <v>0</v>
      </c>
      <c r="P235" s="48">
        <f t="shared" si="34"/>
        <v>0</v>
      </c>
    </row>
    <row r="236" spans="1:16" ht="12" hidden="1" thickBot="1" x14ac:dyDescent="0.25">
      <c r="A236" s="38"/>
      <c r="B236" s="39"/>
      <c r="C236" s="46"/>
      <c r="D236" s="24"/>
      <c r="E236" s="70"/>
      <c r="F236" s="74"/>
      <c r="G236" s="68"/>
      <c r="H236" s="47">
        <f t="shared" si="28"/>
        <v>0</v>
      </c>
      <c r="I236" s="68"/>
      <c r="J236" s="68"/>
      <c r="K236" s="48">
        <f t="shared" si="29"/>
        <v>0</v>
      </c>
      <c r="L236" s="49">
        <f t="shared" si="30"/>
        <v>0</v>
      </c>
      <c r="M236" s="47">
        <f t="shared" si="31"/>
        <v>0</v>
      </c>
      <c r="N236" s="47">
        <f t="shared" si="32"/>
        <v>0</v>
      </c>
      <c r="O236" s="47">
        <f t="shared" si="33"/>
        <v>0</v>
      </c>
      <c r="P236" s="48">
        <f t="shared" si="34"/>
        <v>0</v>
      </c>
    </row>
    <row r="237" spans="1:16" ht="12" hidden="1" thickBot="1" x14ac:dyDescent="0.25">
      <c r="A237" s="38"/>
      <c r="B237" s="39"/>
      <c r="C237" s="46"/>
      <c r="D237" s="24"/>
      <c r="E237" s="70"/>
      <c r="F237" s="74"/>
      <c r="G237" s="68"/>
      <c r="H237" s="47">
        <f t="shared" si="28"/>
        <v>0</v>
      </c>
      <c r="I237" s="68"/>
      <c r="J237" s="68"/>
      <c r="K237" s="48">
        <f t="shared" si="29"/>
        <v>0</v>
      </c>
      <c r="L237" s="49">
        <f t="shared" si="30"/>
        <v>0</v>
      </c>
      <c r="M237" s="47">
        <f t="shared" si="31"/>
        <v>0</v>
      </c>
      <c r="N237" s="47">
        <f t="shared" si="32"/>
        <v>0</v>
      </c>
      <c r="O237" s="47">
        <f t="shared" si="33"/>
        <v>0</v>
      </c>
      <c r="P237" s="48">
        <f t="shared" si="34"/>
        <v>0</v>
      </c>
    </row>
    <row r="238" spans="1:16" ht="12" hidden="1" thickBot="1" x14ac:dyDescent="0.25">
      <c r="A238" s="38"/>
      <c r="B238" s="39"/>
      <c r="C238" s="46"/>
      <c r="D238" s="24"/>
      <c r="E238" s="70"/>
      <c r="F238" s="74"/>
      <c r="G238" s="68"/>
      <c r="H238" s="47">
        <f t="shared" si="28"/>
        <v>0</v>
      </c>
      <c r="I238" s="68"/>
      <c r="J238" s="68"/>
      <c r="K238" s="48">
        <f t="shared" si="29"/>
        <v>0</v>
      </c>
      <c r="L238" s="49">
        <f t="shared" si="30"/>
        <v>0</v>
      </c>
      <c r="M238" s="47">
        <f t="shared" si="31"/>
        <v>0</v>
      </c>
      <c r="N238" s="47">
        <f t="shared" si="32"/>
        <v>0</v>
      </c>
      <c r="O238" s="47">
        <f t="shared" si="33"/>
        <v>0</v>
      </c>
      <c r="P238" s="48">
        <f t="shared" si="34"/>
        <v>0</v>
      </c>
    </row>
    <row r="239" spans="1:16" ht="12" hidden="1" thickBot="1" x14ac:dyDescent="0.25">
      <c r="A239" s="38"/>
      <c r="B239" s="39"/>
      <c r="C239" s="46"/>
      <c r="D239" s="24"/>
      <c r="E239" s="70"/>
      <c r="F239" s="74"/>
      <c r="G239" s="68"/>
      <c r="H239" s="47">
        <f t="shared" si="28"/>
        <v>0</v>
      </c>
      <c r="I239" s="68"/>
      <c r="J239" s="68"/>
      <c r="K239" s="48">
        <f t="shared" si="29"/>
        <v>0</v>
      </c>
      <c r="L239" s="49">
        <f t="shared" si="30"/>
        <v>0</v>
      </c>
      <c r="M239" s="47">
        <f t="shared" si="31"/>
        <v>0</v>
      </c>
      <c r="N239" s="47">
        <f t="shared" si="32"/>
        <v>0</v>
      </c>
      <c r="O239" s="47">
        <f t="shared" si="33"/>
        <v>0</v>
      </c>
      <c r="P239" s="48">
        <f t="shared" si="34"/>
        <v>0</v>
      </c>
    </row>
    <row r="240" spans="1:16" ht="12" hidden="1" thickBot="1" x14ac:dyDescent="0.25">
      <c r="A240" s="38"/>
      <c r="B240" s="39"/>
      <c r="C240" s="46"/>
      <c r="D240" s="24"/>
      <c r="E240" s="70"/>
      <c r="F240" s="74"/>
      <c r="G240" s="68"/>
      <c r="H240" s="47">
        <f t="shared" si="28"/>
        <v>0</v>
      </c>
      <c r="I240" s="68"/>
      <c r="J240" s="68"/>
      <c r="K240" s="48">
        <f t="shared" si="29"/>
        <v>0</v>
      </c>
      <c r="L240" s="49">
        <f t="shared" si="30"/>
        <v>0</v>
      </c>
      <c r="M240" s="47">
        <f t="shared" si="31"/>
        <v>0</v>
      </c>
      <c r="N240" s="47">
        <f t="shared" si="32"/>
        <v>0</v>
      </c>
      <c r="O240" s="47">
        <f t="shared" si="33"/>
        <v>0</v>
      </c>
      <c r="P240" s="48">
        <f t="shared" si="34"/>
        <v>0</v>
      </c>
    </row>
    <row r="241" spans="1:16" ht="12" hidden="1" thickBot="1" x14ac:dyDescent="0.25">
      <c r="A241" s="38"/>
      <c r="B241" s="39"/>
      <c r="C241" s="46"/>
      <c r="D241" s="24"/>
      <c r="E241" s="70"/>
      <c r="F241" s="74"/>
      <c r="G241" s="68"/>
      <c r="H241" s="47">
        <f t="shared" si="28"/>
        <v>0</v>
      </c>
      <c r="I241" s="68"/>
      <c r="J241" s="68"/>
      <c r="K241" s="48">
        <f t="shared" si="29"/>
        <v>0</v>
      </c>
      <c r="L241" s="49">
        <f t="shared" si="30"/>
        <v>0</v>
      </c>
      <c r="M241" s="47">
        <f t="shared" si="31"/>
        <v>0</v>
      </c>
      <c r="N241" s="47">
        <f t="shared" si="32"/>
        <v>0</v>
      </c>
      <c r="O241" s="47">
        <f t="shared" si="33"/>
        <v>0</v>
      </c>
      <c r="P241" s="48">
        <f t="shared" si="34"/>
        <v>0</v>
      </c>
    </row>
    <row r="242" spans="1:16" ht="12" hidden="1" thickBot="1" x14ac:dyDescent="0.25">
      <c r="A242" s="38"/>
      <c r="B242" s="39"/>
      <c r="C242" s="46"/>
      <c r="D242" s="24"/>
      <c r="E242" s="70"/>
      <c r="F242" s="74"/>
      <c r="G242" s="68"/>
      <c r="H242" s="47">
        <f t="shared" si="28"/>
        <v>0</v>
      </c>
      <c r="I242" s="68"/>
      <c r="J242" s="68"/>
      <c r="K242" s="48">
        <f t="shared" si="29"/>
        <v>0</v>
      </c>
      <c r="L242" s="49">
        <f t="shared" si="30"/>
        <v>0</v>
      </c>
      <c r="M242" s="47">
        <f t="shared" si="31"/>
        <v>0</v>
      </c>
      <c r="N242" s="47">
        <f t="shared" si="32"/>
        <v>0</v>
      </c>
      <c r="O242" s="47">
        <f t="shared" si="33"/>
        <v>0</v>
      </c>
      <c r="P242" s="48">
        <f t="shared" si="34"/>
        <v>0</v>
      </c>
    </row>
    <row r="243" spans="1:16" ht="12" hidden="1" thickBot="1" x14ac:dyDescent="0.25">
      <c r="A243" s="38"/>
      <c r="B243" s="39"/>
      <c r="C243" s="46"/>
      <c r="D243" s="24"/>
      <c r="E243" s="70"/>
      <c r="F243" s="74"/>
      <c r="G243" s="68"/>
      <c r="H243" s="47">
        <f t="shared" si="28"/>
        <v>0</v>
      </c>
      <c r="I243" s="68"/>
      <c r="J243" s="68"/>
      <c r="K243" s="48">
        <f t="shared" si="29"/>
        <v>0</v>
      </c>
      <c r="L243" s="49">
        <f t="shared" si="30"/>
        <v>0</v>
      </c>
      <c r="M243" s="47">
        <f t="shared" si="31"/>
        <v>0</v>
      </c>
      <c r="N243" s="47">
        <f t="shared" si="32"/>
        <v>0</v>
      </c>
      <c r="O243" s="47">
        <f t="shared" si="33"/>
        <v>0</v>
      </c>
      <c r="P243" s="48">
        <f t="shared" si="34"/>
        <v>0</v>
      </c>
    </row>
    <row r="244" spans="1:16" ht="12" hidden="1" thickBot="1" x14ac:dyDescent="0.25">
      <c r="A244" s="38"/>
      <c r="B244" s="39"/>
      <c r="C244" s="46"/>
      <c r="D244" s="24"/>
      <c r="E244" s="70"/>
      <c r="F244" s="74"/>
      <c r="G244" s="68"/>
      <c r="H244" s="47">
        <f t="shared" si="28"/>
        <v>0</v>
      </c>
      <c r="I244" s="68"/>
      <c r="J244" s="68"/>
      <c r="K244" s="48">
        <f t="shared" si="29"/>
        <v>0</v>
      </c>
      <c r="L244" s="49">
        <f t="shared" si="30"/>
        <v>0</v>
      </c>
      <c r="M244" s="47">
        <f t="shared" si="31"/>
        <v>0</v>
      </c>
      <c r="N244" s="47">
        <f t="shared" si="32"/>
        <v>0</v>
      </c>
      <c r="O244" s="47">
        <f t="shared" si="33"/>
        <v>0</v>
      </c>
      <c r="P244" s="48">
        <f t="shared" si="34"/>
        <v>0</v>
      </c>
    </row>
    <row r="245" spans="1:16" ht="12" hidden="1" thickBot="1" x14ac:dyDescent="0.25">
      <c r="A245" s="38"/>
      <c r="B245" s="39"/>
      <c r="C245" s="46"/>
      <c r="D245" s="24"/>
      <c r="E245" s="70"/>
      <c r="F245" s="74"/>
      <c r="G245" s="68"/>
      <c r="H245" s="47">
        <f t="shared" si="28"/>
        <v>0</v>
      </c>
      <c r="I245" s="68"/>
      <c r="J245" s="68"/>
      <c r="K245" s="48">
        <f t="shared" si="29"/>
        <v>0</v>
      </c>
      <c r="L245" s="49">
        <f t="shared" si="30"/>
        <v>0</v>
      </c>
      <c r="M245" s="47">
        <f t="shared" si="31"/>
        <v>0</v>
      </c>
      <c r="N245" s="47">
        <f t="shared" si="32"/>
        <v>0</v>
      </c>
      <c r="O245" s="47">
        <f t="shared" si="33"/>
        <v>0</v>
      </c>
      <c r="P245" s="48">
        <f t="shared" si="34"/>
        <v>0</v>
      </c>
    </row>
    <row r="246" spans="1:16" ht="12" hidden="1" thickBot="1" x14ac:dyDescent="0.25">
      <c r="A246" s="38"/>
      <c r="B246" s="39"/>
      <c r="C246" s="46"/>
      <c r="D246" s="24"/>
      <c r="E246" s="70"/>
      <c r="F246" s="74"/>
      <c r="G246" s="68"/>
      <c r="H246" s="47">
        <f t="shared" si="28"/>
        <v>0</v>
      </c>
      <c r="I246" s="68"/>
      <c r="J246" s="68"/>
      <c r="K246" s="48">
        <f t="shared" si="29"/>
        <v>0</v>
      </c>
      <c r="L246" s="49">
        <f t="shared" si="30"/>
        <v>0</v>
      </c>
      <c r="M246" s="47">
        <f t="shared" si="31"/>
        <v>0</v>
      </c>
      <c r="N246" s="47">
        <f t="shared" si="32"/>
        <v>0</v>
      </c>
      <c r="O246" s="47">
        <f t="shared" si="33"/>
        <v>0</v>
      </c>
      <c r="P246" s="48">
        <f t="shared" si="34"/>
        <v>0</v>
      </c>
    </row>
    <row r="247" spans="1:16" ht="12" hidden="1" thickBot="1" x14ac:dyDescent="0.25">
      <c r="A247" s="38"/>
      <c r="B247" s="39"/>
      <c r="C247" s="46"/>
      <c r="D247" s="24"/>
      <c r="E247" s="70"/>
      <c r="F247" s="74"/>
      <c r="G247" s="68"/>
      <c r="H247" s="47">
        <f t="shared" si="28"/>
        <v>0</v>
      </c>
      <c r="I247" s="68"/>
      <c r="J247" s="68"/>
      <c r="K247" s="48">
        <f t="shared" si="29"/>
        <v>0</v>
      </c>
      <c r="L247" s="49">
        <f t="shared" si="30"/>
        <v>0</v>
      </c>
      <c r="M247" s="47">
        <f t="shared" si="31"/>
        <v>0</v>
      </c>
      <c r="N247" s="47">
        <f t="shared" si="32"/>
        <v>0</v>
      </c>
      <c r="O247" s="47">
        <f t="shared" si="33"/>
        <v>0</v>
      </c>
      <c r="P247" s="48">
        <f t="shared" si="34"/>
        <v>0</v>
      </c>
    </row>
    <row r="248" spans="1:16" ht="12" hidden="1" thickBot="1" x14ac:dyDescent="0.25">
      <c r="A248" s="38"/>
      <c r="B248" s="39"/>
      <c r="C248" s="46"/>
      <c r="D248" s="24"/>
      <c r="E248" s="70"/>
      <c r="F248" s="74"/>
      <c r="G248" s="68"/>
      <c r="H248" s="47">
        <f t="shared" si="28"/>
        <v>0</v>
      </c>
      <c r="I248" s="68"/>
      <c r="J248" s="68"/>
      <c r="K248" s="48">
        <f t="shared" si="29"/>
        <v>0</v>
      </c>
      <c r="L248" s="49">
        <f t="shared" si="30"/>
        <v>0</v>
      </c>
      <c r="M248" s="47">
        <f t="shared" si="31"/>
        <v>0</v>
      </c>
      <c r="N248" s="47">
        <f t="shared" si="32"/>
        <v>0</v>
      </c>
      <c r="O248" s="47">
        <f t="shared" si="33"/>
        <v>0</v>
      </c>
      <c r="P248" s="48">
        <f t="shared" si="34"/>
        <v>0</v>
      </c>
    </row>
    <row r="249" spans="1:16" ht="12" hidden="1" thickBot="1" x14ac:dyDescent="0.25">
      <c r="A249" s="38"/>
      <c r="B249" s="39"/>
      <c r="C249" s="46"/>
      <c r="D249" s="24"/>
      <c r="E249" s="70"/>
      <c r="F249" s="74"/>
      <c r="G249" s="68"/>
      <c r="H249" s="47">
        <f t="shared" si="28"/>
        <v>0</v>
      </c>
      <c r="I249" s="68"/>
      <c r="J249" s="68"/>
      <c r="K249" s="48">
        <f t="shared" si="29"/>
        <v>0</v>
      </c>
      <c r="L249" s="49">
        <f t="shared" si="30"/>
        <v>0</v>
      </c>
      <c r="M249" s="47">
        <f t="shared" si="31"/>
        <v>0</v>
      </c>
      <c r="N249" s="47">
        <f t="shared" si="32"/>
        <v>0</v>
      </c>
      <c r="O249" s="47">
        <f t="shared" si="33"/>
        <v>0</v>
      </c>
      <c r="P249" s="48">
        <f t="shared" si="34"/>
        <v>0</v>
      </c>
    </row>
    <row r="250" spans="1:16" ht="12" hidden="1" thickBot="1" x14ac:dyDescent="0.25">
      <c r="A250" s="38"/>
      <c r="B250" s="39"/>
      <c r="C250" s="46"/>
      <c r="D250" s="24"/>
      <c r="E250" s="70"/>
      <c r="F250" s="74"/>
      <c r="G250" s="68"/>
      <c r="H250" s="47">
        <f t="shared" si="28"/>
        <v>0</v>
      </c>
      <c r="I250" s="68"/>
      <c r="J250" s="68"/>
      <c r="K250" s="48">
        <f t="shared" si="29"/>
        <v>0</v>
      </c>
      <c r="L250" s="49">
        <f t="shared" si="30"/>
        <v>0</v>
      </c>
      <c r="M250" s="47">
        <f t="shared" si="31"/>
        <v>0</v>
      </c>
      <c r="N250" s="47">
        <f t="shared" si="32"/>
        <v>0</v>
      </c>
      <c r="O250" s="47">
        <f t="shared" si="33"/>
        <v>0</v>
      </c>
      <c r="P250" s="48">
        <f t="shared" si="34"/>
        <v>0</v>
      </c>
    </row>
    <row r="251" spans="1:16" ht="12" hidden="1" thickBot="1" x14ac:dyDescent="0.25">
      <c r="A251" s="38"/>
      <c r="B251" s="39"/>
      <c r="C251" s="46"/>
      <c r="D251" s="24"/>
      <c r="E251" s="70"/>
      <c r="F251" s="74"/>
      <c r="G251" s="68"/>
      <c r="H251" s="47">
        <f t="shared" si="28"/>
        <v>0</v>
      </c>
      <c r="I251" s="68"/>
      <c r="J251" s="68"/>
      <c r="K251" s="48">
        <f t="shared" si="29"/>
        <v>0</v>
      </c>
      <c r="L251" s="49">
        <f t="shared" si="30"/>
        <v>0</v>
      </c>
      <c r="M251" s="47">
        <f t="shared" si="31"/>
        <v>0</v>
      </c>
      <c r="N251" s="47">
        <f t="shared" si="32"/>
        <v>0</v>
      </c>
      <c r="O251" s="47">
        <f t="shared" si="33"/>
        <v>0</v>
      </c>
      <c r="P251" s="48">
        <f t="shared" si="34"/>
        <v>0</v>
      </c>
    </row>
    <row r="252" spans="1:16" ht="12" hidden="1" thickBot="1" x14ac:dyDescent="0.25">
      <c r="A252" s="38"/>
      <c r="B252" s="39"/>
      <c r="C252" s="46"/>
      <c r="D252" s="24"/>
      <c r="E252" s="70"/>
      <c r="F252" s="74"/>
      <c r="G252" s="68"/>
      <c r="H252" s="47">
        <f t="shared" si="28"/>
        <v>0</v>
      </c>
      <c r="I252" s="68"/>
      <c r="J252" s="68"/>
      <c r="K252" s="48">
        <f t="shared" si="29"/>
        <v>0</v>
      </c>
      <c r="L252" s="49">
        <f t="shared" si="30"/>
        <v>0</v>
      </c>
      <c r="M252" s="47">
        <f t="shared" si="31"/>
        <v>0</v>
      </c>
      <c r="N252" s="47">
        <f t="shared" si="32"/>
        <v>0</v>
      </c>
      <c r="O252" s="47">
        <f t="shared" si="33"/>
        <v>0</v>
      </c>
      <c r="P252" s="48">
        <f t="shared" si="34"/>
        <v>0</v>
      </c>
    </row>
    <row r="253" spans="1:16" ht="12" hidden="1" thickBot="1" x14ac:dyDescent="0.25">
      <c r="A253" s="38"/>
      <c r="B253" s="39"/>
      <c r="C253" s="46"/>
      <c r="D253" s="24"/>
      <c r="E253" s="70"/>
      <c r="F253" s="74"/>
      <c r="G253" s="68"/>
      <c r="H253" s="47">
        <f t="shared" si="28"/>
        <v>0</v>
      </c>
      <c r="I253" s="68"/>
      <c r="J253" s="68"/>
      <c r="K253" s="48">
        <f t="shared" si="29"/>
        <v>0</v>
      </c>
      <c r="L253" s="49">
        <f t="shared" si="30"/>
        <v>0</v>
      </c>
      <c r="M253" s="47">
        <f t="shared" si="31"/>
        <v>0</v>
      </c>
      <c r="N253" s="47">
        <f t="shared" si="32"/>
        <v>0</v>
      </c>
      <c r="O253" s="47">
        <f t="shared" si="33"/>
        <v>0</v>
      </c>
      <c r="P253" s="48">
        <f t="shared" si="34"/>
        <v>0</v>
      </c>
    </row>
    <row r="254" spans="1:16" ht="12" hidden="1" thickBot="1" x14ac:dyDescent="0.25">
      <c r="A254" s="38"/>
      <c r="B254" s="39"/>
      <c r="C254" s="46"/>
      <c r="D254" s="24"/>
      <c r="E254" s="70"/>
      <c r="F254" s="74"/>
      <c r="G254" s="68"/>
      <c r="H254" s="47">
        <f t="shared" si="28"/>
        <v>0</v>
      </c>
      <c r="I254" s="68"/>
      <c r="J254" s="68"/>
      <c r="K254" s="48">
        <f t="shared" si="29"/>
        <v>0</v>
      </c>
      <c r="L254" s="49">
        <f t="shared" si="30"/>
        <v>0</v>
      </c>
      <c r="M254" s="47">
        <f t="shared" si="31"/>
        <v>0</v>
      </c>
      <c r="N254" s="47">
        <f t="shared" si="32"/>
        <v>0</v>
      </c>
      <c r="O254" s="47">
        <f t="shared" si="33"/>
        <v>0</v>
      </c>
      <c r="P254" s="48">
        <f t="shared" si="34"/>
        <v>0</v>
      </c>
    </row>
    <row r="255" spans="1:16" ht="12" hidden="1" thickBot="1" x14ac:dyDescent="0.25">
      <c r="A255" s="38"/>
      <c r="B255" s="39"/>
      <c r="C255" s="46"/>
      <c r="D255" s="24"/>
      <c r="E255" s="70"/>
      <c r="F255" s="74"/>
      <c r="G255" s="68"/>
      <c r="H255" s="47">
        <f t="shared" si="28"/>
        <v>0</v>
      </c>
      <c r="I255" s="68"/>
      <c r="J255" s="68"/>
      <c r="K255" s="48">
        <f t="shared" si="29"/>
        <v>0</v>
      </c>
      <c r="L255" s="49">
        <f t="shared" si="30"/>
        <v>0</v>
      </c>
      <c r="M255" s="47">
        <f t="shared" si="31"/>
        <v>0</v>
      </c>
      <c r="N255" s="47">
        <f t="shared" si="32"/>
        <v>0</v>
      </c>
      <c r="O255" s="47">
        <f t="shared" si="33"/>
        <v>0</v>
      </c>
      <c r="P255" s="48">
        <f t="shared" si="34"/>
        <v>0</v>
      </c>
    </row>
    <row r="256" spans="1:16" ht="12" hidden="1" thickBot="1" x14ac:dyDescent="0.25">
      <c r="A256" s="38"/>
      <c r="B256" s="39"/>
      <c r="C256" s="46"/>
      <c r="D256" s="24"/>
      <c r="E256" s="70"/>
      <c r="F256" s="74"/>
      <c r="G256" s="68"/>
      <c r="H256" s="47">
        <f t="shared" si="28"/>
        <v>0</v>
      </c>
      <c r="I256" s="68"/>
      <c r="J256" s="68"/>
      <c r="K256" s="48">
        <f t="shared" si="29"/>
        <v>0</v>
      </c>
      <c r="L256" s="49">
        <f t="shared" si="30"/>
        <v>0</v>
      </c>
      <c r="M256" s="47">
        <f t="shared" si="31"/>
        <v>0</v>
      </c>
      <c r="N256" s="47">
        <f t="shared" si="32"/>
        <v>0</v>
      </c>
      <c r="O256" s="47">
        <f t="shared" si="33"/>
        <v>0</v>
      </c>
      <c r="P256" s="48">
        <f t="shared" si="34"/>
        <v>0</v>
      </c>
    </row>
    <row r="257" spans="1:16" ht="12" hidden="1" thickBot="1" x14ac:dyDescent="0.25">
      <c r="A257" s="38"/>
      <c r="B257" s="39"/>
      <c r="C257" s="46"/>
      <c r="D257" s="24"/>
      <c r="E257" s="70"/>
      <c r="F257" s="74"/>
      <c r="G257" s="68"/>
      <c r="H257" s="47">
        <f t="shared" ref="H257:H320" si="35">ROUND(F257*G257,2)</f>
        <v>0</v>
      </c>
      <c r="I257" s="68"/>
      <c r="J257" s="68"/>
      <c r="K257" s="48">
        <f t="shared" ref="K257:K320" si="36">SUM(H257:J257)</f>
        <v>0</v>
      </c>
      <c r="L257" s="49">
        <f t="shared" ref="L257:L320" si="37">ROUND(E257*F257,2)</f>
        <v>0</v>
      </c>
      <c r="M257" s="47">
        <f t="shared" ref="M257:M320" si="38">ROUND(H257*E257,2)</f>
        <v>0</v>
      </c>
      <c r="N257" s="47">
        <f t="shared" ref="N257:N320" si="39">ROUND(I257*E257,2)</f>
        <v>0</v>
      </c>
      <c r="O257" s="47">
        <f t="shared" ref="O257:O320" si="40">ROUND(J257*E257,2)</f>
        <v>0</v>
      </c>
      <c r="P257" s="48">
        <f t="shared" ref="P257:P320" si="41">SUM(M257:O257)</f>
        <v>0</v>
      </c>
    </row>
    <row r="258" spans="1:16" ht="12" hidden="1" thickBot="1" x14ac:dyDescent="0.25">
      <c r="A258" s="38"/>
      <c r="B258" s="39"/>
      <c r="C258" s="46"/>
      <c r="D258" s="24"/>
      <c r="E258" s="70"/>
      <c r="F258" s="74"/>
      <c r="G258" s="68"/>
      <c r="H258" s="47">
        <f t="shared" si="35"/>
        <v>0</v>
      </c>
      <c r="I258" s="68"/>
      <c r="J258" s="68"/>
      <c r="K258" s="48">
        <f t="shared" si="36"/>
        <v>0</v>
      </c>
      <c r="L258" s="49">
        <f t="shared" si="37"/>
        <v>0</v>
      </c>
      <c r="M258" s="47">
        <f t="shared" si="38"/>
        <v>0</v>
      </c>
      <c r="N258" s="47">
        <f t="shared" si="39"/>
        <v>0</v>
      </c>
      <c r="O258" s="47">
        <f t="shared" si="40"/>
        <v>0</v>
      </c>
      <c r="P258" s="48">
        <f t="shared" si="41"/>
        <v>0</v>
      </c>
    </row>
    <row r="259" spans="1:16" ht="12" hidden="1" thickBot="1" x14ac:dyDescent="0.25">
      <c r="A259" s="38"/>
      <c r="B259" s="39"/>
      <c r="C259" s="46"/>
      <c r="D259" s="24"/>
      <c r="E259" s="70"/>
      <c r="F259" s="74"/>
      <c r="G259" s="68"/>
      <c r="H259" s="47">
        <f t="shared" si="35"/>
        <v>0</v>
      </c>
      <c r="I259" s="68"/>
      <c r="J259" s="68"/>
      <c r="K259" s="48">
        <f t="shared" si="36"/>
        <v>0</v>
      </c>
      <c r="L259" s="49">
        <f t="shared" si="37"/>
        <v>0</v>
      </c>
      <c r="M259" s="47">
        <f t="shared" si="38"/>
        <v>0</v>
      </c>
      <c r="N259" s="47">
        <f t="shared" si="39"/>
        <v>0</v>
      </c>
      <c r="O259" s="47">
        <f t="shared" si="40"/>
        <v>0</v>
      </c>
      <c r="P259" s="48">
        <f t="shared" si="41"/>
        <v>0</v>
      </c>
    </row>
    <row r="260" spans="1:16" ht="12" hidden="1" thickBot="1" x14ac:dyDescent="0.25">
      <c r="A260" s="38"/>
      <c r="B260" s="39"/>
      <c r="C260" s="46"/>
      <c r="D260" s="24"/>
      <c r="E260" s="70"/>
      <c r="F260" s="74"/>
      <c r="G260" s="68"/>
      <c r="H260" s="47">
        <f t="shared" si="35"/>
        <v>0</v>
      </c>
      <c r="I260" s="68"/>
      <c r="J260" s="68"/>
      <c r="K260" s="48">
        <f t="shared" si="36"/>
        <v>0</v>
      </c>
      <c r="L260" s="49">
        <f t="shared" si="37"/>
        <v>0</v>
      </c>
      <c r="M260" s="47">
        <f t="shared" si="38"/>
        <v>0</v>
      </c>
      <c r="N260" s="47">
        <f t="shared" si="39"/>
        <v>0</v>
      </c>
      <c r="O260" s="47">
        <f t="shared" si="40"/>
        <v>0</v>
      </c>
      <c r="P260" s="48">
        <f t="shared" si="41"/>
        <v>0</v>
      </c>
    </row>
    <row r="261" spans="1:16" ht="12" hidden="1" thickBot="1" x14ac:dyDescent="0.25">
      <c r="A261" s="38"/>
      <c r="B261" s="39"/>
      <c r="C261" s="46"/>
      <c r="D261" s="24"/>
      <c r="E261" s="70"/>
      <c r="F261" s="74"/>
      <c r="G261" s="68"/>
      <c r="H261" s="47">
        <f t="shared" si="35"/>
        <v>0</v>
      </c>
      <c r="I261" s="68"/>
      <c r="J261" s="68"/>
      <c r="K261" s="48">
        <f t="shared" si="36"/>
        <v>0</v>
      </c>
      <c r="L261" s="49">
        <f t="shared" si="37"/>
        <v>0</v>
      </c>
      <c r="M261" s="47">
        <f t="shared" si="38"/>
        <v>0</v>
      </c>
      <c r="N261" s="47">
        <f t="shared" si="39"/>
        <v>0</v>
      </c>
      <c r="O261" s="47">
        <f t="shared" si="40"/>
        <v>0</v>
      </c>
      <c r="P261" s="48">
        <f t="shared" si="41"/>
        <v>0</v>
      </c>
    </row>
    <row r="262" spans="1:16" ht="12" hidden="1" thickBot="1" x14ac:dyDescent="0.25">
      <c r="A262" s="38"/>
      <c r="B262" s="39"/>
      <c r="C262" s="46"/>
      <c r="D262" s="24"/>
      <c r="E262" s="70"/>
      <c r="F262" s="74"/>
      <c r="G262" s="68"/>
      <c r="H262" s="47">
        <f t="shared" si="35"/>
        <v>0</v>
      </c>
      <c r="I262" s="68"/>
      <c r="J262" s="68"/>
      <c r="K262" s="48">
        <f t="shared" si="36"/>
        <v>0</v>
      </c>
      <c r="L262" s="49">
        <f t="shared" si="37"/>
        <v>0</v>
      </c>
      <c r="M262" s="47">
        <f t="shared" si="38"/>
        <v>0</v>
      </c>
      <c r="N262" s="47">
        <f t="shared" si="39"/>
        <v>0</v>
      </c>
      <c r="O262" s="47">
        <f t="shared" si="40"/>
        <v>0</v>
      </c>
      <c r="P262" s="48">
        <f t="shared" si="41"/>
        <v>0</v>
      </c>
    </row>
    <row r="263" spans="1:16" ht="12" hidden="1" thickBot="1" x14ac:dyDescent="0.25">
      <c r="A263" s="38"/>
      <c r="B263" s="39"/>
      <c r="C263" s="46"/>
      <c r="D263" s="24"/>
      <c r="E263" s="70"/>
      <c r="F263" s="74"/>
      <c r="G263" s="68"/>
      <c r="H263" s="47">
        <f t="shared" si="35"/>
        <v>0</v>
      </c>
      <c r="I263" s="68"/>
      <c r="J263" s="68"/>
      <c r="K263" s="48">
        <f t="shared" si="36"/>
        <v>0</v>
      </c>
      <c r="L263" s="49">
        <f t="shared" si="37"/>
        <v>0</v>
      </c>
      <c r="M263" s="47">
        <f t="shared" si="38"/>
        <v>0</v>
      </c>
      <c r="N263" s="47">
        <f t="shared" si="39"/>
        <v>0</v>
      </c>
      <c r="O263" s="47">
        <f t="shared" si="40"/>
        <v>0</v>
      </c>
      <c r="P263" s="48">
        <f t="shared" si="41"/>
        <v>0</v>
      </c>
    </row>
    <row r="264" spans="1:16" ht="12" hidden="1" thickBot="1" x14ac:dyDescent="0.25">
      <c r="A264" s="38"/>
      <c r="B264" s="39"/>
      <c r="C264" s="46"/>
      <c r="D264" s="24"/>
      <c r="E264" s="70"/>
      <c r="F264" s="74"/>
      <c r="G264" s="68"/>
      <c r="H264" s="47">
        <f t="shared" si="35"/>
        <v>0</v>
      </c>
      <c r="I264" s="68"/>
      <c r="J264" s="68"/>
      <c r="K264" s="48">
        <f t="shared" si="36"/>
        <v>0</v>
      </c>
      <c r="L264" s="49">
        <f t="shared" si="37"/>
        <v>0</v>
      </c>
      <c r="M264" s="47">
        <f t="shared" si="38"/>
        <v>0</v>
      </c>
      <c r="N264" s="47">
        <f t="shared" si="39"/>
        <v>0</v>
      </c>
      <c r="O264" s="47">
        <f t="shared" si="40"/>
        <v>0</v>
      </c>
      <c r="P264" s="48">
        <f t="shared" si="41"/>
        <v>0</v>
      </c>
    </row>
    <row r="265" spans="1:16" ht="12" hidden="1" thickBot="1" x14ac:dyDescent="0.25">
      <c r="A265" s="38"/>
      <c r="B265" s="39"/>
      <c r="C265" s="46"/>
      <c r="D265" s="24"/>
      <c r="E265" s="70"/>
      <c r="F265" s="74"/>
      <c r="G265" s="68"/>
      <c r="H265" s="47">
        <f t="shared" si="35"/>
        <v>0</v>
      </c>
      <c r="I265" s="68"/>
      <c r="J265" s="68"/>
      <c r="K265" s="48">
        <f t="shared" si="36"/>
        <v>0</v>
      </c>
      <c r="L265" s="49">
        <f t="shared" si="37"/>
        <v>0</v>
      </c>
      <c r="M265" s="47">
        <f t="shared" si="38"/>
        <v>0</v>
      </c>
      <c r="N265" s="47">
        <f t="shared" si="39"/>
        <v>0</v>
      </c>
      <c r="O265" s="47">
        <f t="shared" si="40"/>
        <v>0</v>
      </c>
      <c r="P265" s="48">
        <f t="shared" si="41"/>
        <v>0</v>
      </c>
    </row>
    <row r="266" spans="1:16" ht="12" hidden="1" thickBot="1" x14ac:dyDescent="0.25">
      <c r="A266" s="38"/>
      <c r="B266" s="39"/>
      <c r="C266" s="46"/>
      <c r="D266" s="24"/>
      <c r="E266" s="70"/>
      <c r="F266" s="74"/>
      <c r="G266" s="68"/>
      <c r="H266" s="47">
        <f t="shared" si="35"/>
        <v>0</v>
      </c>
      <c r="I266" s="68"/>
      <c r="J266" s="68"/>
      <c r="K266" s="48">
        <f t="shared" si="36"/>
        <v>0</v>
      </c>
      <c r="L266" s="49">
        <f t="shared" si="37"/>
        <v>0</v>
      </c>
      <c r="M266" s="47">
        <f t="shared" si="38"/>
        <v>0</v>
      </c>
      <c r="N266" s="47">
        <f t="shared" si="39"/>
        <v>0</v>
      </c>
      <c r="O266" s="47">
        <f t="shared" si="40"/>
        <v>0</v>
      </c>
      <c r="P266" s="48">
        <f t="shared" si="41"/>
        <v>0</v>
      </c>
    </row>
    <row r="267" spans="1:16" ht="12" hidden="1" thickBot="1" x14ac:dyDescent="0.25">
      <c r="A267" s="38"/>
      <c r="B267" s="39"/>
      <c r="C267" s="46"/>
      <c r="D267" s="24"/>
      <c r="E267" s="70"/>
      <c r="F267" s="74"/>
      <c r="G267" s="68"/>
      <c r="H267" s="47">
        <f t="shared" si="35"/>
        <v>0</v>
      </c>
      <c r="I267" s="68"/>
      <c r="J267" s="68"/>
      <c r="K267" s="48">
        <f t="shared" si="36"/>
        <v>0</v>
      </c>
      <c r="L267" s="49">
        <f t="shared" si="37"/>
        <v>0</v>
      </c>
      <c r="M267" s="47">
        <f t="shared" si="38"/>
        <v>0</v>
      </c>
      <c r="N267" s="47">
        <f t="shared" si="39"/>
        <v>0</v>
      </c>
      <c r="O267" s="47">
        <f t="shared" si="40"/>
        <v>0</v>
      </c>
      <c r="P267" s="48">
        <f t="shared" si="41"/>
        <v>0</v>
      </c>
    </row>
    <row r="268" spans="1:16" ht="12" hidden="1" thickBot="1" x14ac:dyDescent="0.25">
      <c r="A268" s="38"/>
      <c r="B268" s="39"/>
      <c r="C268" s="46"/>
      <c r="D268" s="24"/>
      <c r="E268" s="70"/>
      <c r="F268" s="74"/>
      <c r="G268" s="68"/>
      <c r="H268" s="47">
        <f t="shared" si="35"/>
        <v>0</v>
      </c>
      <c r="I268" s="68"/>
      <c r="J268" s="68"/>
      <c r="K268" s="48">
        <f t="shared" si="36"/>
        <v>0</v>
      </c>
      <c r="L268" s="49">
        <f t="shared" si="37"/>
        <v>0</v>
      </c>
      <c r="M268" s="47">
        <f t="shared" si="38"/>
        <v>0</v>
      </c>
      <c r="N268" s="47">
        <f t="shared" si="39"/>
        <v>0</v>
      </c>
      <c r="O268" s="47">
        <f t="shared" si="40"/>
        <v>0</v>
      </c>
      <c r="P268" s="48">
        <f t="shared" si="41"/>
        <v>0</v>
      </c>
    </row>
    <row r="269" spans="1:16" ht="12" hidden="1" thickBot="1" x14ac:dyDescent="0.25">
      <c r="A269" s="38"/>
      <c r="B269" s="39"/>
      <c r="C269" s="46"/>
      <c r="D269" s="24"/>
      <c r="E269" s="70"/>
      <c r="F269" s="74"/>
      <c r="G269" s="68"/>
      <c r="H269" s="47">
        <f t="shared" si="35"/>
        <v>0</v>
      </c>
      <c r="I269" s="68"/>
      <c r="J269" s="68"/>
      <c r="K269" s="48">
        <f t="shared" si="36"/>
        <v>0</v>
      </c>
      <c r="L269" s="49">
        <f t="shared" si="37"/>
        <v>0</v>
      </c>
      <c r="M269" s="47">
        <f t="shared" si="38"/>
        <v>0</v>
      </c>
      <c r="N269" s="47">
        <f t="shared" si="39"/>
        <v>0</v>
      </c>
      <c r="O269" s="47">
        <f t="shared" si="40"/>
        <v>0</v>
      </c>
      <c r="P269" s="48">
        <f t="shared" si="41"/>
        <v>0</v>
      </c>
    </row>
    <row r="270" spans="1:16" ht="12" hidden="1" thickBot="1" x14ac:dyDescent="0.25">
      <c r="A270" s="38"/>
      <c r="B270" s="39"/>
      <c r="C270" s="46"/>
      <c r="D270" s="24"/>
      <c r="E270" s="70"/>
      <c r="F270" s="74"/>
      <c r="G270" s="68"/>
      <c r="H270" s="47">
        <f t="shared" si="35"/>
        <v>0</v>
      </c>
      <c r="I270" s="68"/>
      <c r="J270" s="68"/>
      <c r="K270" s="48">
        <f t="shared" si="36"/>
        <v>0</v>
      </c>
      <c r="L270" s="49">
        <f t="shared" si="37"/>
        <v>0</v>
      </c>
      <c r="M270" s="47">
        <f t="shared" si="38"/>
        <v>0</v>
      </c>
      <c r="N270" s="47">
        <f t="shared" si="39"/>
        <v>0</v>
      </c>
      <c r="O270" s="47">
        <f t="shared" si="40"/>
        <v>0</v>
      </c>
      <c r="P270" s="48">
        <f t="shared" si="41"/>
        <v>0</v>
      </c>
    </row>
    <row r="271" spans="1:16" ht="12" hidden="1" thickBot="1" x14ac:dyDescent="0.25">
      <c r="A271" s="38"/>
      <c r="B271" s="39"/>
      <c r="C271" s="46"/>
      <c r="D271" s="24"/>
      <c r="E271" s="70"/>
      <c r="F271" s="74"/>
      <c r="G271" s="68"/>
      <c r="H271" s="47">
        <f t="shared" si="35"/>
        <v>0</v>
      </c>
      <c r="I271" s="68"/>
      <c r="J271" s="68"/>
      <c r="K271" s="48">
        <f t="shared" si="36"/>
        <v>0</v>
      </c>
      <c r="L271" s="49">
        <f t="shared" si="37"/>
        <v>0</v>
      </c>
      <c r="M271" s="47">
        <f t="shared" si="38"/>
        <v>0</v>
      </c>
      <c r="N271" s="47">
        <f t="shared" si="39"/>
        <v>0</v>
      </c>
      <c r="O271" s="47">
        <f t="shared" si="40"/>
        <v>0</v>
      </c>
      <c r="P271" s="48">
        <f t="shared" si="41"/>
        <v>0</v>
      </c>
    </row>
    <row r="272" spans="1:16" ht="12" hidden="1" thickBot="1" x14ac:dyDescent="0.25">
      <c r="A272" s="38"/>
      <c r="B272" s="39"/>
      <c r="C272" s="46"/>
      <c r="D272" s="24"/>
      <c r="E272" s="70"/>
      <c r="F272" s="74"/>
      <c r="G272" s="68"/>
      <c r="H272" s="47">
        <f t="shared" si="35"/>
        <v>0</v>
      </c>
      <c r="I272" s="68"/>
      <c r="J272" s="68"/>
      <c r="K272" s="48">
        <f t="shared" si="36"/>
        <v>0</v>
      </c>
      <c r="L272" s="49">
        <f t="shared" si="37"/>
        <v>0</v>
      </c>
      <c r="M272" s="47">
        <f t="shared" si="38"/>
        <v>0</v>
      </c>
      <c r="N272" s="47">
        <f t="shared" si="39"/>
        <v>0</v>
      </c>
      <c r="O272" s="47">
        <f t="shared" si="40"/>
        <v>0</v>
      </c>
      <c r="P272" s="48">
        <f t="shared" si="41"/>
        <v>0</v>
      </c>
    </row>
    <row r="273" spans="1:16" ht="12" hidden="1" thickBot="1" x14ac:dyDescent="0.25">
      <c r="A273" s="38"/>
      <c r="B273" s="39"/>
      <c r="C273" s="46"/>
      <c r="D273" s="24"/>
      <c r="E273" s="70"/>
      <c r="F273" s="74"/>
      <c r="G273" s="68"/>
      <c r="H273" s="47">
        <f t="shared" si="35"/>
        <v>0</v>
      </c>
      <c r="I273" s="68"/>
      <c r="J273" s="68"/>
      <c r="K273" s="48">
        <f t="shared" si="36"/>
        <v>0</v>
      </c>
      <c r="L273" s="49">
        <f t="shared" si="37"/>
        <v>0</v>
      </c>
      <c r="M273" s="47">
        <f t="shared" si="38"/>
        <v>0</v>
      </c>
      <c r="N273" s="47">
        <f t="shared" si="39"/>
        <v>0</v>
      </c>
      <c r="O273" s="47">
        <f t="shared" si="40"/>
        <v>0</v>
      </c>
      <c r="P273" s="48">
        <f t="shared" si="41"/>
        <v>0</v>
      </c>
    </row>
    <row r="274" spans="1:16" ht="12" hidden="1" thickBot="1" x14ac:dyDescent="0.25">
      <c r="A274" s="38"/>
      <c r="B274" s="39"/>
      <c r="C274" s="46"/>
      <c r="D274" s="24"/>
      <c r="E274" s="70"/>
      <c r="F274" s="74"/>
      <c r="G274" s="68"/>
      <c r="H274" s="47">
        <f t="shared" si="35"/>
        <v>0</v>
      </c>
      <c r="I274" s="68"/>
      <c r="J274" s="68"/>
      <c r="K274" s="48">
        <f t="shared" si="36"/>
        <v>0</v>
      </c>
      <c r="L274" s="49">
        <f t="shared" si="37"/>
        <v>0</v>
      </c>
      <c r="M274" s="47">
        <f t="shared" si="38"/>
        <v>0</v>
      </c>
      <c r="N274" s="47">
        <f t="shared" si="39"/>
        <v>0</v>
      </c>
      <c r="O274" s="47">
        <f t="shared" si="40"/>
        <v>0</v>
      </c>
      <c r="P274" s="48">
        <f t="shared" si="41"/>
        <v>0</v>
      </c>
    </row>
    <row r="275" spans="1:16" ht="12" hidden="1" thickBot="1" x14ac:dyDescent="0.25">
      <c r="A275" s="38"/>
      <c r="B275" s="39"/>
      <c r="C275" s="46"/>
      <c r="D275" s="24"/>
      <c r="E275" s="70"/>
      <c r="F275" s="74"/>
      <c r="G275" s="68"/>
      <c r="H275" s="47">
        <f t="shared" si="35"/>
        <v>0</v>
      </c>
      <c r="I275" s="68"/>
      <c r="J275" s="68"/>
      <c r="K275" s="48">
        <f t="shared" si="36"/>
        <v>0</v>
      </c>
      <c r="L275" s="49">
        <f t="shared" si="37"/>
        <v>0</v>
      </c>
      <c r="M275" s="47">
        <f t="shared" si="38"/>
        <v>0</v>
      </c>
      <c r="N275" s="47">
        <f t="shared" si="39"/>
        <v>0</v>
      </c>
      <c r="O275" s="47">
        <f t="shared" si="40"/>
        <v>0</v>
      </c>
      <c r="P275" s="48">
        <f t="shared" si="41"/>
        <v>0</v>
      </c>
    </row>
    <row r="276" spans="1:16" ht="12" hidden="1" thickBot="1" x14ac:dyDescent="0.25">
      <c r="A276" s="38"/>
      <c r="B276" s="39"/>
      <c r="C276" s="46"/>
      <c r="D276" s="24"/>
      <c r="E276" s="70"/>
      <c r="F276" s="74"/>
      <c r="G276" s="68"/>
      <c r="H276" s="47">
        <f t="shared" si="35"/>
        <v>0</v>
      </c>
      <c r="I276" s="68"/>
      <c r="J276" s="68"/>
      <c r="K276" s="48">
        <f t="shared" si="36"/>
        <v>0</v>
      </c>
      <c r="L276" s="49">
        <f t="shared" si="37"/>
        <v>0</v>
      </c>
      <c r="M276" s="47">
        <f t="shared" si="38"/>
        <v>0</v>
      </c>
      <c r="N276" s="47">
        <f t="shared" si="39"/>
        <v>0</v>
      </c>
      <c r="O276" s="47">
        <f t="shared" si="40"/>
        <v>0</v>
      </c>
      <c r="P276" s="48">
        <f t="shared" si="41"/>
        <v>0</v>
      </c>
    </row>
    <row r="277" spans="1:16" ht="12" hidden="1" thickBot="1" x14ac:dyDescent="0.25">
      <c r="A277" s="38"/>
      <c r="B277" s="39"/>
      <c r="C277" s="46"/>
      <c r="D277" s="24"/>
      <c r="E277" s="70"/>
      <c r="F277" s="74"/>
      <c r="G277" s="68"/>
      <c r="H277" s="47">
        <f t="shared" si="35"/>
        <v>0</v>
      </c>
      <c r="I277" s="68"/>
      <c r="J277" s="68"/>
      <c r="K277" s="48">
        <f t="shared" si="36"/>
        <v>0</v>
      </c>
      <c r="L277" s="49">
        <f t="shared" si="37"/>
        <v>0</v>
      </c>
      <c r="M277" s="47">
        <f t="shared" si="38"/>
        <v>0</v>
      </c>
      <c r="N277" s="47">
        <f t="shared" si="39"/>
        <v>0</v>
      </c>
      <c r="O277" s="47">
        <f t="shared" si="40"/>
        <v>0</v>
      </c>
      <c r="P277" s="48">
        <f t="shared" si="41"/>
        <v>0</v>
      </c>
    </row>
    <row r="278" spans="1:16" ht="12" hidden="1" thickBot="1" x14ac:dyDescent="0.25">
      <c r="A278" s="38"/>
      <c r="B278" s="39"/>
      <c r="C278" s="46"/>
      <c r="D278" s="24"/>
      <c r="E278" s="70"/>
      <c r="F278" s="74"/>
      <c r="G278" s="68"/>
      <c r="H278" s="47">
        <f t="shared" si="35"/>
        <v>0</v>
      </c>
      <c r="I278" s="68"/>
      <c r="J278" s="68"/>
      <c r="K278" s="48">
        <f t="shared" si="36"/>
        <v>0</v>
      </c>
      <c r="L278" s="49">
        <f t="shared" si="37"/>
        <v>0</v>
      </c>
      <c r="M278" s="47">
        <f t="shared" si="38"/>
        <v>0</v>
      </c>
      <c r="N278" s="47">
        <f t="shared" si="39"/>
        <v>0</v>
      </c>
      <c r="O278" s="47">
        <f t="shared" si="40"/>
        <v>0</v>
      </c>
      <c r="P278" s="48">
        <f t="shared" si="41"/>
        <v>0</v>
      </c>
    </row>
    <row r="279" spans="1:16" ht="12" hidden="1" thickBot="1" x14ac:dyDescent="0.25">
      <c r="A279" s="38"/>
      <c r="B279" s="39"/>
      <c r="C279" s="46"/>
      <c r="D279" s="24"/>
      <c r="E279" s="70"/>
      <c r="F279" s="74"/>
      <c r="G279" s="68"/>
      <c r="H279" s="47">
        <f t="shared" si="35"/>
        <v>0</v>
      </c>
      <c r="I279" s="68"/>
      <c r="J279" s="68"/>
      <c r="K279" s="48">
        <f t="shared" si="36"/>
        <v>0</v>
      </c>
      <c r="L279" s="49">
        <f t="shared" si="37"/>
        <v>0</v>
      </c>
      <c r="M279" s="47">
        <f t="shared" si="38"/>
        <v>0</v>
      </c>
      <c r="N279" s="47">
        <f t="shared" si="39"/>
        <v>0</v>
      </c>
      <c r="O279" s="47">
        <f t="shared" si="40"/>
        <v>0</v>
      </c>
      <c r="P279" s="48">
        <f t="shared" si="41"/>
        <v>0</v>
      </c>
    </row>
    <row r="280" spans="1:16" ht="12" hidden="1" thickBot="1" x14ac:dyDescent="0.25">
      <c r="A280" s="38"/>
      <c r="B280" s="39"/>
      <c r="C280" s="46"/>
      <c r="D280" s="24"/>
      <c r="E280" s="70"/>
      <c r="F280" s="74"/>
      <c r="G280" s="68"/>
      <c r="H280" s="47">
        <f t="shared" si="35"/>
        <v>0</v>
      </c>
      <c r="I280" s="68"/>
      <c r="J280" s="68"/>
      <c r="K280" s="48">
        <f t="shared" si="36"/>
        <v>0</v>
      </c>
      <c r="L280" s="49">
        <f t="shared" si="37"/>
        <v>0</v>
      </c>
      <c r="M280" s="47">
        <f t="shared" si="38"/>
        <v>0</v>
      </c>
      <c r="N280" s="47">
        <f t="shared" si="39"/>
        <v>0</v>
      </c>
      <c r="O280" s="47">
        <f t="shared" si="40"/>
        <v>0</v>
      </c>
      <c r="P280" s="48">
        <f t="shared" si="41"/>
        <v>0</v>
      </c>
    </row>
    <row r="281" spans="1:16" ht="12" hidden="1" thickBot="1" x14ac:dyDescent="0.25">
      <c r="A281" s="38"/>
      <c r="B281" s="39"/>
      <c r="C281" s="46"/>
      <c r="D281" s="24"/>
      <c r="E281" s="70"/>
      <c r="F281" s="74"/>
      <c r="G281" s="68"/>
      <c r="H281" s="47">
        <f t="shared" si="35"/>
        <v>0</v>
      </c>
      <c r="I281" s="68"/>
      <c r="J281" s="68"/>
      <c r="K281" s="48">
        <f t="shared" si="36"/>
        <v>0</v>
      </c>
      <c r="L281" s="49">
        <f t="shared" si="37"/>
        <v>0</v>
      </c>
      <c r="M281" s="47">
        <f t="shared" si="38"/>
        <v>0</v>
      </c>
      <c r="N281" s="47">
        <f t="shared" si="39"/>
        <v>0</v>
      </c>
      <c r="O281" s="47">
        <f t="shared" si="40"/>
        <v>0</v>
      </c>
      <c r="P281" s="48">
        <f t="shared" si="41"/>
        <v>0</v>
      </c>
    </row>
    <row r="282" spans="1:16" ht="12" hidden="1" thickBot="1" x14ac:dyDescent="0.25">
      <c r="A282" s="38"/>
      <c r="B282" s="39"/>
      <c r="C282" s="46"/>
      <c r="D282" s="24"/>
      <c r="E282" s="70"/>
      <c r="F282" s="74"/>
      <c r="G282" s="68"/>
      <c r="H282" s="47">
        <f t="shared" si="35"/>
        <v>0</v>
      </c>
      <c r="I282" s="68"/>
      <c r="J282" s="68"/>
      <c r="K282" s="48">
        <f t="shared" si="36"/>
        <v>0</v>
      </c>
      <c r="L282" s="49">
        <f t="shared" si="37"/>
        <v>0</v>
      </c>
      <c r="M282" s="47">
        <f t="shared" si="38"/>
        <v>0</v>
      </c>
      <c r="N282" s="47">
        <f t="shared" si="39"/>
        <v>0</v>
      </c>
      <c r="O282" s="47">
        <f t="shared" si="40"/>
        <v>0</v>
      </c>
      <c r="P282" s="48">
        <f t="shared" si="41"/>
        <v>0</v>
      </c>
    </row>
    <row r="283" spans="1:16" ht="12" hidden="1" thickBot="1" x14ac:dyDescent="0.25">
      <c r="A283" s="38"/>
      <c r="B283" s="39"/>
      <c r="C283" s="46"/>
      <c r="D283" s="24"/>
      <c r="E283" s="70"/>
      <c r="F283" s="74"/>
      <c r="G283" s="68"/>
      <c r="H283" s="47">
        <f t="shared" si="35"/>
        <v>0</v>
      </c>
      <c r="I283" s="68"/>
      <c r="J283" s="68"/>
      <c r="K283" s="48">
        <f t="shared" si="36"/>
        <v>0</v>
      </c>
      <c r="L283" s="49">
        <f t="shared" si="37"/>
        <v>0</v>
      </c>
      <c r="M283" s="47">
        <f t="shared" si="38"/>
        <v>0</v>
      </c>
      <c r="N283" s="47">
        <f t="shared" si="39"/>
        <v>0</v>
      </c>
      <c r="O283" s="47">
        <f t="shared" si="40"/>
        <v>0</v>
      </c>
      <c r="P283" s="48">
        <f t="shared" si="41"/>
        <v>0</v>
      </c>
    </row>
    <row r="284" spans="1:16" ht="12" hidden="1" thickBot="1" x14ac:dyDescent="0.25">
      <c r="A284" s="38"/>
      <c r="B284" s="39"/>
      <c r="C284" s="46"/>
      <c r="D284" s="24"/>
      <c r="E284" s="70"/>
      <c r="F284" s="74"/>
      <c r="G284" s="68"/>
      <c r="H284" s="47">
        <f t="shared" si="35"/>
        <v>0</v>
      </c>
      <c r="I284" s="68"/>
      <c r="J284" s="68"/>
      <c r="K284" s="48">
        <f t="shared" si="36"/>
        <v>0</v>
      </c>
      <c r="L284" s="49">
        <f t="shared" si="37"/>
        <v>0</v>
      </c>
      <c r="M284" s="47">
        <f t="shared" si="38"/>
        <v>0</v>
      </c>
      <c r="N284" s="47">
        <f t="shared" si="39"/>
        <v>0</v>
      </c>
      <c r="O284" s="47">
        <f t="shared" si="40"/>
        <v>0</v>
      </c>
      <c r="P284" s="48">
        <f t="shared" si="41"/>
        <v>0</v>
      </c>
    </row>
    <row r="285" spans="1:16" ht="12" hidden="1" thickBot="1" x14ac:dyDescent="0.25">
      <c r="A285" s="38"/>
      <c r="B285" s="39"/>
      <c r="C285" s="46"/>
      <c r="D285" s="24"/>
      <c r="E285" s="70"/>
      <c r="F285" s="74"/>
      <c r="G285" s="68"/>
      <c r="H285" s="47">
        <f t="shared" si="35"/>
        <v>0</v>
      </c>
      <c r="I285" s="68"/>
      <c r="J285" s="68"/>
      <c r="K285" s="48">
        <f t="shared" si="36"/>
        <v>0</v>
      </c>
      <c r="L285" s="49">
        <f t="shared" si="37"/>
        <v>0</v>
      </c>
      <c r="M285" s="47">
        <f t="shared" si="38"/>
        <v>0</v>
      </c>
      <c r="N285" s="47">
        <f t="shared" si="39"/>
        <v>0</v>
      </c>
      <c r="O285" s="47">
        <f t="shared" si="40"/>
        <v>0</v>
      </c>
      <c r="P285" s="48">
        <f t="shared" si="41"/>
        <v>0</v>
      </c>
    </row>
    <row r="286" spans="1:16" ht="12" hidden="1" thickBot="1" x14ac:dyDescent="0.25">
      <c r="A286" s="38"/>
      <c r="B286" s="39"/>
      <c r="C286" s="46"/>
      <c r="D286" s="24"/>
      <c r="E286" s="70"/>
      <c r="F286" s="74"/>
      <c r="G286" s="68"/>
      <c r="H286" s="47">
        <f t="shared" si="35"/>
        <v>0</v>
      </c>
      <c r="I286" s="68"/>
      <c r="J286" s="68"/>
      <c r="K286" s="48">
        <f t="shared" si="36"/>
        <v>0</v>
      </c>
      <c r="L286" s="49">
        <f t="shared" si="37"/>
        <v>0</v>
      </c>
      <c r="M286" s="47">
        <f t="shared" si="38"/>
        <v>0</v>
      </c>
      <c r="N286" s="47">
        <f t="shared" si="39"/>
        <v>0</v>
      </c>
      <c r="O286" s="47">
        <f t="shared" si="40"/>
        <v>0</v>
      </c>
      <c r="P286" s="48">
        <f t="shared" si="41"/>
        <v>0</v>
      </c>
    </row>
    <row r="287" spans="1:16" ht="12" hidden="1" thickBot="1" x14ac:dyDescent="0.25">
      <c r="A287" s="38"/>
      <c r="B287" s="39"/>
      <c r="C287" s="46"/>
      <c r="D287" s="24"/>
      <c r="E287" s="70"/>
      <c r="F287" s="74"/>
      <c r="G287" s="68"/>
      <c r="H287" s="47">
        <f t="shared" si="35"/>
        <v>0</v>
      </c>
      <c r="I287" s="68"/>
      <c r="J287" s="68"/>
      <c r="K287" s="48">
        <f t="shared" si="36"/>
        <v>0</v>
      </c>
      <c r="L287" s="49">
        <f t="shared" si="37"/>
        <v>0</v>
      </c>
      <c r="M287" s="47">
        <f t="shared" si="38"/>
        <v>0</v>
      </c>
      <c r="N287" s="47">
        <f t="shared" si="39"/>
        <v>0</v>
      </c>
      <c r="O287" s="47">
        <f t="shared" si="40"/>
        <v>0</v>
      </c>
      <c r="P287" s="48">
        <f t="shared" si="41"/>
        <v>0</v>
      </c>
    </row>
    <row r="288" spans="1:16" ht="12" hidden="1" thickBot="1" x14ac:dyDescent="0.25">
      <c r="A288" s="38"/>
      <c r="B288" s="39"/>
      <c r="C288" s="46"/>
      <c r="D288" s="24"/>
      <c r="E288" s="70"/>
      <c r="F288" s="74"/>
      <c r="G288" s="68"/>
      <c r="H288" s="47">
        <f t="shared" si="35"/>
        <v>0</v>
      </c>
      <c r="I288" s="68"/>
      <c r="J288" s="68"/>
      <c r="K288" s="48">
        <f t="shared" si="36"/>
        <v>0</v>
      </c>
      <c r="L288" s="49">
        <f t="shared" si="37"/>
        <v>0</v>
      </c>
      <c r="M288" s="47">
        <f t="shared" si="38"/>
        <v>0</v>
      </c>
      <c r="N288" s="47">
        <f t="shared" si="39"/>
        <v>0</v>
      </c>
      <c r="O288" s="47">
        <f t="shared" si="40"/>
        <v>0</v>
      </c>
      <c r="P288" s="48">
        <f t="shared" si="41"/>
        <v>0</v>
      </c>
    </row>
    <row r="289" spans="1:16" ht="12" hidden="1" thickBot="1" x14ac:dyDescent="0.25">
      <c r="A289" s="38"/>
      <c r="B289" s="39"/>
      <c r="C289" s="46"/>
      <c r="D289" s="24"/>
      <c r="E289" s="70"/>
      <c r="F289" s="74"/>
      <c r="G289" s="68"/>
      <c r="H289" s="47">
        <f t="shared" si="35"/>
        <v>0</v>
      </c>
      <c r="I289" s="68"/>
      <c r="J289" s="68"/>
      <c r="K289" s="48">
        <f t="shared" si="36"/>
        <v>0</v>
      </c>
      <c r="L289" s="49">
        <f t="shared" si="37"/>
        <v>0</v>
      </c>
      <c r="M289" s="47">
        <f t="shared" si="38"/>
        <v>0</v>
      </c>
      <c r="N289" s="47">
        <f t="shared" si="39"/>
        <v>0</v>
      </c>
      <c r="O289" s="47">
        <f t="shared" si="40"/>
        <v>0</v>
      </c>
      <c r="P289" s="48">
        <f t="shared" si="41"/>
        <v>0</v>
      </c>
    </row>
    <row r="290" spans="1:16" ht="12" hidden="1" thickBot="1" x14ac:dyDescent="0.25">
      <c r="A290" s="38"/>
      <c r="B290" s="39"/>
      <c r="C290" s="46"/>
      <c r="D290" s="24"/>
      <c r="E290" s="70"/>
      <c r="F290" s="74"/>
      <c r="G290" s="68"/>
      <c r="H290" s="47">
        <f t="shared" si="35"/>
        <v>0</v>
      </c>
      <c r="I290" s="68"/>
      <c r="J290" s="68"/>
      <c r="K290" s="48">
        <f t="shared" si="36"/>
        <v>0</v>
      </c>
      <c r="L290" s="49">
        <f t="shared" si="37"/>
        <v>0</v>
      </c>
      <c r="M290" s="47">
        <f t="shared" si="38"/>
        <v>0</v>
      </c>
      <c r="N290" s="47">
        <f t="shared" si="39"/>
        <v>0</v>
      </c>
      <c r="O290" s="47">
        <f t="shared" si="40"/>
        <v>0</v>
      </c>
      <c r="P290" s="48">
        <f t="shared" si="41"/>
        <v>0</v>
      </c>
    </row>
    <row r="291" spans="1:16" ht="12" hidden="1" thickBot="1" x14ac:dyDescent="0.25">
      <c r="A291" s="38"/>
      <c r="B291" s="39"/>
      <c r="C291" s="46"/>
      <c r="D291" s="24"/>
      <c r="E291" s="70"/>
      <c r="F291" s="74"/>
      <c r="G291" s="68"/>
      <c r="H291" s="47">
        <f t="shared" si="35"/>
        <v>0</v>
      </c>
      <c r="I291" s="68"/>
      <c r="J291" s="68"/>
      <c r="K291" s="48">
        <f t="shared" si="36"/>
        <v>0</v>
      </c>
      <c r="L291" s="49">
        <f t="shared" si="37"/>
        <v>0</v>
      </c>
      <c r="M291" s="47">
        <f t="shared" si="38"/>
        <v>0</v>
      </c>
      <c r="N291" s="47">
        <f t="shared" si="39"/>
        <v>0</v>
      </c>
      <c r="O291" s="47">
        <f t="shared" si="40"/>
        <v>0</v>
      </c>
      <c r="P291" s="48">
        <f t="shared" si="41"/>
        <v>0</v>
      </c>
    </row>
    <row r="292" spans="1:16" ht="12" hidden="1" thickBot="1" x14ac:dyDescent="0.25">
      <c r="A292" s="38"/>
      <c r="B292" s="39"/>
      <c r="C292" s="46"/>
      <c r="D292" s="24"/>
      <c r="E292" s="70"/>
      <c r="F292" s="74"/>
      <c r="G292" s="68"/>
      <c r="H292" s="47">
        <f t="shared" si="35"/>
        <v>0</v>
      </c>
      <c r="I292" s="68"/>
      <c r="J292" s="68"/>
      <c r="K292" s="48">
        <f t="shared" si="36"/>
        <v>0</v>
      </c>
      <c r="L292" s="49">
        <f t="shared" si="37"/>
        <v>0</v>
      </c>
      <c r="M292" s="47">
        <f t="shared" si="38"/>
        <v>0</v>
      </c>
      <c r="N292" s="47">
        <f t="shared" si="39"/>
        <v>0</v>
      </c>
      <c r="O292" s="47">
        <f t="shared" si="40"/>
        <v>0</v>
      </c>
      <c r="P292" s="48">
        <f t="shared" si="41"/>
        <v>0</v>
      </c>
    </row>
    <row r="293" spans="1:16" ht="12" hidden="1" thickBot="1" x14ac:dyDescent="0.25">
      <c r="A293" s="38"/>
      <c r="B293" s="39"/>
      <c r="C293" s="46"/>
      <c r="D293" s="24"/>
      <c r="E293" s="70"/>
      <c r="F293" s="74"/>
      <c r="G293" s="68"/>
      <c r="H293" s="47">
        <f t="shared" si="35"/>
        <v>0</v>
      </c>
      <c r="I293" s="68"/>
      <c r="J293" s="68"/>
      <c r="K293" s="48">
        <f t="shared" si="36"/>
        <v>0</v>
      </c>
      <c r="L293" s="49">
        <f t="shared" si="37"/>
        <v>0</v>
      </c>
      <c r="M293" s="47">
        <f t="shared" si="38"/>
        <v>0</v>
      </c>
      <c r="N293" s="47">
        <f t="shared" si="39"/>
        <v>0</v>
      </c>
      <c r="O293" s="47">
        <f t="shared" si="40"/>
        <v>0</v>
      </c>
      <c r="P293" s="48">
        <f t="shared" si="41"/>
        <v>0</v>
      </c>
    </row>
    <row r="294" spans="1:16" ht="12" hidden="1" thickBot="1" x14ac:dyDescent="0.25">
      <c r="A294" s="38"/>
      <c r="B294" s="39"/>
      <c r="C294" s="46"/>
      <c r="D294" s="24"/>
      <c r="E294" s="70"/>
      <c r="F294" s="74"/>
      <c r="G294" s="68"/>
      <c r="H294" s="47">
        <f t="shared" si="35"/>
        <v>0</v>
      </c>
      <c r="I294" s="68"/>
      <c r="J294" s="68"/>
      <c r="K294" s="48">
        <f t="shared" si="36"/>
        <v>0</v>
      </c>
      <c r="L294" s="49">
        <f t="shared" si="37"/>
        <v>0</v>
      </c>
      <c r="M294" s="47">
        <f t="shared" si="38"/>
        <v>0</v>
      </c>
      <c r="N294" s="47">
        <f t="shared" si="39"/>
        <v>0</v>
      </c>
      <c r="O294" s="47">
        <f t="shared" si="40"/>
        <v>0</v>
      </c>
      <c r="P294" s="48">
        <f t="shared" si="41"/>
        <v>0</v>
      </c>
    </row>
    <row r="295" spans="1:16" ht="12" hidden="1" thickBot="1" x14ac:dyDescent="0.25">
      <c r="A295" s="38"/>
      <c r="B295" s="39"/>
      <c r="C295" s="46"/>
      <c r="D295" s="24"/>
      <c r="E295" s="70"/>
      <c r="F295" s="74"/>
      <c r="G295" s="68"/>
      <c r="H295" s="47">
        <f t="shared" si="35"/>
        <v>0</v>
      </c>
      <c r="I295" s="68"/>
      <c r="J295" s="68"/>
      <c r="K295" s="48">
        <f t="shared" si="36"/>
        <v>0</v>
      </c>
      <c r="L295" s="49">
        <f t="shared" si="37"/>
        <v>0</v>
      </c>
      <c r="M295" s="47">
        <f t="shared" si="38"/>
        <v>0</v>
      </c>
      <c r="N295" s="47">
        <f t="shared" si="39"/>
        <v>0</v>
      </c>
      <c r="O295" s="47">
        <f t="shared" si="40"/>
        <v>0</v>
      </c>
      <c r="P295" s="48">
        <f t="shared" si="41"/>
        <v>0</v>
      </c>
    </row>
    <row r="296" spans="1:16" ht="12" hidden="1" thickBot="1" x14ac:dyDescent="0.25">
      <c r="A296" s="38"/>
      <c r="B296" s="39"/>
      <c r="C296" s="46"/>
      <c r="D296" s="24"/>
      <c r="E296" s="70"/>
      <c r="F296" s="74"/>
      <c r="G296" s="68"/>
      <c r="H296" s="47">
        <f t="shared" si="35"/>
        <v>0</v>
      </c>
      <c r="I296" s="68"/>
      <c r="J296" s="68"/>
      <c r="K296" s="48">
        <f t="shared" si="36"/>
        <v>0</v>
      </c>
      <c r="L296" s="49">
        <f t="shared" si="37"/>
        <v>0</v>
      </c>
      <c r="M296" s="47">
        <f t="shared" si="38"/>
        <v>0</v>
      </c>
      <c r="N296" s="47">
        <f t="shared" si="39"/>
        <v>0</v>
      </c>
      <c r="O296" s="47">
        <f t="shared" si="40"/>
        <v>0</v>
      </c>
      <c r="P296" s="48">
        <f t="shared" si="41"/>
        <v>0</v>
      </c>
    </row>
    <row r="297" spans="1:16" ht="12" hidden="1" thickBot="1" x14ac:dyDescent="0.25">
      <c r="A297" s="38"/>
      <c r="B297" s="39"/>
      <c r="C297" s="46"/>
      <c r="D297" s="24"/>
      <c r="E297" s="70"/>
      <c r="F297" s="74"/>
      <c r="G297" s="68"/>
      <c r="H297" s="47">
        <f t="shared" si="35"/>
        <v>0</v>
      </c>
      <c r="I297" s="68"/>
      <c r="J297" s="68"/>
      <c r="K297" s="48">
        <f t="shared" si="36"/>
        <v>0</v>
      </c>
      <c r="L297" s="49">
        <f t="shared" si="37"/>
        <v>0</v>
      </c>
      <c r="M297" s="47">
        <f t="shared" si="38"/>
        <v>0</v>
      </c>
      <c r="N297" s="47">
        <f t="shared" si="39"/>
        <v>0</v>
      </c>
      <c r="O297" s="47">
        <f t="shared" si="40"/>
        <v>0</v>
      </c>
      <c r="P297" s="48">
        <f t="shared" si="41"/>
        <v>0</v>
      </c>
    </row>
    <row r="298" spans="1:16" ht="12" hidden="1" thickBot="1" x14ac:dyDescent="0.25">
      <c r="A298" s="38"/>
      <c r="B298" s="39"/>
      <c r="C298" s="46"/>
      <c r="D298" s="24"/>
      <c r="E298" s="70"/>
      <c r="F298" s="74"/>
      <c r="G298" s="68"/>
      <c r="H298" s="47">
        <f t="shared" si="35"/>
        <v>0</v>
      </c>
      <c r="I298" s="68"/>
      <c r="J298" s="68"/>
      <c r="K298" s="48">
        <f t="shared" si="36"/>
        <v>0</v>
      </c>
      <c r="L298" s="49">
        <f t="shared" si="37"/>
        <v>0</v>
      </c>
      <c r="M298" s="47">
        <f t="shared" si="38"/>
        <v>0</v>
      </c>
      <c r="N298" s="47">
        <f t="shared" si="39"/>
        <v>0</v>
      </c>
      <c r="O298" s="47">
        <f t="shared" si="40"/>
        <v>0</v>
      </c>
      <c r="P298" s="48">
        <f t="shared" si="41"/>
        <v>0</v>
      </c>
    </row>
    <row r="299" spans="1:16" ht="12" hidden="1" thickBot="1" x14ac:dyDescent="0.25">
      <c r="A299" s="38"/>
      <c r="B299" s="39"/>
      <c r="C299" s="46"/>
      <c r="D299" s="24"/>
      <c r="E299" s="70"/>
      <c r="F299" s="74"/>
      <c r="G299" s="68"/>
      <c r="H299" s="47">
        <f t="shared" si="35"/>
        <v>0</v>
      </c>
      <c r="I299" s="68"/>
      <c r="J299" s="68"/>
      <c r="K299" s="48">
        <f t="shared" si="36"/>
        <v>0</v>
      </c>
      <c r="L299" s="49">
        <f t="shared" si="37"/>
        <v>0</v>
      </c>
      <c r="M299" s="47">
        <f t="shared" si="38"/>
        <v>0</v>
      </c>
      <c r="N299" s="47">
        <f t="shared" si="39"/>
        <v>0</v>
      </c>
      <c r="O299" s="47">
        <f t="shared" si="40"/>
        <v>0</v>
      </c>
      <c r="P299" s="48">
        <f t="shared" si="41"/>
        <v>0</v>
      </c>
    </row>
    <row r="300" spans="1:16" ht="12" hidden="1" thickBot="1" x14ac:dyDescent="0.25">
      <c r="A300" s="38"/>
      <c r="B300" s="39"/>
      <c r="C300" s="46"/>
      <c r="D300" s="24"/>
      <c r="E300" s="70"/>
      <c r="F300" s="74"/>
      <c r="G300" s="68"/>
      <c r="H300" s="47">
        <f t="shared" si="35"/>
        <v>0</v>
      </c>
      <c r="I300" s="68"/>
      <c r="J300" s="68"/>
      <c r="K300" s="48">
        <f t="shared" si="36"/>
        <v>0</v>
      </c>
      <c r="L300" s="49">
        <f t="shared" si="37"/>
        <v>0</v>
      </c>
      <c r="M300" s="47">
        <f t="shared" si="38"/>
        <v>0</v>
      </c>
      <c r="N300" s="47">
        <f t="shared" si="39"/>
        <v>0</v>
      </c>
      <c r="O300" s="47">
        <f t="shared" si="40"/>
        <v>0</v>
      </c>
      <c r="P300" s="48">
        <f t="shared" si="41"/>
        <v>0</v>
      </c>
    </row>
    <row r="301" spans="1:16" ht="12" hidden="1" thickBot="1" x14ac:dyDescent="0.25">
      <c r="A301" s="38"/>
      <c r="B301" s="39"/>
      <c r="C301" s="46"/>
      <c r="D301" s="24"/>
      <c r="E301" s="70"/>
      <c r="F301" s="74"/>
      <c r="G301" s="68"/>
      <c r="H301" s="47">
        <f t="shared" si="35"/>
        <v>0</v>
      </c>
      <c r="I301" s="68"/>
      <c r="J301" s="68"/>
      <c r="K301" s="48">
        <f t="shared" si="36"/>
        <v>0</v>
      </c>
      <c r="L301" s="49">
        <f t="shared" si="37"/>
        <v>0</v>
      </c>
      <c r="M301" s="47">
        <f t="shared" si="38"/>
        <v>0</v>
      </c>
      <c r="N301" s="47">
        <f t="shared" si="39"/>
        <v>0</v>
      </c>
      <c r="O301" s="47">
        <f t="shared" si="40"/>
        <v>0</v>
      </c>
      <c r="P301" s="48">
        <f t="shared" si="41"/>
        <v>0</v>
      </c>
    </row>
    <row r="302" spans="1:16" ht="12" hidden="1" thickBot="1" x14ac:dyDescent="0.25">
      <c r="A302" s="38"/>
      <c r="B302" s="39"/>
      <c r="C302" s="46"/>
      <c r="D302" s="24"/>
      <c r="E302" s="70"/>
      <c r="F302" s="74"/>
      <c r="G302" s="68"/>
      <c r="H302" s="47">
        <f t="shared" si="35"/>
        <v>0</v>
      </c>
      <c r="I302" s="68"/>
      <c r="J302" s="68"/>
      <c r="K302" s="48">
        <f t="shared" si="36"/>
        <v>0</v>
      </c>
      <c r="L302" s="49">
        <f t="shared" si="37"/>
        <v>0</v>
      </c>
      <c r="M302" s="47">
        <f t="shared" si="38"/>
        <v>0</v>
      </c>
      <c r="N302" s="47">
        <f t="shared" si="39"/>
        <v>0</v>
      </c>
      <c r="O302" s="47">
        <f t="shared" si="40"/>
        <v>0</v>
      </c>
      <c r="P302" s="48">
        <f t="shared" si="41"/>
        <v>0</v>
      </c>
    </row>
    <row r="303" spans="1:16" ht="12" hidden="1" thickBot="1" x14ac:dyDescent="0.25">
      <c r="A303" s="38"/>
      <c r="B303" s="39"/>
      <c r="C303" s="46"/>
      <c r="D303" s="24"/>
      <c r="E303" s="70"/>
      <c r="F303" s="74"/>
      <c r="G303" s="68"/>
      <c r="H303" s="47">
        <f t="shared" si="35"/>
        <v>0</v>
      </c>
      <c r="I303" s="68"/>
      <c r="J303" s="68"/>
      <c r="K303" s="48">
        <f t="shared" si="36"/>
        <v>0</v>
      </c>
      <c r="L303" s="49">
        <f t="shared" si="37"/>
        <v>0</v>
      </c>
      <c r="M303" s="47">
        <f t="shared" si="38"/>
        <v>0</v>
      </c>
      <c r="N303" s="47">
        <f t="shared" si="39"/>
        <v>0</v>
      </c>
      <c r="O303" s="47">
        <f t="shared" si="40"/>
        <v>0</v>
      </c>
      <c r="P303" s="48">
        <f t="shared" si="41"/>
        <v>0</v>
      </c>
    </row>
    <row r="304" spans="1:16" ht="12" hidden="1" thickBot="1" x14ac:dyDescent="0.25">
      <c r="A304" s="38"/>
      <c r="B304" s="39"/>
      <c r="C304" s="46"/>
      <c r="D304" s="24"/>
      <c r="E304" s="70"/>
      <c r="F304" s="74"/>
      <c r="G304" s="68"/>
      <c r="H304" s="47">
        <f t="shared" si="35"/>
        <v>0</v>
      </c>
      <c r="I304" s="68"/>
      <c r="J304" s="68"/>
      <c r="K304" s="48">
        <f t="shared" si="36"/>
        <v>0</v>
      </c>
      <c r="L304" s="49">
        <f t="shared" si="37"/>
        <v>0</v>
      </c>
      <c r="M304" s="47">
        <f t="shared" si="38"/>
        <v>0</v>
      </c>
      <c r="N304" s="47">
        <f t="shared" si="39"/>
        <v>0</v>
      </c>
      <c r="O304" s="47">
        <f t="shared" si="40"/>
        <v>0</v>
      </c>
      <c r="P304" s="48">
        <f t="shared" si="41"/>
        <v>0</v>
      </c>
    </row>
    <row r="305" spans="1:16" ht="12" hidden="1" thickBot="1" x14ac:dyDescent="0.25">
      <c r="A305" s="38"/>
      <c r="B305" s="39"/>
      <c r="C305" s="46"/>
      <c r="D305" s="24"/>
      <c r="E305" s="70"/>
      <c r="F305" s="74"/>
      <c r="G305" s="68"/>
      <c r="H305" s="47">
        <f t="shared" si="35"/>
        <v>0</v>
      </c>
      <c r="I305" s="68"/>
      <c r="J305" s="68"/>
      <c r="K305" s="48">
        <f t="shared" si="36"/>
        <v>0</v>
      </c>
      <c r="L305" s="49">
        <f t="shared" si="37"/>
        <v>0</v>
      </c>
      <c r="M305" s="47">
        <f t="shared" si="38"/>
        <v>0</v>
      </c>
      <c r="N305" s="47">
        <f t="shared" si="39"/>
        <v>0</v>
      </c>
      <c r="O305" s="47">
        <f t="shared" si="40"/>
        <v>0</v>
      </c>
      <c r="P305" s="48">
        <f t="shared" si="41"/>
        <v>0</v>
      </c>
    </row>
    <row r="306" spans="1:16" ht="12" hidden="1" thickBot="1" x14ac:dyDescent="0.25">
      <c r="A306" s="38"/>
      <c r="B306" s="39"/>
      <c r="C306" s="46"/>
      <c r="D306" s="24"/>
      <c r="E306" s="70"/>
      <c r="F306" s="74"/>
      <c r="G306" s="68"/>
      <c r="H306" s="47">
        <f t="shared" si="35"/>
        <v>0</v>
      </c>
      <c r="I306" s="68"/>
      <c r="J306" s="68"/>
      <c r="K306" s="48">
        <f t="shared" si="36"/>
        <v>0</v>
      </c>
      <c r="L306" s="49">
        <f t="shared" si="37"/>
        <v>0</v>
      </c>
      <c r="M306" s="47">
        <f t="shared" si="38"/>
        <v>0</v>
      </c>
      <c r="N306" s="47">
        <f t="shared" si="39"/>
        <v>0</v>
      </c>
      <c r="O306" s="47">
        <f t="shared" si="40"/>
        <v>0</v>
      </c>
      <c r="P306" s="48">
        <f t="shared" si="41"/>
        <v>0</v>
      </c>
    </row>
    <row r="307" spans="1:16" ht="12" hidden="1" thickBot="1" x14ac:dyDescent="0.25">
      <c r="A307" s="38"/>
      <c r="B307" s="39"/>
      <c r="C307" s="46"/>
      <c r="D307" s="24"/>
      <c r="E307" s="70"/>
      <c r="F307" s="74"/>
      <c r="G307" s="68"/>
      <c r="H307" s="47">
        <f t="shared" si="35"/>
        <v>0</v>
      </c>
      <c r="I307" s="68"/>
      <c r="J307" s="68"/>
      <c r="K307" s="48">
        <f t="shared" si="36"/>
        <v>0</v>
      </c>
      <c r="L307" s="49">
        <f t="shared" si="37"/>
        <v>0</v>
      </c>
      <c r="M307" s="47">
        <f t="shared" si="38"/>
        <v>0</v>
      </c>
      <c r="N307" s="47">
        <f t="shared" si="39"/>
        <v>0</v>
      </c>
      <c r="O307" s="47">
        <f t="shared" si="40"/>
        <v>0</v>
      </c>
      <c r="P307" s="48">
        <f t="shared" si="41"/>
        <v>0</v>
      </c>
    </row>
    <row r="308" spans="1:16" ht="12" hidden="1" thickBot="1" x14ac:dyDescent="0.25">
      <c r="A308" s="38"/>
      <c r="B308" s="39"/>
      <c r="C308" s="46"/>
      <c r="D308" s="24"/>
      <c r="E308" s="70"/>
      <c r="F308" s="74"/>
      <c r="G308" s="68"/>
      <c r="H308" s="47">
        <f t="shared" si="35"/>
        <v>0</v>
      </c>
      <c r="I308" s="68"/>
      <c r="J308" s="68"/>
      <c r="K308" s="48">
        <f t="shared" si="36"/>
        <v>0</v>
      </c>
      <c r="L308" s="49">
        <f t="shared" si="37"/>
        <v>0</v>
      </c>
      <c r="M308" s="47">
        <f t="shared" si="38"/>
        <v>0</v>
      </c>
      <c r="N308" s="47">
        <f t="shared" si="39"/>
        <v>0</v>
      </c>
      <c r="O308" s="47">
        <f t="shared" si="40"/>
        <v>0</v>
      </c>
      <c r="P308" s="48">
        <f t="shared" si="41"/>
        <v>0</v>
      </c>
    </row>
    <row r="309" spans="1:16" ht="12" hidden="1" thickBot="1" x14ac:dyDescent="0.25">
      <c r="A309" s="38"/>
      <c r="B309" s="39"/>
      <c r="C309" s="46"/>
      <c r="D309" s="24"/>
      <c r="E309" s="70"/>
      <c r="F309" s="74"/>
      <c r="G309" s="68"/>
      <c r="H309" s="47">
        <f t="shared" si="35"/>
        <v>0</v>
      </c>
      <c r="I309" s="68"/>
      <c r="J309" s="68"/>
      <c r="K309" s="48">
        <f t="shared" si="36"/>
        <v>0</v>
      </c>
      <c r="L309" s="49">
        <f t="shared" si="37"/>
        <v>0</v>
      </c>
      <c r="M309" s="47">
        <f t="shared" si="38"/>
        <v>0</v>
      </c>
      <c r="N309" s="47">
        <f t="shared" si="39"/>
        <v>0</v>
      </c>
      <c r="O309" s="47">
        <f t="shared" si="40"/>
        <v>0</v>
      </c>
      <c r="P309" s="48">
        <f t="shared" si="41"/>
        <v>0</v>
      </c>
    </row>
    <row r="310" spans="1:16" ht="12" hidden="1" thickBot="1" x14ac:dyDescent="0.25">
      <c r="A310" s="38"/>
      <c r="B310" s="39"/>
      <c r="C310" s="46"/>
      <c r="D310" s="24"/>
      <c r="E310" s="70"/>
      <c r="F310" s="74"/>
      <c r="G310" s="68"/>
      <c r="H310" s="47">
        <f t="shared" si="35"/>
        <v>0</v>
      </c>
      <c r="I310" s="68"/>
      <c r="J310" s="68"/>
      <c r="K310" s="48">
        <f t="shared" si="36"/>
        <v>0</v>
      </c>
      <c r="L310" s="49">
        <f t="shared" si="37"/>
        <v>0</v>
      </c>
      <c r="M310" s="47">
        <f t="shared" si="38"/>
        <v>0</v>
      </c>
      <c r="N310" s="47">
        <f t="shared" si="39"/>
        <v>0</v>
      </c>
      <c r="O310" s="47">
        <f t="shared" si="40"/>
        <v>0</v>
      </c>
      <c r="P310" s="48">
        <f t="shared" si="41"/>
        <v>0</v>
      </c>
    </row>
    <row r="311" spans="1:16" ht="12" hidden="1" thickBot="1" x14ac:dyDescent="0.25">
      <c r="A311" s="38"/>
      <c r="B311" s="39"/>
      <c r="C311" s="46"/>
      <c r="D311" s="24"/>
      <c r="E311" s="70"/>
      <c r="F311" s="74"/>
      <c r="G311" s="68"/>
      <c r="H311" s="47">
        <f t="shared" si="35"/>
        <v>0</v>
      </c>
      <c r="I311" s="68"/>
      <c r="J311" s="68"/>
      <c r="K311" s="48">
        <f t="shared" si="36"/>
        <v>0</v>
      </c>
      <c r="L311" s="49">
        <f t="shared" si="37"/>
        <v>0</v>
      </c>
      <c r="M311" s="47">
        <f t="shared" si="38"/>
        <v>0</v>
      </c>
      <c r="N311" s="47">
        <f t="shared" si="39"/>
        <v>0</v>
      </c>
      <c r="O311" s="47">
        <f t="shared" si="40"/>
        <v>0</v>
      </c>
      <c r="P311" s="48">
        <f t="shared" si="41"/>
        <v>0</v>
      </c>
    </row>
    <row r="312" spans="1:16" ht="12" hidden="1" thickBot="1" x14ac:dyDescent="0.25">
      <c r="A312" s="38"/>
      <c r="B312" s="39"/>
      <c r="C312" s="46"/>
      <c r="D312" s="24"/>
      <c r="E312" s="70"/>
      <c r="F312" s="74"/>
      <c r="G312" s="68"/>
      <c r="H312" s="47">
        <f t="shared" si="35"/>
        <v>0</v>
      </c>
      <c r="I312" s="68"/>
      <c r="J312" s="68"/>
      <c r="K312" s="48">
        <f t="shared" si="36"/>
        <v>0</v>
      </c>
      <c r="L312" s="49">
        <f t="shared" si="37"/>
        <v>0</v>
      </c>
      <c r="M312" s="47">
        <f t="shared" si="38"/>
        <v>0</v>
      </c>
      <c r="N312" s="47">
        <f t="shared" si="39"/>
        <v>0</v>
      </c>
      <c r="O312" s="47">
        <f t="shared" si="40"/>
        <v>0</v>
      </c>
      <c r="P312" s="48">
        <f t="shared" si="41"/>
        <v>0</v>
      </c>
    </row>
    <row r="313" spans="1:16" ht="12" hidden="1" thickBot="1" x14ac:dyDescent="0.25">
      <c r="A313" s="38"/>
      <c r="B313" s="39"/>
      <c r="C313" s="46"/>
      <c r="D313" s="24"/>
      <c r="E313" s="70"/>
      <c r="F313" s="74"/>
      <c r="G313" s="68"/>
      <c r="H313" s="47">
        <f t="shared" si="35"/>
        <v>0</v>
      </c>
      <c r="I313" s="68"/>
      <c r="J313" s="68"/>
      <c r="K313" s="48">
        <f t="shared" si="36"/>
        <v>0</v>
      </c>
      <c r="L313" s="49">
        <f t="shared" si="37"/>
        <v>0</v>
      </c>
      <c r="M313" s="47">
        <f t="shared" si="38"/>
        <v>0</v>
      </c>
      <c r="N313" s="47">
        <f t="shared" si="39"/>
        <v>0</v>
      </c>
      <c r="O313" s="47">
        <f t="shared" si="40"/>
        <v>0</v>
      </c>
      <c r="P313" s="48">
        <f t="shared" si="41"/>
        <v>0</v>
      </c>
    </row>
    <row r="314" spans="1:16" ht="12" hidden="1" thickBot="1" x14ac:dyDescent="0.25">
      <c r="A314" s="38"/>
      <c r="B314" s="39"/>
      <c r="C314" s="46"/>
      <c r="D314" s="24"/>
      <c r="E314" s="70"/>
      <c r="F314" s="74"/>
      <c r="G314" s="68"/>
      <c r="H314" s="47">
        <f t="shared" si="35"/>
        <v>0</v>
      </c>
      <c r="I314" s="68"/>
      <c r="J314" s="68"/>
      <c r="K314" s="48">
        <f t="shared" si="36"/>
        <v>0</v>
      </c>
      <c r="L314" s="49">
        <f t="shared" si="37"/>
        <v>0</v>
      </c>
      <c r="M314" s="47">
        <f t="shared" si="38"/>
        <v>0</v>
      </c>
      <c r="N314" s="47">
        <f t="shared" si="39"/>
        <v>0</v>
      </c>
      <c r="O314" s="47">
        <f t="shared" si="40"/>
        <v>0</v>
      </c>
      <c r="P314" s="48">
        <f t="shared" si="41"/>
        <v>0</v>
      </c>
    </row>
    <row r="315" spans="1:16" ht="12" hidden="1" thickBot="1" x14ac:dyDescent="0.25">
      <c r="A315" s="38"/>
      <c r="B315" s="39"/>
      <c r="C315" s="46"/>
      <c r="D315" s="24"/>
      <c r="E315" s="70"/>
      <c r="F315" s="74"/>
      <c r="G315" s="68"/>
      <c r="H315" s="47">
        <f t="shared" si="35"/>
        <v>0</v>
      </c>
      <c r="I315" s="68"/>
      <c r="J315" s="68"/>
      <c r="K315" s="48">
        <f t="shared" si="36"/>
        <v>0</v>
      </c>
      <c r="L315" s="49">
        <f t="shared" si="37"/>
        <v>0</v>
      </c>
      <c r="M315" s="47">
        <f t="shared" si="38"/>
        <v>0</v>
      </c>
      <c r="N315" s="47">
        <f t="shared" si="39"/>
        <v>0</v>
      </c>
      <c r="O315" s="47">
        <f t="shared" si="40"/>
        <v>0</v>
      </c>
      <c r="P315" s="48">
        <f t="shared" si="41"/>
        <v>0</v>
      </c>
    </row>
    <row r="316" spans="1:16" ht="12" hidden="1" thickBot="1" x14ac:dyDescent="0.25">
      <c r="A316" s="38"/>
      <c r="B316" s="39"/>
      <c r="C316" s="46"/>
      <c r="D316" s="24"/>
      <c r="E316" s="70"/>
      <c r="F316" s="74"/>
      <c r="G316" s="68"/>
      <c r="H316" s="47">
        <f t="shared" si="35"/>
        <v>0</v>
      </c>
      <c r="I316" s="68"/>
      <c r="J316" s="68"/>
      <c r="K316" s="48">
        <f t="shared" si="36"/>
        <v>0</v>
      </c>
      <c r="L316" s="49">
        <f t="shared" si="37"/>
        <v>0</v>
      </c>
      <c r="M316" s="47">
        <f t="shared" si="38"/>
        <v>0</v>
      </c>
      <c r="N316" s="47">
        <f t="shared" si="39"/>
        <v>0</v>
      </c>
      <c r="O316" s="47">
        <f t="shared" si="40"/>
        <v>0</v>
      </c>
      <c r="P316" s="48">
        <f t="shared" si="41"/>
        <v>0</v>
      </c>
    </row>
    <row r="317" spans="1:16" ht="12" hidden="1" thickBot="1" x14ac:dyDescent="0.25">
      <c r="A317" s="38"/>
      <c r="B317" s="39"/>
      <c r="C317" s="46"/>
      <c r="D317" s="24"/>
      <c r="E317" s="70"/>
      <c r="F317" s="74"/>
      <c r="G317" s="68"/>
      <c r="H317" s="47">
        <f t="shared" si="35"/>
        <v>0</v>
      </c>
      <c r="I317" s="68"/>
      <c r="J317" s="68"/>
      <c r="K317" s="48">
        <f t="shared" si="36"/>
        <v>0</v>
      </c>
      <c r="L317" s="49">
        <f t="shared" si="37"/>
        <v>0</v>
      </c>
      <c r="M317" s="47">
        <f t="shared" si="38"/>
        <v>0</v>
      </c>
      <c r="N317" s="47">
        <f t="shared" si="39"/>
        <v>0</v>
      </c>
      <c r="O317" s="47">
        <f t="shared" si="40"/>
        <v>0</v>
      </c>
      <c r="P317" s="48">
        <f t="shared" si="41"/>
        <v>0</v>
      </c>
    </row>
    <row r="318" spans="1:16" ht="12" hidden="1" thickBot="1" x14ac:dyDescent="0.25">
      <c r="A318" s="38"/>
      <c r="B318" s="39"/>
      <c r="C318" s="46"/>
      <c r="D318" s="24"/>
      <c r="E318" s="70"/>
      <c r="F318" s="74"/>
      <c r="G318" s="68"/>
      <c r="H318" s="47">
        <f t="shared" si="35"/>
        <v>0</v>
      </c>
      <c r="I318" s="68"/>
      <c r="J318" s="68"/>
      <c r="K318" s="48">
        <f t="shared" si="36"/>
        <v>0</v>
      </c>
      <c r="L318" s="49">
        <f t="shared" si="37"/>
        <v>0</v>
      </c>
      <c r="M318" s="47">
        <f t="shared" si="38"/>
        <v>0</v>
      </c>
      <c r="N318" s="47">
        <f t="shared" si="39"/>
        <v>0</v>
      </c>
      <c r="O318" s="47">
        <f t="shared" si="40"/>
        <v>0</v>
      </c>
      <c r="P318" s="48">
        <f t="shared" si="41"/>
        <v>0</v>
      </c>
    </row>
    <row r="319" spans="1:16" ht="12" hidden="1" thickBot="1" x14ac:dyDescent="0.25">
      <c r="A319" s="38"/>
      <c r="B319" s="39"/>
      <c r="C319" s="46"/>
      <c r="D319" s="24"/>
      <c r="E319" s="70"/>
      <c r="F319" s="74"/>
      <c r="G319" s="68"/>
      <c r="H319" s="47">
        <f t="shared" si="35"/>
        <v>0</v>
      </c>
      <c r="I319" s="68"/>
      <c r="J319" s="68"/>
      <c r="K319" s="48">
        <f t="shared" si="36"/>
        <v>0</v>
      </c>
      <c r="L319" s="49">
        <f t="shared" si="37"/>
        <v>0</v>
      </c>
      <c r="M319" s="47">
        <f t="shared" si="38"/>
        <v>0</v>
      </c>
      <c r="N319" s="47">
        <f t="shared" si="39"/>
        <v>0</v>
      </c>
      <c r="O319" s="47">
        <f t="shared" si="40"/>
        <v>0</v>
      </c>
      <c r="P319" s="48">
        <f t="shared" si="41"/>
        <v>0</v>
      </c>
    </row>
    <row r="320" spans="1:16" ht="12" hidden="1" thickBot="1" x14ac:dyDescent="0.25">
      <c r="A320" s="38"/>
      <c r="B320" s="39"/>
      <c r="C320" s="46"/>
      <c r="D320" s="24"/>
      <c r="E320" s="70"/>
      <c r="F320" s="74"/>
      <c r="G320" s="68"/>
      <c r="H320" s="47">
        <f t="shared" si="35"/>
        <v>0</v>
      </c>
      <c r="I320" s="68"/>
      <c r="J320" s="68"/>
      <c r="K320" s="48">
        <f t="shared" si="36"/>
        <v>0</v>
      </c>
      <c r="L320" s="49">
        <f t="shared" si="37"/>
        <v>0</v>
      </c>
      <c r="M320" s="47">
        <f t="shared" si="38"/>
        <v>0</v>
      </c>
      <c r="N320" s="47">
        <f t="shared" si="39"/>
        <v>0</v>
      </c>
      <c r="O320" s="47">
        <f t="shared" si="40"/>
        <v>0</v>
      </c>
      <c r="P320" s="48">
        <f t="shared" si="41"/>
        <v>0</v>
      </c>
    </row>
    <row r="321" spans="1:16" ht="12" hidden="1" thickBot="1" x14ac:dyDescent="0.25">
      <c r="A321" s="38"/>
      <c r="B321" s="39"/>
      <c r="C321" s="46"/>
      <c r="D321" s="24"/>
      <c r="E321" s="70"/>
      <c r="F321" s="74"/>
      <c r="G321" s="68"/>
      <c r="H321" s="47">
        <f t="shared" ref="H321:H384" si="42">ROUND(F321*G321,2)</f>
        <v>0</v>
      </c>
      <c r="I321" s="68"/>
      <c r="J321" s="68"/>
      <c r="K321" s="48">
        <f t="shared" ref="K321:K384" si="43">SUM(H321:J321)</f>
        <v>0</v>
      </c>
      <c r="L321" s="49">
        <f t="shared" ref="L321:L384" si="44">ROUND(E321*F321,2)</f>
        <v>0</v>
      </c>
      <c r="M321" s="47">
        <f t="shared" ref="M321:M384" si="45">ROUND(H321*E321,2)</f>
        <v>0</v>
      </c>
      <c r="N321" s="47">
        <f t="shared" ref="N321:N384" si="46">ROUND(I321*E321,2)</f>
        <v>0</v>
      </c>
      <c r="O321" s="47">
        <f t="shared" ref="O321:O384" si="47">ROUND(J321*E321,2)</f>
        <v>0</v>
      </c>
      <c r="P321" s="48">
        <f t="shared" ref="P321:P384" si="48">SUM(M321:O321)</f>
        <v>0</v>
      </c>
    </row>
    <row r="322" spans="1:16" ht="12" hidden="1" thickBot="1" x14ac:dyDescent="0.25">
      <c r="A322" s="38"/>
      <c r="B322" s="39"/>
      <c r="C322" s="46"/>
      <c r="D322" s="24"/>
      <c r="E322" s="70"/>
      <c r="F322" s="74"/>
      <c r="G322" s="68"/>
      <c r="H322" s="47">
        <f t="shared" si="42"/>
        <v>0</v>
      </c>
      <c r="I322" s="68"/>
      <c r="J322" s="68"/>
      <c r="K322" s="48">
        <f t="shared" si="43"/>
        <v>0</v>
      </c>
      <c r="L322" s="49">
        <f t="shared" si="44"/>
        <v>0</v>
      </c>
      <c r="M322" s="47">
        <f t="shared" si="45"/>
        <v>0</v>
      </c>
      <c r="N322" s="47">
        <f t="shared" si="46"/>
        <v>0</v>
      </c>
      <c r="O322" s="47">
        <f t="shared" si="47"/>
        <v>0</v>
      </c>
      <c r="P322" s="48">
        <f t="shared" si="48"/>
        <v>0</v>
      </c>
    </row>
    <row r="323" spans="1:16" ht="12" hidden="1" thickBot="1" x14ac:dyDescent="0.25">
      <c r="A323" s="38"/>
      <c r="B323" s="39"/>
      <c r="C323" s="46"/>
      <c r="D323" s="24"/>
      <c r="E323" s="70"/>
      <c r="F323" s="74"/>
      <c r="G323" s="68"/>
      <c r="H323" s="47">
        <f t="shared" si="42"/>
        <v>0</v>
      </c>
      <c r="I323" s="68"/>
      <c r="J323" s="68"/>
      <c r="K323" s="48">
        <f t="shared" si="43"/>
        <v>0</v>
      </c>
      <c r="L323" s="49">
        <f t="shared" si="44"/>
        <v>0</v>
      </c>
      <c r="M323" s="47">
        <f t="shared" si="45"/>
        <v>0</v>
      </c>
      <c r="N323" s="47">
        <f t="shared" si="46"/>
        <v>0</v>
      </c>
      <c r="O323" s="47">
        <f t="shared" si="47"/>
        <v>0</v>
      </c>
      <c r="P323" s="48">
        <f t="shared" si="48"/>
        <v>0</v>
      </c>
    </row>
    <row r="324" spans="1:16" ht="12" hidden="1" thickBot="1" x14ac:dyDescent="0.25">
      <c r="A324" s="38"/>
      <c r="B324" s="39"/>
      <c r="C324" s="46"/>
      <c r="D324" s="24"/>
      <c r="E324" s="70"/>
      <c r="F324" s="74"/>
      <c r="G324" s="68"/>
      <c r="H324" s="47">
        <f t="shared" si="42"/>
        <v>0</v>
      </c>
      <c r="I324" s="68"/>
      <c r="J324" s="68"/>
      <c r="K324" s="48">
        <f t="shared" si="43"/>
        <v>0</v>
      </c>
      <c r="L324" s="49">
        <f t="shared" si="44"/>
        <v>0</v>
      </c>
      <c r="M324" s="47">
        <f t="shared" si="45"/>
        <v>0</v>
      </c>
      <c r="N324" s="47">
        <f t="shared" si="46"/>
        <v>0</v>
      </c>
      <c r="O324" s="47">
        <f t="shared" si="47"/>
        <v>0</v>
      </c>
      <c r="P324" s="48">
        <f t="shared" si="48"/>
        <v>0</v>
      </c>
    </row>
    <row r="325" spans="1:16" ht="12" hidden="1" thickBot="1" x14ac:dyDescent="0.25">
      <c r="A325" s="38"/>
      <c r="B325" s="39"/>
      <c r="C325" s="46"/>
      <c r="D325" s="24"/>
      <c r="E325" s="70"/>
      <c r="F325" s="74"/>
      <c r="G325" s="68"/>
      <c r="H325" s="47">
        <f t="shared" si="42"/>
        <v>0</v>
      </c>
      <c r="I325" s="68"/>
      <c r="J325" s="68"/>
      <c r="K325" s="48">
        <f t="shared" si="43"/>
        <v>0</v>
      </c>
      <c r="L325" s="49">
        <f t="shared" si="44"/>
        <v>0</v>
      </c>
      <c r="M325" s="47">
        <f t="shared" si="45"/>
        <v>0</v>
      </c>
      <c r="N325" s="47">
        <f t="shared" si="46"/>
        <v>0</v>
      </c>
      <c r="O325" s="47">
        <f t="shared" si="47"/>
        <v>0</v>
      </c>
      <c r="P325" s="48">
        <f t="shared" si="48"/>
        <v>0</v>
      </c>
    </row>
    <row r="326" spans="1:16" ht="12" hidden="1" thickBot="1" x14ac:dyDescent="0.25">
      <c r="A326" s="38"/>
      <c r="B326" s="39"/>
      <c r="C326" s="46"/>
      <c r="D326" s="24"/>
      <c r="E326" s="70"/>
      <c r="F326" s="74"/>
      <c r="G326" s="68"/>
      <c r="H326" s="47">
        <f t="shared" si="42"/>
        <v>0</v>
      </c>
      <c r="I326" s="68"/>
      <c r="J326" s="68"/>
      <c r="K326" s="48">
        <f t="shared" si="43"/>
        <v>0</v>
      </c>
      <c r="L326" s="49">
        <f t="shared" si="44"/>
        <v>0</v>
      </c>
      <c r="M326" s="47">
        <f t="shared" si="45"/>
        <v>0</v>
      </c>
      <c r="N326" s="47">
        <f t="shared" si="46"/>
        <v>0</v>
      </c>
      <c r="O326" s="47">
        <f t="shared" si="47"/>
        <v>0</v>
      </c>
      <c r="P326" s="48">
        <f t="shared" si="48"/>
        <v>0</v>
      </c>
    </row>
    <row r="327" spans="1:16" ht="12" hidden="1" thickBot="1" x14ac:dyDescent="0.25">
      <c r="A327" s="38"/>
      <c r="B327" s="39"/>
      <c r="C327" s="46"/>
      <c r="D327" s="24"/>
      <c r="E327" s="70"/>
      <c r="F327" s="74"/>
      <c r="G327" s="68"/>
      <c r="H327" s="47">
        <f t="shared" si="42"/>
        <v>0</v>
      </c>
      <c r="I327" s="68"/>
      <c r="J327" s="68"/>
      <c r="K327" s="48">
        <f t="shared" si="43"/>
        <v>0</v>
      </c>
      <c r="L327" s="49">
        <f t="shared" si="44"/>
        <v>0</v>
      </c>
      <c r="M327" s="47">
        <f t="shared" si="45"/>
        <v>0</v>
      </c>
      <c r="N327" s="47">
        <f t="shared" si="46"/>
        <v>0</v>
      </c>
      <c r="O327" s="47">
        <f t="shared" si="47"/>
        <v>0</v>
      </c>
      <c r="P327" s="48">
        <f t="shared" si="48"/>
        <v>0</v>
      </c>
    </row>
    <row r="328" spans="1:16" ht="12" hidden="1" thickBot="1" x14ac:dyDescent="0.25">
      <c r="A328" s="38"/>
      <c r="B328" s="39"/>
      <c r="C328" s="46"/>
      <c r="D328" s="24"/>
      <c r="E328" s="70"/>
      <c r="F328" s="74"/>
      <c r="G328" s="68"/>
      <c r="H328" s="47">
        <f t="shared" si="42"/>
        <v>0</v>
      </c>
      <c r="I328" s="68"/>
      <c r="J328" s="68"/>
      <c r="K328" s="48">
        <f t="shared" si="43"/>
        <v>0</v>
      </c>
      <c r="L328" s="49">
        <f t="shared" si="44"/>
        <v>0</v>
      </c>
      <c r="M328" s="47">
        <f t="shared" si="45"/>
        <v>0</v>
      </c>
      <c r="N328" s="47">
        <f t="shared" si="46"/>
        <v>0</v>
      </c>
      <c r="O328" s="47">
        <f t="shared" si="47"/>
        <v>0</v>
      </c>
      <c r="P328" s="48">
        <f t="shared" si="48"/>
        <v>0</v>
      </c>
    </row>
    <row r="329" spans="1:16" ht="12" hidden="1" thickBot="1" x14ac:dyDescent="0.25">
      <c r="A329" s="38"/>
      <c r="B329" s="39"/>
      <c r="C329" s="46"/>
      <c r="D329" s="24"/>
      <c r="E329" s="70"/>
      <c r="F329" s="74"/>
      <c r="G329" s="68"/>
      <c r="H329" s="47">
        <f t="shared" si="42"/>
        <v>0</v>
      </c>
      <c r="I329" s="68"/>
      <c r="J329" s="68"/>
      <c r="K329" s="48">
        <f t="shared" si="43"/>
        <v>0</v>
      </c>
      <c r="L329" s="49">
        <f t="shared" si="44"/>
        <v>0</v>
      </c>
      <c r="M329" s="47">
        <f t="shared" si="45"/>
        <v>0</v>
      </c>
      <c r="N329" s="47">
        <f t="shared" si="46"/>
        <v>0</v>
      </c>
      <c r="O329" s="47">
        <f t="shared" si="47"/>
        <v>0</v>
      </c>
      <c r="P329" s="48">
        <f t="shared" si="48"/>
        <v>0</v>
      </c>
    </row>
    <row r="330" spans="1:16" ht="12" hidden="1" thickBot="1" x14ac:dyDescent="0.25">
      <c r="A330" s="38"/>
      <c r="B330" s="39"/>
      <c r="C330" s="46"/>
      <c r="D330" s="24"/>
      <c r="E330" s="70"/>
      <c r="F330" s="74"/>
      <c r="G330" s="68"/>
      <c r="H330" s="47">
        <f t="shared" si="42"/>
        <v>0</v>
      </c>
      <c r="I330" s="68"/>
      <c r="J330" s="68"/>
      <c r="K330" s="48">
        <f t="shared" si="43"/>
        <v>0</v>
      </c>
      <c r="L330" s="49">
        <f t="shared" si="44"/>
        <v>0</v>
      </c>
      <c r="M330" s="47">
        <f t="shared" si="45"/>
        <v>0</v>
      </c>
      <c r="N330" s="47">
        <f t="shared" si="46"/>
        <v>0</v>
      </c>
      <c r="O330" s="47">
        <f t="shared" si="47"/>
        <v>0</v>
      </c>
      <c r="P330" s="48">
        <f t="shared" si="48"/>
        <v>0</v>
      </c>
    </row>
    <row r="331" spans="1:16" ht="12" hidden="1" thickBot="1" x14ac:dyDescent="0.25">
      <c r="A331" s="38"/>
      <c r="B331" s="39"/>
      <c r="C331" s="46"/>
      <c r="D331" s="24"/>
      <c r="E331" s="70"/>
      <c r="F331" s="74"/>
      <c r="G331" s="68"/>
      <c r="H331" s="47">
        <f t="shared" si="42"/>
        <v>0</v>
      </c>
      <c r="I331" s="68"/>
      <c r="J331" s="68"/>
      <c r="K331" s="48">
        <f t="shared" si="43"/>
        <v>0</v>
      </c>
      <c r="L331" s="49">
        <f t="shared" si="44"/>
        <v>0</v>
      </c>
      <c r="M331" s="47">
        <f t="shared" si="45"/>
        <v>0</v>
      </c>
      <c r="N331" s="47">
        <f t="shared" si="46"/>
        <v>0</v>
      </c>
      <c r="O331" s="47">
        <f t="shared" si="47"/>
        <v>0</v>
      </c>
      <c r="P331" s="48">
        <f t="shared" si="48"/>
        <v>0</v>
      </c>
    </row>
    <row r="332" spans="1:16" ht="12" hidden="1" thickBot="1" x14ac:dyDescent="0.25">
      <c r="A332" s="38"/>
      <c r="B332" s="39"/>
      <c r="C332" s="46"/>
      <c r="D332" s="24"/>
      <c r="E332" s="70"/>
      <c r="F332" s="74"/>
      <c r="G332" s="68"/>
      <c r="H332" s="47">
        <f t="shared" si="42"/>
        <v>0</v>
      </c>
      <c r="I332" s="68"/>
      <c r="J332" s="68"/>
      <c r="K332" s="48">
        <f t="shared" si="43"/>
        <v>0</v>
      </c>
      <c r="L332" s="49">
        <f t="shared" si="44"/>
        <v>0</v>
      </c>
      <c r="M332" s="47">
        <f t="shared" si="45"/>
        <v>0</v>
      </c>
      <c r="N332" s="47">
        <f t="shared" si="46"/>
        <v>0</v>
      </c>
      <c r="O332" s="47">
        <f t="shared" si="47"/>
        <v>0</v>
      </c>
      <c r="P332" s="48">
        <f t="shared" si="48"/>
        <v>0</v>
      </c>
    </row>
    <row r="333" spans="1:16" ht="12" hidden="1" thickBot="1" x14ac:dyDescent="0.25">
      <c r="A333" s="38"/>
      <c r="B333" s="39"/>
      <c r="C333" s="46"/>
      <c r="D333" s="24"/>
      <c r="E333" s="70"/>
      <c r="F333" s="74"/>
      <c r="G333" s="68"/>
      <c r="H333" s="47">
        <f t="shared" si="42"/>
        <v>0</v>
      </c>
      <c r="I333" s="68"/>
      <c r="J333" s="68"/>
      <c r="K333" s="48">
        <f t="shared" si="43"/>
        <v>0</v>
      </c>
      <c r="L333" s="49">
        <f t="shared" si="44"/>
        <v>0</v>
      </c>
      <c r="M333" s="47">
        <f t="shared" si="45"/>
        <v>0</v>
      </c>
      <c r="N333" s="47">
        <f t="shared" si="46"/>
        <v>0</v>
      </c>
      <c r="O333" s="47">
        <f t="shared" si="47"/>
        <v>0</v>
      </c>
      <c r="P333" s="48">
        <f t="shared" si="48"/>
        <v>0</v>
      </c>
    </row>
    <row r="334" spans="1:16" ht="12" hidden="1" thickBot="1" x14ac:dyDescent="0.25">
      <c r="A334" s="38"/>
      <c r="B334" s="39"/>
      <c r="C334" s="46"/>
      <c r="D334" s="24"/>
      <c r="E334" s="70"/>
      <c r="F334" s="74"/>
      <c r="G334" s="68"/>
      <c r="H334" s="47">
        <f t="shared" si="42"/>
        <v>0</v>
      </c>
      <c r="I334" s="68"/>
      <c r="J334" s="68"/>
      <c r="K334" s="48">
        <f t="shared" si="43"/>
        <v>0</v>
      </c>
      <c r="L334" s="49">
        <f t="shared" si="44"/>
        <v>0</v>
      </c>
      <c r="M334" s="47">
        <f t="shared" si="45"/>
        <v>0</v>
      </c>
      <c r="N334" s="47">
        <f t="shared" si="46"/>
        <v>0</v>
      </c>
      <c r="O334" s="47">
        <f t="shared" si="47"/>
        <v>0</v>
      </c>
      <c r="P334" s="48">
        <f t="shared" si="48"/>
        <v>0</v>
      </c>
    </row>
    <row r="335" spans="1:16" ht="12" hidden="1" thickBot="1" x14ac:dyDescent="0.25">
      <c r="A335" s="38"/>
      <c r="B335" s="39"/>
      <c r="C335" s="46"/>
      <c r="D335" s="24"/>
      <c r="E335" s="70"/>
      <c r="F335" s="74"/>
      <c r="G335" s="68"/>
      <c r="H335" s="47">
        <f t="shared" si="42"/>
        <v>0</v>
      </c>
      <c r="I335" s="68"/>
      <c r="J335" s="68"/>
      <c r="K335" s="48">
        <f t="shared" si="43"/>
        <v>0</v>
      </c>
      <c r="L335" s="49">
        <f t="shared" si="44"/>
        <v>0</v>
      </c>
      <c r="M335" s="47">
        <f t="shared" si="45"/>
        <v>0</v>
      </c>
      <c r="N335" s="47">
        <f t="shared" si="46"/>
        <v>0</v>
      </c>
      <c r="O335" s="47">
        <f t="shared" si="47"/>
        <v>0</v>
      </c>
      <c r="P335" s="48">
        <f t="shared" si="48"/>
        <v>0</v>
      </c>
    </row>
    <row r="336" spans="1:16" ht="12" hidden="1" thickBot="1" x14ac:dyDescent="0.25">
      <c r="A336" s="38"/>
      <c r="B336" s="39"/>
      <c r="C336" s="46"/>
      <c r="D336" s="24"/>
      <c r="E336" s="70"/>
      <c r="F336" s="74"/>
      <c r="G336" s="68"/>
      <c r="H336" s="47">
        <f t="shared" si="42"/>
        <v>0</v>
      </c>
      <c r="I336" s="68"/>
      <c r="J336" s="68"/>
      <c r="K336" s="48">
        <f t="shared" si="43"/>
        <v>0</v>
      </c>
      <c r="L336" s="49">
        <f t="shared" si="44"/>
        <v>0</v>
      </c>
      <c r="M336" s="47">
        <f t="shared" si="45"/>
        <v>0</v>
      </c>
      <c r="N336" s="47">
        <f t="shared" si="46"/>
        <v>0</v>
      </c>
      <c r="O336" s="47">
        <f t="shared" si="47"/>
        <v>0</v>
      </c>
      <c r="P336" s="48">
        <f t="shared" si="48"/>
        <v>0</v>
      </c>
    </row>
    <row r="337" spans="1:16" ht="12" hidden="1" thickBot="1" x14ac:dyDescent="0.25">
      <c r="A337" s="38"/>
      <c r="B337" s="39"/>
      <c r="C337" s="46"/>
      <c r="D337" s="24"/>
      <c r="E337" s="70"/>
      <c r="F337" s="74"/>
      <c r="G337" s="68"/>
      <c r="H337" s="47">
        <f t="shared" si="42"/>
        <v>0</v>
      </c>
      <c r="I337" s="68"/>
      <c r="J337" s="68"/>
      <c r="K337" s="48">
        <f t="shared" si="43"/>
        <v>0</v>
      </c>
      <c r="L337" s="49">
        <f t="shared" si="44"/>
        <v>0</v>
      </c>
      <c r="M337" s="47">
        <f t="shared" si="45"/>
        <v>0</v>
      </c>
      <c r="N337" s="47">
        <f t="shared" si="46"/>
        <v>0</v>
      </c>
      <c r="O337" s="47">
        <f t="shared" si="47"/>
        <v>0</v>
      </c>
      <c r="P337" s="48">
        <f t="shared" si="48"/>
        <v>0</v>
      </c>
    </row>
    <row r="338" spans="1:16" ht="12" hidden="1" thickBot="1" x14ac:dyDescent="0.25">
      <c r="A338" s="38"/>
      <c r="B338" s="39"/>
      <c r="C338" s="46"/>
      <c r="D338" s="24"/>
      <c r="E338" s="70"/>
      <c r="F338" s="74"/>
      <c r="G338" s="68"/>
      <c r="H338" s="47">
        <f t="shared" si="42"/>
        <v>0</v>
      </c>
      <c r="I338" s="68"/>
      <c r="J338" s="68"/>
      <c r="K338" s="48">
        <f t="shared" si="43"/>
        <v>0</v>
      </c>
      <c r="L338" s="49">
        <f t="shared" si="44"/>
        <v>0</v>
      </c>
      <c r="M338" s="47">
        <f t="shared" si="45"/>
        <v>0</v>
      </c>
      <c r="N338" s="47">
        <f t="shared" si="46"/>
        <v>0</v>
      </c>
      <c r="O338" s="47">
        <f t="shared" si="47"/>
        <v>0</v>
      </c>
      <c r="P338" s="48">
        <f t="shared" si="48"/>
        <v>0</v>
      </c>
    </row>
    <row r="339" spans="1:16" ht="12" hidden="1" thickBot="1" x14ac:dyDescent="0.25">
      <c r="A339" s="38"/>
      <c r="B339" s="39"/>
      <c r="C339" s="46"/>
      <c r="D339" s="24"/>
      <c r="E339" s="70"/>
      <c r="F339" s="74"/>
      <c r="G339" s="68"/>
      <c r="H339" s="47">
        <f t="shared" si="42"/>
        <v>0</v>
      </c>
      <c r="I339" s="68"/>
      <c r="J339" s="68"/>
      <c r="K339" s="48">
        <f t="shared" si="43"/>
        <v>0</v>
      </c>
      <c r="L339" s="49">
        <f t="shared" si="44"/>
        <v>0</v>
      </c>
      <c r="M339" s="47">
        <f t="shared" si="45"/>
        <v>0</v>
      </c>
      <c r="N339" s="47">
        <f t="shared" si="46"/>
        <v>0</v>
      </c>
      <c r="O339" s="47">
        <f t="shared" si="47"/>
        <v>0</v>
      </c>
      <c r="P339" s="48">
        <f t="shared" si="48"/>
        <v>0</v>
      </c>
    </row>
    <row r="340" spans="1:16" ht="12" hidden="1" thickBot="1" x14ac:dyDescent="0.25">
      <c r="A340" s="38"/>
      <c r="B340" s="39"/>
      <c r="C340" s="46"/>
      <c r="D340" s="24"/>
      <c r="E340" s="70"/>
      <c r="F340" s="74"/>
      <c r="G340" s="68"/>
      <c r="H340" s="47">
        <f t="shared" si="42"/>
        <v>0</v>
      </c>
      <c r="I340" s="68"/>
      <c r="J340" s="68"/>
      <c r="K340" s="48">
        <f t="shared" si="43"/>
        <v>0</v>
      </c>
      <c r="L340" s="49">
        <f t="shared" si="44"/>
        <v>0</v>
      </c>
      <c r="M340" s="47">
        <f t="shared" si="45"/>
        <v>0</v>
      </c>
      <c r="N340" s="47">
        <f t="shared" si="46"/>
        <v>0</v>
      </c>
      <c r="O340" s="47">
        <f t="shared" si="47"/>
        <v>0</v>
      </c>
      <c r="P340" s="48">
        <f t="shared" si="48"/>
        <v>0</v>
      </c>
    </row>
    <row r="341" spans="1:16" ht="12" hidden="1" thickBot="1" x14ac:dyDescent="0.25">
      <c r="A341" s="38"/>
      <c r="B341" s="39"/>
      <c r="C341" s="46"/>
      <c r="D341" s="24"/>
      <c r="E341" s="70"/>
      <c r="F341" s="74"/>
      <c r="G341" s="68"/>
      <c r="H341" s="47">
        <f t="shared" si="42"/>
        <v>0</v>
      </c>
      <c r="I341" s="68"/>
      <c r="J341" s="68"/>
      <c r="K341" s="48">
        <f t="shared" si="43"/>
        <v>0</v>
      </c>
      <c r="L341" s="49">
        <f t="shared" si="44"/>
        <v>0</v>
      </c>
      <c r="M341" s="47">
        <f t="shared" si="45"/>
        <v>0</v>
      </c>
      <c r="N341" s="47">
        <f t="shared" si="46"/>
        <v>0</v>
      </c>
      <c r="O341" s="47">
        <f t="shared" si="47"/>
        <v>0</v>
      </c>
      <c r="P341" s="48">
        <f t="shared" si="48"/>
        <v>0</v>
      </c>
    </row>
    <row r="342" spans="1:16" ht="12" hidden="1" thickBot="1" x14ac:dyDescent="0.25">
      <c r="A342" s="38"/>
      <c r="B342" s="39"/>
      <c r="C342" s="46"/>
      <c r="D342" s="24"/>
      <c r="E342" s="70"/>
      <c r="F342" s="74"/>
      <c r="G342" s="68"/>
      <c r="H342" s="47">
        <f t="shared" si="42"/>
        <v>0</v>
      </c>
      <c r="I342" s="68"/>
      <c r="J342" s="68"/>
      <c r="K342" s="48">
        <f t="shared" si="43"/>
        <v>0</v>
      </c>
      <c r="L342" s="49">
        <f t="shared" si="44"/>
        <v>0</v>
      </c>
      <c r="M342" s="47">
        <f t="shared" si="45"/>
        <v>0</v>
      </c>
      <c r="N342" s="47">
        <f t="shared" si="46"/>
        <v>0</v>
      </c>
      <c r="O342" s="47">
        <f t="shared" si="47"/>
        <v>0</v>
      </c>
      <c r="P342" s="48">
        <f t="shared" si="48"/>
        <v>0</v>
      </c>
    </row>
    <row r="343" spans="1:16" ht="12" hidden="1" thickBot="1" x14ac:dyDescent="0.25">
      <c r="A343" s="38"/>
      <c r="B343" s="39"/>
      <c r="C343" s="46"/>
      <c r="D343" s="24"/>
      <c r="E343" s="70"/>
      <c r="F343" s="74"/>
      <c r="G343" s="68"/>
      <c r="H343" s="47">
        <f t="shared" si="42"/>
        <v>0</v>
      </c>
      <c r="I343" s="68"/>
      <c r="J343" s="68"/>
      <c r="K343" s="48">
        <f t="shared" si="43"/>
        <v>0</v>
      </c>
      <c r="L343" s="49">
        <f t="shared" si="44"/>
        <v>0</v>
      </c>
      <c r="M343" s="47">
        <f t="shared" si="45"/>
        <v>0</v>
      </c>
      <c r="N343" s="47">
        <f t="shared" si="46"/>
        <v>0</v>
      </c>
      <c r="O343" s="47">
        <f t="shared" si="47"/>
        <v>0</v>
      </c>
      <c r="P343" s="48">
        <f t="shared" si="48"/>
        <v>0</v>
      </c>
    </row>
    <row r="344" spans="1:16" ht="12" hidden="1" thickBot="1" x14ac:dyDescent="0.25">
      <c r="A344" s="38"/>
      <c r="B344" s="39"/>
      <c r="C344" s="46"/>
      <c r="D344" s="24"/>
      <c r="E344" s="70"/>
      <c r="F344" s="74"/>
      <c r="G344" s="68"/>
      <c r="H344" s="47">
        <f t="shared" si="42"/>
        <v>0</v>
      </c>
      <c r="I344" s="68"/>
      <c r="J344" s="68"/>
      <c r="K344" s="48">
        <f t="shared" si="43"/>
        <v>0</v>
      </c>
      <c r="L344" s="49">
        <f t="shared" si="44"/>
        <v>0</v>
      </c>
      <c r="M344" s="47">
        <f t="shared" si="45"/>
        <v>0</v>
      </c>
      <c r="N344" s="47">
        <f t="shared" si="46"/>
        <v>0</v>
      </c>
      <c r="O344" s="47">
        <f t="shared" si="47"/>
        <v>0</v>
      </c>
      <c r="P344" s="48">
        <f t="shared" si="48"/>
        <v>0</v>
      </c>
    </row>
    <row r="345" spans="1:16" ht="12" hidden="1" thickBot="1" x14ac:dyDescent="0.25">
      <c r="A345" s="38"/>
      <c r="B345" s="39"/>
      <c r="C345" s="46"/>
      <c r="D345" s="24"/>
      <c r="E345" s="70"/>
      <c r="F345" s="74"/>
      <c r="G345" s="68"/>
      <c r="H345" s="47">
        <f t="shared" si="42"/>
        <v>0</v>
      </c>
      <c r="I345" s="68"/>
      <c r="J345" s="68"/>
      <c r="K345" s="48">
        <f t="shared" si="43"/>
        <v>0</v>
      </c>
      <c r="L345" s="49">
        <f t="shared" si="44"/>
        <v>0</v>
      </c>
      <c r="M345" s="47">
        <f t="shared" si="45"/>
        <v>0</v>
      </c>
      <c r="N345" s="47">
        <f t="shared" si="46"/>
        <v>0</v>
      </c>
      <c r="O345" s="47">
        <f t="shared" si="47"/>
        <v>0</v>
      </c>
      <c r="P345" s="48">
        <f t="shared" si="48"/>
        <v>0</v>
      </c>
    </row>
    <row r="346" spans="1:16" ht="12" hidden="1" thickBot="1" x14ac:dyDescent="0.25">
      <c r="A346" s="38"/>
      <c r="B346" s="39"/>
      <c r="C346" s="46"/>
      <c r="D346" s="24"/>
      <c r="E346" s="70"/>
      <c r="F346" s="74"/>
      <c r="G346" s="68"/>
      <c r="H346" s="47">
        <f t="shared" si="42"/>
        <v>0</v>
      </c>
      <c r="I346" s="68"/>
      <c r="J346" s="68"/>
      <c r="K346" s="48">
        <f t="shared" si="43"/>
        <v>0</v>
      </c>
      <c r="L346" s="49">
        <f t="shared" si="44"/>
        <v>0</v>
      </c>
      <c r="M346" s="47">
        <f t="shared" si="45"/>
        <v>0</v>
      </c>
      <c r="N346" s="47">
        <f t="shared" si="46"/>
        <v>0</v>
      </c>
      <c r="O346" s="47">
        <f t="shared" si="47"/>
        <v>0</v>
      </c>
      <c r="P346" s="48">
        <f t="shared" si="48"/>
        <v>0</v>
      </c>
    </row>
    <row r="347" spans="1:16" ht="12" hidden="1" thickBot="1" x14ac:dyDescent="0.25">
      <c r="A347" s="38"/>
      <c r="B347" s="39"/>
      <c r="C347" s="46"/>
      <c r="D347" s="24"/>
      <c r="E347" s="70"/>
      <c r="F347" s="74"/>
      <c r="G347" s="68"/>
      <c r="H347" s="47">
        <f t="shared" si="42"/>
        <v>0</v>
      </c>
      <c r="I347" s="68"/>
      <c r="J347" s="68"/>
      <c r="K347" s="48">
        <f t="shared" si="43"/>
        <v>0</v>
      </c>
      <c r="L347" s="49">
        <f t="shared" si="44"/>
        <v>0</v>
      </c>
      <c r="M347" s="47">
        <f t="shared" si="45"/>
        <v>0</v>
      </c>
      <c r="N347" s="47">
        <f t="shared" si="46"/>
        <v>0</v>
      </c>
      <c r="O347" s="47">
        <f t="shared" si="47"/>
        <v>0</v>
      </c>
      <c r="P347" s="48">
        <f t="shared" si="48"/>
        <v>0</v>
      </c>
    </row>
    <row r="348" spans="1:16" ht="12" hidden="1" thickBot="1" x14ac:dyDescent="0.25">
      <c r="A348" s="38"/>
      <c r="B348" s="39"/>
      <c r="C348" s="46"/>
      <c r="D348" s="24"/>
      <c r="E348" s="70"/>
      <c r="F348" s="74"/>
      <c r="G348" s="68"/>
      <c r="H348" s="47">
        <f t="shared" si="42"/>
        <v>0</v>
      </c>
      <c r="I348" s="68"/>
      <c r="J348" s="68"/>
      <c r="K348" s="48">
        <f t="shared" si="43"/>
        <v>0</v>
      </c>
      <c r="L348" s="49">
        <f t="shared" si="44"/>
        <v>0</v>
      </c>
      <c r="M348" s="47">
        <f t="shared" si="45"/>
        <v>0</v>
      </c>
      <c r="N348" s="47">
        <f t="shared" si="46"/>
        <v>0</v>
      </c>
      <c r="O348" s="47">
        <f t="shared" si="47"/>
        <v>0</v>
      </c>
      <c r="P348" s="48">
        <f t="shared" si="48"/>
        <v>0</v>
      </c>
    </row>
    <row r="349" spans="1:16" ht="12" hidden="1" thickBot="1" x14ac:dyDescent="0.25">
      <c r="A349" s="38"/>
      <c r="B349" s="39"/>
      <c r="C349" s="46"/>
      <c r="D349" s="24"/>
      <c r="E349" s="70"/>
      <c r="F349" s="74"/>
      <c r="G349" s="68"/>
      <c r="H349" s="47">
        <f t="shared" si="42"/>
        <v>0</v>
      </c>
      <c r="I349" s="68"/>
      <c r="J349" s="68"/>
      <c r="K349" s="48">
        <f t="shared" si="43"/>
        <v>0</v>
      </c>
      <c r="L349" s="49">
        <f t="shared" si="44"/>
        <v>0</v>
      </c>
      <c r="M349" s="47">
        <f t="shared" si="45"/>
        <v>0</v>
      </c>
      <c r="N349" s="47">
        <f t="shared" si="46"/>
        <v>0</v>
      </c>
      <c r="O349" s="47">
        <f t="shared" si="47"/>
        <v>0</v>
      </c>
      <c r="P349" s="48">
        <f t="shared" si="48"/>
        <v>0</v>
      </c>
    </row>
    <row r="350" spans="1:16" ht="12" hidden="1" thickBot="1" x14ac:dyDescent="0.25">
      <c r="A350" s="38"/>
      <c r="B350" s="39"/>
      <c r="C350" s="46"/>
      <c r="D350" s="24"/>
      <c r="E350" s="70"/>
      <c r="F350" s="74"/>
      <c r="G350" s="68"/>
      <c r="H350" s="47">
        <f t="shared" si="42"/>
        <v>0</v>
      </c>
      <c r="I350" s="68"/>
      <c r="J350" s="68"/>
      <c r="K350" s="48">
        <f t="shared" si="43"/>
        <v>0</v>
      </c>
      <c r="L350" s="49">
        <f t="shared" si="44"/>
        <v>0</v>
      </c>
      <c r="M350" s="47">
        <f t="shared" si="45"/>
        <v>0</v>
      </c>
      <c r="N350" s="47">
        <f t="shared" si="46"/>
        <v>0</v>
      </c>
      <c r="O350" s="47">
        <f t="shared" si="47"/>
        <v>0</v>
      </c>
      <c r="P350" s="48">
        <f t="shared" si="48"/>
        <v>0</v>
      </c>
    </row>
    <row r="351" spans="1:16" ht="12" hidden="1" thickBot="1" x14ac:dyDescent="0.25">
      <c r="A351" s="38"/>
      <c r="B351" s="39"/>
      <c r="C351" s="46"/>
      <c r="D351" s="24"/>
      <c r="E351" s="70"/>
      <c r="F351" s="74"/>
      <c r="G351" s="68"/>
      <c r="H351" s="47">
        <f t="shared" si="42"/>
        <v>0</v>
      </c>
      <c r="I351" s="68"/>
      <c r="J351" s="68"/>
      <c r="K351" s="48">
        <f t="shared" si="43"/>
        <v>0</v>
      </c>
      <c r="L351" s="49">
        <f t="shared" si="44"/>
        <v>0</v>
      </c>
      <c r="M351" s="47">
        <f t="shared" si="45"/>
        <v>0</v>
      </c>
      <c r="N351" s="47">
        <f t="shared" si="46"/>
        <v>0</v>
      </c>
      <c r="O351" s="47">
        <f t="shared" si="47"/>
        <v>0</v>
      </c>
      <c r="P351" s="48">
        <f t="shared" si="48"/>
        <v>0</v>
      </c>
    </row>
    <row r="352" spans="1:16" ht="12" hidden="1" thickBot="1" x14ac:dyDescent="0.25">
      <c r="A352" s="38"/>
      <c r="B352" s="39"/>
      <c r="C352" s="46"/>
      <c r="D352" s="24"/>
      <c r="E352" s="70"/>
      <c r="F352" s="74"/>
      <c r="G352" s="68"/>
      <c r="H352" s="47">
        <f t="shared" si="42"/>
        <v>0</v>
      </c>
      <c r="I352" s="68"/>
      <c r="J352" s="68"/>
      <c r="K352" s="48">
        <f t="shared" si="43"/>
        <v>0</v>
      </c>
      <c r="L352" s="49">
        <f t="shared" si="44"/>
        <v>0</v>
      </c>
      <c r="M352" s="47">
        <f t="shared" si="45"/>
        <v>0</v>
      </c>
      <c r="N352" s="47">
        <f t="shared" si="46"/>
        <v>0</v>
      </c>
      <c r="O352" s="47">
        <f t="shared" si="47"/>
        <v>0</v>
      </c>
      <c r="P352" s="48">
        <f t="shared" si="48"/>
        <v>0</v>
      </c>
    </row>
    <row r="353" spans="1:16" ht="12" hidden="1" thickBot="1" x14ac:dyDescent="0.25">
      <c r="A353" s="38"/>
      <c r="B353" s="39"/>
      <c r="C353" s="46"/>
      <c r="D353" s="24"/>
      <c r="E353" s="70"/>
      <c r="F353" s="74"/>
      <c r="G353" s="68"/>
      <c r="H353" s="47">
        <f t="shared" si="42"/>
        <v>0</v>
      </c>
      <c r="I353" s="68"/>
      <c r="J353" s="68"/>
      <c r="K353" s="48">
        <f t="shared" si="43"/>
        <v>0</v>
      </c>
      <c r="L353" s="49">
        <f t="shared" si="44"/>
        <v>0</v>
      </c>
      <c r="M353" s="47">
        <f t="shared" si="45"/>
        <v>0</v>
      </c>
      <c r="N353" s="47">
        <f t="shared" si="46"/>
        <v>0</v>
      </c>
      <c r="O353" s="47">
        <f t="shared" si="47"/>
        <v>0</v>
      </c>
      <c r="P353" s="48">
        <f t="shared" si="48"/>
        <v>0</v>
      </c>
    </row>
    <row r="354" spans="1:16" ht="12" hidden="1" thickBot="1" x14ac:dyDescent="0.25">
      <c r="A354" s="38"/>
      <c r="B354" s="39"/>
      <c r="C354" s="46"/>
      <c r="D354" s="24"/>
      <c r="E354" s="70"/>
      <c r="F354" s="74"/>
      <c r="G354" s="68"/>
      <c r="H354" s="47">
        <f t="shared" si="42"/>
        <v>0</v>
      </c>
      <c r="I354" s="68"/>
      <c r="J354" s="68"/>
      <c r="K354" s="48">
        <f t="shared" si="43"/>
        <v>0</v>
      </c>
      <c r="L354" s="49">
        <f t="shared" si="44"/>
        <v>0</v>
      </c>
      <c r="M354" s="47">
        <f t="shared" si="45"/>
        <v>0</v>
      </c>
      <c r="N354" s="47">
        <f t="shared" si="46"/>
        <v>0</v>
      </c>
      <c r="O354" s="47">
        <f t="shared" si="47"/>
        <v>0</v>
      </c>
      <c r="P354" s="48">
        <f t="shared" si="48"/>
        <v>0</v>
      </c>
    </row>
    <row r="355" spans="1:16" ht="12" hidden="1" thickBot="1" x14ac:dyDescent="0.25">
      <c r="A355" s="38"/>
      <c r="B355" s="39"/>
      <c r="C355" s="46"/>
      <c r="D355" s="24"/>
      <c r="E355" s="70"/>
      <c r="F355" s="74"/>
      <c r="G355" s="68"/>
      <c r="H355" s="47">
        <f t="shared" si="42"/>
        <v>0</v>
      </c>
      <c r="I355" s="68"/>
      <c r="J355" s="68"/>
      <c r="K355" s="48">
        <f t="shared" si="43"/>
        <v>0</v>
      </c>
      <c r="L355" s="49">
        <f t="shared" si="44"/>
        <v>0</v>
      </c>
      <c r="M355" s="47">
        <f t="shared" si="45"/>
        <v>0</v>
      </c>
      <c r="N355" s="47">
        <f t="shared" si="46"/>
        <v>0</v>
      </c>
      <c r="O355" s="47">
        <f t="shared" si="47"/>
        <v>0</v>
      </c>
      <c r="P355" s="48">
        <f t="shared" si="48"/>
        <v>0</v>
      </c>
    </row>
    <row r="356" spans="1:16" ht="12" hidden="1" thickBot="1" x14ac:dyDescent="0.25">
      <c r="A356" s="38"/>
      <c r="B356" s="39"/>
      <c r="C356" s="46"/>
      <c r="D356" s="24"/>
      <c r="E356" s="70"/>
      <c r="F356" s="74"/>
      <c r="G356" s="68"/>
      <c r="H356" s="47">
        <f t="shared" si="42"/>
        <v>0</v>
      </c>
      <c r="I356" s="68"/>
      <c r="J356" s="68"/>
      <c r="K356" s="48">
        <f t="shared" si="43"/>
        <v>0</v>
      </c>
      <c r="L356" s="49">
        <f t="shared" si="44"/>
        <v>0</v>
      </c>
      <c r="M356" s="47">
        <f t="shared" si="45"/>
        <v>0</v>
      </c>
      <c r="N356" s="47">
        <f t="shared" si="46"/>
        <v>0</v>
      </c>
      <c r="O356" s="47">
        <f t="shared" si="47"/>
        <v>0</v>
      </c>
      <c r="P356" s="48">
        <f t="shared" si="48"/>
        <v>0</v>
      </c>
    </row>
    <row r="357" spans="1:16" ht="12" hidden="1" thickBot="1" x14ac:dyDescent="0.25">
      <c r="A357" s="38"/>
      <c r="B357" s="39"/>
      <c r="C357" s="46"/>
      <c r="D357" s="24"/>
      <c r="E357" s="70"/>
      <c r="F357" s="74"/>
      <c r="G357" s="68"/>
      <c r="H357" s="47">
        <f t="shared" si="42"/>
        <v>0</v>
      </c>
      <c r="I357" s="68"/>
      <c r="J357" s="68"/>
      <c r="K357" s="48">
        <f t="shared" si="43"/>
        <v>0</v>
      </c>
      <c r="L357" s="49">
        <f t="shared" si="44"/>
        <v>0</v>
      </c>
      <c r="M357" s="47">
        <f t="shared" si="45"/>
        <v>0</v>
      </c>
      <c r="N357" s="47">
        <f t="shared" si="46"/>
        <v>0</v>
      </c>
      <c r="O357" s="47">
        <f t="shared" si="47"/>
        <v>0</v>
      </c>
      <c r="P357" s="48">
        <f t="shared" si="48"/>
        <v>0</v>
      </c>
    </row>
    <row r="358" spans="1:16" ht="12" hidden="1" thickBot="1" x14ac:dyDescent="0.25">
      <c r="A358" s="38"/>
      <c r="B358" s="39"/>
      <c r="C358" s="46"/>
      <c r="D358" s="24"/>
      <c r="E358" s="70"/>
      <c r="F358" s="74"/>
      <c r="G358" s="68"/>
      <c r="H358" s="47">
        <f t="shared" si="42"/>
        <v>0</v>
      </c>
      <c r="I358" s="68"/>
      <c r="J358" s="68"/>
      <c r="K358" s="48">
        <f t="shared" si="43"/>
        <v>0</v>
      </c>
      <c r="L358" s="49">
        <f t="shared" si="44"/>
        <v>0</v>
      </c>
      <c r="M358" s="47">
        <f t="shared" si="45"/>
        <v>0</v>
      </c>
      <c r="N358" s="47">
        <f t="shared" si="46"/>
        <v>0</v>
      </c>
      <c r="O358" s="47">
        <f t="shared" si="47"/>
        <v>0</v>
      </c>
      <c r="P358" s="48">
        <f t="shared" si="48"/>
        <v>0</v>
      </c>
    </row>
    <row r="359" spans="1:16" ht="12" hidden="1" thickBot="1" x14ac:dyDescent="0.25">
      <c r="A359" s="38"/>
      <c r="B359" s="39"/>
      <c r="C359" s="46"/>
      <c r="D359" s="24"/>
      <c r="E359" s="70"/>
      <c r="F359" s="74"/>
      <c r="G359" s="68"/>
      <c r="H359" s="47">
        <f t="shared" si="42"/>
        <v>0</v>
      </c>
      <c r="I359" s="68"/>
      <c r="J359" s="68"/>
      <c r="K359" s="48">
        <f t="shared" si="43"/>
        <v>0</v>
      </c>
      <c r="L359" s="49">
        <f t="shared" si="44"/>
        <v>0</v>
      </c>
      <c r="M359" s="47">
        <f t="shared" si="45"/>
        <v>0</v>
      </c>
      <c r="N359" s="47">
        <f t="shared" si="46"/>
        <v>0</v>
      </c>
      <c r="O359" s="47">
        <f t="shared" si="47"/>
        <v>0</v>
      </c>
      <c r="P359" s="48">
        <f t="shared" si="48"/>
        <v>0</v>
      </c>
    </row>
    <row r="360" spans="1:16" ht="12" hidden="1" thickBot="1" x14ac:dyDescent="0.25">
      <c r="A360" s="38"/>
      <c r="B360" s="39"/>
      <c r="C360" s="46"/>
      <c r="D360" s="24"/>
      <c r="E360" s="70"/>
      <c r="F360" s="74"/>
      <c r="G360" s="68"/>
      <c r="H360" s="47">
        <f t="shared" si="42"/>
        <v>0</v>
      </c>
      <c r="I360" s="68"/>
      <c r="J360" s="68"/>
      <c r="K360" s="48">
        <f t="shared" si="43"/>
        <v>0</v>
      </c>
      <c r="L360" s="49">
        <f t="shared" si="44"/>
        <v>0</v>
      </c>
      <c r="M360" s="47">
        <f t="shared" si="45"/>
        <v>0</v>
      </c>
      <c r="N360" s="47">
        <f t="shared" si="46"/>
        <v>0</v>
      </c>
      <c r="O360" s="47">
        <f t="shared" si="47"/>
        <v>0</v>
      </c>
      <c r="P360" s="48">
        <f t="shared" si="48"/>
        <v>0</v>
      </c>
    </row>
    <row r="361" spans="1:16" ht="12" hidden="1" thickBot="1" x14ac:dyDescent="0.25">
      <c r="A361" s="38"/>
      <c r="B361" s="39"/>
      <c r="C361" s="46"/>
      <c r="D361" s="24"/>
      <c r="E361" s="70"/>
      <c r="F361" s="74"/>
      <c r="G361" s="68"/>
      <c r="H361" s="47">
        <f t="shared" si="42"/>
        <v>0</v>
      </c>
      <c r="I361" s="68"/>
      <c r="J361" s="68"/>
      <c r="K361" s="48">
        <f t="shared" si="43"/>
        <v>0</v>
      </c>
      <c r="L361" s="49">
        <f t="shared" si="44"/>
        <v>0</v>
      </c>
      <c r="M361" s="47">
        <f t="shared" si="45"/>
        <v>0</v>
      </c>
      <c r="N361" s="47">
        <f t="shared" si="46"/>
        <v>0</v>
      </c>
      <c r="O361" s="47">
        <f t="shared" si="47"/>
        <v>0</v>
      </c>
      <c r="P361" s="48">
        <f t="shared" si="48"/>
        <v>0</v>
      </c>
    </row>
    <row r="362" spans="1:16" ht="12" hidden="1" thickBot="1" x14ac:dyDescent="0.25">
      <c r="A362" s="38"/>
      <c r="B362" s="39"/>
      <c r="C362" s="46"/>
      <c r="D362" s="24"/>
      <c r="E362" s="70"/>
      <c r="F362" s="74"/>
      <c r="G362" s="68"/>
      <c r="H362" s="47">
        <f t="shared" si="42"/>
        <v>0</v>
      </c>
      <c r="I362" s="68"/>
      <c r="J362" s="68"/>
      <c r="K362" s="48">
        <f t="shared" si="43"/>
        <v>0</v>
      </c>
      <c r="L362" s="49">
        <f t="shared" si="44"/>
        <v>0</v>
      </c>
      <c r="M362" s="47">
        <f t="shared" si="45"/>
        <v>0</v>
      </c>
      <c r="N362" s="47">
        <f t="shared" si="46"/>
        <v>0</v>
      </c>
      <c r="O362" s="47">
        <f t="shared" si="47"/>
        <v>0</v>
      </c>
      <c r="P362" s="48">
        <f t="shared" si="48"/>
        <v>0</v>
      </c>
    </row>
    <row r="363" spans="1:16" ht="12" hidden="1" thickBot="1" x14ac:dyDescent="0.25">
      <c r="A363" s="38"/>
      <c r="B363" s="39"/>
      <c r="C363" s="46"/>
      <c r="D363" s="24"/>
      <c r="E363" s="70"/>
      <c r="F363" s="74"/>
      <c r="G363" s="68"/>
      <c r="H363" s="47">
        <f t="shared" si="42"/>
        <v>0</v>
      </c>
      <c r="I363" s="68"/>
      <c r="J363" s="68"/>
      <c r="K363" s="48">
        <f t="shared" si="43"/>
        <v>0</v>
      </c>
      <c r="L363" s="49">
        <f t="shared" si="44"/>
        <v>0</v>
      </c>
      <c r="M363" s="47">
        <f t="shared" si="45"/>
        <v>0</v>
      </c>
      <c r="N363" s="47">
        <f t="shared" si="46"/>
        <v>0</v>
      </c>
      <c r="O363" s="47">
        <f t="shared" si="47"/>
        <v>0</v>
      </c>
      <c r="P363" s="48">
        <f t="shared" si="48"/>
        <v>0</v>
      </c>
    </row>
    <row r="364" spans="1:16" ht="12" hidden="1" thickBot="1" x14ac:dyDescent="0.25">
      <c r="A364" s="38"/>
      <c r="B364" s="39"/>
      <c r="C364" s="46"/>
      <c r="D364" s="24"/>
      <c r="E364" s="70"/>
      <c r="F364" s="74"/>
      <c r="G364" s="68"/>
      <c r="H364" s="47">
        <f t="shared" si="42"/>
        <v>0</v>
      </c>
      <c r="I364" s="68"/>
      <c r="J364" s="68"/>
      <c r="K364" s="48">
        <f t="shared" si="43"/>
        <v>0</v>
      </c>
      <c r="L364" s="49">
        <f t="shared" si="44"/>
        <v>0</v>
      </c>
      <c r="M364" s="47">
        <f t="shared" si="45"/>
        <v>0</v>
      </c>
      <c r="N364" s="47">
        <f t="shared" si="46"/>
        <v>0</v>
      </c>
      <c r="O364" s="47">
        <f t="shared" si="47"/>
        <v>0</v>
      </c>
      <c r="P364" s="48">
        <f t="shared" si="48"/>
        <v>0</v>
      </c>
    </row>
    <row r="365" spans="1:16" ht="12" hidden="1" thickBot="1" x14ac:dyDescent="0.25">
      <c r="A365" s="38"/>
      <c r="B365" s="39"/>
      <c r="C365" s="46"/>
      <c r="D365" s="24"/>
      <c r="E365" s="70"/>
      <c r="F365" s="74"/>
      <c r="G365" s="68"/>
      <c r="H365" s="47">
        <f t="shared" si="42"/>
        <v>0</v>
      </c>
      <c r="I365" s="68"/>
      <c r="J365" s="68"/>
      <c r="K365" s="48">
        <f t="shared" si="43"/>
        <v>0</v>
      </c>
      <c r="L365" s="49">
        <f t="shared" si="44"/>
        <v>0</v>
      </c>
      <c r="M365" s="47">
        <f t="shared" si="45"/>
        <v>0</v>
      </c>
      <c r="N365" s="47">
        <f t="shared" si="46"/>
        <v>0</v>
      </c>
      <c r="O365" s="47">
        <f t="shared" si="47"/>
        <v>0</v>
      </c>
      <c r="P365" s="48">
        <f t="shared" si="48"/>
        <v>0</v>
      </c>
    </row>
    <row r="366" spans="1:16" ht="12" hidden="1" thickBot="1" x14ac:dyDescent="0.25">
      <c r="A366" s="38"/>
      <c r="B366" s="39"/>
      <c r="C366" s="46"/>
      <c r="D366" s="24"/>
      <c r="E366" s="70"/>
      <c r="F366" s="74"/>
      <c r="G366" s="68"/>
      <c r="H366" s="47">
        <f t="shared" si="42"/>
        <v>0</v>
      </c>
      <c r="I366" s="68"/>
      <c r="J366" s="68"/>
      <c r="K366" s="48">
        <f t="shared" si="43"/>
        <v>0</v>
      </c>
      <c r="L366" s="49">
        <f t="shared" si="44"/>
        <v>0</v>
      </c>
      <c r="M366" s="47">
        <f t="shared" si="45"/>
        <v>0</v>
      </c>
      <c r="N366" s="47">
        <f t="shared" si="46"/>
        <v>0</v>
      </c>
      <c r="O366" s="47">
        <f t="shared" si="47"/>
        <v>0</v>
      </c>
      <c r="P366" s="48">
        <f t="shared" si="48"/>
        <v>0</v>
      </c>
    </row>
    <row r="367" spans="1:16" ht="12" hidden="1" thickBot="1" x14ac:dyDescent="0.25">
      <c r="A367" s="38"/>
      <c r="B367" s="39"/>
      <c r="C367" s="46"/>
      <c r="D367" s="24"/>
      <c r="E367" s="70"/>
      <c r="F367" s="74"/>
      <c r="G367" s="68"/>
      <c r="H367" s="47">
        <f t="shared" si="42"/>
        <v>0</v>
      </c>
      <c r="I367" s="68"/>
      <c r="J367" s="68"/>
      <c r="K367" s="48">
        <f t="shared" si="43"/>
        <v>0</v>
      </c>
      <c r="L367" s="49">
        <f t="shared" si="44"/>
        <v>0</v>
      </c>
      <c r="M367" s="47">
        <f t="shared" si="45"/>
        <v>0</v>
      </c>
      <c r="N367" s="47">
        <f t="shared" si="46"/>
        <v>0</v>
      </c>
      <c r="O367" s="47">
        <f t="shared" si="47"/>
        <v>0</v>
      </c>
      <c r="P367" s="48">
        <f t="shared" si="48"/>
        <v>0</v>
      </c>
    </row>
    <row r="368" spans="1:16" ht="12" hidden="1" thickBot="1" x14ac:dyDescent="0.25">
      <c r="A368" s="38"/>
      <c r="B368" s="39"/>
      <c r="C368" s="46"/>
      <c r="D368" s="24"/>
      <c r="E368" s="70"/>
      <c r="F368" s="74"/>
      <c r="G368" s="68"/>
      <c r="H368" s="47">
        <f t="shared" si="42"/>
        <v>0</v>
      </c>
      <c r="I368" s="68"/>
      <c r="J368" s="68"/>
      <c r="K368" s="48">
        <f t="shared" si="43"/>
        <v>0</v>
      </c>
      <c r="L368" s="49">
        <f t="shared" si="44"/>
        <v>0</v>
      </c>
      <c r="M368" s="47">
        <f t="shared" si="45"/>
        <v>0</v>
      </c>
      <c r="N368" s="47">
        <f t="shared" si="46"/>
        <v>0</v>
      </c>
      <c r="O368" s="47">
        <f t="shared" si="47"/>
        <v>0</v>
      </c>
      <c r="P368" s="48">
        <f t="shared" si="48"/>
        <v>0</v>
      </c>
    </row>
    <row r="369" spans="1:16" ht="12" hidden="1" thickBot="1" x14ac:dyDescent="0.25">
      <c r="A369" s="38"/>
      <c r="B369" s="39"/>
      <c r="C369" s="46"/>
      <c r="D369" s="24"/>
      <c r="E369" s="70"/>
      <c r="F369" s="74"/>
      <c r="G369" s="68"/>
      <c r="H369" s="47">
        <f t="shared" si="42"/>
        <v>0</v>
      </c>
      <c r="I369" s="68"/>
      <c r="J369" s="68"/>
      <c r="K369" s="48">
        <f t="shared" si="43"/>
        <v>0</v>
      </c>
      <c r="L369" s="49">
        <f t="shared" si="44"/>
        <v>0</v>
      </c>
      <c r="M369" s="47">
        <f t="shared" si="45"/>
        <v>0</v>
      </c>
      <c r="N369" s="47">
        <f t="shared" si="46"/>
        <v>0</v>
      </c>
      <c r="O369" s="47">
        <f t="shared" si="47"/>
        <v>0</v>
      </c>
      <c r="P369" s="48">
        <f t="shared" si="48"/>
        <v>0</v>
      </c>
    </row>
    <row r="370" spans="1:16" ht="12" hidden="1" thickBot="1" x14ac:dyDescent="0.25">
      <c r="A370" s="38"/>
      <c r="B370" s="39"/>
      <c r="C370" s="46"/>
      <c r="D370" s="24"/>
      <c r="E370" s="70"/>
      <c r="F370" s="74"/>
      <c r="G370" s="68"/>
      <c r="H370" s="47">
        <f t="shared" si="42"/>
        <v>0</v>
      </c>
      <c r="I370" s="68"/>
      <c r="J370" s="68"/>
      <c r="K370" s="48">
        <f t="shared" si="43"/>
        <v>0</v>
      </c>
      <c r="L370" s="49">
        <f t="shared" si="44"/>
        <v>0</v>
      </c>
      <c r="M370" s="47">
        <f t="shared" si="45"/>
        <v>0</v>
      </c>
      <c r="N370" s="47">
        <f t="shared" si="46"/>
        <v>0</v>
      </c>
      <c r="O370" s="47">
        <f t="shared" si="47"/>
        <v>0</v>
      </c>
      <c r="P370" s="48">
        <f t="shared" si="48"/>
        <v>0</v>
      </c>
    </row>
    <row r="371" spans="1:16" ht="12" hidden="1" thickBot="1" x14ac:dyDescent="0.25">
      <c r="A371" s="38"/>
      <c r="B371" s="39"/>
      <c r="C371" s="46"/>
      <c r="D371" s="24"/>
      <c r="E371" s="70"/>
      <c r="F371" s="74"/>
      <c r="G371" s="68"/>
      <c r="H371" s="47">
        <f t="shared" si="42"/>
        <v>0</v>
      </c>
      <c r="I371" s="68"/>
      <c r="J371" s="68"/>
      <c r="K371" s="48">
        <f t="shared" si="43"/>
        <v>0</v>
      </c>
      <c r="L371" s="49">
        <f t="shared" si="44"/>
        <v>0</v>
      </c>
      <c r="M371" s="47">
        <f t="shared" si="45"/>
        <v>0</v>
      </c>
      <c r="N371" s="47">
        <f t="shared" si="46"/>
        <v>0</v>
      </c>
      <c r="O371" s="47">
        <f t="shared" si="47"/>
        <v>0</v>
      </c>
      <c r="P371" s="48">
        <f t="shared" si="48"/>
        <v>0</v>
      </c>
    </row>
    <row r="372" spans="1:16" ht="12" hidden="1" thickBot="1" x14ac:dyDescent="0.25">
      <c r="A372" s="38"/>
      <c r="B372" s="39"/>
      <c r="C372" s="46"/>
      <c r="D372" s="24"/>
      <c r="E372" s="70"/>
      <c r="F372" s="74"/>
      <c r="G372" s="68"/>
      <c r="H372" s="47">
        <f t="shared" si="42"/>
        <v>0</v>
      </c>
      <c r="I372" s="68"/>
      <c r="J372" s="68"/>
      <c r="K372" s="48">
        <f t="shared" si="43"/>
        <v>0</v>
      </c>
      <c r="L372" s="49">
        <f t="shared" si="44"/>
        <v>0</v>
      </c>
      <c r="M372" s="47">
        <f t="shared" si="45"/>
        <v>0</v>
      </c>
      <c r="N372" s="47">
        <f t="shared" si="46"/>
        <v>0</v>
      </c>
      <c r="O372" s="47">
        <f t="shared" si="47"/>
        <v>0</v>
      </c>
      <c r="P372" s="48">
        <f t="shared" si="48"/>
        <v>0</v>
      </c>
    </row>
    <row r="373" spans="1:16" ht="12" hidden="1" thickBot="1" x14ac:dyDescent="0.25">
      <c r="A373" s="38"/>
      <c r="B373" s="39"/>
      <c r="C373" s="46"/>
      <c r="D373" s="24"/>
      <c r="E373" s="70"/>
      <c r="F373" s="74"/>
      <c r="G373" s="68"/>
      <c r="H373" s="47">
        <f t="shared" si="42"/>
        <v>0</v>
      </c>
      <c r="I373" s="68"/>
      <c r="J373" s="68"/>
      <c r="K373" s="48">
        <f t="shared" si="43"/>
        <v>0</v>
      </c>
      <c r="L373" s="49">
        <f t="shared" si="44"/>
        <v>0</v>
      </c>
      <c r="M373" s="47">
        <f t="shared" si="45"/>
        <v>0</v>
      </c>
      <c r="N373" s="47">
        <f t="shared" si="46"/>
        <v>0</v>
      </c>
      <c r="O373" s="47">
        <f t="shared" si="47"/>
        <v>0</v>
      </c>
      <c r="P373" s="48">
        <f t="shared" si="48"/>
        <v>0</v>
      </c>
    </row>
    <row r="374" spans="1:16" ht="12" hidden="1" thickBot="1" x14ac:dyDescent="0.25">
      <c r="A374" s="38"/>
      <c r="B374" s="39"/>
      <c r="C374" s="46"/>
      <c r="D374" s="24"/>
      <c r="E374" s="70"/>
      <c r="F374" s="74"/>
      <c r="G374" s="68"/>
      <c r="H374" s="47">
        <f t="shared" si="42"/>
        <v>0</v>
      </c>
      <c r="I374" s="68"/>
      <c r="J374" s="68"/>
      <c r="K374" s="48">
        <f t="shared" si="43"/>
        <v>0</v>
      </c>
      <c r="L374" s="49">
        <f t="shared" si="44"/>
        <v>0</v>
      </c>
      <c r="M374" s="47">
        <f t="shared" si="45"/>
        <v>0</v>
      </c>
      <c r="N374" s="47">
        <f t="shared" si="46"/>
        <v>0</v>
      </c>
      <c r="O374" s="47">
        <f t="shared" si="47"/>
        <v>0</v>
      </c>
      <c r="P374" s="48">
        <f t="shared" si="48"/>
        <v>0</v>
      </c>
    </row>
    <row r="375" spans="1:16" ht="12" hidden="1" thickBot="1" x14ac:dyDescent="0.25">
      <c r="A375" s="38"/>
      <c r="B375" s="39"/>
      <c r="C375" s="46"/>
      <c r="D375" s="24"/>
      <c r="E375" s="70"/>
      <c r="F375" s="74"/>
      <c r="G375" s="68"/>
      <c r="H375" s="47">
        <f t="shared" si="42"/>
        <v>0</v>
      </c>
      <c r="I375" s="68"/>
      <c r="J375" s="68"/>
      <c r="K375" s="48">
        <f t="shared" si="43"/>
        <v>0</v>
      </c>
      <c r="L375" s="49">
        <f t="shared" si="44"/>
        <v>0</v>
      </c>
      <c r="M375" s="47">
        <f t="shared" si="45"/>
        <v>0</v>
      </c>
      <c r="N375" s="47">
        <f t="shared" si="46"/>
        <v>0</v>
      </c>
      <c r="O375" s="47">
        <f t="shared" si="47"/>
        <v>0</v>
      </c>
      <c r="P375" s="48">
        <f t="shared" si="48"/>
        <v>0</v>
      </c>
    </row>
    <row r="376" spans="1:16" ht="12" hidden="1" thickBot="1" x14ac:dyDescent="0.25">
      <c r="A376" s="38"/>
      <c r="B376" s="39"/>
      <c r="C376" s="46"/>
      <c r="D376" s="24"/>
      <c r="E376" s="70"/>
      <c r="F376" s="74"/>
      <c r="G376" s="68"/>
      <c r="H376" s="47">
        <f t="shared" si="42"/>
        <v>0</v>
      </c>
      <c r="I376" s="68"/>
      <c r="J376" s="68"/>
      <c r="K376" s="48">
        <f t="shared" si="43"/>
        <v>0</v>
      </c>
      <c r="L376" s="49">
        <f t="shared" si="44"/>
        <v>0</v>
      </c>
      <c r="M376" s="47">
        <f t="shared" si="45"/>
        <v>0</v>
      </c>
      <c r="N376" s="47">
        <f t="shared" si="46"/>
        <v>0</v>
      </c>
      <c r="O376" s="47">
        <f t="shared" si="47"/>
        <v>0</v>
      </c>
      <c r="P376" s="48">
        <f t="shared" si="48"/>
        <v>0</v>
      </c>
    </row>
    <row r="377" spans="1:16" ht="12" hidden="1" thickBot="1" x14ac:dyDescent="0.25">
      <c r="A377" s="38"/>
      <c r="B377" s="39"/>
      <c r="C377" s="46"/>
      <c r="D377" s="24"/>
      <c r="E377" s="70"/>
      <c r="F377" s="74"/>
      <c r="G377" s="68"/>
      <c r="H377" s="47">
        <f t="shared" si="42"/>
        <v>0</v>
      </c>
      <c r="I377" s="68"/>
      <c r="J377" s="68"/>
      <c r="K377" s="48">
        <f t="shared" si="43"/>
        <v>0</v>
      </c>
      <c r="L377" s="49">
        <f t="shared" si="44"/>
        <v>0</v>
      </c>
      <c r="M377" s="47">
        <f t="shared" si="45"/>
        <v>0</v>
      </c>
      <c r="N377" s="47">
        <f t="shared" si="46"/>
        <v>0</v>
      </c>
      <c r="O377" s="47">
        <f t="shared" si="47"/>
        <v>0</v>
      </c>
      <c r="P377" s="48">
        <f t="shared" si="48"/>
        <v>0</v>
      </c>
    </row>
    <row r="378" spans="1:16" ht="12" hidden="1" thickBot="1" x14ac:dyDescent="0.25">
      <c r="A378" s="38"/>
      <c r="B378" s="39"/>
      <c r="C378" s="46"/>
      <c r="D378" s="24"/>
      <c r="E378" s="70"/>
      <c r="F378" s="74"/>
      <c r="G378" s="68"/>
      <c r="H378" s="47">
        <f t="shared" si="42"/>
        <v>0</v>
      </c>
      <c r="I378" s="68"/>
      <c r="J378" s="68"/>
      <c r="K378" s="48">
        <f t="shared" si="43"/>
        <v>0</v>
      </c>
      <c r="L378" s="49">
        <f t="shared" si="44"/>
        <v>0</v>
      </c>
      <c r="M378" s="47">
        <f t="shared" si="45"/>
        <v>0</v>
      </c>
      <c r="N378" s="47">
        <f t="shared" si="46"/>
        <v>0</v>
      </c>
      <c r="O378" s="47">
        <f t="shared" si="47"/>
        <v>0</v>
      </c>
      <c r="P378" s="48">
        <f t="shared" si="48"/>
        <v>0</v>
      </c>
    </row>
    <row r="379" spans="1:16" ht="12" hidden="1" thickBot="1" x14ac:dyDescent="0.25">
      <c r="A379" s="38"/>
      <c r="B379" s="39"/>
      <c r="C379" s="46"/>
      <c r="D379" s="24"/>
      <c r="E379" s="70"/>
      <c r="F379" s="74"/>
      <c r="G379" s="68"/>
      <c r="H379" s="47">
        <f t="shared" si="42"/>
        <v>0</v>
      </c>
      <c r="I379" s="68"/>
      <c r="J379" s="68"/>
      <c r="K379" s="48">
        <f t="shared" si="43"/>
        <v>0</v>
      </c>
      <c r="L379" s="49">
        <f t="shared" si="44"/>
        <v>0</v>
      </c>
      <c r="M379" s="47">
        <f t="shared" si="45"/>
        <v>0</v>
      </c>
      <c r="N379" s="47">
        <f t="shared" si="46"/>
        <v>0</v>
      </c>
      <c r="O379" s="47">
        <f t="shared" si="47"/>
        <v>0</v>
      </c>
      <c r="P379" s="48">
        <f t="shared" si="48"/>
        <v>0</v>
      </c>
    </row>
    <row r="380" spans="1:16" ht="12" hidden="1" thickBot="1" x14ac:dyDescent="0.25">
      <c r="A380" s="38"/>
      <c r="B380" s="39"/>
      <c r="C380" s="46"/>
      <c r="D380" s="24"/>
      <c r="E380" s="70"/>
      <c r="F380" s="74"/>
      <c r="G380" s="68"/>
      <c r="H380" s="47">
        <f t="shared" si="42"/>
        <v>0</v>
      </c>
      <c r="I380" s="68"/>
      <c r="J380" s="68"/>
      <c r="K380" s="48">
        <f t="shared" si="43"/>
        <v>0</v>
      </c>
      <c r="L380" s="49">
        <f t="shared" si="44"/>
        <v>0</v>
      </c>
      <c r="M380" s="47">
        <f t="shared" si="45"/>
        <v>0</v>
      </c>
      <c r="N380" s="47">
        <f t="shared" si="46"/>
        <v>0</v>
      </c>
      <c r="O380" s="47">
        <f t="shared" si="47"/>
        <v>0</v>
      </c>
      <c r="P380" s="48">
        <f t="shared" si="48"/>
        <v>0</v>
      </c>
    </row>
    <row r="381" spans="1:16" ht="12" hidden="1" thickBot="1" x14ac:dyDescent="0.25">
      <c r="A381" s="38"/>
      <c r="B381" s="39"/>
      <c r="C381" s="46"/>
      <c r="D381" s="24"/>
      <c r="E381" s="70"/>
      <c r="F381" s="74"/>
      <c r="G381" s="68"/>
      <c r="H381" s="47">
        <f t="shared" si="42"/>
        <v>0</v>
      </c>
      <c r="I381" s="68"/>
      <c r="J381" s="68"/>
      <c r="K381" s="48">
        <f t="shared" si="43"/>
        <v>0</v>
      </c>
      <c r="L381" s="49">
        <f t="shared" si="44"/>
        <v>0</v>
      </c>
      <c r="M381" s="47">
        <f t="shared" si="45"/>
        <v>0</v>
      </c>
      <c r="N381" s="47">
        <f t="shared" si="46"/>
        <v>0</v>
      </c>
      <c r="O381" s="47">
        <f t="shared" si="47"/>
        <v>0</v>
      </c>
      <c r="P381" s="48">
        <f t="shared" si="48"/>
        <v>0</v>
      </c>
    </row>
    <row r="382" spans="1:16" ht="12" hidden="1" thickBot="1" x14ac:dyDescent="0.25">
      <c r="A382" s="38"/>
      <c r="B382" s="39"/>
      <c r="C382" s="46"/>
      <c r="D382" s="24"/>
      <c r="E382" s="70"/>
      <c r="F382" s="74"/>
      <c r="G382" s="68"/>
      <c r="H382" s="47">
        <f t="shared" si="42"/>
        <v>0</v>
      </c>
      <c r="I382" s="68"/>
      <c r="J382" s="68"/>
      <c r="K382" s="48">
        <f t="shared" si="43"/>
        <v>0</v>
      </c>
      <c r="L382" s="49">
        <f t="shared" si="44"/>
        <v>0</v>
      </c>
      <c r="M382" s="47">
        <f t="shared" si="45"/>
        <v>0</v>
      </c>
      <c r="N382" s="47">
        <f t="shared" si="46"/>
        <v>0</v>
      </c>
      <c r="O382" s="47">
        <f t="shared" si="47"/>
        <v>0</v>
      </c>
      <c r="P382" s="48">
        <f t="shared" si="48"/>
        <v>0</v>
      </c>
    </row>
    <row r="383" spans="1:16" ht="12" hidden="1" thickBot="1" x14ac:dyDescent="0.25">
      <c r="A383" s="38"/>
      <c r="B383" s="39"/>
      <c r="C383" s="46"/>
      <c r="D383" s="24"/>
      <c r="E383" s="70"/>
      <c r="F383" s="74"/>
      <c r="G383" s="68"/>
      <c r="H383" s="47">
        <f t="shared" si="42"/>
        <v>0</v>
      </c>
      <c r="I383" s="68"/>
      <c r="J383" s="68"/>
      <c r="K383" s="48">
        <f t="shared" si="43"/>
        <v>0</v>
      </c>
      <c r="L383" s="49">
        <f t="shared" si="44"/>
        <v>0</v>
      </c>
      <c r="M383" s="47">
        <f t="shared" si="45"/>
        <v>0</v>
      </c>
      <c r="N383" s="47">
        <f t="shared" si="46"/>
        <v>0</v>
      </c>
      <c r="O383" s="47">
        <f t="shared" si="47"/>
        <v>0</v>
      </c>
      <c r="P383" s="48">
        <f t="shared" si="48"/>
        <v>0</v>
      </c>
    </row>
    <row r="384" spans="1:16" ht="12" hidden="1" thickBot="1" x14ac:dyDescent="0.25">
      <c r="A384" s="38"/>
      <c r="B384" s="39"/>
      <c r="C384" s="46"/>
      <c r="D384" s="24"/>
      <c r="E384" s="70"/>
      <c r="F384" s="74"/>
      <c r="G384" s="68"/>
      <c r="H384" s="47">
        <f t="shared" si="42"/>
        <v>0</v>
      </c>
      <c r="I384" s="68"/>
      <c r="J384" s="68"/>
      <c r="K384" s="48">
        <f t="shared" si="43"/>
        <v>0</v>
      </c>
      <c r="L384" s="49">
        <f t="shared" si="44"/>
        <v>0</v>
      </c>
      <c r="M384" s="47">
        <f t="shared" si="45"/>
        <v>0</v>
      </c>
      <c r="N384" s="47">
        <f t="shared" si="46"/>
        <v>0</v>
      </c>
      <c r="O384" s="47">
        <f t="shared" si="47"/>
        <v>0</v>
      </c>
      <c r="P384" s="48">
        <f t="shared" si="48"/>
        <v>0</v>
      </c>
    </row>
    <row r="385" spans="1:16" ht="12" hidden="1" thickBot="1" x14ac:dyDescent="0.25">
      <c r="A385" s="38"/>
      <c r="B385" s="39"/>
      <c r="C385" s="46"/>
      <c r="D385" s="24"/>
      <c r="E385" s="70"/>
      <c r="F385" s="74"/>
      <c r="G385" s="68"/>
      <c r="H385" s="47">
        <f t="shared" ref="H385:H448" si="49">ROUND(F385*G385,2)</f>
        <v>0</v>
      </c>
      <c r="I385" s="68"/>
      <c r="J385" s="68"/>
      <c r="K385" s="48">
        <f t="shared" ref="K385:K448" si="50">SUM(H385:J385)</f>
        <v>0</v>
      </c>
      <c r="L385" s="49">
        <f t="shared" ref="L385:L448" si="51">ROUND(E385*F385,2)</f>
        <v>0</v>
      </c>
      <c r="M385" s="47">
        <f t="shared" ref="M385:M448" si="52">ROUND(H385*E385,2)</f>
        <v>0</v>
      </c>
      <c r="N385" s="47">
        <f t="shared" ref="N385:N448" si="53">ROUND(I385*E385,2)</f>
        <v>0</v>
      </c>
      <c r="O385" s="47">
        <f t="shared" ref="O385:O448" si="54">ROUND(J385*E385,2)</f>
        <v>0</v>
      </c>
      <c r="P385" s="48">
        <f t="shared" ref="P385:P448" si="55">SUM(M385:O385)</f>
        <v>0</v>
      </c>
    </row>
    <row r="386" spans="1:16" ht="12" hidden="1" thickBot="1" x14ac:dyDescent="0.25">
      <c r="A386" s="38"/>
      <c r="B386" s="39"/>
      <c r="C386" s="46"/>
      <c r="D386" s="24"/>
      <c r="E386" s="70"/>
      <c r="F386" s="74"/>
      <c r="G386" s="68"/>
      <c r="H386" s="47">
        <f t="shared" si="49"/>
        <v>0</v>
      </c>
      <c r="I386" s="68"/>
      <c r="J386" s="68"/>
      <c r="K386" s="48">
        <f t="shared" si="50"/>
        <v>0</v>
      </c>
      <c r="L386" s="49">
        <f t="shared" si="51"/>
        <v>0</v>
      </c>
      <c r="M386" s="47">
        <f t="shared" si="52"/>
        <v>0</v>
      </c>
      <c r="N386" s="47">
        <f t="shared" si="53"/>
        <v>0</v>
      </c>
      <c r="O386" s="47">
        <f t="shared" si="54"/>
        <v>0</v>
      </c>
      <c r="P386" s="48">
        <f t="shared" si="55"/>
        <v>0</v>
      </c>
    </row>
    <row r="387" spans="1:16" ht="12" hidden="1" thickBot="1" x14ac:dyDescent="0.25">
      <c r="A387" s="38"/>
      <c r="B387" s="39"/>
      <c r="C387" s="46"/>
      <c r="D387" s="24"/>
      <c r="E387" s="70"/>
      <c r="F387" s="74"/>
      <c r="G387" s="68"/>
      <c r="H387" s="47">
        <f t="shared" si="49"/>
        <v>0</v>
      </c>
      <c r="I387" s="68"/>
      <c r="J387" s="68"/>
      <c r="K387" s="48">
        <f t="shared" si="50"/>
        <v>0</v>
      </c>
      <c r="L387" s="49">
        <f t="shared" si="51"/>
        <v>0</v>
      </c>
      <c r="M387" s="47">
        <f t="shared" si="52"/>
        <v>0</v>
      </c>
      <c r="N387" s="47">
        <f t="shared" si="53"/>
        <v>0</v>
      </c>
      <c r="O387" s="47">
        <f t="shared" si="54"/>
        <v>0</v>
      </c>
      <c r="P387" s="48">
        <f t="shared" si="55"/>
        <v>0</v>
      </c>
    </row>
    <row r="388" spans="1:16" ht="12" hidden="1" thickBot="1" x14ac:dyDescent="0.25">
      <c r="A388" s="38"/>
      <c r="B388" s="39"/>
      <c r="C388" s="46"/>
      <c r="D388" s="24"/>
      <c r="E388" s="70"/>
      <c r="F388" s="74"/>
      <c r="G388" s="68"/>
      <c r="H388" s="47">
        <f t="shared" si="49"/>
        <v>0</v>
      </c>
      <c r="I388" s="68"/>
      <c r="J388" s="68"/>
      <c r="K388" s="48">
        <f t="shared" si="50"/>
        <v>0</v>
      </c>
      <c r="L388" s="49">
        <f t="shared" si="51"/>
        <v>0</v>
      </c>
      <c r="M388" s="47">
        <f t="shared" si="52"/>
        <v>0</v>
      </c>
      <c r="N388" s="47">
        <f t="shared" si="53"/>
        <v>0</v>
      </c>
      <c r="O388" s="47">
        <f t="shared" si="54"/>
        <v>0</v>
      </c>
      <c r="P388" s="48">
        <f t="shared" si="55"/>
        <v>0</v>
      </c>
    </row>
    <row r="389" spans="1:16" ht="12" hidden="1" thickBot="1" x14ac:dyDescent="0.25">
      <c r="A389" s="38"/>
      <c r="B389" s="39"/>
      <c r="C389" s="46"/>
      <c r="D389" s="24"/>
      <c r="E389" s="70"/>
      <c r="F389" s="74"/>
      <c r="G389" s="68"/>
      <c r="H389" s="47">
        <f t="shared" si="49"/>
        <v>0</v>
      </c>
      <c r="I389" s="68"/>
      <c r="J389" s="68"/>
      <c r="K389" s="48">
        <f t="shared" si="50"/>
        <v>0</v>
      </c>
      <c r="L389" s="49">
        <f t="shared" si="51"/>
        <v>0</v>
      </c>
      <c r="M389" s="47">
        <f t="shared" si="52"/>
        <v>0</v>
      </c>
      <c r="N389" s="47">
        <f t="shared" si="53"/>
        <v>0</v>
      </c>
      <c r="O389" s="47">
        <f t="shared" si="54"/>
        <v>0</v>
      </c>
      <c r="P389" s="48">
        <f t="shared" si="55"/>
        <v>0</v>
      </c>
    </row>
    <row r="390" spans="1:16" ht="12" hidden="1" thickBot="1" x14ac:dyDescent="0.25">
      <c r="A390" s="38"/>
      <c r="B390" s="39"/>
      <c r="C390" s="46"/>
      <c r="D390" s="24"/>
      <c r="E390" s="70"/>
      <c r="F390" s="74"/>
      <c r="G390" s="68"/>
      <c r="H390" s="47">
        <f t="shared" si="49"/>
        <v>0</v>
      </c>
      <c r="I390" s="68"/>
      <c r="J390" s="68"/>
      <c r="K390" s="48">
        <f t="shared" si="50"/>
        <v>0</v>
      </c>
      <c r="L390" s="49">
        <f t="shared" si="51"/>
        <v>0</v>
      </c>
      <c r="M390" s="47">
        <f t="shared" si="52"/>
        <v>0</v>
      </c>
      <c r="N390" s="47">
        <f t="shared" si="53"/>
        <v>0</v>
      </c>
      <c r="O390" s="47">
        <f t="shared" si="54"/>
        <v>0</v>
      </c>
      <c r="P390" s="48">
        <f t="shared" si="55"/>
        <v>0</v>
      </c>
    </row>
    <row r="391" spans="1:16" ht="12" hidden="1" thickBot="1" x14ac:dyDescent="0.25">
      <c r="A391" s="38"/>
      <c r="B391" s="39"/>
      <c r="C391" s="46"/>
      <c r="D391" s="24"/>
      <c r="E391" s="70"/>
      <c r="F391" s="74"/>
      <c r="G391" s="68"/>
      <c r="H391" s="47">
        <f t="shared" si="49"/>
        <v>0</v>
      </c>
      <c r="I391" s="68"/>
      <c r="J391" s="68"/>
      <c r="K391" s="48">
        <f t="shared" si="50"/>
        <v>0</v>
      </c>
      <c r="L391" s="49">
        <f t="shared" si="51"/>
        <v>0</v>
      </c>
      <c r="M391" s="47">
        <f t="shared" si="52"/>
        <v>0</v>
      </c>
      <c r="N391" s="47">
        <f t="shared" si="53"/>
        <v>0</v>
      </c>
      <c r="O391" s="47">
        <f t="shared" si="54"/>
        <v>0</v>
      </c>
      <c r="P391" s="48">
        <f t="shared" si="55"/>
        <v>0</v>
      </c>
    </row>
    <row r="392" spans="1:16" ht="12" hidden="1" thickBot="1" x14ac:dyDescent="0.25">
      <c r="A392" s="38"/>
      <c r="B392" s="39"/>
      <c r="C392" s="46"/>
      <c r="D392" s="24"/>
      <c r="E392" s="70"/>
      <c r="F392" s="74"/>
      <c r="G392" s="68"/>
      <c r="H392" s="47">
        <f t="shared" si="49"/>
        <v>0</v>
      </c>
      <c r="I392" s="68"/>
      <c r="J392" s="68"/>
      <c r="K392" s="48">
        <f t="shared" si="50"/>
        <v>0</v>
      </c>
      <c r="L392" s="49">
        <f t="shared" si="51"/>
        <v>0</v>
      </c>
      <c r="M392" s="47">
        <f t="shared" si="52"/>
        <v>0</v>
      </c>
      <c r="N392" s="47">
        <f t="shared" si="53"/>
        <v>0</v>
      </c>
      <c r="O392" s="47">
        <f t="shared" si="54"/>
        <v>0</v>
      </c>
      <c r="P392" s="48">
        <f t="shared" si="55"/>
        <v>0</v>
      </c>
    </row>
    <row r="393" spans="1:16" ht="12" hidden="1" thickBot="1" x14ac:dyDescent="0.25">
      <c r="A393" s="38"/>
      <c r="B393" s="39"/>
      <c r="C393" s="46"/>
      <c r="D393" s="24"/>
      <c r="E393" s="70"/>
      <c r="F393" s="74"/>
      <c r="G393" s="68"/>
      <c r="H393" s="47">
        <f t="shared" si="49"/>
        <v>0</v>
      </c>
      <c r="I393" s="68"/>
      <c r="J393" s="68"/>
      <c r="K393" s="48">
        <f t="shared" si="50"/>
        <v>0</v>
      </c>
      <c r="L393" s="49">
        <f t="shared" si="51"/>
        <v>0</v>
      </c>
      <c r="M393" s="47">
        <f t="shared" si="52"/>
        <v>0</v>
      </c>
      <c r="N393" s="47">
        <f t="shared" si="53"/>
        <v>0</v>
      </c>
      <c r="O393" s="47">
        <f t="shared" si="54"/>
        <v>0</v>
      </c>
      <c r="P393" s="48">
        <f t="shared" si="55"/>
        <v>0</v>
      </c>
    </row>
    <row r="394" spans="1:16" ht="12" hidden="1" thickBot="1" x14ac:dyDescent="0.25">
      <c r="A394" s="38"/>
      <c r="B394" s="39"/>
      <c r="C394" s="46"/>
      <c r="D394" s="24"/>
      <c r="E394" s="70"/>
      <c r="F394" s="74"/>
      <c r="G394" s="68"/>
      <c r="H394" s="47">
        <f t="shared" si="49"/>
        <v>0</v>
      </c>
      <c r="I394" s="68"/>
      <c r="J394" s="68"/>
      <c r="K394" s="48">
        <f t="shared" si="50"/>
        <v>0</v>
      </c>
      <c r="L394" s="49">
        <f t="shared" si="51"/>
        <v>0</v>
      </c>
      <c r="M394" s="47">
        <f t="shared" si="52"/>
        <v>0</v>
      </c>
      <c r="N394" s="47">
        <f t="shared" si="53"/>
        <v>0</v>
      </c>
      <c r="O394" s="47">
        <f t="shared" si="54"/>
        <v>0</v>
      </c>
      <c r="P394" s="48">
        <f t="shared" si="55"/>
        <v>0</v>
      </c>
    </row>
    <row r="395" spans="1:16" ht="12" hidden="1" thickBot="1" x14ac:dyDescent="0.25">
      <c r="A395" s="38"/>
      <c r="B395" s="39"/>
      <c r="C395" s="46"/>
      <c r="D395" s="24"/>
      <c r="E395" s="70"/>
      <c r="F395" s="74"/>
      <c r="G395" s="68"/>
      <c r="H395" s="47">
        <f t="shared" si="49"/>
        <v>0</v>
      </c>
      <c r="I395" s="68"/>
      <c r="J395" s="68"/>
      <c r="K395" s="48">
        <f t="shared" si="50"/>
        <v>0</v>
      </c>
      <c r="L395" s="49">
        <f t="shared" si="51"/>
        <v>0</v>
      </c>
      <c r="M395" s="47">
        <f t="shared" si="52"/>
        <v>0</v>
      </c>
      <c r="N395" s="47">
        <f t="shared" si="53"/>
        <v>0</v>
      </c>
      <c r="O395" s="47">
        <f t="shared" si="54"/>
        <v>0</v>
      </c>
      <c r="P395" s="48">
        <f t="shared" si="55"/>
        <v>0</v>
      </c>
    </row>
    <row r="396" spans="1:16" ht="12" hidden="1" thickBot="1" x14ac:dyDescent="0.25">
      <c r="A396" s="38"/>
      <c r="B396" s="39"/>
      <c r="C396" s="46"/>
      <c r="D396" s="24"/>
      <c r="E396" s="70"/>
      <c r="F396" s="74"/>
      <c r="G396" s="68"/>
      <c r="H396" s="47">
        <f t="shared" si="49"/>
        <v>0</v>
      </c>
      <c r="I396" s="68"/>
      <c r="J396" s="68"/>
      <c r="K396" s="48">
        <f t="shared" si="50"/>
        <v>0</v>
      </c>
      <c r="L396" s="49">
        <f t="shared" si="51"/>
        <v>0</v>
      </c>
      <c r="M396" s="47">
        <f t="shared" si="52"/>
        <v>0</v>
      </c>
      <c r="N396" s="47">
        <f t="shared" si="53"/>
        <v>0</v>
      </c>
      <c r="O396" s="47">
        <f t="shared" si="54"/>
        <v>0</v>
      </c>
      <c r="P396" s="48">
        <f t="shared" si="55"/>
        <v>0</v>
      </c>
    </row>
    <row r="397" spans="1:16" ht="12" hidden="1" thickBot="1" x14ac:dyDescent="0.25">
      <c r="A397" s="38"/>
      <c r="B397" s="39"/>
      <c r="C397" s="46"/>
      <c r="D397" s="24"/>
      <c r="E397" s="70"/>
      <c r="F397" s="74"/>
      <c r="G397" s="68"/>
      <c r="H397" s="47">
        <f t="shared" si="49"/>
        <v>0</v>
      </c>
      <c r="I397" s="68"/>
      <c r="J397" s="68"/>
      <c r="K397" s="48">
        <f t="shared" si="50"/>
        <v>0</v>
      </c>
      <c r="L397" s="49">
        <f t="shared" si="51"/>
        <v>0</v>
      </c>
      <c r="M397" s="47">
        <f t="shared" si="52"/>
        <v>0</v>
      </c>
      <c r="N397" s="47">
        <f t="shared" si="53"/>
        <v>0</v>
      </c>
      <c r="O397" s="47">
        <f t="shared" si="54"/>
        <v>0</v>
      </c>
      <c r="P397" s="48">
        <f t="shared" si="55"/>
        <v>0</v>
      </c>
    </row>
    <row r="398" spans="1:16" ht="12" hidden="1" thickBot="1" x14ac:dyDescent="0.25">
      <c r="A398" s="38"/>
      <c r="B398" s="39"/>
      <c r="C398" s="46"/>
      <c r="D398" s="24"/>
      <c r="E398" s="70"/>
      <c r="F398" s="74"/>
      <c r="G398" s="68"/>
      <c r="H398" s="47">
        <f t="shared" si="49"/>
        <v>0</v>
      </c>
      <c r="I398" s="68"/>
      <c r="J398" s="68"/>
      <c r="K398" s="48">
        <f t="shared" si="50"/>
        <v>0</v>
      </c>
      <c r="L398" s="49">
        <f t="shared" si="51"/>
        <v>0</v>
      </c>
      <c r="M398" s="47">
        <f t="shared" si="52"/>
        <v>0</v>
      </c>
      <c r="N398" s="47">
        <f t="shared" si="53"/>
        <v>0</v>
      </c>
      <c r="O398" s="47">
        <f t="shared" si="54"/>
        <v>0</v>
      </c>
      <c r="P398" s="48">
        <f t="shared" si="55"/>
        <v>0</v>
      </c>
    </row>
    <row r="399" spans="1:16" ht="12" hidden="1" thickBot="1" x14ac:dyDescent="0.25">
      <c r="A399" s="38"/>
      <c r="B399" s="39"/>
      <c r="C399" s="46"/>
      <c r="D399" s="24"/>
      <c r="E399" s="70"/>
      <c r="F399" s="74"/>
      <c r="G399" s="68"/>
      <c r="H399" s="47">
        <f t="shared" si="49"/>
        <v>0</v>
      </c>
      <c r="I399" s="68"/>
      <c r="J399" s="68"/>
      <c r="K399" s="48">
        <f t="shared" si="50"/>
        <v>0</v>
      </c>
      <c r="L399" s="49">
        <f t="shared" si="51"/>
        <v>0</v>
      </c>
      <c r="M399" s="47">
        <f t="shared" si="52"/>
        <v>0</v>
      </c>
      <c r="N399" s="47">
        <f t="shared" si="53"/>
        <v>0</v>
      </c>
      <c r="O399" s="47">
        <f t="shared" si="54"/>
        <v>0</v>
      </c>
      <c r="P399" s="48">
        <f t="shared" si="55"/>
        <v>0</v>
      </c>
    </row>
    <row r="400" spans="1:16" ht="12" hidden="1" thickBot="1" x14ac:dyDescent="0.25">
      <c r="A400" s="38"/>
      <c r="B400" s="39"/>
      <c r="C400" s="46"/>
      <c r="D400" s="24"/>
      <c r="E400" s="70"/>
      <c r="F400" s="74"/>
      <c r="G400" s="68"/>
      <c r="H400" s="47">
        <f t="shared" si="49"/>
        <v>0</v>
      </c>
      <c r="I400" s="68"/>
      <c r="J400" s="68"/>
      <c r="K400" s="48">
        <f t="shared" si="50"/>
        <v>0</v>
      </c>
      <c r="L400" s="49">
        <f t="shared" si="51"/>
        <v>0</v>
      </c>
      <c r="M400" s="47">
        <f t="shared" si="52"/>
        <v>0</v>
      </c>
      <c r="N400" s="47">
        <f t="shared" si="53"/>
        <v>0</v>
      </c>
      <c r="O400" s="47">
        <f t="shared" si="54"/>
        <v>0</v>
      </c>
      <c r="P400" s="48">
        <f t="shared" si="55"/>
        <v>0</v>
      </c>
    </row>
    <row r="401" spans="1:16" ht="12" hidden="1" thickBot="1" x14ac:dyDescent="0.25">
      <c r="A401" s="38"/>
      <c r="B401" s="39"/>
      <c r="C401" s="46"/>
      <c r="D401" s="24"/>
      <c r="E401" s="70"/>
      <c r="F401" s="74"/>
      <c r="G401" s="68"/>
      <c r="H401" s="47">
        <f t="shared" si="49"/>
        <v>0</v>
      </c>
      <c r="I401" s="68"/>
      <c r="J401" s="68"/>
      <c r="K401" s="48">
        <f t="shared" si="50"/>
        <v>0</v>
      </c>
      <c r="L401" s="49">
        <f t="shared" si="51"/>
        <v>0</v>
      </c>
      <c r="M401" s="47">
        <f t="shared" si="52"/>
        <v>0</v>
      </c>
      <c r="N401" s="47">
        <f t="shared" si="53"/>
        <v>0</v>
      </c>
      <c r="O401" s="47">
        <f t="shared" si="54"/>
        <v>0</v>
      </c>
      <c r="P401" s="48">
        <f t="shared" si="55"/>
        <v>0</v>
      </c>
    </row>
    <row r="402" spans="1:16" ht="12" hidden="1" thickBot="1" x14ac:dyDescent="0.25">
      <c r="A402" s="38"/>
      <c r="B402" s="39"/>
      <c r="C402" s="46"/>
      <c r="D402" s="24"/>
      <c r="E402" s="70"/>
      <c r="F402" s="74"/>
      <c r="G402" s="68"/>
      <c r="H402" s="47">
        <f t="shared" si="49"/>
        <v>0</v>
      </c>
      <c r="I402" s="68"/>
      <c r="J402" s="68"/>
      <c r="K402" s="48">
        <f t="shared" si="50"/>
        <v>0</v>
      </c>
      <c r="L402" s="49">
        <f t="shared" si="51"/>
        <v>0</v>
      </c>
      <c r="M402" s="47">
        <f t="shared" si="52"/>
        <v>0</v>
      </c>
      <c r="N402" s="47">
        <f t="shared" si="53"/>
        <v>0</v>
      </c>
      <c r="O402" s="47">
        <f t="shared" si="54"/>
        <v>0</v>
      </c>
      <c r="P402" s="48">
        <f t="shared" si="55"/>
        <v>0</v>
      </c>
    </row>
    <row r="403" spans="1:16" ht="12" hidden="1" thickBot="1" x14ac:dyDescent="0.25">
      <c r="A403" s="38"/>
      <c r="B403" s="39"/>
      <c r="C403" s="46"/>
      <c r="D403" s="24"/>
      <c r="E403" s="70"/>
      <c r="F403" s="74"/>
      <c r="G403" s="68"/>
      <c r="H403" s="47">
        <f t="shared" si="49"/>
        <v>0</v>
      </c>
      <c r="I403" s="68"/>
      <c r="J403" s="68"/>
      <c r="K403" s="48">
        <f t="shared" si="50"/>
        <v>0</v>
      </c>
      <c r="L403" s="49">
        <f t="shared" si="51"/>
        <v>0</v>
      </c>
      <c r="M403" s="47">
        <f t="shared" si="52"/>
        <v>0</v>
      </c>
      <c r="N403" s="47">
        <f t="shared" si="53"/>
        <v>0</v>
      </c>
      <c r="O403" s="47">
        <f t="shared" si="54"/>
        <v>0</v>
      </c>
      <c r="P403" s="48">
        <f t="shared" si="55"/>
        <v>0</v>
      </c>
    </row>
    <row r="404" spans="1:16" ht="12" hidden="1" thickBot="1" x14ac:dyDescent="0.25">
      <c r="A404" s="38"/>
      <c r="B404" s="39"/>
      <c r="C404" s="46"/>
      <c r="D404" s="24"/>
      <c r="E404" s="70"/>
      <c r="F404" s="74"/>
      <c r="G404" s="68"/>
      <c r="H404" s="47">
        <f t="shared" si="49"/>
        <v>0</v>
      </c>
      <c r="I404" s="68"/>
      <c r="J404" s="68"/>
      <c r="K404" s="48">
        <f t="shared" si="50"/>
        <v>0</v>
      </c>
      <c r="L404" s="49">
        <f t="shared" si="51"/>
        <v>0</v>
      </c>
      <c r="M404" s="47">
        <f t="shared" si="52"/>
        <v>0</v>
      </c>
      <c r="N404" s="47">
        <f t="shared" si="53"/>
        <v>0</v>
      </c>
      <c r="O404" s="47">
        <f t="shared" si="54"/>
        <v>0</v>
      </c>
      <c r="P404" s="48">
        <f t="shared" si="55"/>
        <v>0</v>
      </c>
    </row>
    <row r="405" spans="1:16" ht="12" hidden="1" thickBot="1" x14ac:dyDescent="0.25">
      <c r="A405" s="38"/>
      <c r="B405" s="39"/>
      <c r="C405" s="46"/>
      <c r="D405" s="24"/>
      <c r="E405" s="70"/>
      <c r="F405" s="74"/>
      <c r="G405" s="68"/>
      <c r="H405" s="47">
        <f t="shared" si="49"/>
        <v>0</v>
      </c>
      <c r="I405" s="68"/>
      <c r="J405" s="68"/>
      <c r="K405" s="48">
        <f t="shared" si="50"/>
        <v>0</v>
      </c>
      <c r="L405" s="49">
        <f t="shared" si="51"/>
        <v>0</v>
      </c>
      <c r="M405" s="47">
        <f t="shared" si="52"/>
        <v>0</v>
      </c>
      <c r="N405" s="47">
        <f t="shared" si="53"/>
        <v>0</v>
      </c>
      <c r="O405" s="47">
        <f t="shared" si="54"/>
        <v>0</v>
      </c>
      <c r="P405" s="48">
        <f t="shared" si="55"/>
        <v>0</v>
      </c>
    </row>
    <row r="406" spans="1:16" ht="12" hidden="1" thickBot="1" x14ac:dyDescent="0.25">
      <c r="A406" s="38"/>
      <c r="B406" s="39"/>
      <c r="C406" s="46"/>
      <c r="D406" s="24"/>
      <c r="E406" s="70"/>
      <c r="F406" s="74"/>
      <c r="G406" s="68"/>
      <c r="H406" s="47">
        <f t="shared" si="49"/>
        <v>0</v>
      </c>
      <c r="I406" s="68"/>
      <c r="J406" s="68"/>
      <c r="K406" s="48">
        <f t="shared" si="50"/>
        <v>0</v>
      </c>
      <c r="L406" s="49">
        <f t="shared" si="51"/>
        <v>0</v>
      </c>
      <c r="M406" s="47">
        <f t="shared" si="52"/>
        <v>0</v>
      </c>
      <c r="N406" s="47">
        <f t="shared" si="53"/>
        <v>0</v>
      </c>
      <c r="O406" s="47">
        <f t="shared" si="54"/>
        <v>0</v>
      </c>
      <c r="P406" s="48">
        <f t="shared" si="55"/>
        <v>0</v>
      </c>
    </row>
    <row r="407" spans="1:16" ht="12" hidden="1" thickBot="1" x14ac:dyDescent="0.25">
      <c r="A407" s="38"/>
      <c r="B407" s="39"/>
      <c r="C407" s="46"/>
      <c r="D407" s="24"/>
      <c r="E407" s="70"/>
      <c r="F407" s="74"/>
      <c r="G407" s="68"/>
      <c r="H407" s="47">
        <f t="shared" si="49"/>
        <v>0</v>
      </c>
      <c r="I407" s="68"/>
      <c r="J407" s="68"/>
      <c r="K407" s="48">
        <f t="shared" si="50"/>
        <v>0</v>
      </c>
      <c r="L407" s="49">
        <f t="shared" si="51"/>
        <v>0</v>
      </c>
      <c r="M407" s="47">
        <f t="shared" si="52"/>
        <v>0</v>
      </c>
      <c r="N407" s="47">
        <f t="shared" si="53"/>
        <v>0</v>
      </c>
      <c r="O407" s="47">
        <f t="shared" si="54"/>
        <v>0</v>
      </c>
      <c r="P407" s="48">
        <f t="shared" si="55"/>
        <v>0</v>
      </c>
    </row>
    <row r="408" spans="1:16" ht="12" hidden="1" thickBot="1" x14ac:dyDescent="0.25">
      <c r="A408" s="38"/>
      <c r="B408" s="39"/>
      <c r="C408" s="46"/>
      <c r="D408" s="24"/>
      <c r="E408" s="70"/>
      <c r="F408" s="74"/>
      <c r="G408" s="68"/>
      <c r="H408" s="47">
        <f t="shared" si="49"/>
        <v>0</v>
      </c>
      <c r="I408" s="68"/>
      <c r="J408" s="68"/>
      <c r="K408" s="48">
        <f t="shared" si="50"/>
        <v>0</v>
      </c>
      <c r="L408" s="49">
        <f t="shared" si="51"/>
        <v>0</v>
      </c>
      <c r="M408" s="47">
        <f t="shared" si="52"/>
        <v>0</v>
      </c>
      <c r="N408" s="47">
        <f t="shared" si="53"/>
        <v>0</v>
      </c>
      <c r="O408" s="47">
        <f t="shared" si="54"/>
        <v>0</v>
      </c>
      <c r="P408" s="48">
        <f t="shared" si="55"/>
        <v>0</v>
      </c>
    </row>
    <row r="409" spans="1:16" ht="12" hidden="1" thickBot="1" x14ac:dyDescent="0.25">
      <c r="A409" s="38"/>
      <c r="B409" s="39"/>
      <c r="C409" s="46"/>
      <c r="D409" s="24"/>
      <c r="E409" s="70"/>
      <c r="F409" s="74"/>
      <c r="G409" s="68"/>
      <c r="H409" s="47">
        <f t="shared" si="49"/>
        <v>0</v>
      </c>
      <c r="I409" s="68"/>
      <c r="J409" s="68"/>
      <c r="K409" s="48">
        <f t="shared" si="50"/>
        <v>0</v>
      </c>
      <c r="L409" s="49">
        <f t="shared" si="51"/>
        <v>0</v>
      </c>
      <c r="M409" s="47">
        <f t="shared" si="52"/>
        <v>0</v>
      </c>
      <c r="N409" s="47">
        <f t="shared" si="53"/>
        <v>0</v>
      </c>
      <c r="O409" s="47">
        <f t="shared" si="54"/>
        <v>0</v>
      </c>
      <c r="P409" s="48">
        <f t="shared" si="55"/>
        <v>0</v>
      </c>
    </row>
    <row r="410" spans="1:16" ht="12" hidden="1" thickBot="1" x14ac:dyDescent="0.25">
      <c r="A410" s="38"/>
      <c r="B410" s="39"/>
      <c r="C410" s="46"/>
      <c r="D410" s="24"/>
      <c r="E410" s="70"/>
      <c r="F410" s="74"/>
      <c r="G410" s="68"/>
      <c r="H410" s="47">
        <f t="shared" si="49"/>
        <v>0</v>
      </c>
      <c r="I410" s="68"/>
      <c r="J410" s="68"/>
      <c r="K410" s="48">
        <f t="shared" si="50"/>
        <v>0</v>
      </c>
      <c r="L410" s="49">
        <f t="shared" si="51"/>
        <v>0</v>
      </c>
      <c r="M410" s="47">
        <f t="shared" si="52"/>
        <v>0</v>
      </c>
      <c r="N410" s="47">
        <f t="shared" si="53"/>
        <v>0</v>
      </c>
      <c r="O410" s="47">
        <f t="shared" si="54"/>
        <v>0</v>
      </c>
      <c r="P410" s="48">
        <f t="shared" si="55"/>
        <v>0</v>
      </c>
    </row>
    <row r="411" spans="1:16" ht="12" hidden="1" thickBot="1" x14ac:dyDescent="0.25">
      <c r="A411" s="38"/>
      <c r="B411" s="39"/>
      <c r="C411" s="46"/>
      <c r="D411" s="24"/>
      <c r="E411" s="70"/>
      <c r="F411" s="74"/>
      <c r="G411" s="68"/>
      <c r="H411" s="47">
        <f t="shared" si="49"/>
        <v>0</v>
      </c>
      <c r="I411" s="68"/>
      <c r="J411" s="68"/>
      <c r="K411" s="48">
        <f t="shared" si="50"/>
        <v>0</v>
      </c>
      <c r="L411" s="49">
        <f t="shared" si="51"/>
        <v>0</v>
      </c>
      <c r="M411" s="47">
        <f t="shared" si="52"/>
        <v>0</v>
      </c>
      <c r="N411" s="47">
        <f t="shared" si="53"/>
        <v>0</v>
      </c>
      <c r="O411" s="47">
        <f t="shared" si="54"/>
        <v>0</v>
      </c>
      <c r="P411" s="48">
        <f t="shared" si="55"/>
        <v>0</v>
      </c>
    </row>
    <row r="412" spans="1:16" ht="12" hidden="1" thickBot="1" x14ac:dyDescent="0.25">
      <c r="A412" s="38"/>
      <c r="B412" s="39"/>
      <c r="C412" s="46"/>
      <c r="D412" s="24"/>
      <c r="E412" s="70"/>
      <c r="F412" s="74"/>
      <c r="G412" s="68"/>
      <c r="H412" s="47">
        <f t="shared" si="49"/>
        <v>0</v>
      </c>
      <c r="I412" s="68"/>
      <c r="J412" s="68"/>
      <c r="K412" s="48">
        <f t="shared" si="50"/>
        <v>0</v>
      </c>
      <c r="L412" s="49">
        <f t="shared" si="51"/>
        <v>0</v>
      </c>
      <c r="M412" s="47">
        <f t="shared" si="52"/>
        <v>0</v>
      </c>
      <c r="N412" s="47">
        <f t="shared" si="53"/>
        <v>0</v>
      </c>
      <c r="O412" s="47">
        <f t="shared" si="54"/>
        <v>0</v>
      </c>
      <c r="P412" s="48">
        <f t="shared" si="55"/>
        <v>0</v>
      </c>
    </row>
    <row r="413" spans="1:16" ht="12" hidden="1" thickBot="1" x14ac:dyDescent="0.25">
      <c r="A413" s="38"/>
      <c r="B413" s="39"/>
      <c r="C413" s="46"/>
      <c r="D413" s="24"/>
      <c r="E413" s="70"/>
      <c r="F413" s="74"/>
      <c r="G413" s="68"/>
      <c r="H413" s="47">
        <f t="shared" si="49"/>
        <v>0</v>
      </c>
      <c r="I413" s="68"/>
      <c r="J413" s="68"/>
      <c r="K413" s="48">
        <f t="shared" si="50"/>
        <v>0</v>
      </c>
      <c r="L413" s="49">
        <f t="shared" si="51"/>
        <v>0</v>
      </c>
      <c r="M413" s="47">
        <f t="shared" si="52"/>
        <v>0</v>
      </c>
      <c r="N413" s="47">
        <f t="shared" si="53"/>
        <v>0</v>
      </c>
      <c r="O413" s="47">
        <f t="shared" si="54"/>
        <v>0</v>
      </c>
      <c r="P413" s="48">
        <f t="shared" si="55"/>
        <v>0</v>
      </c>
    </row>
    <row r="414" spans="1:16" ht="12" hidden="1" thickBot="1" x14ac:dyDescent="0.25">
      <c r="A414" s="38"/>
      <c r="B414" s="39"/>
      <c r="C414" s="46"/>
      <c r="D414" s="24"/>
      <c r="E414" s="70"/>
      <c r="F414" s="74"/>
      <c r="G414" s="68"/>
      <c r="H414" s="47">
        <f t="shared" si="49"/>
        <v>0</v>
      </c>
      <c r="I414" s="68"/>
      <c r="J414" s="68"/>
      <c r="K414" s="48">
        <f t="shared" si="50"/>
        <v>0</v>
      </c>
      <c r="L414" s="49">
        <f t="shared" si="51"/>
        <v>0</v>
      </c>
      <c r="M414" s="47">
        <f t="shared" si="52"/>
        <v>0</v>
      </c>
      <c r="N414" s="47">
        <f t="shared" si="53"/>
        <v>0</v>
      </c>
      <c r="O414" s="47">
        <f t="shared" si="54"/>
        <v>0</v>
      </c>
      <c r="P414" s="48">
        <f t="shared" si="55"/>
        <v>0</v>
      </c>
    </row>
    <row r="415" spans="1:16" ht="12" hidden="1" thickBot="1" x14ac:dyDescent="0.25">
      <c r="A415" s="38"/>
      <c r="B415" s="39"/>
      <c r="C415" s="46"/>
      <c r="D415" s="24"/>
      <c r="E415" s="70"/>
      <c r="F415" s="74"/>
      <c r="G415" s="68"/>
      <c r="H415" s="47">
        <f t="shared" si="49"/>
        <v>0</v>
      </c>
      <c r="I415" s="68"/>
      <c r="J415" s="68"/>
      <c r="K415" s="48">
        <f t="shared" si="50"/>
        <v>0</v>
      </c>
      <c r="L415" s="49">
        <f t="shared" si="51"/>
        <v>0</v>
      </c>
      <c r="M415" s="47">
        <f t="shared" si="52"/>
        <v>0</v>
      </c>
      <c r="N415" s="47">
        <f t="shared" si="53"/>
        <v>0</v>
      </c>
      <c r="O415" s="47">
        <f t="shared" si="54"/>
        <v>0</v>
      </c>
      <c r="P415" s="48">
        <f t="shared" si="55"/>
        <v>0</v>
      </c>
    </row>
    <row r="416" spans="1:16" ht="12" hidden="1" thickBot="1" x14ac:dyDescent="0.25">
      <c r="A416" s="38"/>
      <c r="B416" s="39"/>
      <c r="C416" s="46"/>
      <c r="D416" s="24"/>
      <c r="E416" s="70"/>
      <c r="F416" s="74"/>
      <c r="G416" s="68"/>
      <c r="H416" s="47">
        <f t="shared" si="49"/>
        <v>0</v>
      </c>
      <c r="I416" s="68"/>
      <c r="J416" s="68"/>
      <c r="K416" s="48">
        <f t="shared" si="50"/>
        <v>0</v>
      </c>
      <c r="L416" s="49">
        <f t="shared" si="51"/>
        <v>0</v>
      </c>
      <c r="M416" s="47">
        <f t="shared" si="52"/>
        <v>0</v>
      </c>
      <c r="N416" s="47">
        <f t="shared" si="53"/>
        <v>0</v>
      </c>
      <c r="O416" s="47">
        <f t="shared" si="54"/>
        <v>0</v>
      </c>
      <c r="P416" s="48">
        <f t="shared" si="55"/>
        <v>0</v>
      </c>
    </row>
    <row r="417" spans="1:16" ht="12" hidden="1" thickBot="1" x14ac:dyDescent="0.25">
      <c r="A417" s="38"/>
      <c r="B417" s="39"/>
      <c r="C417" s="46"/>
      <c r="D417" s="24"/>
      <c r="E417" s="70"/>
      <c r="F417" s="74"/>
      <c r="G417" s="68"/>
      <c r="H417" s="47">
        <f t="shared" si="49"/>
        <v>0</v>
      </c>
      <c r="I417" s="68"/>
      <c r="J417" s="68"/>
      <c r="K417" s="48">
        <f t="shared" si="50"/>
        <v>0</v>
      </c>
      <c r="L417" s="49">
        <f t="shared" si="51"/>
        <v>0</v>
      </c>
      <c r="M417" s="47">
        <f t="shared" si="52"/>
        <v>0</v>
      </c>
      <c r="N417" s="47">
        <f t="shared" si="53"/>
        <v>0</v>
      </c>
      <c r="O417" s="47">
        <f t="shared" si="54"/>
        <v>0</v>
      </c>
      <c r="P417" s="48">
        <f t="shared" si="55"/>
        <v>0</v>
      </c>
    </row>
    <row r="418" spans="1:16" ht="12" hidden="1" thickBot="1" x14ac:dyDescent="0.25">
      <c r="A418" s="38"/>
      <c r="B418" s="39"/>
      <c r="C418" s="46"/>
      <c r="D418" s="24"/>
      <c r="E418" s="70"/>
      <c r="F418" s="74"/>
      <c r="G418" s="68"/>
      <c r="H418" s="47">
        <f t="shared" si="49"/>
        <v>0</v>
      </c>
      <c r="I418" s="68"/>
      <c r="J418" s="68"/>
      <c r="K418" s="48">
        <f t="shared" si="50"/>
        <v>0</v>
      </c>
      <c r="L418" s="49">
        <f t="shared" si="51"/>
        <v>0</v>
      </c>
      <c r="M418" s="47">
        <f t="shared" si="52"/>
        <v>0</v>
      </c>
      <c r="N418" s="47">
        <f t="shared" si="53"/>
        <v>0</v>
      </c>
      <c r="O418" s="47">
        <f t="shared" si="54"/>
        <v>0</v>
      </c>
      <c r="P418" s="48">
        <f t="shared" si="55"/>
        <v>0</v>
      </c>
    </row>
    <row r="419" spans="1:16" ht="12" hidden="1" thickBot="1" x14ac:dyDescent="0.25">
      <c r="A419" s="38"/>
      <c r="B419" s="39"/>
      <c r="C419" s="46"/>
      <c r="D419" s="24"/>
      <c r="E419" s="70"/>
      <c r="F419" s="74"/>
      <c r="G419" s="68"/>
      <c r="H419" s="47">
        <f t="shared" si="49"/>
        <v>0</v>
      </c>
      <c r="I419" s="68"/>
      <c r="J419" s="68"/>
      <c r="K419" s="48">
        <f t="shared" si="50"/>
        <v>0</v>
      </c>
      <c r="L419" s="49">
        <f t="shared" si="51"/>
        <v>0</v>
      </c>
      <c r="M419" s="47">
        <f t="shared" si="52"/>
        <v>0</v>
      </c>
      <c r="N419" s="47">
        <f t="shared" si="53"/>
        <v>0</v>
      </c>
      <c r="O419" s="47">
        <f t="shared" si="54"/>
        <v>0</v>
      </c>
      <c r="P419" s="48">
        <f t="shared" si="55"/>
        <v>0</v>
      </c>
    </row>
    <row r="420" spans="1:16" ht="12" hidden="1" thickBot="1" x14ac:dyDescent="0.25">
      <c r="A420" s="38"/>
      <c r="B420" s="39"/>
      <c r="C420" s="46"/>
      <c r="D420" s="24"/>
      <c r="E420" s="70"/>
      <c r="F420" s="74"/>
      <c r="G420" s="68"/>
      <c r="H420" s="47">
        <f t="shared" si="49"/>
        <v>0</v>
      </c>
      <c r="I420" s="68"/>
      <c r="J420" s="68"/>
      <c r="K420" s="48">
        <f t="shared" si="50"/>
        <v>0</v>
      </c>
      <c r="L420" s="49">
        <f t="shared" si="51"/>
        <v>0</v>
      </c>
      <c r="M420" s="47">
        <f t="shared" si="52"/>
        <v>0</v>
      </c>
      <c r="N420" s="47">
        <f t="shared" si="53"/>
        <v>0</v>
      </c>
      <c r="O420" s="47">
        <f t="shared" si="54"/>
        <v>0</v>
      </c>
      <c r="P420" s="48">
        <f t="shared" si="55"/>
        <v>0</v>
      </c>
    </row>
    <row r="421" spans="1:16" ht="12" hidden="1" thickBot="1" x14ac:dyDescent="0.25">
      <c r="A421" s="38"/>
      <c r="B421" s="39"/>
      <c r="C421" s="46"/>
      <c r="D421" s="24"/>
      <c r="E421" s="70"/>
      <c r="F421" s="74"/>
      <c r="G421" s="68"/>
      <c r="H421" s="47">
        <f t="shared" si="49"/>
        <v>0</v>
      </c>
      <c r="I421" s="68"/>
      <c r="J421" s="68"/>
      <c r="K421" s="48">
        <f t="shared" si="50"/>
        <v>0</v>
      </c>
      <c r="L421" s="49">
        <f t="shared" si="51"/>
        <v>0</v>
      </c>
      <c r="M421" s="47">
        <f t="shared" si="52"/>
        <v>0</v>
      </c>
      <c r="N421" s="47">
        <f t="shared" si="53"/>
        <v>0</v>
      </c>
      <c r="O421" s="47">
        <f t="shared" si="54"/>
        <v>0</v>
      </c>
      <c r="P421" s="48">
        <f t="shared" si="55"/>
        <v>0</v>
      </c>
    </row>
    <row r="422" spans="1:16" ht="12" hidden="1" thickBot="1" x14ac:dyDescent="0.25">
      <c r="A422" s="38"/>
      <c r="B422" s="39"/>
      <c r="C422" s="46"/>
      <c r="D422" s="24"/>
      <c r="E422" s="70"/>
      <c r="F422" s="74"/>
      <c r="G422" s="68"/>
      <c r="H422" s="47">
        <f t="shared" si="49"/>
        <v>0</v>
      </c>
      <c r="I422" s="68"/>
      <c r="J422" s="68"/>
      <c r="K422" s="48">
        <f t="shared" si="50"/>
        <v>0</v>
      </c>
      <c r="L422" s="49">
        <f t="shared" si="51"/>
        <v>0</v>
      </c>
      <c r="M422" s="47">
        <f t="shared" si="52"/>
        <v>0</v>
      </c>
      <c r="N422" s="47">
        <f t="shared" si="53"/>
        <v>0</v>
      </c>
      <c r="O422" s="47">
        <f t="shared" si="54"/>
        <v>0</v>
      </c>
      <c r="P422" s="48">
        <f t="shared" si="55"/>
        <v>0</v>
      </c>
    </row>
    <row r="423" spans="1:16" ht="12" hidden="1" thickBot="1" x14ac:dyDescent="0.25">
      <c r="A423" s="38"/>
      <c r="B423" s="39"/>
      <c r="C423" s="46"/>
      <c r="D423" s="24"/>
      <c r="E423" s="70"/>
      <c r="F423" s="74"/>
      <c r="G423" s="68"/>
      <c r="H423" s="47">
        <f t="shared" si="49"/>
        <v>0</v>
      </c>
      <c r="I423" s="68"/>
      <c r="J423" s="68"/>
      <c r="K423" s="48">
        <f t="shared" si="50"/>
        <v>0</v>
      </c>
      <c r="L423" s="49">
        <f t="shared" si="51"/>
        <v>0</v>
      </c>
      <c r="M423" s="47">
        <f t="shared" si="52"/>
        <v>0</v>
      </c>
      <c r="N423" s="47">
        <f t="shared" si="53"/>
        <v>0</v>
      </c>
      <c r="O423" s="47">
        <f t="shared" si="54"/>
        <v>0</v>
      </c>
      <c r="P423" s="48">
        <f t="shared" si="55"/>
        <v>0</v>
      </c>
    </row>
    <row r="424" spans="1:16" ht="12" hidden="1" thickBot="1" x14ac:dyDescent="0.25">
      <c r="A424" s="38"/>
      <c r="B424" s="39"/>
      <c r="C424" s="46"/>
      <c r="D424" s="24"/>
      <c r="E424" s="70"/>
      <c r="F424" s="74"/>
      <c r="G424" s="68"/>
      <c r="H424" s="47">
        <f t="shared" si="49"/>
        <v>0</v>
      </c>
      <c r="I424" s="68"/>
      <c r="J424" s="68"/>
      <c r="K424" s="48">
        <f t="shared" si="50"/>
        <v>0</v>
      </c>
      <c r="L424" s="49">
        <f t="shared" si="51"/>
        <v>0</v>
      </c>
      <c r="M424" s="47">
        <f t="shared" si="52"/>
        <v>0</v>
      </c>
      <c r="N424" s="47">
        <f t="shared" si="53"/>
        <v>0</v>
      </c>
      <c r="O424" s="47">
        <f t="shared" si="54"/>
        <v>0</v>
      </c>
      <c r="P424" s="48">
        <f t="shared" si="55"/>
        <v>0</v>
      </c>
    </row>
    <row r="425" spans="1:16" ht="12" hidden="1" thickBot="1" x14ac:dyDescent="0.25">
      <c r="A425" s="38"/>
      <c r="B425" s="39"/>
      <c r="C425" s="46"/>
      <c r="D425" s="24"/>
      <c r="E425" s="70"/>
      <c r="F425" s="74"/>
      <c r="G425" s="68"/>
      <c r="H425" s="47">
        <f t="shared" si="49"/>
        <v>0</v>
      </c>
      <c r="I425" s="68"/>
      <c r="J425" s="68"/>
      <c r="K425" s="48">
        <f t="shared" si="50"/>
        <v>0</v>
      </c>
      <c r="L425" s="49">
        <f t="shared" si="51"/>
        <v>0</v>
      </c>
      <c r="M425" s="47">
        <f t="shared" si="52"/>
        <v>0</v>
      </c>
      <c r="N425" s="47">
        <f t="shared" si="53"/>
        <v>0</v>
      </c>
      <c r="O425" s="47">
        <f t="shared" si="54"/>
        <v>0</v>
      </c>
      <c r="P425" s="48">
        <f t="shared" si="55"/>
        <v>0</v>
      </c>
    </row>
    <row r="426" spans="1:16" ht="12" hidden="1" thickBot="1" x14ac:dyDescent="0.25">
      <c r="A426" s="38"/>
      <c r="B426" s="39"/>
      <c r="C426" s="46"/>
      <c r="D426" s="24"/>
      <c r="E426" s="70"/>
      <c r="F426" s="74"/>
      <c r="G426" s="68"/>
      <c r="H426" s="47">
        <f t="shared" si="49"/>
        <v>0</v>
      </c>
      <c r="I426" s="68"/>
      <c r="J426" s="68"/>
      <c r="K426" s="48">
        <f t="shared" si="50"/>
        <v>0</v>
      </c>
      <c r="L426" s="49">
        <f t="shared" si="51"/>
        <v>0</v>
      </c>
      <c r="M426" s="47">
        <f t="shared" si="52"/>
        <v>0</v>
      </c>
      <c r="N426" s="47">
        <f t="shared" si="53"/>
        <v>0</v>
      </c>
      <c r="O426" s="47">
        <f t="shared" si="54"/>
        <v>0</v>
      </c>
      <c r="P426" s="48">
        <f t="shared" si="55"/>
        <v>0</v>
      </c>
    </row>
    <row r="427" spans="1:16" ht="12" hidden="1" thickBot="1" x14ac:dyDescent="0.25">
      <c r="A427" s="38"/>
      <c r="B427" s="39"/>
      <c r="C427" s="46"/>
      <c r="D427" s="24"/>
      <c r="E427" s="70"/>
      <c r="F427" s="74"/>
      <c r="G427" s="68"/>
      <c r="H427" s="47">
        <f t="shared" si="49"/>
        <v>0</v>
      </c>
      <c r="I427" s="68"/>
      <c r="J427" s="68"/>
      <c r="K427" s="48">
        <f t="shared" si="50"/>
        <v>0</v>
      </c>
      <c r="L427" s="49">
        <f t="shared" si="51"/>
        <v>0</v>
      </c>
      <c r="M427" s="47">
        <f t="shared" si="52"/>
        <v>0</v>
      </c>
      <c r="N427" s="47">
        <f t="shared" si="53"/>
        <v>0</v>
      </c>
      <c r="O427" s="47">
        <f t="shared" si="54"/>
        <v>0</v>
      </c>
      <c r="P427" s="48">
        <f t="shared" si="55"/>
        <v>0</v>
      </c>
    </row>
    <row r="428" spans="1:16" ht="12" hidden="1" thickBot="1" x14ac:dyDescent="0.25">
      <c r="A428" s="38"/>
      <c r="B428" s="39"/>
      <c r="C428" s="46"/>
      <c r="D428" s="24"/>
      <c r="E428" s="70"/>
      <c r="F428" s="74"/>
      <c r="G428" s="68"/>
      <c r="H428" s="47">
        <f t="shared" si="49"/>
        <v>0</v>
      </c>
      <c r="I428" s="68"/>
      <c r="J428" s="68"/>
      <c r="K428" s="48">
        <f t="shared" si="50"/>
        <v>0</v>
      </c>
      <c r="L428" s="49">
        <f t="shared" si="51"/>
        <v>0</v>
      </c>
      <c r="M428" s="47">
        <f t="shared" si="52"/>
        <v>0</v>
      </c>
      <c r="N428" s="47">
        <f t="shared" si="53"/>
        <v>0</v>
      </c>
      <c r="O428" s="47">
        <f t="shared" si="54"/>
        <v>0</v>
      </c>
      <c r="P428" s="48">
        <f t="shared" si="55"/>
        <v>0</v>
      </c>
    </row>
    <row r="429" spans="1:16" ht="12" hidden="1" thickBot="1" x14ac:dyDescent="0.25">
      <c r="A429" s="38"/>
      <c r="B429" s="39"/>
      <c r="C429" s="46"/>
      <c r="D429" s="24"/>
      <c r="E429" s="70"/>
      <c r="F429" s="74"/>
      <c r="G429" s="68"/>
      <c r="H429" s="47">
        <f t="shared" si="49"/>
        <v>0</v>
      </c>
      <c r="I429" s="68"/>
      <c r="J429" s="68"/>
      <c r="K429" s="48">
        <f t="shared" si="50"/>
        <v>0</v>
      </c>
      <c r="L429" s="49">
        <f t="shared" si="51"/>
        <v>0</v>
      </c>
      <c r="M429" s="47">
        <f t="shared" si="52"/>
        <v>0</v>
      </c>
      <c r="N429" s="47">
        <f t="shared" si="53"/>
        <v>0</v>
      </c>
      <c r="O429" s="47">
        <f t="shared" si="54"/>
        <v>0</v>
      </c>
      <c r="P429" s="48">
        <f t="shared" si="55"/>
        <v>0</v>
      </c>
    </row>
    <row r="430" spans="1:16" ht="12" hidden="1" thickBot="1" x14ac:dyDescent="0.25">
      <c r="A430" s="38"/>
      <c r="B430" s="39"/>
      <c r="C430" s="46"/>
      <c r="D430" s="24"/>
      <c r="E430" s="70"/>
      <c r="F430" s="74"/>
      <c r="G430" s="68"/>
      <c r="H430" s="47">
        <f t="shared" si="49"/>
        <v>0</v>
      </c>
      <c r="I430" s="68"/>
      <c r="J430" s="68"/>
      <c r="K430" s="48">
        <f t="shared" si="50"/>
        <v>0</v>
      </c>
      <c r="L430" s="49">
        <f t="shared" si="51"/>
        <v>0</v>
      </c>
      <c r="M430" s="47">
        <f t="shared" si="52"/>
        <v>0</v>
      </c>
      <c r="N430" s="47">
        <f t="shared" si="53"/>
        <v>0</v>
      </c>
      <c r="O430" s="47">
        <f t="shared" si="54"/>
        <v>0</v>
      </c>
      <c r="P430" s="48">
        <f t="shared" si="55"/>
        <v>0</v>
      </c>
    </row>
    <row r="431" spans="1:16" ht="12" hidden="1" thickBot="1" x14ac:dyDescent="0.25">
      <c r="A431" s="38"/>
      <c r="B431" s="39"/>
      <c r="C431" s="46"/>
      <c r="D431" s="24"/>
      <c r="E431" s="70"/>
      <c r="F431" s="74"/>
      <c r="G431" s="68"/>
      <c r="H431" s="47">
        <f t="shared" si="49"/>
        <v>0</v>
      </c>
      <c r="I431" s="68"/>
      <c r="J431" s="68"/>
      <c r="K431" s="48">
        <f t="shared" si="50"/>
        <v>0</v>
      </c>
      <c r="L431" s="49">
        <f t="shared" si="51"/>
        <v>0</v>
      </c>
      <c r="M431" s="47">
        <f t="shared" si="52"/>
        <v>0</v>
      </c>
      <c r="N431" s="47">
        <f t="shared" si="53"/>
        <v>0</v>
      </c>
      <c r="O431" s="47">
        <f t="shared" si="54"/>
        <v>0</v>
      </c>
      <c r="P431" s="48">
        <f t="shared" si="55"/>
        <v>0</v>
      </c>
    </row>
    <row r="432" spans="1:16" ht="12" hidden="1" thickBot="1" x14ac:dyDescent="0.25">
      <c r="A432" s="38"/>
      <c r="B432" s="39"/>
      <c r="C432" s="46"/>
      <c r="D432" s="24"/>
      <c r="E432" s="70"/>
      <c r="F432" s="74"/>
      <c r="G432" s="68"/>
      <c r="H432" s="47">
        <f t="shared" si="49"/>
        <v>0</v>
      </c>
      <c r="I432" s="68"/>
      <c r="J432" s="68"/>
      <c r="K432" s="48">
        <f t="shared" si="50"/>
        <v>0</v>
      </c>
      <c r="L432" s="49">
        <f t="shared" si="51"/>
        <v>0</v>
      </c>
      <c r="M432" s="47">
        <f t="shared" si="52"/>
        <v>0</v>
      </c>
      <c r="N432" s="47">
        <f t="shared" si="53"/>
        <v>0</v>
      </c>
      <c r="O432" s="47">
        <f t="shared" si="54"/>
        <v>0</v>
      </c>
      <c r="P432" s="48">
        <f t="shared" si="55"/>
        <v>0</v>
      </c>
    </row>
    <row r="433" spans="1:16" ht="12" hidden="1" thickBot="1" x14ac:dyDescent="0.25">
      <c r="A433" s="38"/>
      <c r="B433" s="39"/>
      <c r="C433" s="46"/>
      <c r="D433" s="24"/>
      <c r="E433" s="70"/>
      <c r="F433" s="74"/>
      <c r="G433" s="68"/>
      <c r="H433" s="47">
        <f t="shared" si="49"/>
        <v>0</v>
      </c>
      <c r="I433" s="68"/>
      <c r="J433" s="68"/>
      <c r="K433" s="48">
        <f t="shared" si="50"/>
        <v>0</v>
      </c>
      <c r="L433" s="49">
        <f t="shared" si="51"/>
        <v>0</v>
      </c>
      <c r="M433" s="47">
        <f t="shared" si="52"/>
        <v>0</v>
      </c>
      <c r="N433" s="47">
        <f t="shared" si="53"/>
        <v>0</v>
      </c>
      <c r="O433" s="47">
        <f t="shared" si="54"/>
        <v>0</v>
      </c>
      <c r="P433" s="48">
        <f t="shared" si="55"/>
        <v>0</v>
      </c>
    </row>
    <row r="434" spans="1:16" ht="12" hidden="1" thickBot="1" x14ac:dyDescent="0.25">
      <c r="A434" s="38"/>
      <c r="B434" s="39"/>
      <c r="C434" s="46"/>
      <c r="D434" s="24"/>
      <c r="E434" s="70"/>
      <c r="F434" s="74"/>
      <c r="G434" s="68"/>
      <c r="H434" s="47">
        <f t="shared" si="49"/>
        <v>0</v>
      </c>
      <c r="I434" s="68"/>
      <c r="J434" s="68"/>
      <c r="K434" s="48">
        <f t="shared" si="50"/>
        <v>0</v>
      </c>
      <c r="L434" s="49">
        <f t="shared" si="51"/>
        <v>0</v>
      </c>
      <c r="M434" s="47">
        <f t="shared" si="52"/>
        <v>0</v>
      </c>
      <c r="N434" s="47">
        <f t="shared" si="53"/>
        <v>0</v>
      </c>
      <c r="O434" s="47">
        <f t="shared" si="54"/>
        <v>0</v>
      </c>
      <c r="P434" s="48">
        <f t="shared" si="55"/>
        <v>0</v>
      </c>
    </row>
    <row r="435" spans="1:16" ht="12" hidden="1" thickBot="1" x14ac:dyDescent="0.25">
      <c r="A435" s="38"/>
      <c r="B435" s="39"/>
      <c r="C435" s="46"/>
      <c r="D435" s="24"/>
      <c r="E435" s="70"/>
      <c r="F435" s="74"/>
      <c r="G435" s="68"/>
      <c r="H435" s="47">
        <f t="shared" si="49"/>
        <v>0</v>
      </c>
      <c r="I435" s="68"/>
      <c r="J435" s="68"/>
      <c r="K435" s="48">
        <f t="shared" si="50"/>
        <v>0</v>
      </c>
      <c r="L435" s="49">
        <f t="shared" si="51"/>
        <v>0</v>
      </c>
      <c r="M435" s="47">
        <f t="shared" si="52"/>
        <v>0</v>
      </c>
      <c r="N435" s="47">
        <f t="shared" si="53"/>
        <v>0</v>
      </c>
      <c r="O435" s="47">
        <f t="shared" si="54"/>
        <v>0</v>
      </c>
      <c r="P435" s="48">
        <f t="shared" si="55"/>
        <v>0</v>
      </c>
    </row>
    <row r="436" spans="1:16" ht="12" hidden="1" thickBot="1" x14ac:dyDescent="0.25">
      <c r="A436" s="38"/>
      <c r="B436" s="39"/>
      <c r="C436" s="46"/>
      <c r="D436" s="24"/>
      <c r="E436" s="70"/>
      <c r="F436" s="74"/>
      <c r="G436" s="68"/>
      <c r="H436" s="47">
        <f t="shared" si="49"/>
        <v>0</v>
      </c>
      <c r="I436" s="68"/>
      <c r="J436" s="68"/>
      <c r="K436" s="48">
        <f t="shared" si="50"/>
        <v>0</v>
      </c>
      <c r="L436" s="49">
        <f t="shared" si="51"/>
        <v>0</v>
      </c>
      <c r="M436" s="47">
        <f t="shared" si="52"/>
        <v>0</v>
      </c>
      <c r="N436" s="47">
        <f t="shared" si="53"/>
        <v>0</v>
      </c>
      <c r="O436" s="47">
        <f t="shared" si="54"/>
        <v>0</v>
      </c>
      <c r="P436" s="48">
        <f t="shared" si="55"/>
        <v>0</v>
      </c>
    </row>
    <row r="437" spans="1:16" ht="12" hidden="1" thickBot="1" x14ac:dyDescent="0.25">
      <c r="A437" s="38"/>
      <c r="B437" s="39"/>
      <c r="C437" s="46"/>
      <c r="D437" s="24"/>
      <c r="E437" s="70"/>
      <c r="F437" s="74"/>
      <c r="G437" s="68"/>
      <c r="H437" s="47">
        <f t="shared" si="49"/>
        <v>0</v>
      </c>
      <c r="I437" s="68"/>
      <c r="J437" s="68"/>
      <c r="K437" s="48">
        <f t="shared" si="50"/>
        <v>0</v>
      </c>
      <c r="L437" s="49">
        <f t="shared" si="51"/>
        <v>0</v>
      </c>
      <c r="M437" s="47">
        <f t="shared" si="52"/>
        <v>0</v>
      </c>
      <c r="N437" s="47">
        <f t="shared" si="53"/>
        <v>0</v>
      </c>
      <c r="O437" s="47">
        <f t="shared" si="54"/>
        <v>0</v>
      </c>
      <c r="P437" s="48">
        <f t="shared" si="55"/>
        <v>0</v>
      </c>
    </row>
    <row r="438" spans="1:16" ht="12" hidden="1" thickBot="1" x14ac:dyDescent="0.25">
      <c r="A438" s="38"/>
      <c r="B438" s="39"/>
      <c r="C438" s="46"/>
      <c r="D438" s="24"/>
      <c r="E438" s="70"/>
      <c r="F438" s="74"/>
      <c r="G438" s="68"/>
      <c r="H438" s="47">
        <f t="shared" si="49"/>
        <v>0</v>
      </c>
      <c r="I438" s="68"/>
      <c r="J438" s="68"/>
      <c r="K438" s="48">
        <f t="shared" si="50"/>
        <v>0</v>
      </c>
      <c r="L438" s="49">
        <f t="shared" si="51"/>
        <v>0</v>
      </c>
      <c r="M438" s="47">
        <f t="shared" si="52"/>
        <v>0</v>
      </c>
      <c r="N438" s="47">
        <f t="shared" si="53"/>
        <v>0</v>
      </c>
      <c r="O438" s="47">
        <f t="shared" si="54"/>
        <v>0</v>
      </c>
      <c r="P438" s="48">
        <f t="shared" si="55"/>
        <v>0</v>
      </c>
    </row>
    <row r="439" spans="1:16" ht="12" hidden="1" thickBot="1" x14ac:dyDescent="0.25">
      <c r="A439" s="38"/>
      <c r="B439" s="39"/>
      <c r="C439" s="46"/>
      <c r="D439" s="24"/>
      <c r="E439" s="70"/>
      <c r="F439" s="74"/>
      <c r="G439" s="68"/>
      <c r="H439" s="47">
        <f t="shared" si="49"/>
        <v>0</v>
      </c>
      <c r="I439" s="68"/>
      <c r="J439" s="68"/>
      <c r="K439" s="48">
        <f t="shared" si="50"/>
        <v>0</v>
      </c>
      <c r="L439" s="49">
        <f t="shared" si="51"/>
        <v>0</v>
      </c>
      <c r="M439" s="47">
        <f t="shared" si="52"/>
        <v>0</v>
      </c>
      <c r="N439" s="47">
        <f t="shared" si="53"/>
        <v>0</v>
      </c>
      <c r="O439" s="47">
        <f t="shared" si="54"/>
        <v>0</v>
      </c>
      <c r="P439" s="48">
        <f t="shared" si="55"/>
        <v>0</v>
      </c>
    </row>
    <row r="440" spans="1:16" ht="12" hidden="1" thickBot="1" x14ac:dyDescent="0.25">
      <c r="A440" s="38"/>
      <c r="B440" s="39"/>
      <c r="C440" s="46"/>
      <c r="D440" s="24"/>
      <c r="E440" s="70"/>
      <c r="F440" s="74"/>
      <c r="G440" s="68"/>
      <c r="H440" s="47">
        <f t="shared" si="49"/>
        <v>0</v>
      </c>
      <c r="I440" s="68"/>
      <c r="J440" s="68"/>
      <c r="K440" s="48">
        <f t="shared" si="50"/>
        <v>0</v>
      </c>
      <c r="L440" s="49">
        <f t="shared" si="51"/>
        <v>0</v>
      </c>
      <c r="M440" s="47">
        <f t="shared" si="52"/>
        <v>0</v>
      </c>
      <c r="N440" s="47">
        <f t="shared" si="53"/>
        <v>0</v>
      </c>
      <c r="O440" s="47">
        <f t="shared" si="54"/>
        <v>0</v>
      </c>
      <c r="P440" s="48">
        <f t="shared" si="55"/>
        <v>0</v>
      </c>
    </row>
    <row r="441" spans="1:16" ht="12" hidden="1" thickBot="1" x14ac:dyDescent="0.25">
      <c r="A441" s="38"/>
      <c r="B441" s="39"/>
      <c r="C441" s="46"/>
      <c r="D441" s="24"/>
      <c r="E441" s="70"/>
      <c r="F441" s="74"/>
      <c r="G441" s="68"/>
      <c r="H441" s="47">
        <f t="shared" si="49"/>
        <v>0</v>
      </c>
      <c r="I441" s="68"/>
      <c r="J441" s="68"/>
      <c r="K441" s="48">
        <f t="shared" si="50"/>
        <v>0</v>
      </c>
      <c r="L441" s="49">
        <f t="shared" si="51"/>
        <v>0</v>
      </c>
      <c r="M441" s="47">
        <f t="shared" si="52"/>
        <v>0</v>
      </c>
      <c r="N441" s="47">
        <f t="shared" si="53"/>
        <v>0</v>
      </c>
      <c r="O441" s="47">
        <f t="shared" si="54"/>
        <v>0</v>
      </c>
      <c r="P441" s="48">
        <f t="shared" si="55"/>
        <v>0</v>
      </c>
    </row>
    <row r="442" spans="1:16" ht="12" hidden="1" thickBot="1" x14ac:dyDescent="0.25">
      <c r="A442" s="38"/>
      <c r="B442" s="39"/>
      <c r="C442" s="46"/>
      <c r="D442" s="24"/>
      <c r="E442" s="70"/>
      <c r="F442" s="74"/>
      <c r="G442" s="68"/>
      <c r="H442" s="47">
        <f t="shared" si="49"/>
        <v>0</v>
      </c>
      <c r="I442" s="68"/>
      <c r="J442" s="68"/>
      <c r="K442" s="48">
        <f t="shared" si="50"/>
        <v>0</v>
      </c>
      <c r="L442" s="49">
        <f t="shared" si="51"/>
        <v>0</v>
      </c>
      <c r="M442" s="47">
        <f t="shared" si="52"/>
        <v>0</v>
      </c>
      <c r="N442" s="47">
        <f t="shared" si="53"/>
        <v>0</v>
      </c>
      <c r="O442" s="47">
        <f t="shared" si="54"/>
        <v>0</v>
      </c>
      <c r="P442" s="48">
        <f t="shared" si="55"/>
        <v>0</v>
      </c>
    </row>
    <row r="443" spans="1:16" ht="12" hidden="1" thickBot="1" x14ac:dyDescent="0.25">
      <c r="A443" s="38"/>
      <c r="B443" s="39"/>
      <c r="C443" s="46"/>
      <c r="D443" s="24"/>
      <c r="E443" s="70"/>
      <c r="F443" s="74"/>
      <c r="G443" s="68"/>
      <c r="H443" s="47">
        <f t="shared" si="49"/>
        <v>0</v>
      </c>
      <c r="I443" s="68"/>
      <c r="J443" s="68"/>
      <c r="K443" s="48">
        <f t="shared" si="50"/>
        <v>0</v>
      </c>
      <c r="L443" s="49">
        <f t="shared" si="51"/>
        <v>0</v>
      </c>
      <c r="M443" s="47">
        <f t="shared" si="52"/>
        <v>0</v>
      </c>
      <c r="N443" s="47">
        <f t="shared" si="53"/>
        <v>0</v>
      </c>
      <c r="O443" s="47">
        <f t="shared" si="54"/>
        <v>0</v>
      </c>
      <c r="P443" s="48">
        <f t="shared" si="55"/>
        <v>0</v>
      </c>
    </row>
    <row r="444" spans="1:16" ht="12" hidden="1" thickBot="1" x14ac:dyDescent="0.25">
      <c r="A444" s="38"/>
      <c r="B444" s="39"/>
      <c r="C444" s="46"/>
      <c r="D444" s="24"/>
      <c r="E444" s="70"/>
      <c r="F444" s="74"/>
      <c r="G444" s="68"/>
      <c r="H444" s="47">
        <f t="shared" si="49"/>
        <v>0</v>
      </c>
      <c r="I444" s="68"/>
      <c r="J444" s="68"/>
      <c r="K444" s="48">
        <f t="shared" si="50"/>
        <v>0</v>
      </c>
      <c r="L444" s="49">
        <f t="shared" si="51"/>
        <v>0</v>
      </c>
      <c r="M444" s="47">
        <f t="shared" si="52"/>
        <v>0</v>
      </c>
      <c r="N444" s="47">
        <f t="shared" si="53"/>
        <v>0</v>
      </c>
      <c r="O444" s="47">
        <f t="shared" si="54"/>
        <v>0</v>
      </c>
      <c r="P444" s="48">
        <f t="shared" si="55"/>
        <v>0</v>
      </c>
    </row>
    <row r="445" spans="1:16" ht="12" hidden="1" thickBot="1" x14ac:dyDescent="0.25">
      <c r="A445" s="38"/>
      <c r="B445" s="39"/>
      <c r="C445" s="46"/>
      <c r="D445" s="24"/>
      <c r="E445" s="70"/>
      <c r="F445" s="74"/>
      <c r="G445" s="68"/>
      <c r="H445" s="47">
        <f t="shared" si="49"/>
        <v>0</v>
      </c>
      <c r="I445" s="68"/>
      <c r="J445" s="68"/>
      <c r="K445" s="48">
        <f t="shared" si="50"/>
        <v>0</v>
      </c>
      <c r="L445" s="49">
        <f t="shared" si="51"/>
        <v>0</v>
      </c>
      <c r="M445" s="47">
        <f t="shared" si="52"/>
        <v>0</v>
      </c>
      <c r="N445" s="47">
        <f t="shared" si="53"/>
        <v>0</v>
      </c>
      <c r="O445" s="47">
        <f t="shared" si="54"/>
        <v>0</v>
      </c>
      <c r="P445" s="48">
        <f t="shared" si="55"/>
        <v>0</v>
      </c>
    </row>
    <row r="446" spans="1:16" ht="12" hidden="1" thickBot="1" x14ac:dyDescent="0.25">
      <c r="A446" s="38"/>
      <c r="B446" s="39"/>
      <c r="C446" s="46"/>
      <c r="D446" s="24"/>
      <c r="E446" s="70"/>
      <c r="F446" s="74"/>
      <c r="G446" s="68"/>
      <c r="H446" s="47">
        <f t="shared" si="49"/>
        <v>0</v>
      </c>
      <c r="I446" s="68"/>
      <c r="J446" s="68"/>
      <c r="K446" s="48">
        <f t="shared" si="50"/>
        <v>0</v>
      </c>
      <c r="L446" s="49">
        <f t="shared" si="51"/>
        <v>0</v>
      </c>
      <c r="M446" s="47">
        <f t="shared" si="52"/>
        <v>0</v>
      </c>
      <c r="N446" s="47">
        <f t="shared" si="53"/>
        <v>0</v>
      </c>
      <c r="O446" s="47">
        <f t="shared" si="54"/>
        <v>0</v>
      </c>
      <c r="P446" s="48">
        <f t="shared" si="55"/>
        <v>0</v>
      </c>
    </row>
    <row r="447" spans="1:16" ht="12" hidden="1" thickBot="1" x14ac:dyDescent="0.25">
      <c r="A447" s="38"/>
      <c r="B447" s="39"/>
      <c r="C447" s="46"/>
      <c r="D447" s="24"/>
      <c r="E447" s="70"/>
      <c r="F447" s="74"/>
      <c r="G447" s="68"/>
      <c r="H447" s="47">
        <f t="shared" si="49"/>
        <v>0</v>
      </c>
      <c r="I447" s="68"/>
      <c r="J447" s="68"/>
      <c r="K447" s="48">
        <f t="shared" si="50"/>
        <v>0</v>
      </c>
      <c r="L447" s="49">
        <f t="shared" si="51"/>
        <v>0</v>
      </c>
      <c r="M447" s="47">
        <f t="shared" si="52"/>
        <v>0</v>
      </c>
      <c r="N447" s="47">
        <f t="shared" si="53"/>
        <v>0</v>
      </c>
      <c r="O447" s="47">
        <f t="shared" si="54"/>
        <v>0</v>
      </c>
      <c r="P447" s="48">
        <f t="shared" si="55"/>
        <v>0</v>
      </c>
    </row>
    <row r="448" spans="1:16" ht="12" hidden="1" thickBot="1" x14ac:dyDescent="0.25">
      <c r="A448" s="38"/>
      <c r="B448" s="39"/>
      <c r="C448" s="46"/>
      <c r="D448" s="24"/>
      <c r="E448" s="70"/>
      <c r="F448" s="74"/>
      <c r="G448" s="68"/>
      <c r="H448" s="47">
        <f t="shared" si="49"/>
        <v>0</v>
      </c>
      <c r="I448" s="68"/>
      <c r="J448" s="68"/>
      <c r="K448" s="48">
        <f t="shared" si="50"/>
        <v>0</v>
      </c>
      <c r="L448" s="49">
        <f t="shared" si="51"/>
        <v>0</v>
      </c>
      <c r="M448" s="47">
        <f t="shared" si="52"/>
        <v>0</v>
      </c>
      <c r="N448" s="47">
        <f t="shared" si="53"/>
        <v>0</v>
      </c>
      <c r="O448" s="47">
        <f t="shared" si="54"/>
        <v>0</v>
      </c>
      <c r="P448" s="48">
        <f t="shared" si="55"/>
        <v>0</v>
      </c>
    </row>
    <row r="449" spans="1:16" ht="12" hidden="1" thickBot="1" x14ac:dyDescent="0.25">
      <c r="A449" s="38"/>
      <c r="B449" s="39"/>
      <c r="C449" s="46"/>
      <c r="D449" s="24"/>
      <c r="E449" s="70"/>
      <c r="F449" s="74"/>
      <c r="G449" s="68"/>
      <c r="H449" s="47">
        <f t="shared" ref="H449:H512" si="56">ROUND(F449*G449,2)</f>
        <v>0</v>
      </c>
      <c r="I449" s="68"/>
      <c r="J449" s="68"/>
      <c r="K449" s="48">
        <f t="shared" ref="K449:K512" si="57">SUM(H449:J449)</f>
        <v>0</v>
      </c>
      <c r="L449" s="49">
        <f t="shared" ref="L449:L512" si="58">ROUND(E449*F449,2)</f>
        <v>0</v>
      </c>
      <c r="M449" s="47">
        <f t="shared" ref="M449:M512" si="59">ROUND(H449*E449,2)</f>
        <v>0</v>
      </c>
      <c r="N449" s="47">
        <f t="shared" ref="N449:N512" si="60">ROUND(I449*E449,2)</f>
        <v>0</v>
      </c>
      <c r="O449" s="47">
        <f t="shared" ref="O449:O512" si="61">ROUND(J449*E449,2)</f>
        <v>0</v>
      </c>
      <c r="P449" s="48">
        <f t="shared" ref="P449:P512" si="62">SUM(M449:O449)</f>
        <v>0</v>
      </c>
    </row>
    <row r="450" spans="1:16" ht="12" hidden="1" thickBot="1" x14ac:dyDescent="0.25">
      <c r="A450" s="38"/>
      <c r="B450" s="39"/>
      <c r="C450" s="46"/>
      <c r="D450" s="24"/>
      <c r="E450" s="70"/>
      <c r="F450" s="74"/>
      <c r="G450" s="68"/>
      <c r="H450" s="47">
        <f t="shared" si="56"/>
        <v>0</v>
      </c>
      <c r="I450" s="68"/>
      <c r="J450" s="68"/>
      <c r="K450" s="48">
        <f t="shared" si="57"/>
        <v>0</v>
      </c>
      <c r="L450" s="49">
        <f t="shared" si="58"/>
        <v>0</v>
      </c>
      <c r="M450" s="47">
        <f t="shared" si="59"/>
        <v>0</v>
      </c>
      <c r="N450" s="47">
        <f t="shared" si="60"/>
        <v>0</v>
      </c>
      <c r="O450" s="47">
        <f t="shared" si="61"/>
        <v>0</v>
      </c>
      <c r="P450" s="48">
        <f t="shared" si="62"/>
        <v>0</v>
      </c>
    </row>
    <row r="451" spans="1:16" ht="12" hidden="1" thickBot="1" x14ac:dyDescent="0.25">
      <c r="A451" s="38"/>
      <c r="B451" s="39"/>
      <c r="C451" s="46"/>
      <c r="D451" s="24"/>
      <c r="E451" s="70"/>
      <c r="F451" s="74"/>
      <c r="G451" s="68"/>
      <c r="H451" s="47">
        <f t="shared" si="56"/>
        <v>0</v>
      </c>
      <c r="I451" s="68"/>
      <c r="J451" s="68"/>
      <c r="K451" s="48">
        <f t="shared" si="57"/>
        <v>0</v>
      </c>
      <c r="L451" s="49">
        <f t="shared" si="58"/>
        <v>0</v>
      </c>
      <c r="M451" s="47">
        <f t="shared" si="59"/>
        <v>0</v>
      </c>
      <c r="N451" s="47">
        <f t="shared" si="60"/>
        <v>0</v>
      </c>
      <c r="O451" s="47">
        <f t="shared" si="61"/>
        <v>0</v>
      </c>
      <c r="P451" s="48">
        <f t="shared" si="62"/>
        <v>0</v>
      </c>
    </row>
    <row r="452" spans="1:16" ht="12" hidden="1" thickBot="1" x14ac:dyDescent="0.25">
      <c r="A452" s="38"/>
      <c r="B452" s="39"/>
      <c r="C452" s="46"/>
      <c r="D452" s="24"/>
      <c r="E452" s="70"/>
      <c r="F452" s="74"/>
      <c r="G452" s="68"/>
      <c r="H452" s="47">
        <f t="shared" si="56"/>
        <v>0</v>
      </c>
      <c r="I452" s="68"/>
      <c r="J452" s="68"/>
      <c r="K452" s="48">
        <f t="shared" si="57"/>
        <v>0</v>
      </c>
      <c r="L452" s="49">
        <f t="shared" si="58"/>
        <v>0</v>
      </c>
      <c r="M452" s="47">
        <f t="shared" si="59"/>
        <v>0</v>
      </c>
      <c r="N452" s="47">
        <f t="shared" si="60"/>
        <v>0</v>
      </c>
      <c r="O452" s="47">
        <f t="shared" si="61"/>
        <v>0</v>
      </c>
      <c r="P452" s="48">
        <f t="shared" si="62"/>
        <v>0</v>
      </c>
    </row>
    <row r="453" spans="1:16" ht="12" hidden="1" thickBot="1" x14ac:dyDescent="0.25">
      <c r="A453" s="38"/>
      <c r="B453" s="39"/>
      <c r="C453" s="46"/>
      <c r="D453" s="24"/>
      <c r="E453" s="70"/>
      <c r="F453" s="74"/>
      <c r="G453" s="68"/>
      <c r="H453" s="47">
        <f t="shared" si="56"/>
        <v>0</v>
      </c>
      <c r="I453" s="68"/>
      <c r="J453" s="68"/>
      <c r="K453" s="48">
        <f t="shared" si="57"/>
        <v>0</v>
      </c>
      <c r="L453" s="49">
        <f t="shared" si="58"/>
        <v>0</v>
      </c>
      <c r="M453" s="47">
        <f t="shared" si="59"/>
        <v>0</v>
      </c>
      <c r="N453" s="47">
        <f t="shared" si="60"/>
        <v>0</v>
      </c>
      <c r="O453" s="47">
        <f t="shared" si="61"/>
        <v>0</v>
      </c>
      <c r="P453" s="48">
        <f t="shared" si="62"/>
        <v>0</v>
      </c>
    </row>
    <row r="454" spans="1:16" ht="12" hidden="1" thickBot="1" x14ac:dyDescent="0.25">
      <c r="A454" s="38"/>
      <c r="B454" s="39"/>
      <c r="C454" s="46"/>
      <c r="D454" s="24"/>
      <c r="E454" s="70"/>
      <c r="F454" s="74"/>
      <c r="G454" s="68"/>
      <c r="H454" s="47">
        <f t="shared" si="56"/>
        <v>0</v>
      </c>
      <c r="I454" s="68"/>
      <c r="J454" s="68"/>
      <c r="K454" s="48">
        <f t="shared" si="57"/>
        <v>0</v>
      </c>
      <c r="L454" s="49">
        <f t="shared" si="58"/>
        <v>0</v>
      </c>
      <c r="M454" s="47">
        <f t="shared" si="59"/>
        <v>0</v>
      </c>
      <c r="N454" s="47">
        <f t="shared" si="60"/>
        <v>0</v>
      </c>
      <c r="O454" s="47">
        <f t="shared" si="61"/>
        <v>0</v>
      </c>
      <c r="P454" s="48">
        <f t="shared" si="62"/>
        <v>0</v>
      </c>
    </row>
    <row r="455" spans="1:16" ht="12" hidden="1" thickBot="1" x14ac:dyDescent="0.25">
      <c r="A455" s="38"/>
      <c r="B455" s="39"/>
      <c r="C455" s="46"/>
      <c r="D455" s="24"/>
      <c r="E455" s="70"/>
      <c r="F455" s="74"/>
      <c r="G455" s="68"/>
      <c r="H455" s="47">
        <f t="shared" si="56"/>
        <v>0</v>
      </c>
      <c r="I455" s="68"/>
      <c r="J455" s="68"/>
      <c r="K455" s="48">
        <f t="shared" si="57"/>
        <v>0</v>
      </c>
      <c r="L455" s="49">
        <f t="shared" si="58"/>
        <v>0</v>
      </c>
      <c r="M455" s="47">
        <f t="shared" si="59"/>
        <v>0</v>
      </c>
      <c r="N455" s="47">
        <f t="shared" si="60"/>
        <v>0</v>
      </c>
      <c r="O455" s="47">
        <f t="shared" si="61"/>
        <v>0</v>
      </c>
      <c r="P455" s="48">
        <f t="shared" si="62"/>
        <v>0</v>
      </c>
    </row>
    <row r="456" spans="1:16" ht="12" hidden="1" thickBot="1" x14ac:dyDescent="0.25">
      <c r="A456" s="38"/>
      <c r="B456" s="39"/>
      <c r="C456" s="46"/>
      <c r="D456" s="24"/>
      <c r="E456" s="70"/>
      <c r="F456" s="74"/>
      <c r="G456" s="68"/>
      <c r="H456" s="47">
        <f t="shared" si="56"/>
        <v>0</v>
      </c>
      <c r="I456" s="68"/>
      <c r="J456" s="68"/>
      <c r="K456" s="48">
        <f t="shared" si="57"/>
        <v>0</v>
      </c>
      <c r="L456" s="49">
        <f t="shared" si="58"/>
        <v>0</v>
      </c>
      <c r="M456" s="47">
        <f t="shared" si="59"/>
        <v>0</v>
      </c>
      <c r="N456" s="47">
        <f t="shared" si="60"/>
        <v>0</v>
      </c>
      <c r="O456" s="47">
        <f t="shared" si="61"/>
        <v>0</v>
      </c>
      <c r="P456" s="48">
        <f t="shared" si="62"/>
        <v>0</v>
      </c>
    </row>
    <row r="457" spans="1:16" ht="12" hidden="1" thickBot="1" x14ac:dyDescent="0.25">
      <c r="A457" s="38"/>
      <c r="B457" s="39"/>
      <c r="C457" s="46"/>
      <c r="D457" s="24"/>
      <c r="E457" s="70"/>
      <c r="F457" s="74"/>
      <c r="G457" s="68"/>
      <c r="H457" s="47">
        <f t="shared" si="56"/>
        <v>0</v>
      </c>
      <c r="I457" s="68"/>
      <c r="J457" s="68"/>
      <c r="K457" s="48">
        <f t="shared" si="57"/>
        <v>0</v>
      </c>
      <c r="L457" s="49">
        <f t="shared" si="58"/>
        <v>0</v>
      </c>
      <c r="M457" s="47">
        <f t="shared" si="59"/>
        <v>0</v>
      </c>
      <c r="N457" s="47">
        <f t="shared" si="60"/>
        <v>0</v>
      </c>
      <c r="O457" s="47">
        <f t="shared" si="61"/>
        <v>0</v>
      </c>
      <c r="P457" s="48">
        <f t="shared" si="62"/>
        <v>0</v>
      </c>
    </row>
    <row r="458" spans="1:16" ht="12" hidden="1" thickBot="1" x14ac:dyDescent="0.25">
      <c r="A458" s="38"/>
      <c r="B458" s="39"/>
      <c r="C458" s="46"/>
      <c r="D458" s="24"/>
      <c r="E458" s="70"/>
      <c r="F458" s="74"/>
      <c r="G458" s="68"/>
      <c r="H458" s="47">
        <f t="shared" si="56"/>
        <v>0</v>
      </c>
      <c r="I458" s="68"/>
      <c r="J458" s="68"/>
      <c r="K458" s="48">
        <f t="shared" si="57"/>
        <v>0</v>
      </c>
      <c r="L458" s="49">
        <f t="shared" si="58"/>
        <v>0</v>
      </c>
      <c r="M458" s="47">
        <f t="shared" si="59"/>
        <v>0</v>
      </c>
      <c r="N458" s="47">
        <f t="shared" si="60"/>
        <v>0</v>
      </c>
      <c r="O458" s="47">
        <f t="shared" si="61"/>
        <v>0</v>
      </c>
      <c r="P458" s="48">
        <f t="shared" si="62"/>
        <v>0</v>
      </c>
    </row>
    <row r="459" spans="1:16" ht="12" hidden="1" thickBot="1" x14ac:dyDescent="0.25">
      <c r="A459" s="38"/>
      <c r="B459" s="39"/>
      <c r="C459" s="46"/>
      <c r="D459" s="24"/>
      <c r="E459" s="70"/>
      <c r="F459" s="74"/>
      <c r="G459" s="68"/>
      <c r="H459" s="47">
        <f t="shared" si="56"/>
        <v>0</v>
      </c>
      <c r="I459" s="68"/>
      <c r="J459" s="68"/>
      <c r="K459" s="48">
        <f t="shared" si="57"/>
        <v>0</v>
      </c>
      <c r="L459" s="49">
        <f t="shared" si="58"/>
        <v>0</v>
      </c>
      <c r="M459" s="47">
        <f t="shared" si="59"/>
        <v>0</v>
      </c>
      <c r="N459" s="47">
        <f t="shared" si="60"/>
        <v>0</v>
      </c>
      <c r="O459" s="47">
        <f t="shared" si="61"/>
        <v>0</v>
      </c>
      <c r="P459" s="48">
        <f t="shared" si="62"/>
        <v>0</v>
      </c>
    </row>
    <row r="460" spans="1:16" ht="12" hidden="1" thickBot="1" x14ac:dyDescent="0.25">
      <c r="A460" s="38"/>
      <c r="B460" s="39"/>
      <c r="C460" s="46"/>
      <c r="D460" s="24"/>
      <c r="E460" s="70"/>
      <c r="F460" s="74"/>
      <c r="G460" s="68"/>
      <c r="H460" s="47">
        <f t="shared" si="56"/>
        <v>0</v>
      </c>
      <c r="I460" s="68"/>
      <c r="J460" s="68"/>
      <c r="K460" s="48">
        <f t="shared" si="57"/>
        <v>0</v>
      </c>
      <c r="L460" s="49">
        <f t="shared" si="58"/>
        <v>0</v>
      </c>
      <c r="M460" s="47">
        <f t="shared" si="59"/>
        <v>0</v>
      </c>
      <c r="N460" s="47">
        <f t="shared" si="60"/>
        <v>0</v>
      </c>
      <c r="O460" s="47">
        <f t="shared" si="61"/>
        <v>0</v>
      </c>
      <c r="P460" s="48">
        <f t="shared" si="62"/>
        <v>0</v>
      </c>
    </row>
    <row r="461" spans="1:16" ht="12" hidden="1" thickBot="1" x14ac:dyDescent="0.25">
      <c r="A461" s="38"/>
      <c r="B461" s="39"/>
      <c r="C461" s="46"/>
      <c r="D461" s="24"/>
      <c r="E461" s="70"/>
      <c r="F461" s="74"/>
      <c r="G461" s="68"/>
      <c r="H461" s="47">
        <f t="shared" si="56"/>
        <v>0</v>
      </c>
      <c r="I461" s="68"/>
      <c r="J461" s="68"/>
      <c r="K461" s="48">
        <f t="shared" si="57"/>
        <v>0</v>
      </c>
      <c r="L461" s="49">
        <f t="shared" si="58"/>
        <v>0</v>
      </c>
      <c r="M461" s="47">
        <f t="shared" si="59"/>
        <v>0</v>
      </c>
      <c r="N461" s="47">
        <f t="shared" si="60"/>
        <v>0</v>
      </c>
      <c r="O461" s="47">
        <f t="shared" si="61"/>
        <v>0</v>
      </c>
      <c r="P461" s="48">
        <f t="shared" si="62"/>
        <v>0</v>
      </c>
    </row>
    <row r="462" spans="1:16" ht="12" hidden="1" thickBot="1" x14ac:dyDescent="0.25">
      <c r="A462" s="38"/>
      <c r="B462" s="39"/>
      <c r="C462" s="46"/>
      <c r="D462" s="24"/>
      <c r="E462" s="70"/>
      <c r="F462" s="74"/>
      <c r="G462" s="68"/>
      <c r="H462" s="47">
        <f t="shared" si="56"/>
        <v>0</v>
      </c>
      <c r="I462" s="68"/>
      <c r="J462" s="68"/>
      <c r="K462" s="48">
        <f t="shared" si="57"/>
        <v>0</v>
      </c>
      <c r="L462" s="49">
        <f t="shared" si="58"/>
        <v>0</v>
      </c>
      <c r="M462" s="47">
        <f t="shared" si="59"/>
        <v>0</v>
      </c>
      <c r="N462" s="47">
        <f t="shared" si="60"/>
        <v>0</v>
      </c>
      <c r="O462" s="47">
        <f t="shared" si="61"/>
        <v>0</v>
      </c>
      <c r="P462" s="48">
        <f t="shared" si="62"/>
        <v>0</v>
      </c>
    </row>
    <row r="463" spans="1:16" ht="12" hidden="1" thickBot="1" x14ac:dyDescent="0.25">
      <c r="A463" s="38"/>
      <c r="B463" s="39"/>
      <c r="C463" s="46"/>
      <c r="D463" s="24"/>
      <c r="E463" s="70"/>
      <c r="F463" s="74"/>
      <c r="G463" s="68"/>
      <c r="H463" s="47">
        <f t="shared" si="56"/>
        <v>0</v>
      </c>
      <c r="I463" s="68"/>
      <c r="J463" s="68"/>
      <c r="K463" s="48">
        <f t="shared" si="57"/>
        <v>0</v>
      </c>
      <c r="L463" s="49">
        <f t="shared" si="58"/>
        <v>0</v>
      </c>
      <c r="M463" s="47">
        <f t="shared" si="59"/>
        <v>0</v>
      </c>
      <c r="N463" s="47">
        <f t="shared" si="60"/>
        <v>0</v>
      </c>
      <c r="O463" s="47">
        <f t="shared" si="61"/>
        <v>0</v>
      </c>
      <c r="P463" s="48">
        <f t="shared" si="62"/>
        <v>0</v>
      </c>
    </row>
    <row r="464" spans="1:16" ht="12" hidden="1" thickBot="1" x14ac:dyDescent="0.25">
      <c r="A464" s="38"/>
      <c r="B464" s="39"/>
      <c r="C464" s="46"/>
      <c r="D464" s="24"/>
      <c r="E464" s="70"/>
      <c r="F464" s="74"/>
      <c r="G464" s="68"/>
      <c r="H464" s="47">
        <f t="shared" si="56"/>
        <v>0</v>
      </c>
      <c r="I464" s="68"/>
      <c r="J464" s="68"/>
      <c r="K464" s="48">
        <f t="shared" si="57"/>
        <v>0</v>
      </c>
      <c r="L464" s="49">
        <f t="shared" si="58"/>
        <v>0</v>
      </c>
      <c r="M464" s="47">
        <f t="shared" si="59"/>
        <v>0</v>
      </c>
      <c r="N464" s="47">
        <f t="shared" si="60"/>
        <v>0</v>
      </c>
      <c r="O464" s="47">
        <f t="shared" si="61"/>
        <v>0</v>
      </c>
      <c r="P464" s="48">
        <f t="shared" si="62"/>
        <v>0</v>
      </c>
    </row>
    <row r="465" spans="1:16" ht="12" hidden="1" thickBot="1" x14ac:dyDescent="0.25">
      <c r="A465" s="38"/>
      <c r="B465" s="39"/>
      <c r="C465" s="46"/>
      <c r="D465" s="24"/>
      <c r="E465" s="70"/>
      <c r="F465" s="74"/>
      <c r="G465" s="68"/>
      <c r="H465" s="47">
        <f t="shared" si="56"/>
        <v>0</v>
      </c>
      <c r="I465" s="68"/>
      <c r="J465" s="68"/>
      <c r="K465" s="48">
        <f t="shared" si="57"/>
        <v>0</v>
      </c>
      <c r="L465" s="49">
        <f t="shared" si="58"/>
        <v>0</v>
      </c>
      <c r="M465" s="47">
        <f t="shared" si="59"/>
        <v>0</v>
      </c>
      <c r="N465" s="47">
        <f t="shared" si="60"/>
        <v>0</v>
      </c>
      <c r="O465" s="47">
        <f t="shared" si="61"/>
        <v>0</v>
      </c>
      <c r="P465" s="48">
        <f t="shared" si="62"/>
        <v>0</v>
      </c>
    </row>
    <row r="466" spans="1:16" ht="12" hidden="1" thickBot="1" x14ac:dyDescent="0.25">
      <c r="A466" s="38"/>
      <c r="B466" s="39"/>
      <c r="C466" s="46"/>
      <c r="D466" s="24"/>
      <c r="E466" s="70"/>
      <c r="F466" s="74"/>
      <c r="G466" s="68"/>
      <c r="H466" s="47">
        <f t="shared" si="56"/>
        <v>0</v>
      </c>
      <c r="I466" s="68"/>
      <c r="J466" s="68"/>
      <c r="K466" s="48">
        <f t="shared" si="57"/>
        <v>0</v>
      </c>
      <c r="L466" s="49">
        <f t="shared" si="58"/>
        <v>0</v>
      </c>
      <c r="M466" s="47">
        <f t="shared" si="59"/>
        <v>0</v>
      </c>
      <c r="N466" s="47">
        <f t="shared" si="60"/>
        <v>0</v>
      </c>
      <c r="O466" s="47">
        <f t="shared" si="61"/>
        <v>0</v>
      </c>
      <c r="P466" s="48">
        <f t="shared" si="62"/>
        <v>0</v>
      </c>
    </row>
    <row r="467" spans="1:16" ht="12" hidden="1" thickBot="1" x14ac:dyDescent="0.25">
      <c r="A467" s="38"/>
      <c r="B467" s="39"/>
      <c r="C467" s="46"/>
      <c r="D467" s="24"/>
      <c r="E467" s="70"/>
      <c r="F467" s="74"/>
      <c r="G467" s="68"/>
      <c r="H467" s="47">
        <f t="shared" si="56"/>
        <v>0</v>
      </c>
      <c r="I467" s="68"/>
      <c r="J467" s="68"/>
      <c r="K467" s="48">
        <f t="shared" si="57"/>
        <v>0</v>
      </c>
      <c r="L467" s="49">
        <f t="shared" si="58"/>
        <v>0</v>
      </c>
      <c r="M467" s="47">
        <f t="shared" si="59"/>
        <v>0</v>
      </c>
      <c r="N467" s="47">
        <f t="shared" si="60"/>
        <v>0</v>
      </c>
      <c r="O467" s="47">
        <f t="shared" si="61"/>
        <v>0</v>
      </c>
      <c r="P467" s="48">
        <f t="shared" si="62"/>
        <v>0</v>
      </c>
    </row>
    <row r="468" spans="1:16" ht="12" hidden="1" thickBot="1" x14ac:dyDescent="0.25">
      <c r="A468" s="38"/>
      <c r="B468" s="39"/>
      <c r="C468" s="46"/>
      <c r="D468" s="24"/>
      <c r="E468" s="70"/>
      <c r="F468" s="74"/>
      <c r="G468" s="68"/>
      <c r="H468" s="47">
        <f t="shared" si="56"/>
        <v>0</v>
      </c>
      <c r="I468" s="68"/>
      <c r="J468" s="68"/>
      <c r="K468" s="48">
        <f t="shared" si="57"/>
        <v>0</v>
      </c>
      <c r="L468" s="49">
        <f t="shared" si="58"/>
        <v>0</v>
      </c>
      <c r="M468" s="47">
        <f t="shared" si="59"/>
        <v>0</v>
      </c>
      <c r="N468" s="47">
        <f t="shared" si="60"/>
        <v>0</v>
      </c>
      <c r="O468" s="47">
        <f t="shared" si="61"/>
        <v>0</v>
      </c>
      <c r="P468" s="48">
        <f t="shared" si="62"/>
        <v>0</v>
      </c>
    </row>
    <row r="469" spans="1:16" ht="12" hidden="1" thickBot="1" x14ac:dyDescent="0.25">
      <c r="A469" s="38"/>
      <c r="B469" s="39"/>
      <c r="C469" s="46"/>
      <c r="D469" s="24"/>
      <c r="E469" s="70"/>
      <c r="F469" s="74"/>
      <c r="G469" s="68"/>
      <c r="H469" s="47">
        <f t="shared" si="56"/>
        <v>0</v>
      </c>
      <c r="I469" s="68"/>
      <c r="J469" s="68"/>
      <c r="K469" s="48">
        <f t="shared" si="57"/>
        <v>0</v>
      </c>
      <c r="L469" s="49">
        <f t="shared" si="58"/>
        <v>0</v>
      </c>
      <c r="M469" s="47">
        <f t="shared" si="59"/>
        <v>0</v>
      </c>
      <c r="N469" s="47">
        <f t="shared" si="60"/>
        <v>0</v>
      </c>
      <c r="O469" s="47">
        <f t="shared" si="61"/>
        <v>0</v>
      </c>
      <c r="P469" s="48">
        <f t="shared" si="62"/>
        <v>0</v>
      </c>
    </row>
    <row r="470" spans="1:16" ht="12" hidden="1" thickBot="1" x14ac:dyDescent="0.25">
      <c r="A470" s="38"/>
      <c r="B470" s="39"/>
      <c r="C470" s="46"/>
      <c r="D470" s="24"/>
      <c r="E470" s="70"/>
      <c r="F470" s="74"/>
      <c r="G470" s="68"/>
      <c r="H470" s="47">
        <f t="shared" si="56"/>
        <v>0</v>
      </c>
      <c r="I470" s="68"/>
      <c r="J470" s="68"/>
      <c r="K470" s="48">
        <f t="shared" si="57"/>
        <v>0</v>
      </c>
      <c r="L470" s="49">
        <f t="shared" si="58"/>
        <v>0</v>
      </c>
      <c r="M470" s="47">
        <f t="shared" si="59"/>
        <v>0</v>
      </c>
      <c r="N470" s="47">
        <f t="shared" si="60"/>
        <v>0</v>
      </c>
      <c r="O470" s="47">
        <f t="shared" si="61"/>
        <v>0</v>
      </c>
      <c r="P470" s="48">
        <f t="shared" si="62"/>
        <v>0</v>
      </c>
    </row>
    <row r="471" spans="1:16" ht="12" hidden="1" thickBot="1" x14ac:dyDescent="0.25">
      <c r="A471" s="38"/>
      <c r="B471" s="39"/>
      <c r="C471" s="46"/>
      <c r="D471" s="24"/>
      <c r="E471" s="70"/>
      <c r="F471" s="74"/>
      <c r="G471" s="68"/>
      <c r="H471" s="47">
        <f t="shared" si="56"/>
        <v>0</v>
      </c>
      <c r="I471" s="68"/>
      <c r="J471" s="68"/>
      <c r="K471" s="48">
        <f t="shared" si="57"/>
        <v>0</v>
      </c>
      <c r="L471" s="49">
        <f t="shared" si="58"/>
        <v>0</v>
      </c>
      <c r="M471" s="47">
        <f t="shared" si="59"/>
        <v>0</v>
      </c>
      <c r="N471" s="47">
        <f t="shared" si="60"/>
        <v>0</v>
      </c>
      <c r="O471" s="47">
        <f t="shared" si="61"/>
        <v>0</v>
      </c>
      <c r="P471" s="48">
        <f t="shared" si="62"/>
        <v>0</v>
      </c>
    </row>
    <row r="472" spans="1:16" ht="12" hidden="1" thickBot="1" x14ac:dyDescent="0.25">
      <c r="A472" s="38"/>
      <c r="B472" s="39"/>
      <c r="C472" s="46"/>
      <c r="D472" s="24"/>
      <c r="E472" s="70"/>
      <c r="F472" s="74"/>
      <c r="G472" s="68"/>
      <c r="H472" s="47">
        <f t="shared" si="56"/>
        <v>0</v>
      </c>
      <c r="I472" s="68"/>
      <c r="J472" s="68"/>
      <c r="K472" s="48">
        <f t="shared" si="57"/>
        <v>0</v>
      </c>
      <c r="L472" s="49">
        <f t="shared" si="58"/>
        <v>0</v>
      </c>
      <c r="M472" s="47">
        <f t="shared" si="59"/>
        <v>0</v>
      </c>
      <c r="N472" s="47">
        <f t="shared" si="60"/>
        <v>0</v>
      </c>
      <c r="O472" s="47">
        <f t="shared" si="61"/>
        <v>0</v>
      </c>
      <c r="P472" s="48">
        <f t="shared" si="62"/>
        <v>0</v>
      </c>
    </row>
    <row r="473" spans="1:16" ht="12" hidden="1" thickBot="1" x14ac:dyDescent="0.25">
      <c r="A473" s="38"/>
      <c r="B473" s="39"/>
      <c r="C473" s="46"/>
      <c r="D473" s="24"/>
      <c r="E473" s="70"/>
      <c r="F473" s="74"/>
      <c r="G473" s="68"/>
      <c r="H473" s="47">
        <f t="shared" si="56"/>
        <v>0</v>
      </c>
      <c r="I473" s="68"/>
      <c r="J473" s="68"/>
      <c r="K473" s="48">
        <f t="shared" si="57"/>
        <v>0</v>
      </c>
      <c r="L473" s="49">
        <f t="shared" si="58"/>
        <v>0</v>
      </c>
      <c r="M473" s="47">
        <f t="shared" si="59"/>
        <v>0</v>
      </c>
      <c r="N473" s="47">
        <f t="shared" si="60"/>
        <v>0</v>
      </c>
      <c r="O473" s="47">
        <f t="shared" si="61"/>
        <v>0</v>
      </c>
      <c r="P473" s="48">
        <f t="shared" si="62"/>
        <v>0</v>
      </c>
    </row>
    <row r="474" spans="1:16" ht="12" hidden="1" thickBot="1" x14ac:dyDescent="0.25">
      <c r="A474" s="38"/>
      <c r="B474" s="39"/>
      <c r="C474" s="46"/>
      <c r="D474" s="24"/>
      <c r="E474" s="70"/>
      <c r="F474" s="74"/>
      <c r="G474" s="68"/>
      <c r="H474" s="47">
        <f t="shared" si="56"/>
        <v>0</v>
      </c>
      <c r="I474" s="68"/>
      <c r="J474" s="68"/>
      <c r="K474" s="48">
        <f t="shared" si="57"/>
        <v>0</v>
      </c>
      <c r="L474" s="49">
        <f t="shared" si="58"/>
        <v>0</v>
      </c>
      <c r="M474" s="47">
        <f t="shared" si="59"/>
        <v>0</v>
      </c>
      <c r="N474" s="47">
        <f t="shared" si="60"/>
        <v>0</v>
      </c>
      <c r="O474" s="47">
        <f t="shared" si="61"/>
        <v>0</v>
      </c>
      <c r="P474" s="48">
        <f t="shared" si="62"/>
        <v>0</v>
      </c>
    </row>
    <row r="475" spans="1:16" ht="12" hidden="1" thickBot="1" x14ac:dyDescent="0.25">
      <c r="A475" s="38"/>
      <c r="B475" s="39"/>
      <c r="C475" s="46"/>
      <c r="D475" s="24"/>
      <c r="E475" s="70"/>
      <c r="F475" s="74"/>
      <c r="G475" s="68"/>
      <c r="H475" s="47">
        <f t="shared" si="56"/>
        <v>0</v>
      </c>
      <c r="I475" s="68"/>
      <c r="J475" s="68"/>
      <c r="K475" s="48">
        <f t="shared" si="57"/>
        <v>0</v>
      </c>
      <c r="L475" s="49">
        <f t="shared" si="58"/>
        <v>0</v>
      </c>
      <c r="M475" s="47">
        <f t="shared" si="59"/>
        <v>0</v>
      </c>
      <c r="N475" s="47">
        <f t="shared" si="60"/>
        <v>0</v>
      </c>
      <c r="O475" s="47">
        <f t="shared" si="61"/>
        <v>0</v>
      </c>
      <c r="P475" s="48">
        <f t="shared" si="62"/>
        <v>0</v>
      </c>
    </row>
    <row r="476" spans="1:16" ht="12" hidden="1" thickBot="1" x14ac:dyDescent="0.25">
      <c r="A476" s="38"/>
      <c r="B476" s="39"/>
      <c r="C476" s="46"/>
      <c r="D476" s="24"/>
      <c r="E476" s="70"/>
      <c r="F476" s="74"/>
      <c r="G476" s="68"/>
      <c r="H476" s="47">
        <f t="shared" si="56"/>
        <v>0</v>
      </c>
      <c r="I476" s="68"/>
      <c r="J476" s="68"/>
      <c r="K476" s="48">
        <f t="shared" si="57"/>
        <v>0</v>
      </c>
      <c r="L476" s="49">
        <f t="shared" si="58"/>
        <v>0</v>
      </c>
      <c r="M476" s="47">
        <f t="shared" si="59"/>
        <v>0</v>
      </c>
      <c r="N476" s="47">
        <f t="shared" si="60"/>
        <v>0</v>
      </c>
      <c r="O476" s="47">
        <f t="shared" si="61"/>
        <v>0</v>
      </c>
      <c r="P476" s="48">
        <f t="shared" si="62"/>
        <v>0</v>
      </c>
    </row>
    <row r="477" spans="1:16" ht="12" hidden="1" thickBot="1" x14ac:dyDescent="0.25">
      <c r="A477" s="38"/>
      <c r="B477" s="39"/>
      <c r="C477" s="46"/>
      <c r="D477" s="24"/>
      <c r="E477" s="70"/>
      <c r="F477" s="74"/>
      <c r="G477" s="68"/>
      <c r="H477" s="47">
        <f t="shared" si="56"/>
        <v>0</v>
      </c>
      <c r="I477" s="68"/>
      <c r="J477" s="68"/>
      <c r="K477" s="48">
        <f t="shared" si="57"/>
        <v>0</v>
      </c>
      <c r="L477" s="49">
        <f t="shared" si="58"/>
        <v>0</v>
      </c>
      <c r="M477" s="47">
        <f t="shared" si="59"/>
        <v>0</v>
      </c>
      <c r="N477" s="47">
        <f t="shared" si="60"/>
        <v>0</v>
      </c>
      <c r="O477" s="47">
        <f t="shared" si="61"/>
        <v>0</v>
      </c>
      <c r="P477" s="48">
        <f t="shared" si="62"/>
        <v>0</v>
      </c>
    </row>
    <row r="478" spans="1:16" ht="12" hidden="1" thickBot="1" x14ac:dyDescent="0.25">
      <c r="A478" s="38"/>
      <c r="B478" s="39"/>
      <c r="C478" s="46"/>
      <c r="D478" s="24"/>
      <c r="E478" s="70"/>
      <c r="F478" s="74"/>
      <c r="G478" s="68"/>
      <c r="H478" s="47">
        <f t="shared" si="56"/>
        <v>0</v>
      </c>
      <c r="I478" s="68"/>
      <c r="J478" s="68"/>
      <c r="K478" s="48">
        <f t="shared" si="57"/>
        <v>0</v>
      </c>
      <c r="L478" s="49">
        <f t="shared" si="58"/>
        <v>0</v>
      </c>
      <c r="M478" s="47">
        <f t="shared" si="59"/>
        <v>0</v>
      </c>
      <c r="N478" s="47">
        <f t="shared" si="60"/>
        <v>0</v>
      </c>
      <c r="O478" s="47">
        <f t="shared" si="61"/>
        <v>0</v>
      </c>
      <c r="P478" s="48">
        <f t="shared" si="62"/>
        <v>0</v>
      </c>
    </row>
    <row r="479" spans="1:16" ht="12" hidden="1" thickBot="1" x14ac:dyDescent="0.25">
      <c r="A479" s="38"/>
      <c r="B479" s="39"/>
      <c r="C479" s="46"/>
      <c r="D479" s="24"/>
      <c r="E479" s="70"/>
      <c r="F479" s="74"/>
      <c r="G479" s="68"/>
      <c r="H479" s="47">
        <f t="shared" si="56"/>
        <v>0</v>
      </c>
      <c r="I479" s="68"/>
      <c r="J479" s="68"/>
      <c r="K479" s="48">
        <f t="shared" si="57"/>
        <v>0</v>
      </c>
      <c r="L479" s="49">
        <f t="shared" si="58"/>
        <v>0</v>
      </c>
      <c r="M479" s="47">
        <f t="shared" si="59"/>
        <v>0</v>
      </c>
      <c r="N479" s="47">
        <f t="shared" si="60"/>
        <v>0</v>
      </c>
      <c r="O479" s="47">
        <f t="shared" si="61"/>
        <v>0</v>
      </c>
      <c r="P479" s="48">
        <f t="shared" si="62"/>
        <v>0</v>
      </c>
    </row>
    <row r="480" spans="1:16" ht="12" hidden="1" thickBot="1" x14ac:dyDescent="0.25">
      <c r="A480" s="38"/>
      <c r="B480" s="39"/>
      <c r="C480" s="46"/>
      <c r="D480" s="24"/>
      <c r="E480" s="70"/>
      <c r="F480" s="74"/>
      <c r="G480" s="68"/>
      <c r="H480" s="47">
        <f t="shared" si="56"/>
        <v>0</v>
      </c>
      <c r="I480" s="68"/>
      <c r="J480" s="68"/>
      <c r="K480" s="48">
        <f t="shared" si="57"/>
        <v>0</v>
      </c>
      <c r="L480" s="49">
        <f t="shared" si="58"/>
        <v>0</v>
      </c>
      <c r="M480" s="47">
        <f t="shared" si="59"/>
        <v>0</v>
      </c>
      <c r="N480" s="47">
        <f t="shared" si="60"/>
        <v>0</v>
      </c>
      <c r="O480" s="47">
        <f t="shared" si="61"/>
        <v>0</v>
      </c>
      <c r="P480" s="48">
        <f t="shared" si="62"/>
        <v>0</v>
      </c>
    </row>
    <row r="481" spans="1:16" ht="12" hidden="1" thickBot="1" x14ac:dyDescent="0.25">
      <c r="A481" s="38"/>
      <c r="B481" s="39"/>
      <c r="C481" s="46"/>
      <c r="D481" s="24"/>
      <c r="E481" s="70"/>
      <c r="F481" s="74"/>
      <c r="G481" s="68"/>
      <c r="H481" s="47">
        <f t="shared" si="56"/>
        <v>0</v>
      </c>
      <c r="I481" s="68"/>
      <c r="J481" s="68"/>
      <c r="K481" s="48">
        <f t="shared" si="57"/>
        <v>0</v>
      </c>
      <c r="L481" s="49">
        <f t="shared" si="58"/>
        <v>0</v>
      </c>
      <c r="M481" s="47">
        <f t="shared" si="59"/>
        <v>0</v>
      </c>
      <c r="N481" s="47">
        <f t="shared" si="60"/>
        <v>0</v>
      </c>
      <c r="O481" s="47">
        <f t="shared" si="61"/>
        <v>0</v>
      </c>
      <c r="P481" s="48">
        <f t="shared" si="62"/>
        <v>0</v>
      </c>
    </row>
    <row r="482" spans="1:16" ht="12" hidden="1" thickBot="1" x14ac:dyDescent="0.25">
      <c r="A482" s="38"/>
      <c r="B482" s="39"/>
      <c r="C482" s="46"/>
      <c r="D482" s="24"/>
      <c r="E482" s="70"/>
      <c r="F482" s="74"/>
      <c r="G482" s="68"/>
      <c r="H482" s="47">
        <f t="shared" si="56"/>
        <v>0</v>
      </c>
      <c r="I482" s="68"/>
      <c r="J482" s="68"/>
      <c r="K482" s="48">
        <f t="shared" si="57"/>
        <v>0</v>
      </c>
      <c r="L482" s="49">
        <f t="shared" si="58"/>
        <v>0</v>
      </c>
      <c r="M482" s="47">
        <f t="shared" si="59"/>
        <v>0</v>
      </c>
      <c r="N482" s="47">
        <f t="shared" si="60"/>
        <v>0</v>
      </c>
      <c r="O482" s="47">
        <f t="shared" si="61"/>
        <v>0</v>
      </c>
      <c r="P482" s="48">
        <f t="shared" si="62"/>
        <v>0</v>
      </c>
    </row>
    <row r="483" spans="1:16" ht="12" hidden="1" thickBot="1" x14ac:dyDescent="0.25">
      <c r="A483" s="38"/>
      <c r="B483" s="39"/>
      <c r="C483" s="46"/>
      <c r="D483" s="24"/>
      <c r="E483" s="70"/>
      <c r="F483" s="74"/>
      <c r="G483" s="68"/>
      <c r="H483" s="47">
        <f t="shared" si="56"/>
        <v>0</v>
      </c>
      <c r="I483" s="68"/>
      <c r="J483" s="68"/>
      <c r="K483" s="48">
        <f t="shared" si="57"/>
        <v>0</v>
      </c>
      <c r="L483" s="49">
        <f t="shared" si="58"/>
        <v>0</v>
      </c>
      <c r="M483" s="47">
        <f t="shared" si="59"/>
        <v>0</v>
      </c>
      <c r="N483" s="47">
        <f t="shared" si="60"/>
        <v>0</v>
      </c>
      <c r="O483" s="47">
        <f t="shared" si="61"/>
        <v>0</v>
      </c>
      <c r="P483" s="48">
        <f t="shared" si="62"/>
        <v>0</v>
      </c>
    </row>
    <row r="484" spans="1:16" ht="12" hidden="1" thickBot="1" x14ac:dyDescent="0.25">
      <c r="A484" s="38"/>
      <c r="B484" s="39"/>
      <c r="C484" s="46"/>
      <c r="D484" s="24"/>
      <c r="E484" s="70"/>
      <c r="F484" s="74"/>
      <c r="G484" s="68"/>
      <c r="H484" s="47">
        <f t="shared" si="56"/>
        <v>0</v>
      </c>
      <c r="I484" s="68"/>
      <c r="J484" s="68"/>
      <c r="K484" s="48">
        <f t="shared" si="57"/>
        <v>0</v>
      </c>
      <c r="L484" s="49">
        <f t="shared" si="58"/>
        <v>0</v>
      </c>
      <c r="M484" s="47">
        <f t="shared" si="59"/>
        <v>0</v>
      </c>
      <c r="N484" s="47">
        <f t="shared" si="60"/>
        <v>0</v>
      </c>
      <c r="O484" s="47">
        <f t="shared" si="61"/>
        <v>0</v>
      </c>
      <c r="P484" s="48">
        <f t="shared" si="62"/>
        <v>0</v>
      </c>
    </row>
    <row r="485" spans="1:16" ht="12" hidden="1" thickBot="1" x14ac:dyDescent="0.25">
      <c r="A485" s="38"/>
      <c r="B485" s="39"/>
      <c r="C485" s="46"/>
      <c r="D485" s="24"/>
      <c r="E485" s="70"/>
      <c r="F485" s="74"/>
      <c r="G485" s="68"/>
      <c r="H485" s="47">
        <f t="shared" si="56"/>
        <v>0</v>
      </c>
      <c r="I485" s="68"/>
      <c r="J485" s="68"/>
      <c r="K485" s="48">
        <f t="shared" si="57"/>
        <v>0</v>
      </c>
      <c r="L485" s="49">
        <f t="shared" si="58"/>
        <v>0</v>
      </c>
      <c r="M485" s="47">
        <f t="shared" si="59"/>
        <v>0</v>
      </c>
      <c r="N485" s="47">
        <f t="shared" si="60"/>
        <v>0</v>
      </c>
      <c r="O485" s="47">
        <f t="shared" si="61"/>
        <v>0</v>
      </c>
      <c r="P485" s="48">
        <f t="shared" si="62"/>
        <v>0</v>
      </c>
    </row>
    <row r="486" spans="1:16" ht="12" hidden="1" thickBot="1" x14ac:dyDescent="0.25">
      <c r="A486" s="38"/>
      <c r="B486" s="39"/>
      <c r="C486" s="46"/>
      <c r="D486" s="24"/>
      <c r="E486" s="70"/>
      <c r="F486" s="74"/>
      <c r="G486" s="68"/>
      <c r="H486" s="47">
        <f t="shared" si="56"/>
        <v>0</v>
      </c>
      <c r="I486" s="68"/>
      <c r="J486" s="68"/>
      <c r="K486" s="48">
        <f t="shared" si="57"/>
        <v>0</v>
      </c>
      <c r="L486" s="49">
        <f t="shared" si="58"/>
        <v>0</v>
      </c>
      <c r="M486" s="47">
        <f t="shared" si="59"/>
        <v>0</v>
      </c>
      <c r="N486" s="47">
        <f t="shared" si="60"/>
        <v>0</v>
      </c>
      <c r="O486" s="47">
        <f t="shared" si="61"/>
        <v>0</v>
      </c>
      <c r="P486" s="48">
        <f t="shared" si="62"/>
        <v>0</v>
      </c>
    </row>
    <row r="487" spans="1:16" ht="12" hidden="1" thickBot="1" x14ac:dyDescent="0.25">
      <c r="A487" s="38"/>
      <c r="B487" s="39"/>
      <c r="C487" s="46"/>
      <c r="D487" s="24"/>
      <c r="E487" s="70"/>
      <c r="F487" s="74"/>
      <c r="G487" s="68"/>
      <c r="H487" s="47">
        <f t="shared" si="56"/>
        <v>0</v>
      </c>
      <c r="I487" s="68"/>
      <c r="J487" s="68"/>
      <c r="K487" s="48">
        <f t="shared" si="57"/>
        <v>0</v>
      </c>
      <c r="L487" s="49">
        <f t="shared" si="58"/>
        <v>0</v>
      </c>
      <c r="M487" s="47">
        <f t="shared" si="59"/>
        <v>0</v>
      </c>
      <c r="N487" s="47">
        <f t="shared" si="60"/>
        <v>0</v>
      </c>
      <c r="O487" s="47">
        <f t="shared" si="61"/>
        <v>0</v>
      </c>
      <c r="P487" s="48">
        <f t="shared" si="62"/>
        <v>0</v>
      </c>
    </row>
    <row r="488" spans="1:16" ht="12" hidden="1" thickBot="1" x14ac:dyDescent="0.25">
      <c r="A488" s="38"/>
      <c r="B488" s="39"/>
      <c r="C488" s="46"/>
      <c r="D488" s="24"/>
      <c r="E488" s="70"/>
      <c r="F488" s="74"/>
      <c r="G488" s="68"/>
      <c r="H488" s="47">
        <f t="shared" si="56"/>
        <v>0</v>
      </c>
      <c r="I488" s="68"/>
      <c r="J488" s="68"/>
      <c r="K488" s="48">
        <f t="shared" si="57"/>
        <v>0</v>
      </c>
      <c r="L488" s="49">
        <f t="shared" si="58"/>
        <v>0</v>
      </c>
      <c r="M488" s="47">
        <f t="shared" si="59"/>
        <v>0</v>
      </c>
      <c r="N488" s="47">
        <f t="shared" si="60"/>
        <v>0</v>
      </c>
      <c r="O488" s="47">
        <f t="shared" si="61"/>
        <v>0</v>
      </c>
      <c r="P488" s="48">
        <f t="shared" si="62"/>
        <v>0</v>
      </c>
    </row>
    <row r="489" spans="1:16" ht="12" hidden="1" thickBot="1" x14ac:dyDescent="0.25">
      <c r="A489" s="38"/>
      <c r="B489" s="39"/>
      <c r="C489" s="46"/>
      <c r="D489" s="24"/>
      <c r="E489" s="70"/>
      <c r="F489" s="74"/>
      <c r="G489" s="68"/>
      <c r="H489" s="47">
        <f t="shared" si="56"/>
        <v>0</v>
      </c>
      <c r="I489" s="68"/>
      <c r="J489" s="68"/>
      <c r="K489" s="48">
        <f t="shared" si="57"/>
        <v>0</v>
      </c>
      <c r="L489" s="49">
        <f t="shared" si="58"/>
        <v>0</v>
      </c>
      <c r="M489" s="47">
        <f t="shared" si="59"/>
        <v>0</v>
      </c>
      <c r="N489" s="47">
        <f t="shared" si="60"/>
        <v>0</v>
      </c>
      <c r="O489" s="47">
        <f t="shared" si="61"/>
        <v>0</v>
      </c>
      <c r="P489" s="48">
        <f t="shared" si="62"/>
        <v>0</v>
      </c>
    </row>
    <row r="490" spans="1:16" ht="12" hidden="1" thickBot="1" x14ac:dyDescent="0.25">
      <c r="A490" s="38"/>
      <c r="B490" s="39"/>
      <c r="C490" s="46"/>
      <c r="D490" s="24"/>
      <c r="E490" s="70"/>
      <c r="F490" s="74"/>
      <c r="G490" s="68"/>
      <c r="H490" s="47">
        <f t="shared" si="56"/>
        <v>0</v>
      </c>
      <c r="I490" s="68"/>
      <c r="J490" s="68"/>
      <c r="K490" s="48">
        <f t="shared" si="57"/>
        <v>0</v>
      </c>
      <c r="L490" s="49">
        <f t="shared" si="58"/>
        <v>0</v>
      </c>
      <c r="M490" s="47">
        <f t="shared" si="59"/>
        <v>0</v>
      </c>
      <c r="N490" s="47">
        <f t="shared" si="60"/>
        <v>0</v>
      </c>
      <c r="O490" s="47">
        <f t="shared" si="61"/>
        <v>0</v>
      </c>
      <c r="P490" s="48">
        <f t="shared" si="62"/>
        <v>0</v>
      </c>
    </row>
    <row r="491" spans="1:16" ht="12" hidden="1" thickBot="1" x14ac:dyDescent="0.25">
      <c r="A491" s="38"/>
      <c r="B491" s="39"/>
      <c r="C491" s="46"/>
      <c r="D491" s="24"/>
      <c r="E491" s="70"/>
      <c r="F491" s="74"/>
      <c r="G491" s="68"/>
      <c r="H491" s="47">
        <f t="shared" si="56"/>
        <v>0</v>
      </c>
      <c r="I491" s="68"/>
      <c r="J491" s="68"/>
      <c r="K491" s="48">
        <f t="shared" si="57"/>
        <v>0</v>
      </c>
      <c r="L491" s="49">
        <f t="shared" si="58"/>
        <v>0</v>
      </c>
      <c r="M491" s="47">
        <f t="shared" si="59"/>
        <v>0</v>
      </c>
      <c r="N491" s="47">
        <f t="shared" si="60"/>
        <v>0</v>
      </c>
      <c r="O491" s="47">
        <f t="shared" si="61"/>
        <v>0</v>
      </c>
      <c r="P491" s="48">
        <f t="shared" si="62"/>
        <v>0</v>
      </c>
    </row>
    <row r="492" spans="1:16" ht="12" hidden="1" thickBot="1" x14ac:dyDescent="0.25">
      <c r="A492" s="38"/>
      <c r="B492" s="39"/>
      <c r="C492" s="46"/>
      <c r="D492" s="24"/>
      <c r="E492" s="70"/>
      <c r="F492" s="74"/>
      <c r="G492" s="68"/>
      <c r="H492" s="47">
        <f t="shared" si="56"/>
        <v>0</v>
      </c>
      <c r="I492" s="68"/>
      <c r="J492" s="68"/>
      <c r="K492" s="48">
        <f t="shared" si="57"/>
        <v>0</v>
      </c>
      <c r="L492" s="49">
        <f t="shared" si="58"/>
        <v>0</v>
      </c>
      <c r="M492" s="47">
        <f t="shared" si="59"/>
        <v>0</v>
      </c>
      <c r="N492" s="47">
        <f t="shared" si="60"/>
        <v>0</v>
      </c>
      <c r="O492" s="47">
        <f t="shared" si="61"/>
        <v>0</v>
      </c>
      <c r="P492" s="48">
        <f t="shared" si="62"/>
        <v>0</v>
      </c>
    </row>
    <row r="493" spans="1:16" ht="12" hidden="1" thickBot="1" x14ac:dyDescent="0.25">
      <c r="A493" s="38"/>
      <c r="B493" s="39"/>
      <c r="C493" s="46"/>
      <c r="D493" s="24"/>
      <c r="E493" s="70"/>
      <c r="F493" s="74"/>
      <c r="G493" s="68"/>
      <c r="H493" s="47">
        <f t="shared" si="56"/>
        <v>0</v>
      </c>
      <c r="I493" s="68"/>
      <c r="J493" s="68"/>
      <c r="K493" s="48">
        <f t="shared" si="57"/>
        <v>0</v>
      </c>
      <c r="L493" s="49">
        <f t="shared" si="58"/>
        <v>0</v>
      </c>
      <c r="M493" s="47">
        <f t="shared" si="59"/>
        <v>0</v>
      </c>
      <c r="N493" s="47">
        <f t="shared" si="60"/>
        <v>0</v>
      </c>
      <c r="O493" s="47">
        <f t="shared" si="61"/>
        <v>0</v>
      </c>
      <c r="P493" s="48">
        <f t="shared" si="62"/>
        <v>0</v>
      </c>
    </row>
    <row r="494" spans="1:16" ht="12" hidden="1" thickBot="1" x14ac:dyDescent="0.25">
      <c r="A494" s="38"/>
      <c r="B494" s="39"/>
      <c r="C494" s="46"/>
      <c r="D494" s="24"/>
      <c r="E494" s="70"/>
      <c r="F494" s="74"/>
      <c r="G494" s="68"/>
      <c r="H494" s="47">
        <f t="shared" si="56"/>
        <v>0</v>
      </c>
      <c r="I494" s="68"/>
      <c r="J494" s="68"/>
      <c r="K494" s="48">
        <f t="shared" si="57"/>
        <v>0</v>
      </c>
      <c r="L494" s="49">
        <f t="shared" si="58"/>
        <v>0</v>
      </c>
      <c r="M494" s="47">
        <f t="shared" si="59"/>
        <v>0</v>
      </c>
      <c r="N494" s="47">
        <f t="shared" si="60"/>
        <v>0</v>
      </c>
      <c r="O494" s="47">
        <f t="shared" si="61"/>
        <v>0</v>
      </c>
      <c r="P494" s="48">
        <f t="shared" si="62"/>
        <v>0</v>
      </c>
    </row>
    <row r="495" spans="1:16" ht="12" hidden="1" thickBot="1" x14ac:dyDescent="0.25">
      <c r="A495" s="38"/>
      <c r="B495" s="39"/>
      <c r="C495" s="46"/>
      <c r="D495" s="24"/>
      <c r="E495" s="70"/>
      <c r="F495" s="74"/>
      <c r="G495" s="68"/>
      <c r="H495" s="47">
        <f t="shared" si="56"/>
        <v>0</v>
      </c>
      <c r="I495" s="68"/>
      <c r="J495" s="68"/>
      <c r="K495" s="48">
        <f t="shared" si="57"/>
        <v>0</v>
      </c>
      <c r="L495" s="49">
        <f t="shared" si="58"/>
        <v>0</v>
      </c>
      <c r="M495" s="47">
        <f t="shared" si="59"/>
        <v>0</v>
      </c>
      <c r="N495" s="47">
        <f t="shared" si="60"/>
        <v>0</v>
      </c>
      <c r="O495" s="47">
        <f t="shared" si="61"/>
        <v>0</v>
      </c>
      <c r="P495" s="48">
        <f t="shared" si="62"/>
        <v>0</v>
      </c>
    </row>
    <row r="496" spans="1:16" ht="12" hidden="1" thickBot="1" x14ac:dyDescent="0.25">
      <c r="A496" s="38"/>
      <c r="B496" s="39"/>
      <c r="C496" s="46"/>
      <c r="D496" s="24"/>
      <c r="E496" s="70"/>
      <c r="F496" s="74"/>
      <c r="G496" s="68"/>
      <c r="H496" s="47">
        <f t="shared" si="56"/>
        <v>0</v>
      </c>
      <c r="I496" s="68"/>
      <c r="J496" s="68"/>
      <c r="K496" s="48">
        <f t="shared" si="57"/>
        <v>0</v>
      </c>
      <c r="L496" s="49">
        <f t="shared" si="58"/>
        <v>0</v>
      </c>
      <c r="M496" s="47">
        <f t="shared" si="59"/>
        <v>0</v>
      </c>
      <c r="N496" s="47">
        <f t="shared" si="60"/>
        <v>0</v>
      </c>
      <c r="O496" s="47">
        <f t="shared" si="61"/>
        <v>0</v>
      </c>
      <c r="P496" s="48">
        <f t="shared" si="62"/>
        <v>0</v>
      </c>
    </row>
    <row r="497" spans="1:16" ht="12" hidden="1" thickBot="1" x14ac:dyDescent="0.25">
      <c r="A497" s="38"/>
      <c r="B497" s="39"/>
      <c r="C497" s="46"/>
      <c r="D497" s="24"/>
      <c r="E497" s="70"/>
      <c r="F497" s="74"/>
      <c r="G497" s="68"/>
      <c r="H497" s="47">
        <f t="shared" si="56"/>
        <v>0</v>
      </c>
      <c r="I497" s="68"/>
      <c r="J497" s="68"/>
      <c r="K497" s="48">
        <f t="shared" si="57"/>
        <v>0</v>
      </c>
      <c r="L497" s="49">
        <f t="shared" si="58"/>
        <v>0</v>
      </c>
      <c r="M497" s="47">
        <f t="shared" si="59"/>
        <v>0</v>
      </c>
      <c r="N497" s="47">
        <f t="shared" si="60"/>
        <v>0</v>
      </c>
      <c r="O497" s="47">
        <f t="shared" si="61"/>
        <v>0</v>
      </c>
      <c r="P497" s="48">
        <f t="shared" si="62"/>
        <v>0</v>
      </c>
    </row>
    <row r="498" spans="1:16" ht="12" hidden="1" thickBot="1" x14ac:dyDescent="0.25">
      <c r="A498" s="38"/>
      <c r="B498" s="39"/>
      <c r="C498" s="46"/>
      <c r="D498" s="24"/>
      <c r="E498" s="70"/>
      <c r="F498" s="74"/>
      <c r="G498" s="68"/>
      <c r="H498" s="47">
        <f t="shared" si="56"/>
        <v>0</v>
      </c>
      <c r="I498" s="68"/>
      <c r="J498" s="68"/>
      <c r="K498" s="48">
        <f t="shared" si="57"/>
        <v>0</v>
      </c>
      <c r="L498" s="49">
        <f t="shared" si="58"/>
        <v>0</v>
      </c>
      <c r="M498" s="47">
        <f t="shared" si="59"/>
        <v>0</v>
      </c>
      <c r="N498" s="47">
        <f t="shared" si="60"/>
        <v>0</v>
      </c>
      <c r="O498" s="47">
        <f t="shared" si="61"/>
        <v>0</v>
      </c>
      <c r="P498" s="48">
        <f t="shared" si="62"/>
        <v>0</v>
      </c>
    </row>
    <row r="499" spans="1:16" ht="12" hidden="1" thickBot="1" x14ac:dyDescent="0.25">
      <c r="A499" s="38"/>
      <c r="B499" s="39"/>
      <c r="C499" s="46"/>
      <c r="D499" s="24"/>
      <c r="E499" s="70"/>
      <c r="F499" s="74"/>
      <c r="G499" s="68"/>
      <c r="H499" s="47">
        <f t="shared" si="56"/>
        <v>0</v>
      </c>
      <c r="I499" s="68"/>
      <c r="J499" s="68"/>
      <c r="K499" s="48">
        <f t="shared" si="57"/>
        <v>0</v>
      </c>
      <c r="L499" s="49">
        <f t="shared" si="58"/>
        <v>0</v>
      </c>
      <c r="M499" s="47">
        <f t="shared" si="59"/>
        <v>0</v>
      </c>
      <c r="N499" s="47">
        <f t="shared" si="60"/>
        <v>0</v>
      </c>
      <c r="O499" s="47">
        <f t="shared" si="61"/>
        <v>0</v>
      </c>
      <c r="P499" s="48">
        <f t="shared" si="62"/>
        <v>0</v>
      </c>
    </row>
    <row r="500" spans="1:16" ht="12" hidden="1" thickBot="1" x14ac:dyDescent="0.25">
      <c r="A500" s="38"/>
      <c r="B500" s="39"/>
      <c r="C500" s="46"/>
      <c r="D500" s="24"/>
      <c r="E500" s="70"/>
      <c r="F500" s="74"/>
      <c r="G500" s="68"/>
      <c r="H500" s="47">
        <f t="shared" si="56"/>
        <v>0</v>
      </c>
      <c r="I500" s="68"/>
      <c r="J500" s="68"/>
      <c r="K500" s="48">
        <f t="shared" si="57"/>
        <v>0</v>
      </c>
      <c r="L500" s="49">
        <f t="shared" si="58"/>
        <v>0</v>
      </c>
      <c r="M500" s="47">
        <f t="shared" si="59"/>
        <v>0</v>
      </c>
      <c r="N500" s="47">
        <f t="shared" si="60"/>
        <v>0</v>
      </c>
      <c r="O500" s="47">
        <f t="shared" si="61"/>
        <v>0</v>
      </c>
      <c r="P500" s="48">
        <f t="shared" si="62"/>
        <v>0</v>
      </c>
    </row>
    <row r="501" spans="1:16" ht="12" hidden="1" thickBot="1" x14ac:dyDescent="0.25">
      <c r="A501" s="38"/>
      <c r="B501" s="39"/>
      <c r="C501" s="46"/>
      <c r="D501" s="24"/>
      <c r="E501" s="70"/>
      <c r="F501" s="74"/>
      <c r="G501" s="68"/>
      <c r="H501" s="47">
        <f t="shared" si="56"/>
        <v>0</v>
      </c>
      <c r="I501" s="68"/>
      <c r="J501" s="68"/>
      <c r="K501" s="48">
        <f t="shared" si="57"/>
        <v>0</v>
      </c>
      <c r="L501" s="49">
        <f t="shared" si="58"/>
        <v>0</v>
      </c>
      <c r="M501" s="47">
        <f t="shared" si="59"/>
        <v>0</v>
      </c>
      <c r="N501" s="47">
        <f t="shared" si="60"/>
        <v>0</v>
      </c>
      <c r="O501" s="47">
        <f t="shared" si="61"/>
        <v>0</v>
      </c>
      <c r="P501" s="48">
        <f t="shared" si="62"/>
        <v>0</v>
      </c>
    </row>
    <row r="502" spans="1:16" ht="12" hidden="1" thickBot="1" x14ac:dyDescent="0.25">
      <c r="A502" s="38"/>
      <c r="B502" s="39"/>
      <c r="C502" s="46"/>
      <c r="D502" s="24"/>
      <c r="E502" s="70"/>
      <c r="F502" s="74"/>
      <c r="G502" s="68"/>
      <c r="H502" s="47">
        <f t="shared" si="56"/>
        <v>0</v>
      </c>
      <c r="I502" s="68"/>
      <c r="J502" s="68"/>
      <c r="K502" s="48">
        <f t="shared" si="57"/>
        <v>0</v>
      </c>
      <c r="L502" s="49">
        <f t="shared" si="58"/>
        <v>0</v>
      </c>
      <c r="M502" s="47">
        <f t="shared" si="59"/>
        <v>0</v>
      </c>
      <c r="N502" s="47">
        <f t="shared" si="60"/>
        <v>0</v>
      </c>
      <c r="O502" s="47">
        <f t="shared" si="61"/>
        <v>0</v>
      </c>
      <c r="P502" s="48">
        <f t="shared" si="62"/>
        <v>0</v>
      </c>
    </row>
    <row r="503" spans="1:16" ht="12" hidden="1" thickBot="1" x14ac:dyDescent="0.25">
      <c r="A503" s="38"/>
      <c r="B503" s="39"/>
      <c r="C503" s="46"/>
      <c r="D503" s="24"/>
      <c r="E503" s="70"/>
      <c r="F503" s="74"/>
      <c r="G503" s="68"/>
      <c r="H503" s="47">
        <f t="shared" si="56"/>
        <v>0</v>
      </c>
      <c r="I503" s="68"/>
      <c r="J503" s="68"/>
      <c r="K503" s="48">
        <f t="shared" si="57"/>
        <v>0</v>
      </c>
      <c r="L503" s="49">
        <f t="shared" si="58"/>
        <v>0</v>
      </c>
      <c r="M503" s="47">
        <f t="shared" si="59"/>
        <v>0</v>
      </c>
      <c r="N503" s="47">
        <f t="shared" si="60"/>
        <v>0</v>
      </c>
      <c r="O503" s="47">
        <f t="shared" si="61"/>
        <v>0</v>
      </c>
      <c r="P503" s="48">
        <f t="shared" si="62"/>
        <v>0</v>
      </c>
    </row>
    <row r="504" spans="1:16" ht="12" hidden="1" thickBot="1" x14ac:dyDescent="0.25">
      <c r="A504" s="38"/>
      <c r="B504" s="39"/>
      <c r="C504" s="46"/>
      <c r="D504" s="24"/>
      <c r="E504" s="70"/>
      <c r="F504" s="74"/>
      <c r="G504" s="68"/>
      <c r="H504" s="47">
        <f t="shared" si="56"/>
        <v>0</v>
      </c>
      <c r="I504" s="68"/>
      <c r="J504" s="68"/>
      <c r="K504" s="48">
        <f t="shared" si="57"/>
        <v>0</v>
      </c>
      <c r="L504" s="49">
        <f t="shared" si="58"/>
        <v>0</v>
      </c>
      <c r="M504" s="47">
        <f t="shared" si="59"/>
        <v>0</v>
      </c>
      <c r="N504" s="47">
        <f t="shared" si="60"/>
        <v>0</v>
      </c>
      <c r="O504" s="47">
        <f t="shared" si="61"/>
        <v>0</v>
      </c>
      <c r="P504" s="48">
        <f t="shared" si="62"/>
        <v>0</v>
      </c>
    </row>
    <row r="505" spans="1:16" ht="12" hidden="1" thickBot="1" x14ac:dyDescent="0.25">
      <c r="A505" s="38"/>
      <c r="B505" s="39"/>
      <c r="C505" s="46"/>
      <c r="D505" s="24"/>
      <c r="E505" s="70"/>
      <c r="F505" s="74"/>
      <c r="G505" s="68"/>
      <c r="H505" s="47">
        <f t="shared" si="56"/>
        <v>0</v>
      </c>
      <c r="I505" s="68"/>
      <c r="J505" s="68"/>
      <c r="K505" s="48">
        <f t="shared" si="57"/>
        <v>0</v>
      </c>
      <c r="L505" s="49">
        <f t="shared" si="58"/>
        <v>0</v>
      </c>
      <c r="M505" s="47">
        <f t="shared" si="59"/>
        <v>0</v>
      </c>
      <c r="N505" s="47">
        <f t="shared" si="60"/>
        <v>0</v>
      </c>
      <c r="O505" s="47">
        <f t="shared" si="61"/>
        <v>0</v>
      </c>
      <c r="P505" s="48">
        <f t="shared" si="62"/>
        <v>0</v>
      </c>
    </row>
    <row r="506" spans="1:16" ht="12" hidden="1" thickBot="1" x14ac:dyDescent="0.25">
      <c r="A506" s="38"/>
      <c r="B506" s="39"/>
      <c r="C506" s="46"/>
      <c r="D506" s="24"/>
      <c r="E506" s="70"/>
      <c r="F506" s="74"/>
      <c r="G506" s="68"/>
      <c r="H506" s="47">
        <f t="shared" si="56"/>
        <v>0</v>
      </c>
      <c r="I506" s="68"/>
      <c r="J506" s="68"/>
      <c r="K506" s="48">
        <f t="shared" si="57"/>
        <v>0</v>
      </c>
      <c r="L506" s="49">
        <f t="shared" si="58"/>
        <v>0</v>
      </c>
      <c r="M506" s="47">
        <f t="shared" si="59"/>
        <v>0</v>
      </c>
      <c r="N506" s="47">
        <f t="shared" si="60"/>
        <v>0</v>
      </c>
      <c r="O506" s="47">
        <f t="shared" si="61"/>
        <v>0</v>
      </c>
      <c r="P506" s="48">
        <f t="shared" si="62"/>
        <v>0</v>
      </c>
    </row>
    <row r="507" spans="1:16" ht="12" hidden="1" thickBot="1" x14ac:dyDescent="0.25">
      <c r="A507" s="38"/>
      <c r="B507" s="39"/>
      <c r="C507" s="46"/>
      <c r="D507" s="24"/>
      <c r="E507" s="70"/>
      <c r="F507" s="74"/>
      <c r="G507" s="68"/>
      <c r="H507" s="47">
        <f t="shared" si="56"/>
        <v>0</v>
      </c>
      <c r="I507" s="68"/>
      <c r="J507" s="68"/>
      <c r="K507" s="48">
        <f t="shared" si="57"/>
        <v>0</v>
      </c>
      <c r="L507" s="49">
        <f t="shared" si="58"/>
        <v>0</v>
      </c>
      <c r="M507" s="47">
        <f t="shared" si="59"/>
        <v>0</v>
      </c>
      <c r="N507" s="47">
        <f t="shared" si="60"/>
        <v>0</v>
      </c>
      <c r="O507" s="47">
        <f t="shared" si="61"/>
        <v>0</v>
      </c>
      <c r="P507" s="48">
        <f t="shared" si="62"/>
        <v>0</v>
      </c>
    </row>
    <row r="508" spans="1:16" ht="12" hidden="1" thickBot="1" x14ac:dyDescent="0.25">
      <c r="A508" s="38"/>
      <c r="B508" s="39"/>
      <c r="C508" s="46"/>
      <c r="D508" s="24"/>
      <c r="E508" s="70"/>
      <c r="F508" s="74"/>
      <c r="G508" s="68"/>
      <c r="H508" s="47">
        <f t="shared" si="56"/>
        <v>0</v>
      </c>
      <c r="I508" s="68"/>
      <c r="J508" s="68"/>
      <c r="K508" s="48">
        <f t="shared" si="57"/>
        <v>0</v>
      </c>
      <c r="L508" s="49">
        <f t="shared" si="58"/>
        <v>0</v>
      </c>
      <c r="M508" s="47">
        <f t="shared" si="59"/>
        <v>0</v>
      </c>
      <c r="N508" s="47">
        <f t="shared" si="60"/>
        <v>0</v>
      </c>
      <c r="O508" s="47">
        <f t="shared" si="61"/>
        <v>0</v>
      </c>
      <c r="P508" s="48">
        <f t="shared" si="62"/>
        <v>0</v>
      </c>
    </row>
    <row r="509" spans="1:16" ht="12" hidden="1" thickBot="1" x14ac:dyDescent="0.25">
      <c r="A509" s="38"/>
      <c r="B509" s="39"/>
      <c r="C509" s="46"/>
      <c r="D509" s="24"/>
      <c r="E509" s="70"/>
      <c r="F509" s="74"/>
      <c r="G509" s="68"/>
      <c r="H509" s="47">
        <f t="shared" si="56"/>
        <v>0</v>
      </c>
      <c r="I509" s="68"/>
      <c r="J509" s="68"/>
      <c r="K509" s="48">
        <f t="shared" si="57"/>
        <v>0</v>
      </c>
      <c r="L509" s="49">
        <f t="shared" si="58"/>
        <v>0</v>
      </c>
      <c r="M509" s="47">
        <f t="shared" si="59"/>
        <v>0</v>
      </c>
      <c r="N509" s="47">
        <f t="shared" si="60"/>
        <v>0</v>
      </c>
      <c r="O509" s="47">
        <f t="shared" si="61"/>
        <v>0</v>
      </c>
      <c r="P509" s="48">
        <f t="shared" si="62"/>
        <v>0</v>
      </c>
    </row>
    <row r="510" spans="1:16" ht="12" hidden="1" thickBot="1" x14ac:dyDescent="0.25">
      <c r="A510" s="38"/>
      <c r="B510" s="39"/>
      <c r="C510" s="46"/>
      <c r="D510" s="24"/>
      <c r="E510" s="70"/>
      <c r="F510" s="74"/>
      <c r="G510" s="68"/>
      <c r="H510" s="47">
        <f t="shared" si="56"/>
        <v>0</v>
      </c>
      <c r="I510" s="68"/>
      <c r="J510" s="68"/>
      <c r="K510" s="48">
        <f t="shared" si="57"/>
        <v>0</v>
      </c>
      <c r="L510" s="49">
        <f t="shared" si="58"/>
        <v>0</v>
      </c>
      <c r="M510" s="47">
        <f t="shared" si="59"/>
        <v>0</v>
      </c>
      <c r="N510" s="47">
        <f t="shared" si="60"/>
        <v>0</v>
      </c>
      <c r="O510" s="47">
        <f t="shared" si="61"/>
        <v>0</v>
      </c>
      <c r="P510" s="48">
        <f t="shared" si="62"/>
        <v>0</v>
      </c>
    </row>
    <row r="511" spans="1:16" ht="12" hidden="1" thickBot="1" x14ac:dyDescent="0.25">
      <c r="A511" s="38"/>
      <c r="B511" s="39"/>
      <c r="C511" s="46"/>
      <c r="D511" s="24"/>
      <c r="E511" s="70"/>
      <c r="F511" s="74"/>
      <c r="G511" s="68"/>
      <c r="H511" s="47">
        <f t="shared" si="56"/>
        <v>0</v>
      </c>
      <c r="I511" s="68"/>
      <c r="J511" s="68"/>
      <c r="K511" s="48">
        <f t="shared" si="57"/>
        <v>0</v>
      </c>
      <c r="L511" s="49">
        <f t="shared" si="58"/>
        <v>0</v>
      </c>
      <c r="M511" s="47">
        <f t="shared" si="59"/>
        <v>0</v>
      </c>
      <c r="N511" s="47">
        <f t="shared" si="60"/>
        <v>0</v>
      </c>
      <c r="O511" s="47">
        <f t="shared" si="61"/>
        <v>0</v>
      </c>
      <c r="P511" s="48">
        <f t="shared" si="62"/>
        <v>0</v>
      </c>
    </row>
    <row r="512" spans="1:16" ht="12" hidden="1" thickBot="1" x14ac:dyDescent="0.25">
      <c r="A512" s="38"/>
      <c r="B512" s="39"/>
      <c r="C512" s="46"/>
      <c r="D512" s="24"/>
      <c r="E512" s="70"/>
      <c r="F512" s="74"/>
      <c r="G512" s="68"/>
      <c r="H512" s="47">
        <f t="shared" si="56"/>
        <v>0</v>
      </c>
      <c r="I512" s="68"/>
      <c r="J512" s="68"/>
      <c r="K512" s="48">
        <f t="shared" si="57"/>
        <v>0</v>
      </c>
      <c r="L512" s="49">
        <f t="shared" si="58"/>
        <v>0</v>
      </c>
      <c r="M512" s="47">
        <f t="shared" si="59"/>
        <v>0</v>
      </c>
      <c r="N512" s="47">
        <f t="shared" si="60"/>
        <v>0</v>
      </c>
      <c r="O512" s="47">
        <f t="shared" si="61"/>
        <v>0</v>
      </c>
      <c r="P512" s="48">
        <f t="shared" si="62"/>
        <v>0</v>
      </c>
    </row>
    <row r="513" spans="1:16" ht="12" hidden="1" thickBot="1" x14ac:dyDescent="0.25">
      <c r="A513" s="38"/>
      <c r="B513" s="39"/>
      <c r="C513" s="46"/>
      <c r="D513" s="24"/>
      <c r="E513" s="70"/>
      <c r="F513" s="74"/>
      <c r="G513" s="68"/>
      <c r="H513" s="47">
        <f t="shared" ref="H513:H576" si="63">ROUND(F513*G513,2)</f>
        <v>0</v>
      </c>
      <c r="I513" s="68"/>
      <c r="J513" s="68"/>
      <c r="K513" s="48">
        <f t="shared" ref="K513:K576" si="64">SUM(H513:J513)</f>
        <v>0</v>
      </c>
      <c r="L513" s="49">
        <f t="shared" ref="L513:L576" si="65">ROUND(E513*F513,2)</f>
        <v>0</v>
      </c>
      <c r="M513" s="47">
        <f t="shared" ref="M513:M576" si="66">ROUND(H513*E513,2)</f>
        <v>0</v>
      </c>
      <c r="N513" s="47">
        <f t="shared" ref="N513:N576" si="67">ROUND(I513*E513,2)</f>
        <v>0</v>
      </c>
      <c r="O513" s="47">
        <f t="shared" ref="O513:O576" si="68">ROUND(J513*E513,2)</f>
        <v>0</v>
      </c>
      <c r="P513" s="48">
        <f t="shared" ref="P513:P576" si="69">SUM(M513:O513)</f>
        <v>0</v>
      </c>
    </row>
    <row r="514" spans="1:16" ht="12" hidden="1" thickBot="1" x14ac:dyDescent="0.25">
      <c r="A514" s="38"/>
      <c r="B514" s="39"/>
      <c r="C514" s="46"/>
      <c r="D514" s="24"/>
      <c r="E514" s="70"/>
      <c r="F514" s="74"/>
      <c r="G514" s="68"/>
      <c r="H514" s="47">
        <f t="shared" si="63"/>
        <v>0</v>
      </c>
      <c r="I514" s="68"/>
      <c r="J514" s="68"/>
      <c r="K514" s="48">
        <f t="shared" si="64"/>
        <v>0</v>
      </c>
      <c r="L514" s="49">
        <f t="shared" si="65"/>
        <v>0</v>
      </c>
      <c r="M514" s="47">
        <f t="shared" si="66"/>
        <v>0</v>
      </c>
      <c r="N514" s="47">
        <f t="shared" si="67"/>
        <v>0</v>
      </c>
      <c r="O514" s="47">
        <f t="shared" si="68"/>
        <v>0</v>
      </c>
      <c r="P514" s="48">
        <f t="shared" si="69"/>
        <v>0</v>
      </c>
    </row>
    <row r="515" spans="1:16" ht="12" hidden="1" thickBot="1" x14ac:dyDescent="0.25">
      <c r="A515" s="38"/>
      <c r="B515" s="39"/>
      <c r="C515" s="46"/>
      <c r="D515" s="24"/>
      <c r="E515" s="70"/>
      <c r="F515" s="74"/>
      <c r="G515" s="68"/>
      <c r="H515" s="47">
        <f t="shared" si="63"/>
        <v>0</v>
      </c>
      <c r="I515" s="68"/>
      <c r="J515" s="68"/>
      <c r="K515" s="48">
        <f t="shared" si="64"/>
        <v>0</v>
      </c>
      <c r="L515" s="49">
        <f t="shared" si="65"/>
        <v>0</v>
      </c>
      <c r="M515" s="47">
        <f t="shared" si="66"/>
        <v>0</v>
      </c>
      <c r="N515" s="47">
        <f t="shared" si="67"/>
        <v>0</v>
      </c>
      <c r="O515" s="47">
        <f t="shared" si="68"/>
        <v>0</v>
      </c>
      <c r="P515" s="48">
        <f t="shared" si="69"/>
        <v>0</v>
      </c>
    </row>
    <row r="516" spans="1:16" ht="12" hidden="1" thickBot="1" x14ac:dyDescent="0.25">
      <c r="A516" s="38"/>
      <c r="B516" s="39"/>
      <c r="C516" s="46"/>
      <c r="D516" s="24"/>
      <c r="E516" s="70"/>
      <c r="F516" s="74"/>
      <c r="G516" s="68"/>
      <c r="H516" s="47">
        <f t="shared" si="63"/>
        <v>0</v>
      </c>
      <c r="I516" s="68"/>
      <c r="J516" s="68"/>
      <c r="K516" s="48">
        <f t="shared" si="64"/>
        <v>0</v>
      </c>
      <c r="L516" s="49">
        <f t="shared" si="65"/>
        <v>0</v>
      </c>
      <c r="M516" s="47">
        <f t="shared" si="66"/>
        <v>0</v>
      </c>
      <c r="N516" s="47">
        <f t="shared" si="67"/>
        <v>0</v>
      </c>
      <c r="O516" s="47">
        <f t="shared" si="68"/>
        <v>0</v>
      </c>
      <c r="P516" s="48">
        <f t="shared" si="69"/>
        <v>0</v>
      </c>
    </row>
    <row r="517" spans="1:16" ht="12" hidden="1" thickBot="1" x14ac:dyDescent="0.25">
      <c r="A517" s="38"/>
      <c r="B517" s="39"/>
      <c r="C517" s="46"/>
      <c r="D517" s="24"/>
      <c r="E517" s="70"/>
      <c r="F517" s="74"/>
      <c r="G517" s="68"/>
      <c r="H517" s="47">
        <f t="shared" si="63"/>
        <v>0</v>
      </c>
      <c r="I517" s="68"/>
      <c r="J517" s="68"/>
      <c r="K517" s="48">
        <f t="shared" si="64"/>
        <v>0</v>
      </c>
      <c r="L517" s="49">
        <f t="shared" si="65"/>
        <v>0</v>
      </c>
      <c r="M517" s="47">
        <f t="shared" si="66"/>
        <v>0</v>
      </c>
      <c r="N517" s="47">
        <f t="shared" si="67"/>
        <v>0</v>
      </c>
      <c r="O517" s="47">
        <f t="shared" si="68"/>
        <v>0</v>
      </c>
      <c r="P517" s="48">
        <f t="shared" si="69"/>
        <v>0</v>
      </c>
    </row>
    <row r="518" spans="1:16" ht="12" hidden="1" thickBot="1" x14ac:dyDescent="0.25">
      <c r="A518" s="38"/>
      <c r="B518" s="39"/>
      <c r="C518" s="46"/>
      <c r="D518" s="24"/>
      <c r="E518" s="70"/>
      <c r="F518" s="74"/>
      <c r="G518" s="68"/>
      <c r="H518" s="47">
        <f t="shared" si="63"/>
        <v>0</v>
      </c>
      <c r="I518" s="68"/>
      <c r="J518" s="68"/>
      <c r="K518" s="48">
        <f t="shared" si="64"/>
        <v>0</v>
      </c>
      <c r="L518" s="49">
        <f t="shared" si="65"/>
        <v>0</v>
      </c>
      <c r="M518" s="47">
        <f t="shared" si="66"/>
        <v>0</v>
      </c>
      <c r="N518" s="47">
        <f t="shared" si="67"/>
        <v>0</v>
      </c>
      <c r="O518" s="47">
        <f t="shared" si="68"/>
        <v>0</v>
      </c>
      <c r="P518" s="48">
        <f t="shared" si="69"/>
        <v>0</v>
      </c>
    </row>
    <row r="519" spans="1:16" ht="12" hidden="1" thickBot="1" x14ac:dyDescent="0.25">
      <c r="A519" s="38"/>
      <c r="B519" s="39"/>
      <c r="C519" s="46"/>
      <c r="D519" s="24"/>
      <c r="E519" s="70"/>
      <c r="F519" s="74"/>
      <c r="G519" s="68"/>
      <c r="H519" s="47">
        <f t="shared" si="63"/>
        <v>0</v>
      </c>
      <c r="I519" s="68"/>
      <c r="J519" s="68"/>
      <c r="K519" s="48">
        <f t="shared" si="64"/>
        <v>0</v>
      </c>
      <c r="L519" s="49">
        <f t="shared" si="65"/>
        <v>0</v>
      </c>
      <c r="M519" s="47">
        <f t="shared" si="66"/>
        <v>0</v>
      </c>
      <c r="N519" s="47">
        <f t="shared" si="67"/>
        <v>0</v>
      </c>
      <c r="O519" s="47">
        <f t="shared" si="68"/>
        <v>0</v>
      </c>
      <c r="P519" s="48">
        <f t="shared" si="69"/>
        <v>0</v>
      </c>
    </row>
    <row r="520" spans="1:16" ht="12" hidden="1" thickBot="1" x14ac:dyDescent="0.25">
      <c r="A520" s="38"/>
      <c r="B520" s="39"/>
      <c r="C520" s="46"/>
      <c r="D520" s="24"/>
      <c r="E520" s="70"/>
      <c r="F520" s="74"/>
      <c r="G520" s="68"/>
      <c r="H520" s="47">
        <f t="shared" si="63"/>
        <v>0</v>
      </c>
      <c r="I520" s="68"/>
      <c r="J520" s="68"/>
      <c r="K520" s="48">
        <f t="shared" si="64"/>
        <v>0</v>
      </c>
      <c r="L520" s="49">
        <f t="shared" si="65"/>
        <v>0</v>
      </c>
      <c r="M520" s="47">
        <f t="shared" si="66"/>
        <v>0</v>
      </c>
      <c r="N520" s="47">
        <f t="shared" si="67"/>
        <v>0</v>
      </c>
      <c r="O520" s="47">
        <f t="shared" si="68"/>
        <v>0</v>
      </c>
      <c r="P520" s="48">
        <f t="shared" si="69"/>
        <v>0</v>
      </c>
    </row>
    <row r="521" spans="1:16" ht="12" hidden="1" thickBot="1" x14ac:dyDescent="0.25">
      <c r="A521" s="38"/>
      <c r="B521" s="39"/>
      <c r="C521" s="46"/>
      <c r="D521" s="24"/>
      <c r="E521" s="70"/>
      <c r="F521" s="74"/>
      <c r="G521" s="68"/>
      <c r="H521" s="47">
        <f t="shared" si="63"/>
        <v>0</v>
      </c>
      <c r="I521" s="68"/>
      <c r="J521" s="68"/>
      <c r="K521" s="48">
        <f t="shared" si="64"/>
        <v>0</v>
      </c>
      <c r="L521" s="49">
        <f t="shared" si="65"/>
        <v>0</v>
      </c>
      <c r="M521" s="47">
        <f t="shared" si="66"/>
        <v>0</v>
      </c>
      <c r="N521" s="47">
        <f t="shared" si="67"/>
        <v>0</v>
      </c>
      <c r="O521" s="47">
        <f t="shared" si="68"/>
        <v>0</v>
      </c>
      <c r="P521" s="48">
        <f t="shared" si="69"/>
        <v>0</v>
      </c>
    </row>
    <row r="522" spans="1:16" ht="12" hidden="1" thickBot="1" x14ac:dyDescent="0.25">
      <c r="A522" s="38"/>
      <c r="B522" s="39"/>
      <c r="C522" s="46"/>
      <c r="D522" s="24"/>
      <c r="E522" s="70"/>
      <c r="F522" s="74"/>
      <c r="G522" s="68"/>
      <c r="H522" s="47">
        <f t="shared" si="63"/>
        <v>0</v>
      </c>
      <c r="I522" s="68"/>
      <c r="J522" s="68"/>
      <c r="K522" s="48">
        <f t="shared" si="64"/>
        <v>0</v>
      </c>
      <c r="L522" s="49">
        <f t="shared" si="65"/>
        <v>0</v>
      </c>
      <c r="M522" s="47">
        <f t="shared" si="66"/>
        <v>0</v>
      </c>
      <c r="N522" s="47">
        <f t="shared" si="67"/>
        <v>0</v>
      </c>
      <c r="O522" s="47">
        <f t="shared" si="68"/>
        <v>0</v>
      </c>
      <c r="P522" s="48">
        <f t="shared" si="69"/>
        <v>0</v>
      </c>
    </row>
    <row r="523" spans="1:16" ht="12" hidden="1" thickBot="1" x14ac:dyDescent="0.25">
      <c r="A523" s="38"/>
      <c r="B523" s="39"/>
      <c r="C523" s="46"/>
      <c r="D523" s="24"/>
      <c r="E523" s="70"/>
      <c r="F523" s="74"/>
      <c r="G523" s="68"/>
      <c r="H523" s="47">
        <f t="shared" si="63"/>
        <v>0</v>
      </c>
      <c r="I523" s="68"/>
      <c r="J523" s="68"/>
      <c r="K523" s="48">
        <f t="shared" si="64"/>
        <v>0</v>
      </c>
      <c r="L523" s="49">
        <f t="shared" si="65"/>
        <v>0</v>
      </c>
      <c r="M523" s="47">
        <f t="shared" si="66"/>
        <v>0</v>
      </c>
      <c r="N523" s="47">
        <f t="shared" si="67"/>
        <v>0</v>
      </c>
      <c r="O523" s="47">
        <f t="shared" si="68"/>
        <v>0</v>
      </c>
      <c r="P523" s="48">
        <f t="shared" si="69"/>
        <v>0</v>
      </c>
    </row>
    <row r="524" spans="1:16" ht="12" hidden="1" thickBot="1" x14ac:dyDescent="0.25">
      <c r="A524" s="38"/>
      <c r="B524" s="39"/>
      <c r="C524" s="46"/>
      <c r="D524" s="24"/>
      <c r="E524" s="70"/>
      <c r="F524" s="74"/>
      <c r="G524" s="68"/>
      <c r="H524" s="47">
        <f t="shared" si="63"/>
        <v>0</v>
      </c>
      <c r="I524" s="68"/>
      <c r="J524" s="68"/>
      <c r="K524" s="48">
        <f t="shared" si="64"/>
        <v>0</v>
      </c>
      <c r="L524" s="49">
        <f t="shared" si="65"/>
        <v>0</v>
      </c>
      <c r="M524" s="47">
        <f t="shared" si="66"/>
        <v>0</v>
      </c>
      <c r="N524" s="47">
        <f t="shared" si="67"/>
        <v>0</v>
      </c>
      <c r="O524" s="47">
        <f t="shared" si="68"/>
        <v>0</v>
      </c>
      <c r="P524" s="48">
        <f t="shared" si="69"/>
        <v>0</v>
      </c>
    </row>
    <row r="525" spans="1:16" ht="12" hidden="1" thickBot="1" x14ac:dyDescent="0.25">
      <c r="A525" s="38"/>
      <c r="B525" s="39"/>
      <c r="C525" s="46"/>
      <c r="D525" s="24"/>
      <c r="E525" s="70"/>
      <c r="F525" s="74"/>
      <c r="G525" s="68"/>
      <c r="H525" s="47">
        <f t="shared" si="63"/>
        <v>0</v>
      </c>
      <c r="I525" s="68"/>
      <c r="J525" s="68"/>
      <c r="K525" s="48">
        <f t="shared" si="64"/>
        <v>0</v>
      </c>
      <c r="L525" s="49">
        <f t="shared" si="65"/>
        <v>0</v>
      </c>
      <c r="M525" s="47">
        <f t="shared" si="66"/>
        <v>0</v>
      </c>
      <c r="N525" s="47">
        <f t="shared" si="67"/>
        <v>0</v>
      </c>
      <c r="O525" s="47">
        <f t="shared" si="68"/>
        <v>0</v>
      </c>
      <c r="P525" s="48">
        <f t="shared" si="69"/>
        <v>0</v>
      </c>
    </row>
    <row r="526" spans="1:16" ht="12" hidden="1" thickBot="1" x14ac:dyDescent="0.25">
      <c r="A526" s="38"/>
      <c r="B526" s="39"/>
      <c r="C526" s="46"/>
      <c r="D526" s="24"/>
      <c r="E526" s="70"/>
      <c r="F526" s="74"/>
      <c r="G526" s="68"/>
      <c r="H526" s="47">
        <f t="shared" si="63"/>
        <v>0</v>
      </c>
      <c r="I526" s="68"/>
      <c r="J526" s="68"/>
      <c r="K526" s="48">
        <f t="shared" si="64"/>
        <v>0</v>
      </c>
      <c r="L526" s="49">
        <f t="shared" si="65"/>
        <v>0</v>
      </c>
      <c r="M526" s="47">
        <f t="shared" si="66"/>
        <v>0</v>
      </c>
      <c r="N526" s="47">
        <f t="shared" si="67"/>
        <v>0</v>
      </c>
      <c r="O526" s="47">
        <f t="shared" si="68"/>
        <v>0</v>
      </c>
      <c r="P526" s="48">
        <f t="shared" si="69"/>
        <v>0</v>
      </c>
    </row>
    <row r="527" spans="1:16" ht="12" hidden="1" thickBot="1" x14ac:dyDescent="0.25">
      <c r="A527" s="38"/>
      <c r="B527" s="39"/>
      <c r="C527" s="46"/>
      <c r="D527" s="24"/>
      <c r="E527" s="70"/>
      <c r="F527" s="74"/>
      <c r="G527" s="68"/>
      <c r="H527" s="47">
        <f t="shared" si="63"/>
        <v>0</v>
      </c>
      <c r="I527" s="68"/>
      <c r="J527" s="68"/>
      <c r="K527" s="48">
        <f t="shared" si="64"/>
        <v>0</v>
      </c>
      <c r="L527" s="49">
        <f t="shared" si="65"/>
        <v>0</v>
      </c>
      <c r="M527" s="47">
        <f t="shared" si="66"/>
        <v>0</v>
      </c>
      <c r="N527" s="47">
        <f t="shared" si="67"/>
        <v>0</v>
      </c>
      <c r="O527" s="47">
        <f t="shared" si="68"/>
        <v>0</v>
      </c>
      <c r="P527" s="48">
        <f t="shared" si="69"/>
        <v>0</v>
      </c>
    </row>
    <row r="528" spans="1:16" ht="12" hidden="1" thickBot="1" x14ac:dyDescent="0.25">
      <c r="A528" s="38"/>
      <c r="B528" s="39"/>
      <c r="C528" s="46"/>
      <c r="D528" s="24"/>
      <c r="E528" s="70"/>
      <c r="F528" s="74"/>
      <c r="G528" s="68"/>
      <c r="H528" s="47">
        <f t="shared" si="63"/>
        <v>0</v>
      </c>
      <c r="I528" s="68"/>
      <c r="J528" s="68"/>
      <c r="K528" s="48">
        <f t="shared" si="64"/>
        <v>0</v>
      </c>
      <c r="L528" s="49">
        <f t="shared" si="65"/>
        <v>0</v>
      </c>
      <c r="M528" s="47">
        <f t="shared" si="66"/>
        <v>0</v>
      </c>
      <c r="N528" s="47">
        <f t="shared" si="67"/>
        <v>0</v>
      </c>
      <c r="O528" s="47">
        <f t="shared" si="68"/>
        <v>0</v>
      </c>
      <c r="P528" s="48">
        <f t="shared" si="69"/>
        <v>0</v>
      </c>
    </row>
    <row r="529" spans="1:16" ht="12" hidden="1" thickBot="1" x14ac:dyDescent="0.25">
      <c r="A529" s="38"/>
      <c r="B529" s="39"/>
      <c r="C529" s="46"/>
      <c r="D529" s="24"/>
      <c r="E529" s="70"/>
      <c r="F529" s="74"/>
      <c r="G529" s="68"/>
      <c r="H529" s="47">
        <f t="shared" si="63"/>
        <v>0</v>
      </c>
      <c r="I529" s="68"/>
      <c r="J529" s="68"/>
      <c r="K529" s="48">
        <f t="shared" si="64"/>
        <v>0</v>
      </c>
      <c r="L529" s="49">
        <f t="shared" si="65"/>
        <v>0</v>
      </c>
      <c r="M529" s="47">
        <f t="shared" si="66"/>
        <v>0</v>
      </c>
      <c r="N529" s="47">
        <f t="shared" si="67"/>
        <v>0</v>
      </c>
      <c r="O529" s="47">
        <f t="shared" si="68"/>
        <v>0</v>
      </c>
      <c r="P529" s="48">
        <f t="shared" si="69"/>
        <v>0</v>
      </c>
    </row>
    <row r="530" spans="1:16" ht="12" hidden="1" thickBot="1" x14ac:dyDescent="0.25">
      <c r="A530" s="38"/>
      <c r="B530" s="39"/>
      <c r="C530" s="46"/>
      <c r="D530" s="24"/>
      <c r="E530" s="70"/>
      <c r="F530" s="74"/>
      <c r="G530" s="68"/>
      <c r="H530" s="47">
        <f t="shared" si="63"/>
        <v>0</v>
      </c>
      <c r="I530" s="68"/>
      <c r="J530" s="68"/>
      <c r="K530" s="48">
        <f t="shared" si="64"/>
        <v>0</v>
      </c>
      <c r="L530" s="49">
        <f t="shared" si="65"/>
        <v>0</v>
      </c>
      <c r="M530" s="47">
        <f t="shared" si="66"/>
        <v>0</v>
      </c>
      <c r="N530" s="47">
        <f t="shared" si="67"/>
        <v>0</v>
      </c>
      <c r="O530" s="47">
        <f t="shared" si="68"/>
        <v>0</v>
      </c>
      <c r="P530" s="48">
        <f t="shared" si="69"/>
        <v>0</v>
      </c>
    </row>
    <row r="531" spans="1:16" ht="12" hidden="1" thickBot="1" x14ac:dyDescent="0.25">
      <c r="A531" s="38"/>
      <c r="B531" s="39"/>
      <c r="C531" s="46"/>
      <c r="D531" s="24"/>
      <c r="E531" s="70"/>
      <c r="F531" s="74"/>
      <c r="G531" s="68"/>
      <c r="H531" s="47">
        <f t="shared" si="63"/>
        <v>0</v>
      </c>
      <c r="I531" s="68"/>
      <c r="J531" s="68"/>
      <c r="K531" s="48">
        <f t="shared" si="64"/>
        <v>0</v>
      </c>
      <c r="L531" s="49">
        <f t="shared" si="65"/>
        <v>0</v>
      </c>
      <c r="M531" s="47">
        <f t="shared" si="66"/>
        <v>0</v>
      </c>
      <c r="N531" s="47">
        <f t="shared" si="67"/>
        <v>0</v>
      </c>
      <c r="O531" s="47">
        <f t="shared" si="68"/>
        <v>0</v>
      </c>
      <c r="P531" s="48">
        <f t="shared" si="69"/>
        <v>0</v>
      </c>
    </row>
    <row r="532" spans="1:16" ht="12" hidden="1" thickBot="1" x14ac:dyDescent="0.25">
      <c r="A532" s="38"/>
      <c r="B532" s="39"/>
      <c r="C532" s="46"/>
      <c r="D532" s="24"/>
      <c r="E532" s="70"/>
      <c r="F532" s="74"/>
      <c r="G532" s="68"/>
      <c r="H532" s="47">
        <f t="shared" si="63"/>
        <v>0</v>
      </c>
      <c r="I532" s="68"/>
      <c r="J532" s="68"/>
      <c r="K532" s="48">
        <f t="shared" si="64"/>
        <v>0</v>
      </c>
      <c r="L532" s="49">
        <f t="shared" si="65"/>
        <v>0</v>
      </c>
      <c r="M532" s="47">
        <f t="shared" si="66"/>
        <v>0</v>
      </c>
      <c r="N532" s="47">
        <f t="shared" si="67"/>
        <v>0</v>
      </c>
      <c r="O532" s="47">
        <f t="shared" si="68"/>
        <v>0</v>
      </c>
      <c r="P532" s="48">
        <f t="shared" si="69"/>
        <v>0</v>
      </c>
    </row>
    <row r="533" spans="1:16" ht="12" hidden="1" thickBot="1" x14ac:dyDescent="0.25">
      <c r="A533" s="38"/>
      <c r="B533" s="39"/>
      <c r="C533" s="46"/>
      <c r="D533" s="24"/>
      <c r="E533" s="70"/>
      <c r="F533" s="74"/>
      <c r="G533" s="68"/>
      <c r="H533" s="47">
        <f t="shared" si="63"/>
        <v>0</v>
      </c>
      <c r="I533" s="68"/>
      <c r="J533" s="68"/>
      <c r="K533" s="48">
        <f t="shared" si="64"/>
        <v>0</v>
      </c>
      <c r="L533" s="49">
        <f t="shared" si="65"/>
        <v>0</v>
      </c>
      <c r="M533" s="47">
        <f t="shared" si="66"/>
        <v>0</v>
      </c>
      <c r="N533" s="47">
        <f t="shared" si="67"/>
        <v>0</v>
      </c>
      <c r="O533" s="47">
        <f t="shared" si="68"/>
        <v>0</v>
      </c>
      <c r="P533" s="48">
        <f t="shared" si="69"/>
        <v>0</v>
      </c>
    </row>
    <row r="534" spans="1:16" ht="12" hidden="1" thickBot="1" x14ac:dyDescent="0.25">
      <c r="A534" s="38"/>
      <c r="B534" s="39"/>
      <c r="C534" s="46"/>
      <c r="D534" s="24"/>
      <c r="E534" s="70"/>
      <c r="F534" s="74"/>
      <c r="G534" s="68"/>
      <c r="H534" s="47">
        <f t="shared" si="63"/>
        <v>0</v>
      </c>
      <c r="I534" s="68"/>
      <c r="J534" s="68"/>
      <c r="K534" s="48">
        <f t="shared" si="64"/>
        <v>0</v>
      </c>
      <c r="L534" s="49">
        <f t="shared" si="65"/>
        <v>0</v>
      </c>
      <c r="M534" s="47">
        <f t="shared" si="66"/>
        <v>0</v>
      </c>
      <c r="N534" s="47">
        <f t="shared" si="67"/>
        <v>0</v>
      </c>
      <c r="O534" s="47">
        <f t="shared" si="68"/>
        <v>0</v>
      </c>
      <c r="P534" s="48">
        <f t="shared" si="69"/>
        <v>0</v>
      </c>
    </row>
    <row r="535" spans="1:16" ht="12" hidden="1" thickBot="1" x14ac:dyDescent="0.25">
      <c r="A535" s="38"/>
      <c r="B535" s="39"/>
      <c r="C535" s="46"/>
      <c r="D535" s="24"/>
      <c r="E535" s="70"/>
      <c r="F535" s="74"/>
      <c r="G535" s="68"/>
      <c r="H535" s="47">
        <f t="shared" si="63"/>
        <v>0</v>
      </c>
      <c r="I535" s="68"/>
      <c r="J535" s="68"/>
      <c r="K535" s="48">
        <f t="shared" si="64"/>
        <v>0</v>
      </c>
      <c r="L535" s="49">
        <f t="shared" si="65"/>
        <v>0</v>
      </c>
      <c r="M535" s="47">
        <f t="shared" si="66"/>
        <v>0</v>
      </c>
      <c r="N535" s="47">
        <f t="shared" si="67"/>
        <v>0</v>
      </c>
      <c r="O535" s="47">
        <f t="shared" si="68"/>
        <v>0</v>
      </c>
      <c r="P535" s="48">
        <f t="shared" si="69"/>
        <v>0</v>
      </c>
    </row>
    <row r="536" spans="1:16" ht="12" hidden="1" thickBot="1" x14ac:dyDescent="0.25">
      <c r="A536" s="38"/>
      <c r="B536" s="39"/>
      <c r="C536" s="46"/>
      <c r="D536" s="24"/>
      <c r="E536" s="70"/>
      <c r="F536" s="74"/>
      <c r="G536" s="68"/>
      <c r="H536" s="47">
        <f t="shared" si="63"/>
        <v>0</v>
      </c>
      <c r="I536" s="68"/>
      <c r="J536" s="68"/>
      <c r="K536" s="48">
        <f t="shared" si="64"/>
        <v>0</v>
      </c>
      <c r="L536" s="49">
        <f t="shared" si="65"/>
        <v>0</v>
      </c>
      <c r="M536" s="47">
        <f t="shared" si="66"/>
        <v>0</v>
      </c>
      <c r="N536" s="47">
        <f t="shared" si="67"/>
        <v>0</v>
      </c>
      <c r="O536" s="47">
        <f t="shared" si="68"/>
        <v>0</v>
      </c>
      <c r="P536" s="48">
        <f t="shared" si="69"/>
        <v>0</v>
      </c>
    </row>
    <row r="537" spans="1:16" ht="12" hidden="1" thickBot="1" x14ac:dyDescent="0.25">
      <c r="A537" s="38"/>
      <c r="B537" s="39"/>
      <c r="C537" s="46"/>
      <c r="D537" s="24"/>
      <c r="E537" s="70"/>
      <c r="F537" s="74"/>
      <c r="G537" s="68"/>
      <c r="H537" s="47">
        <f t="shared" si="63"/>
        <v>0</v>
      </c>
      <c r="I537" s="68"/>
      <c r="J537" s="68"/>
      <c r="K537" s="48">
        <f t="shared" si="64"/>
        <v>0</v>
      </c>
      <c r="L537" s="49">
        <f t="shared" si="65"/>
        <v>0</v>
      </c>
      <c r="M537" s="47">
        <f t="shared" si="66"/>
        <v>0</v>
      </c>
      <c r="N537" s="47">
        <f t="shared" si="67"/>
        <v>0</v>
      </c>
      <c r="O537" s="47">
        <f t="shared" si="68"/>
        <v>0</v>
      </c>
      <c r="P537" s="48">
        <f t="shared" si="69"/>
        <v>0</v>
      </c>
    </row>
    <row r="538" spans="1:16" ht="12" hidden="1" thickBot="1" x14ac:dyDescent="0.25">
      <c r="A538" s="38"/>
      <c r="B538" s="39"/>
      <c r="C538" s="46"/>
      <c r="D538" s="24"/>
      <c r="E538" s="70"/>
      <c r="F538" s="74"/>
      <c r="G538" s="68"/>
      <c r="H538" s="47">
        <f t="shared" si="63"/>
        <v>0</v>
      </c>
      <c r="I538" s="68"/>
      <c r="J538" s="68"/>
      <c r="K538" s="48">
        <f t="shared" si="64"/>
        <v>0</v>
      </c>
      <c r="L538" s="49">
        <f t="shared" si="65"/>
        <v>0</v>
      </c>
      <c r="M538" s="47">
        <f t="shared" si="66"/>
        <v>0</v>
      </c>
      <c r="N538" s="47">
        <f t="shared" si="67"/>
        <v>0</v>
      </c>
      <c r="O538" s="47">
        <f t="shared" si="68"/>
        <v>0</v>
      </c>
      <c r="P538" s="48">
        <f t="shared" si="69"/>
        <v>0</v>
      </c>
    </row>
    <row r="539" spans="1:16" ht="12" hidden="1" thickBot="1" x14ac:dyDescent="0.25">
      <c r="A539" s="38"/>
      <c r="B539" s="39"/>
      <c r="C539" s="46"/>
      <c r="D539" s="24"/>
      <c r="E539" s="70"/>
      <c r="F539" s="74"/>
      <c r="G539" s="68"/>
      <c r="H539" s="47">
        <f t="shared" si="63"/>
        <v>0</v>
      </c>
      <c r="I539" s="68"/>
      <c r="J539" s="68"/>
      <c r="K539" s="48">
        <f t="shared" si="64"/>
        <v>0</v>
      </c>
      <c r="L539" s="49">
        <f t="shared" si="65"/>
        <v>0</v>
      </c>
      <c r="M539" s="47">
        <f t="shared" si="66"/>
        <v>0</v>
      </c>
      <c r="N539" s="47">
        <f t="shared" si="67"/>
        <v>0</v>
      </c>
      <c r="O539" s="47">
        <f t="shared" si="68"/>
        <v>0</v>
      </c>
      <c r="P539" s="48">
        <f t="shared" si="69"/>
        <v>0</v>
      </c>
    </row>
    <row r="540" spans="1:16" ht="12" hidden="1" thickBot="1" x14ac:dyDescent="0.25">
      <c r="A540" s="38"/>
      <c r="B540" s="39"/>
      <c r="C540" s="46"/>
      <c r="D540" s="24"/>
      <c r="E540" s="70"/>
      <c r="F540" s="74"/>
      <c r="G540" s="68"/>
      <c r="H540" s="47">
        <f t="shared" si="63"/>
        <v>0</v>
      </c>
      <c r="I540" s="68"/>
      <c r="J540" s="68"/>
      <c r="K540" s="48">
        <f t="shared" si="64"/>
        <v>0</v>
      </c>
      <c r="L540" s="49">
        <f t="shared" si="65"/>
        <v>0</v>
      </c>
      <c r="M540" s="47">
        <f t="shared" si="66"/>
        <v>0</v>
      </c>
      <c r="N540" s="47">
        <f t="shared" si="67"/>
        <v>0</v>
      </c>
      <c r="O540" s="47">
        <f t="shared" si="68"/>
        <v>0</v>
      </c>
      <c r="P540" s="48">
        <f t="shared" si="69"/>
        <v>0</v>
      </c>
    </row>
    <row r="541" spans="1:16" ht="12" hidden="1" thickBot="1" x14ac:dyDescent="0.25">
      <c r="A541" s="38"/>
      <c r="B541" s="39"/>
      <c r="C541" s="46"/>
      <c r="D541" s="24"/>
      <c r="E541" s="70"/>
      <c r="F541" s="74"/>
      <c r="G541" s="68"/>
      <c r="H541" s="47">
        <f t="shared" si="63"/>
        <v>0</v>
      </c>
      <c r="I541" s="68"/>
      <c r="J541" s="68"/>
      <c r="K541" s="48">
        <f t="shared" si="64"/>
        <v>0</v>
      </c>
      <c r="L541" s="49">
        <f t="shared" si="65"/>
        <v>0</v>
      </c>
      <c r="M541" s="47">
        <f t="shared" si="66"/>
        <v>0</v>
      </c>
      <c r="N541" s="47">
        <f t="shared" si="67"/>
        <v>0</v>
      </c>
      <c r="O541" s="47">
        <f t="shared" si="68"/>
        <v>0</v>
      </c>
      <c r="P541" s="48">
        <f t="shared" si="69"/>
        <v>0</v>
      </c>
    </row>
    <row r="542" spans="1:16" ht="12" hidden="1" thickBot="1" x14ac:dyDescent="0.25">
      <c r="A542" s="38"/>
      <c r="B542" s="39"/>
      <c r="C542" s="46"/>
      <c r="D542" s="24"/>
      <c r="E542" s="70"/>
      <c r="F542" s="74"/>
      <c r="G542" s="68"/>
      <c r="H542" s="47">
        <f t="shared" si="63"/>
        <v>0</v>
      </c>
      <c r="I542" s="68"/>
      <c r="J542" s="68"/>
      <c r="K542" s="48">
        <f t="shared" si="64"/>
        <v>0</v>
      </c>
      <c r="L542" s="49">
        <f t="shared" si="65"/>
        <v>0</v>
      </c>
      <c r="M542" s="47">
        <f t="shared" si="66"/>
        <v>0</v>
      </c>
      <c r="N542" s="47">
        <f t="shared" si="67"/>
        <v>0</v>
      </c>
      <c r="O542" s="47">
        <f t="shared" si="68"/>
        <v>0</v>
      </c>
      <c r="P542" s="48">
        <f t="shared" si="69"/>
        <v>0</v>
      </c>
    </row>
    <row r="543" spans="1:16" ht="12" hidden="1" thickBot="1" x14ac:dyDescent="0.25">
      <c r="A543" s="38"/>
      <c r="B543" s="39"/>
      <c r="C543" s="46"/>
      <c r="D543" s="24"/>
      <c r="E543" s="70"/>
      <c r="F543" s="74"/>
      <c r="G543" s="68"/>
      <c r="H543" s="47">
        <f t="shared" si="63"/>
        <v>0</v>
      </c>
      <c r="I543" s="68"/>
      <c r="J543" s="68"/>
      <c r="K543" s="48">
        <f t="shared" si="64"/>
        <v>0</v>
      </c>
      <c r="L543" s="49">
        <f t="shared" si="65"/>
        <v>0</v>
      </c>
      <c r="M543" s="47">
        <f t="shared" si="66"/>
        <v>0</v>
      </c>
      <c r="N543" s="47">
        <f t="shared" si="67"/>
        <v>0</v>
      </c>
      <c r="O543" s="47">
        <f t="shared" si="68"/>
        <v>0</v>
      </c>
      <c r="P543" s="48">
        <f t="shared" si="69"/>
        <v>0</v>
      </c>
    </row>
    <row r="544" spans="1:16" ht="12" hidden="1" thickBot="1" x14ac:dyDescent="0.25">
      <c r="A544" s="38"/>
      <c r="B544" s="39"/>
      <c r="C544" s="46"/>
      <c r="D544" s="24"/>
      <c r="E544" s="70"/>
      <c r="F544" s="74"/>
      <c r="G544" s="68"/>
      <c r="H544" s="47">
        <f t="shared" si="63"/>
        <v>0</v>
      </c>
      <c r="I544" s="68"/>
      <c r="J544" s="68"/>
      <c r="K544" s="48">
        <f t="shared" si="64"/>
        <v>0</v>
      </c>
      <c r="L544" s="49">
        <f t="shared" si="65"/>
        <v>0</v>
      </c>
      <c r="M544" s="47">
        <f t="shared" si="66"/>
        <v>0</v>
      </c>
      <c r="N544" s="47">
        <f t="shared" si="67"/>
        <v>0</v>
      </c>
      <c r="O544" s="47">
        <f t="shared" si="68"/>
        <v>0</v>
      </c>
      <c r="P544" s="48">
        <f t="shared" si="69"/>
        <v>0</v>
      </c>
    </row>
    <row r="545" spans="1:16" ht="12" hidden="1" thickBot="1" x14ac:dyDescent="0.25">
      <c r="A545" s="38"/>
      <c r="B545" s="39"/>
      <c r="C545" s="46"/>
      <c r="D545" s="24"/>
      <c r="E545" s="70"/>
      <c r="F545" s="74"/>
      <c r="G545" s="68"/>
      <c r="H545" s="47">
        <f t="shared" si="63"/>
        <v>0</v>
      </c>
      <c r="I545" s="68"/>
      <c r="J545" s="68"/>
      <c r="K545" s="48">
        <f t="shared" si="64"/>
        <v>0</v>
      </c>
      <c r="L545" s="49">
        <f t="shared" si="65"/>
        <v>0</v>
      </c>
      <c r="M545" s="47">
        <f t="shared" si="66"/>
        <v>0</v>
      </c>
      <c r="N545" s="47">
        <f t="shared" si="67"/>
        <v>0</v>
      </c>
      <c r="O545" s="47">
        <f t="shared" si="68"/>
        <v>0</v>
      </c>
      <c r="P545" s="48">
        <f t="shared" si="69"/>
        <v>0</v>
      </c>
    </row>
    <row r="546" spans="1:16" ht="12" hidden="1" thickBot="1" x14ac:dyDescent="0.25">
      <c r="A546" s="38"/>
      <c r="B546" s="39"/>
      <c r="C546" s="46"/>
      <c r="D546" s="24"/>
      <c r="E546" s="70"/>
      <c r="F546" s="74"/>
      <c r="G546" s="68"/>
      <c r="H546" s="47">
        <f t="shared" si="63"/>
        <v>0</v>
      </c>
      <c r="I546" s="68"/>
      <c r="J546" s="68"/>
      <c r="K546" s="48">
        <f t="shared" si="64"/>
        <v>0</v>
      </c>
      <c r="L546" s="49">
        <f t="shared" si="65"/>
        <v>0</v>
      </c>
      <c r="M546" s="47">
        <f t="shared" si="66"/>
        <v>0</v>
      </c>
      <c r="N546" s="47">
        <f t="shared" si="67"/>
        <v>0</v>
      </c>
      <c r="O546" s="47">
        <f t="shared" si="68"/>
        <v>0</v>
      </c>
      <c r="P546" s="48">
        <f t="shared" si="69"/>
        <v>0</v>
      </c>
    </row>
    <row r="547" spans="1:16" ht="12" hidden="1" thickBot="1" x14ac:dyDescent="0.25">
      <c r="A547" s="38"/>
      <c r="B547" s="39"/>
      <c r="C547" s="46"/>
      <c r="D547" s="24"/>
      <c r="E547" s="70"/>
      <c r="F547" s="74"/>
      <c r="G547" s="68"/>
      <c r="H547" s="47">
        <f t="shared" si="63"/>
        <v>0</v>
      </c>
      <c r="I547" s="68"/>
      <c r="J547" s="68"/>
      <c r="K547" s="48">
        <f t="shared" si="64"/>
        <v>0</v>
      </c>
      <c r="L547" s="49">
        <f t="shared" si="65"/>
        <v>0</v>
      </c>
      <c r="M547" s="47">
        <f t="shared" si="66"/>
        <v>0</v>
      </c>
      <c r="N547" s="47">
        <f t="shared" si="67"/>
        <v>0</v>
      </c>
      <c r="O547" s="47">
        <f t="shared" si="68"/>
        <v>0</v>
      </c>
      <c r="P547" s="48">
        <f t="shared" si="69"/>
        <v>0</v>
      </c>
    </row>
    <row r="548" spans="1:16" ht="12" hidden="1" thickBot="1" x14ac:dyDescent="0.25">
      <c r="A548" s="38"/>
      <c r="B548" s="39"/>
      <c r="C548" s="46"/>
      <c r="D548" s="24"/>
      <c r="E548" s="70"/>
      <c r="F548" s="74"/>
      <c r="G548" s="68"/>
      <c r="H548" s="47">
        <f t="shared" si="63"/>
        <v>0</v>
      </c>
      <c r="I548" s="68"/>
      <c r="J548" s="68"/>
      <c r="K548" s="48">
        <f t="shared" si="64"/>
        <v>0</v>
      </c>
      <c r="L548" s="49">
        <f t="shared" si="65"/>
        <v>0</v>
      </c>
      <c r="M548" s="47">
        <f t="shared" si="66"/>
        <v>0</v>
      </c>
      <c r="N548" s="47">
        <f t="shared" si="67"/>
        <v>0</v>
      </c>
      <c r="O548" s="47">
        <f t="shared" si="68"/>
        <v>0</v>
      </c>
      <c r="P548" s="48">
        <f t="shared" si="69"/>
        <v>0</v>
      </c>
    </row>
    <row r="549" spans="1:16" ht="12" hidden="1" thickBot="1" x14ac:dyDescent="0.25">
      <c r="A549" s="38"/>
      <c r="B549" s="39"/>
      <c r="C549" s="46"/>
      <c r="D549" s="24"/>
      <c r="E549" s="70"/>
      <c r="F549" s="74"/>
      <c r="G549" s="68"/>
      <c r="H549" s="47">
        <f t="shared" si="63"/>
        <v>0</v>
      </c>
      <c r="I549" s="68"/>
      <c r="J549" s="68"/>
      <c r="K549" s="48">
        <f t="shared" si="64"/>
        <v>0</v>
      </c>
      <c r="L549" s="49">
        <f t="shared" si="65"/>
        <v>0</v>
      </c>
      <c r="M549" s="47">
        <f t="shared" si="66"/>
        <v>0</v>
      </c>
      <c r="N549" s="47">
        <f t="shared" si="67"/>
        <v>0</v>
      </c>
      <c r="O549" s="47">
        <f t="shared" si="68"/>
        <v>0</v>
      </c>
      <c r="P549" s="48">
        <f t="shared" si="69"/>
        <v>0</v>
      </c>
    </row>
    <row r="550" spans="1:16" ht="12" hidden="1" thickBot="1" x14ac:dyDescent="0.25">
      <c r="A550" s="38"/>
      <c r="B550" s="39"/>
      <c r="C550" s="46"/>
      <c r="D550" s="24"/>
      <c r="E550" s="70"/>
      <c r="F550" s="74"/>
      <c r="G550" s="68"/>
      <c r="H550" s="47">
        <f t="shared" si="63"/>
        <v>0</v>
      </c>
      <c r="I550" s="68"/>
      <c r="J550" s="68"/>
      <c r="K550" s="48">
        <f t="shared" si="64"/>
        <v>0</v>
      </c>
      <c r="L550" s="49">
        <f t="shared" si="65"/>
        <v>0</v>
      </c>
      <c r="M550" s="47">
        <f t="shared" si="66"/>
        <v>0</v>
      </c>
      <c r="N550" s="47">
        <f t="shared" si="67"/>
        <v>0</v>
      </c>
      <c r="O550" s="47">
        <f t="shared" si="68"/>
        <v>0</v>
      </c>
      <c r="P550" s="48">
        <f t="shared" si="69"/>
        <v>0</v>
      </c>
    </row>
    <row r="551" spans="1:16" ht="12" hidden="1" thickBot="1" x14ac:dyDescent="0.25">
      <c r="A551" s="38"/>
      <c r="B551" s="39"/>
      <c r="C551" s="46"/>
      <c r="D551" s="24"/>
      <c r="E551" s="70"/>
      <c r="F551" s="74"/>
      <c r="G551" s="68"/>
      <c r="H551" s="47">
        <f t="shared" si="63"/>
        <v>0</v>
      </c>
      <c r="I551" s="68"/>
      <c r="J551" s="68"/>
      <c r="K551" s="48">
        <f t="shared" si="64"/>
        <v>0</v>
      </c>
      <c r="L551" s="49">
        <f t="shared" si="65"/>
        <v>0</v>
      </c>
      <c r="M551" s="47">
        <f t="shared" si="66"/>
        <v>0</v>
      </c>
      <c r="N551" s="47">
        <f t="shared" si="67"/>
        <v>0</v>
      </c>
      <c r="O551" s="47">
        <f t="shared" si="68"/>
        <v>0</v>
      </c>
      <c r="P551" s="48">
        <f t="shared" si="69"/>
        <v>0</v>
      </c>
    </row>
    <row r="552" spans="1:16" ht="12" hidden="1" thickBot="1" x14ac:dyDescent="0.25">
      <c r="A552" s="38"/>
      <c r="B552" s="39"/>
      <c r="C552" s="46"/>
      <c r="D552" s="24"/>
      <c r="E552" s="70"/>
      <c r="F552" s="74"/>
      <c r="G552" s="68"/>
      <c r="H552" s="47">
        <f t="shared" si="63"/>
        <v>0</v>
      </c>
      <c r="I552" s="68"/>
      <c r="J552" s="68"/>
      <c r="K552" s="48">
        <f t="shared" si="64"/>
        <v>0</v>
      </c>
      <c r="L552" s="49">
        <f t="shared" si="65"/>
        <v>0</v>
      </c>
      <c r="M552" s="47">
        <f t="shared" si="66"/>
        <v>0</v>
      </c>
      <c r="N552" s="47">
        <f t="shared" si="67"/>
        <v>0</v>
      </c>
      <c r="O552" s="47">
        <f t="shared" si="68"/>
        <v>0</v>
      </c>
      <c r="P552" s="48">
        <f t="shared" si="69"/>
        <v>0</v>
      </c>
    </row>
    <row r="553" spans="1:16" ht="12" hidden="1" thickBot="1" x14ac:dyDescent="0.25">
      <c r="A553" s="38"/>
      <c r="B553" s="39"/>
      <c r="C553" s="46"/>
      <c r="D553" s="24"/>
      <c r="E553" s="70"/>
      <c r="F553" s="74"/>
      <c r="G553" s="68"/>
      <c r="H553" s="47">
        <f t="shared" si="63"/>
        <v>0</v>
      </c>
      <c r="I553" s="68"/>
      <c r="J553" s="68"/>
      <c r="K553" s="48">
        <f t="shared" si="64"/>
        <v>0</v>
      </c>
      <c r="L553" s="49">
        <f t="shared" si="65"/>
        <v>0</v>
      </c>
      <c r="M553" s="47">
        <f t="shared" si="66"/>
        <v>0</v>
      </c>
      <c r="N553" s="47">
        <f t="shared" si="67"/>
        <v>0</v>
      </c>
      <c r="O553" s="47">
        <f t="shared" si="68"/>
        <v>0</v>
      </c>
      <c r="P553" s="48">
        <f t="shared" si="69"/>
        <v>0</v>
      </c>
    </row>
    <row r="554" spans="1:16" ht="12" hidden="1" thickBot="1" x14ac:dyDescent="0.25">
      <c r="A554" s="38"/>
      <c r="B554" s="39"/>
      <c r="C554" s="46"/>
      <c r="D554" s="24"/>
      <c r="E554" s="70"/>
      <c r="F554" s="74"/>
      <c r="G554" s="68"/>
      <c r="H554" s="47">
        <f t="shared" si="63"/>
        <v>0</v>
      </c>
      <c r="I554" s="68"/>
      <c r="J554" s="68"/>
      <c r="K554" s="48">
        <f t="shared" si="64"/>
        <v>0</v>
      </c>
      <c r="L554" s="49">
        <f t="shared" si="65"/>
        <v>0</v>
      </c>
      <c r="M554" s="47">
        <f t="shared" si="66"/>
        <v>0</v>
      </c>
      <c r="N554" s="47">
        <f t="shared" si="67"/>
        <v>0</v>
      </c>
      <c r="O554" s="47">
        <f t="shared" si="68"/>
        <v>0</v>
      </c>
      <c r="P554" s="48">
        <f t="shared" si="69"/>
        <v>0</v>
      </c>
    </row>
    <row r="555" spans="1:16" ht="12" hidden="1" thickBot="1" x14ac:dyDescent="0.25">
      <c r="A555" s="38"/>
      <c r="B555" s="39"/>
      <c r="C555" s="46"/>
      <c r="D555" s="24"/>
      <c r="E555" s="70"/>
      <c r="F555" s="74"/>
      <c r="G555" s="68"/>
      <c r="H555" s="47">
        <f t="shared" si="63"/>
        <v>0</v>
      </c>
      <c r="I555" s="68"/>
      <c r="J555" s="68"/>
      <c r="K555" s="48">
        <f t="shared" si="64"/>
        <v>0</v>
      </c>
      <c r="L555" s="49">
        <f t="shared" si="65"/>
        <v>0</v>
      </c>
      <c r="M555" s="47">
        <f t="shared" si="66"/>
        <v>0</v>
      </c>
      <c r="N555" s="47">
        <f t="shared" si="67"/>
        <v>0</v>
      </c>
      <c r="O555" s="47">
        <f t="shared" si="68"/>
        <v>0</v>
      </c>
      <c r="P555" s="48">
        <f t="shared" si="69"/>
        <v>0</v>
      </c>
    </row>
    <row r="556" spans="1:16" ht="12" hidden="1" thickBot="1" x14ac:dyDescent="0.25">
      <c r="A556" s="38"/>
      <c r="B556" s="39"/>
      <c r="C556" s="46"/>
      <c r="D556" s="24"/>
      <c r="E556" s="70"/>
      <c r="F556" s="74"/>
      <c r="G556" s="68"/>
      <c r="H556" s="47">
        <f t="shared" si="63"/>
        <v>0</v>
      </c>
      <c r="I556" s="68"/>
      <c r="J556" s="68"/>
      <c r="K556" s="48">
        <f t="shared" si="64"/>
        <v>0</v>
      </c>
      <c r="L556" s="49">
        <f t="shared" si="65"/>
        <v>0</v>
      </c>
      <c r="M556" s="47">
        <f t="shared" si="66"/>
        <v>0</v>
      </c>
      <c r="N556" s="47">
        <f t="shared" si="67"/>
        <v>0</v>
      </c>
      <c r="O556" s="47">
        <f t="shared" si="68"/>
        <v>0</v>
      </c>
      <c r="P556" s="48">
        <f t="shared" si="69"/>
        <v>0</v>
      </c>
    </row>
    <row r="557" spans="1:16" ht="12" hidden="1" thickBot="1" x14ac:dyDescent="0.25">
      <c r="A557" s="38"/>
      <c r="B557" s="39"/>
      <c r="C557" s="46"/>
      <c r="D557" s="24"/>
      <c r="E557" s="70"/>
      <c r="F557" s="74"/>
      <c r="G557" s="68"/>
      <c r="H557" s="47">
        <f t="shared" si="63"/>
        <v>0</v>
      </c>
      <c r="I557" s="68"/>
      <c r="J557" s="68"/>
      <c r="K557" s="48">
        <f t="shared" si="64"/>
        <v>0</v>
      </c>
      <c r="L557" s="49">
        <f t="shared" si="65"/>
        <v>0</v>
      </c>
      <c r="M557" s="47">
        <f t="shared" si="66"/>
        <v>0</v>
      </c>
      <c r="N557" s="47">
        <f t="shared" si="67"/>
        <v>0</v>
      </c>
      <c r="O557" s="47">
        <f t="shared" si="68"/>
        <v>0</v>
      </c>
      <c r="P557" s="48">
        <f t="shared" si="69"/>
        <v>0</v>
      </c>
    </row>
    <row r="558" spans="1:16" ht="12" hidden="1" thickBot="1" x14ac:dyDescent="0.25">
      <c r="A558" s="38"/>
      <c r="B558" s="39"/>
      <c r="C558" s="46"/>
      <c r="D558" s="24"/>
      <c r="E558" s="70"/>
      <c r="F558" s="74"/>
      <c r="G558" s="68"/>
      <c r="H558" s="47">
        <f t="shared" si="63"/>
        <v>0</v>
      </c>
      <c r="I558" s="68"/>
      <c r="J558" s="68"/>
      <c r="K558" s="48">
        <f t="shared" si="64"/>
        <v>0</v>
      </c>
      <c r="L558" s="49">
        <f t="shared" si="65"/>
        <v>0</v>
      </c>
      <c r="M558" s="47">
        <f t="shared" si="66"/>
        <v>0</v>
      </c>
      <c r="N558" s="47">
        <f t="shared" si="67"/>
        <v>0</v>
      </c>
      <c r="O558" s="47">
        <f t="shared" si="68"/>
        <v>0</v>
      </c>
      <c r="P558" s="48">
        <f t="shared" si="69"/>
        <v>0</v>
      </c>
    </row>
    <row r="559" spans="1:16" ht="12" hidden="1" thickBot="1" x14ac:dyDescent="0.25">
      <c r="A559" s="38"/>
      <c r="B559" s="39"/>
      <c r="C559" s="46"/>
      <c r="D559" s="24"/>
      <c r="E559" s="70"/>
      <c r="F559" s="74"/>
      <c r="G559" s="68"/>
      <c r="H559" s="47">
        <f t="shared" si="63"/>
        <v>0</v>
      </c>
      <c r="I559" s="68"/>
      <c r="J559" s="68"/>
      <c r="K559" s="48">
        <f t="shared" si="64"/>
        <v>0</v>
      </c>
      <c r="L559" s="49">
        <f t="shared" si="65"/>
        <v>0</v>
      </c>
      <c r="M559" s="47">
        <f t="shared" si="66"/>
        <v>0</v>
      </c>
      <c r="N559" s="47">
        <f t="shared" si="67"/>
        <v>0</v>
      </c>
      <c r="O559" s="47">
        <f t="shared" si="68"/>
        <v>0</v>
      </c>
      <c r="P559" s="48">
        <f t="shared" si="69"/>
        <v>0</v>
      </c>
    </row>
    <row r="560" spans="1:16" ht="12" hidden="1" thickBot="1" x14ac:dyDescent="0.25">
      <c r="A560" s="38"/>
      <c r="B560" s="39"/>
      <c r="C560" s="46"/>
      <c r="D560" s="24"/>
      <c r="E560" s="70"/>
      <c r="F560" s="74"/>
      <c r="G560" s="68"/>
      <c r="H560" s="47">
        <f t="shared" si="63"/>
        <v>0</v>
      </c>
      <c r="I560" s="68"/>
      <c r="J560" s="68"/>
      <c r="K560" s="48">
        <f t="shared" si="64"/>
        <v>0</v>
      </c>
      <c r="L560" s="49">
        <f t="shared" si="65"/>
        <v>0</v>
      </c>
      <c r="M560" s="47">
        <f t="shared" si="66"/>
        <v>0</v>
      </c>
      <c r="N560" s="47">
        <f t="shared" si="67"/>
        <v>0</v>
      </c>
      <c r="O560" s="47">
        <f t="shared" si="68"/>
        <v>0</v>
      </c>
      <c r="P560" s="48">
        <f t="shared" si="69"/>
        <v>0</v>
      </c>
    </row>
    <row r="561" spans="1:16" ht="12" hidden="1" thickBot="1" x14ac:dyDescent="0.25">
      <c r="A561" s="38"/>
      <c r="B561" s="39"/>
      <c r="C561" s="46"/>
      <c r="D561" s="24"/>
      <c r="E561" s="70"/>
      <c r="F561" s="74"/>
      <c r="G561" s="68"/>
      <c r="H561" s="47">
        <f t="shared" si="63"/>
        <v>0</v>
      </c>
      <c r="I561" s="68"/>
      <c r="J561" s="68"/>
      <c r="K561" s="48">
        <f t="shared" si="64"/>
        <v>0</v>
      </c>
      <c r="L561" s="49">
        <f t="shared" si="65"/>
        <v>0</v>
      </c>
      <c r="M561" s="47">
        <f t="shared" si="66"/>
        <v>0</v>
      </c>
      <c r="N561" s="47">
        <f t="shared" si="67"/>
        <v>0</v>
      </c>
      <c r="O561" s="47">
        <f t="shared" si="68"/>
        <v>0</v>
      </c>
      <c r="P561" s="48">
        <f t="shared" si="69"/>
        <v>0</v>
      </c>
    </row>
    <row r="562" spans="1:16" ht="12" hidden="1" thickBot="1" x14ac:dyDescent="0.25">
      <c r="A562" s="38"/>
      <c r="B562" s="39"/>
      <c r="C562" s="46"/>
      <c r="D562" s="24"/>
      <c r="E562" s="70"/>
      <c r="F562" s="74"/>
      <c r="G562" s="68"/>
      <c r="H562" s="47">
        <f t="shared" si="63"/>
        <v>0</v>
      </c>
      <c r="I562" s="68"/>
      <c r="J562" s="68"/>
      <c r="K562" s="48">
        <f t="shared" si="64"/>
        <v>0</v>
      </c>
      <c r="L562" s="49">
        <f t="shared" si="65"/>
        <v>0</v>
      </c>
      <c r="M562" s="47">
        <f t="shared" si="66"/>
        <v>0</v>
      </c>
      <c r="N562" s="47">
        <f t="shared" si="67"/>
        <v>0</v>
      </c>
      <c r="O562" s="47">
        <f t="shared" si="68"/>
        <v>0</v>
      </c>
      <c r="P562" s="48">
        <f t="shared" si="69"/>
        <v>0</v>
      </c>
    </row>
    <row r="563" spans="1:16" ht="12" hidden="1" thickBot="1" x14ac:dyDescent="0.25">
      <c r="A563" s="38"/>
      <c r="B563" s="39"/>
      <c r="C563" s="46"/>
      <c r="D563" s="24"/>
      <c r="E563" s="70"/>
      <c r="F563" s="74"/>
      <c r="G563" s="68"/>
      <c r="H563" s="47">
        <f t="shared" si="63"/>
        <v>0</v>
      </c>
      <c r="I563" s="68"/>
      <c r="J563" s="68"/>
      <c r="K563" s="48">
        <f t="shared" si="64"/>
        <v>0</v>
      </c>
      <c r="L563" s="49">
        <f t="shared" si="65"/>
        <v>0</v>
      </c>
      <c r="M563" s="47">
        <f t="shared" si="66"/>
        <v>0</v>
      </c>
      <c r="N563" s="47">
        <f t="shared" si="67"/>
        <v>0</v>
      </c>
      <c r="O563" s="47">
        <f t="shared" si="68"/>
        <v>0</v>
      </c>
      <c r="P563" s="48">
        <f t="shared" si="69"/>
        <v>0</v>
      </c>
    </row>
    <row r="564" spans="1:16" ht="12" hidden="1" thickBot="1" x14ac:dyDescent="0.25">
      <c r="A564" s="38"/>
      <c r="B564" s="39"/>
      <c r="C564" s="46"/>
      <c r="D564" s="24"/>
      <c r="E564" s="70"/>
      <c r="F564" s="74"/>
      <c r="G564" s="68"/>
      <c r="H564" s="47">
        <f t="shared" si="63"/>
        <v>0</v>
      </c>
      <c r="I564" s="68"/>
      <c r="J564" s="68"/>
      <c r="K564" s="48">
        <f t="shared" si="64"/>
        <v>0</v>
      </c>
      <c r="L564" s="49">
        <f t="shared" si="65"/>
        <v>0</v>
      </c>
      <c r="M564" s="47">
        <f t="shared" si="66"/>
        <v>0</v>
      </c>
      <c r="N564" s="47">
        <f t="shared" si="67"/>
        <v>0</v>
      </c>
      <c r="O564" s="47">
        <f t="shared" si="68"/>
        <v>0</v>
      </c>
      <c r="P564" s="48">
        <f t="shared" si="69"/>
        <v>0</v>
      </c>
    </row>
    <row r="565" spans="1:16" ht="12" hidden="1" thickBot="1" x14ac:dyDescent="0.25">
      <c r="A565" s="38"/>
      <c r="B565" s="39"/>
      <c r="C565" s="46"/>
      <c r="D565" s="24"/>
      <c r="E565" s="70"/>
      <c r="F565" s="74"/>
      <c r="G565" s="68"/>
      <c r="H565" s="47">
        <f t="shared" si="63"/>
        <v>0</v>
      </c>
      <c r="I565" s="68"/>
      <c r="J565" s="68"/>
      <c r="K565" s="48">
        <f t="shared" si="64"/>
        <v>0</v>
      </c>
      <c r="L565" s="49">
        <f t="shared" si="65"/>
        <v>0</v>
      </c>
      <c r="M565" s="47">
        <f t="shared" si="66"/>
        <v>0</v>
      </c>
      <c r="N565" s="47">
        <f t="shared" si="67"/>
        <v>0</v>
      </c>
      <c r="O565" s="47">
        <f t="shared" si="68"/>
        <v>0</v>
      </c>
      <c r="P565" s="48">
        <f t="shared" si="69"/>
        <v>0</v>
      </c>
    </row>
    <row r="566" spans="1:16" ht="12" hidden="1" thickBot="1" x14ac:dyDescent="0.25">
      <c r="A566" s="38"/>
      <c r="B566" s="39"/>
      <c r="C566" s="46"/>
      <c r="D566" s="24"/>
      <c r="E566" s="70"/>
      <c r="F566" s="74"/>
      <c r="G566" s="68"/>
      <c r="H566" s="47">
        <f t="shared" si="63"/>
        <v>0</v>
      </c>
      <c r="I566" s="68"/>
      <c r="J566" s="68"/>
      <c r="K566" s="48">
        <f t="shared" si="64"/>
        <v>0</v>
      </c>
      <c r="L566" s="49">
        <f t="shared" si="65"/>
        <v>0</v>
      </c>
      <c r="M566" s="47">
        <f t="shared" si="66"/>
        <v>0</v>
      </c>
      <c r="N566" s="47">
        <f t="shared" si="67"/>
        <v>0</v>
      </c>
      <c r="O566" s="47">
        <f t="shared" si="68"/>
        <v>0</v>
      </c>
      <c r="P566" s="48">
        <f t="shared" si="69"/>
        <v>0</v>
      </c>
    </row>
    <row r="567" spans="1:16" ht="12" hidden="1" thickBot="1" x14ac:dyDescent="0.25">
      <c r="A567" s="38"/>
      <c r="B567" s="39"/>
      <c r="C567" s="46"/>
      <c r="D567" s="24"/>
      <c r="E567" s="70"/>
      <c r="F567" s="74"/>
      <c r="G567" s="68"/>
      <c r="H567" s="47">
        <f t="shared" si="63"/>
        <v>0</v>
      </c>
      <c r="I567" s="68"/>
      <c r="J567" s="68"/>
      <c r="K567" s="48">
        <f t="shared" si="64"/>
        <v>0</v>
      </c>
      <c r="L567" s="49">
        <f t="shared" si="65"/>
        <v>0</v>
      </c>
      <c r="M567" s="47">
        <f t="shared" si="66"/>
        <v>0</v>
      </c>
      <c r="N567" s="47">
        <f t="shared" si="67"/>
        <v>0</v>
      </c>
      <c r="O567" s="47">
        <f t="shared" si="68"/>
        <v>0</v>
      </c>
      <c r="P567" s="48">
        <f t="shared" si="69"/>
        <v>0</v>
      </c>
    </row>
    <row r="568" spans="1:16" ht="12" hidden="1" thickBot="1" x14ac:dyDescent="0.25">
      <c r="A568" s="38"/>
      <c r="B568" s="39"/>
      <c r="C568" s="46"/>
      <c r="D568" s="24"/>
      <c r="E568" s="70"/>
      <c r="F568" s="74"/>
      <c r="G568" s="68"/>
      <c r="H568" s="47">
        <f t="shared" si="63"/>
        <v>0</v>
      </c>
      <c r="I568" s="68"/>
      <c r="J568" s="68"/>
      <c r="K568" s="48">
        <f t="shared" si="64"/>
        <v>0</v>
      </c>
      <c r="L568" s="49">
        <f t="shared" si="65"/>
        <v>0</v>
      </c>
      <c r="M568" s="47">
        <f t="shared" si="66"/>
        <v>0</v>
      </c>
      <c r="N568" s="47">
        <f t="shared" si="67"/>
        <v>0</v>
      </c>
      <c r="O568" s="47">
        <f t="shared" si="68"/>
        <v>0</v>
      </c>
      <c r="P568" s="48">
        <f t="shared" si="69"/>
        <v>0</v>
      </c>
    </row>
    <row r="569" spans="1:16" ht="12" hidden="1" thickBot="1" x14ac:dyDescent="0.25">
      <c r="A569" s="38"/>
      <c r="B569" s="39"/>
      <c r="C569" s="46"/>
      <c r="D569" s="24"/>
      <c r="E569" s="70"/>
      <c r="F569" s="74"/>
      <c r="G569" s="68"/>
      <c r="H569" s="47">
        <f t="shared" si="63"/>
        <v>0</v>
      </c>
      <c r="I569" s="68"/>
      <c r="J569" s="68"/>
      <c r="K569" s="48">
        <f t="shared" si="64"/>
        <v>0</v>
      </c>
      <c r="L569" s="49">
        <f t="shared" si="65"/>
        <v>0</v>
      </c>
      <c r="M569" s="47">
        <f t="shared" si="66"/>
        <v>0</v>
      </c>
      <c r="N569" s="47">
        <f t="shared" si="67"/>
        <v>0</v>
      </c>
      <c r="O569" s="47">
        <f t="shared" si="68"/>
        <v>0</v>
      </c>
      <c r="P569" s="48">
        <f t="shared" si="69"/>
        <v>0</v>
      </c>
    </row>
    <row r="570" spans="1:16" ht="12" hidden="1" thickBot="1" x14ac:dyDescent="0.25">
      <c r="A570" s="38"/>
      <c r="B570" s="39"/>
      <c r="C570" s="46"/>
      <c r="D570" s="24"/>
      <c r="E570" s="70"/>
      <c r="F570" s="74"/>
      <c r="G570" s="68"/>
      <c r="H570" s="47">
        <f t="shared" si="63"/>
        <v>0</v>
      </c>
      <c r="I570" s="68"/>
      <c r="J570" s="68"/>
      <c r="K570" s="48">
        <f t="shared" si="64"/>
        <v>0</v>
      </c>
      <c r="L570" s="49">
        <f t="shared" si="65"/>
        <v>0</v>
      </c>
      <c r="M570" s="47">
        <f t="shared" si="66"/>
        <v>0</v>
      </c>
      <c r="N570" s="47">
        <f t="shared" si="67"/>
        <v>0</v>
      </c>
      <c r="O570" s="47">
        <f t="shared" si="68"/>
        <v>0</v>
      </c>
      <c r="P570" s="48">
        <f t="shared" si="69"/>
        <v>0</v>
      </c>
    </row>
    <row r="571" spans="1:16" ht="12" hidden="1" thickBot="1" x14ac:dyDescent="0.25">
      <c r="A571" s="38"/>
      <c r="B571" s="39"/>
      <c r="C571" s="46"/>
      <c r="D571" s="24"/>
      <c r="E571" s="70"/>
      <c r="F571" s="74"/>
      <c r="G571" s="68"/>
      <c r="H571" s="47">
        <f t="shared" si="63"/>
        <v>0</v>
      </c>
      <c r="I571" s="68"/>
      <c r="J571" s="68"/>
      <c r="K571" s="48">
        <f t="shared" si="64"/>
        <v>0</v>
      </c>
      <c r="L571" s="49">
        <f t="shared" si="65"/>
        <v>0</v>
      </c>
      <c r="M571" s="47">
        <f t="shared" si="66"/>
        <v>0</v>
      </c>
      <c r="N571" s="47">
        <f t="shared" si="67"/>
        <v>0</v>
      </c>
      <c r="O571" s="47">
        <f t="shared" si="68"/>
        <v>0</v>
      </c>
      <c r="P571" s="48">
        <f t="shared" si="69"/>
        <v>0</v>
      </c>
    </row>
    <row r="572" spans="1:16" ht="12" hidden="1" thickBot="1" x14ac:dyDescent="0.25">
      <c r="A572" s="38"/>
      <c r="B572" s="39"/>
      <c r="C572" s="46"/>
      <c r="D572" s="24"/>
      <c r="E572" s="70"/>
      <c r="F572" s="74"/>
      <c r="G572" s="68"/>
      <c r="H572" s="47">
        <f t="shared" si="63"/>
        <v>0</v>
      </c>
      <c r="I572" s="68"/>
      <c r="J572" s="68"/>
      <c r="K572" s="48">
        <f t="shared" si="64"/>
        <v>0</v>
      </c>
      <c r="L572" s="49">
        <f t="shared" si="65"/>
        <v>0</v>
      </c>
      <c r="M572" s="47">
        <f t="shared" si="66"/>
        <v>0</v>
      </c>
      <c r="N572" s="47">
        <f t="shared" si="67"/>
        <v>0</v>
      </c>
      <c r="O572" s="47">
        <f t="shared" si="68"/>
        <v>0</v>
      </c>
      <c r="P572" s="48">
        <f t="shared" si="69"/>
        <v>0</v>
      </c>
    </row>
    <row r="573" spans="1:16" ht="12" hidden="1" thickBot="1" x14ac:dyDescent="0.25">
      <c r="A573" s="38"/>
      <c r="B573" s="39"/>
      <c r="C573" s="46"/>
      <c r="D573" s="24"/>
      <c r="E573" s="70"/>
      <c r="F573" s="74"/>
      <c r="G573" s="68"/>
      <c r="H573" s="47">
        <f t="shared" si="63"/>
        <v>0</v>
      </c>
      <c r="I573" s="68"/>
      <c r="J573" s="68"/>
      <c r="K573" s="48">
        <f t="shared" si="64"/>
        <v>0</v>
      </c>
      <c r="L573" s="49">
        <f t="shared" si="65"/>
        <v>0</v>
      </c>
      <c r="M573" s="47">
        <f t="shared" si="66"/>
        <v>0</v>
      </c>
      <c r="N573" s="47">
        <f t="shared" si="67"/>
        <v>0</v>
      </c>
      <c r="O573" s="47">
        <f t="shared" si="68"/>
        <v>0</v>
      </c>
      <c r="P573" s="48">
        <f t="shared" si="69"/>
        <v>0</v>
      </c>
    </row>
    <row r="574" spans="1:16" ht="12" hidden="1" thickBot="1" x14ac:dyDescent="0.25">
      <c r="A574" s="38"/>
      <c r="B574" s="39"/>
      <c r="C574" s="46"/>
      <c r="D574" s="24"/>
      <c r="E574" s="70"/>
      <c r="F574" s="74"/>
      <c r="G574" s="68"/>
      <c r="H574" s="47">
        <f t="shared" si="63"/>
        <v>0</v>
      </c>
      <c r="I574" s="68"/>
      <c r="J574" s="68"/>
      <c r="K574" s="48">
        <f t="shared" si="64"/>
        <v>0</v>
      </c>
      <c r="L574" s="49">
        <f t="shared" si="65"/>
        <v>0</v>
      </c>
      <c r="M574" s="47">
        <f t="shared" si="66"/>
        <v>0</v>
      </c>
      <c r="N574" s="47">
        <f t="shared" si="67"/>
        <v>0</v>
      </c>
      <c r="O574" s="47">
        <f t="shared" si="68"/>
        <v>0</v>
      </c>
      <c r="P574" s="48">
        <f t="shared" si="69"/>
        <v>0</v>
      </c>
    </row>
    <row r="575" spans="1:16" ht="12" hidden="1" thickBot="1" x14ac:dyDescent="0.25">
      <c r="A575" s="38"/>
      <c r="B575" s="39"/>
      <c r="C575" s="46"/>
      <c r="D575" s="24"/>
      <c r="E575" s="70"/>
      <c r="F575" s="74"/>
      <c r="G575" s="68"/>
      <c r="H575" s="47">
        <f t="shared" si="63"/>
        <v>0</v>
      </c>
      <c r="I575" s="68"/>
      <c r="J575" s="68"/>
      <c r="K575" s="48">
        <f t="shared" si="64"/>
        <v>0</v>
      </c>
      <c r="L575" s="49">
        <f t="shared" si="65"/>
        <v>0</v>
      </c>
      <c r="M575" s="47">
        <f t="shared" si="66"/>
        <v>0</v>
      </c>
      <c r="N575" s="47">
        <f t="shared" si="67"/>
        <v>0</v>
      </c>
      <c r="O575" s="47">
        <f t="shared" si="68"/>
        <v>0</v>
      </c>
      <c r="P575" s="48">
        <f t="shared" si="69"/>
        <v>0</v>
      </c>
    </row>
    <row r="576" spans="1:16" ht="12" hidden="1" thickBot="1" x14ac:dyDescent="0.25">
      <c r="A576" s="38"/>
      <c r="B576" s="39"/>
      <c r="C576" s="46"/>
      <c r="D576" s="24"/>
      <c r="E576" s="70"/>
      <c r="F576" s="74"/>
      <c r="G576" s="68"/>
      <c r="H576" s="47">
        <f t="shared" si="63"/>
        <v>0</v>
      </c>
      <c r="I576" s="68"/>
      <c r="J576" s="68"/>
      <c r="K576" s="48">
        <f t="shared" si="64"/>
        <v>0</v>
      </c>
      <c r="L576" s="49">
        <f t="shared" si="65"/>
        <v>0</v>
      </c>
      <c r="M576" s="47">
        <f t="shared" si="66"/>
        <v>0</v>
      </c>
      <c r="N576" s="47">
        <f t="shared" si="67"/>
        <v>0</v>
      </c>
      <c r="O576" s="47">
        <f t="shared" si="68"/>
        <v>0</v>
      </c>
      <c r="P576" s="48">
        <f t="shared" si="69"/>
        <v>0</v>
      </c>
    </row>
    <row r="577" spans="1:16" ht="12" hidden="1" thickBot="1" x14ac:dyDescent="0.25">
      <c r="A577" s="38"/>
      <c r="B577" s="39"/>
      <c r="C577" s="46"/>
      <c r="D577" s="24"/>
      <c r="E577" s="70"/>
      <c r="F577" s="74"/>
      <c r="G577" s="68"/>
      <c r="H577" s="47">
        <f t="shared" ref="H577:H640" si="70">ROUND(F577*G577,2)</f>
        <v>0</v>
      </c>
      <c r="I577" s="68"/>
      <c r="J577" s="68"/>
      <c r="K577" s="48">
        <f t="shared" ref="K577:K640" si="71">SUM(H577:J577)</f>
        <v>0</v>
      </c>
      <c r="L577" s="49">
        <f t="shared" ref="L577:L640" si="72">ROUND(E577*F577,2)</f>
        <v>0</v>
      </c>
      <c r="M577" s="47">
        <f t="shared" ref="M577:M640" si="73">ROUND(H577*E577,2)</f>
        <v>0</v>
      </c>
      <c r="N577" s="47">
        <f t="shared" ref="N577:N640" si="74">ROUND(I577*E577,2)</f>
        <v>0</v>
      </c>
      <c r="O577" s="47">
        <f t="shared" ref="O577:O640" si="75">ROUND(J577*E577,2)</f>
        <v>0</v>
      </c>
      <c r="P577" s="48">
        <f t="shared" ref="P577:P640" si="76">SUM(M577:O577)</f>
        <v>0</v>
      </c>
    </row>
    <row r="578" spans="1:16" ht="12" hidden="1" thickBot="1" x14ac:dyDescent="0.25">
      <c r="A578" s="38"/>
      <c r="B578" s="39"/>
      <c r="C578" s="46"/>
      <c r="D578" s="24"/>
      <c r="E578" s="70"/>
      <c r="F578" s="74"/>
      <c r="G578" s="68"/>
      <c r="H578" s="47">
        <f t="shared" si="70"/>
        <v>0</v>
      </c>
      <c r="I578" s="68"/>
      <c r="J578" s="68"/>
      <c r="K578" s="48">
        <f t="shared" si="71"/>
        <v>0</v>
      </c>
      <c r="L578" s="49">
        <f t="shared" si="72"/>
        <v>0</v>
      </c>
      <c r="M578" s="47">
        <f t="shared" si="73"/>
        <v>0</v>
      </c>
      <c r="N578" s="47">
        <f t="shared" si="74"/>
        <v>0</v>
      </c>
      <c r="O578" s="47">
        <f t="shared" si="75"/>
        <v>0</v>
      </c>
      <c r="P578" s="48">
        <f t="shared" si="76"/>
        <v>0</v>
      </c>
    </row>
    <row r="579" spans="1:16" ht="12" hidden="1" thickBot="1" x14ac:dyDescent="0.25">
      <c r="A579" s="38"/>
      <c r="B579" s="39"/>
      <c r="C579" s="46"/>
      <c r="D579" s="24"/>
      <c r="E579" s="70"/>
      <c r="F579" s="74"/>
      <c r="G579" s="68"/>
      <c r="H579" s="47">
        <f t="shared" si="70"/>
        <v>0</v>
      </c>
      <c r="I579" s="68"/>
      <c r="J579" s="68"/>
      <c r="K579" s="48">
        <f t="shared" si="71"/>
        <v>0</v>
      </c>
      <c r="L579" s="49">
        <f t="shared" si="72"/>
        <v>0</v>
      </c>
      <c r="M579" s="47">
        <f t="shared" si="73"/>
        <v>0</v>
      </c>
      <c r="N579" s="47">
        <f t="shared" si="74"/>
        <v>0</v>
      </c>
      <c r="O579" s="47">
        <f t="shared" si="75"/>
        <v>0</v>
      </c>
      <c r="P579" s="48">
        <f t="shared" si="76"/>
        <v>0</v>
      </c>
    </row>
    <row r="580" spans="1:16" ht="12" hidden="1" thickBot="1" x14ac:dyDescent="0.25">
      <c r="A580" s="38"/>
      <c r="B580" s="39"/>
      <c r="C580" s="46"/>
      <c r="D580" s="24"/>
      <c r="E580" s="70"/>
      <c r="F580" s="74"/>
      <c r="G580" s="68"/>
      <c r="H580" s="47">
        <f t="shared" si="70"/>
        <v>0</v>
      </c>
      <c r="I580" s="68"/>
      <c r="J580" s="68"/>
      <c r="K580" s="48">
        <f t="shared" si="71"/>
        <v>0</v>
      </c>
      <c r="L580" s="49">
        <f t="shared" si="72"/>
        <v>0</v>
      </c>
      <c r="M580" s="47">
        <f t="shared" si="73"/>
        <v>0</v>
      </c>
      <c r="N580" s="47">
        <f t="shared" si="74"/>
        <v>0</v>
      </c>
      <c r="O580" s="47">
        <f t="shared" si="75"/>
        <v>0</v>
      </c>
      <c r="P580" s="48">
        <f t="shared" si="76"/>
        <v>0</v>
      </c>
    </row>
    <row r="581" spans="1:16" ht="12" hidden="1" thickBot="1" x14ac:dyDescent="0.25">
      <c r="A581" s="38"/>
      <c r="B581" s="39"/>
      <c r="C581" s="46"/>
      <c r="D581" s="24"/>
      <c r="E581" s="70"/>
      <c r="F581" s="74"/>
      <c r="G581" s="68"/>
      <c r="H581" s="47">
        <f t="shared" si="70"/>
        <v>0</v>
      </c>
      <c r="I581" s="68"/>
      <c r="J581" s="68"/>
      <c r="K581" s="48">
        <f t="shared" si="71"/>
        <v>0</v>
      </c>
      <c r="L581" s="49">
        <f t="shared" si="72"/>
        <v>0</v>
      </c>
      <c r="M581" s="47">
        <f t="shared" si="73"/>
        <v>0</v>
      </c>
      <c r="N581" s="47">
        <f t="shared" si="74"/>
        <v>0</v>
      </c>
      <c r="O581" s="47">
        <f t="shared" si="75"/>
        <v>0</v>
      </c>
      <c r="P581" s="48">
        <f t="shared" si="76"/>
        <v>0</v>
      </c>
    </row>
    <row r="582" spans="1:16" ht="12" hidden="1" thickBot="1" x14ac:dyDescent="0.25">
      <c r="A582" s="38"/>
      <c r="B582" s="39"/>
      <c r="C582" s="46"/>
      <c r="D582" s="24"/>
      <c r="E582" s="70"/>
      <c r="F582" s="74"/>
      <c r="G582" s="68"/>
      <c r="H582" s="47">
        <f t="shared" si="70"/>
        <v>0</v>
      </c>
      <c r="I582" s="68"/>
      <c r="J582" s="68"/>
      <c r="K582" s="48">
        <f t="shared" si="71"/>
        <v>0</v>
      </c>
      <c r="L582" s="49">
        <f t="shared" si="72"/>
        <v>0</v>
      </c>
      <c r="M582" s="47">
        <f t="shared" si="73"/>
        <v>0</v>
      </c>
      <c r="N582" s="47">
        <f t="shared" si="74"/>
        <v>0</v>
      </c>
      <c r="O582" s="47">
        <f t="shared" si="75"/>
        <v>0</v>
      </c>
      <c r="P582" s="48">
        <f t="shared" si="76"/>
        <v>0</v>
      </c>
    </row>
    <row r="583" spans="1:16" ht="12" hidden="1" thickBot="1" x14ac:dyDescent="0.25">
      <c r="A583" s="38"/>
      <c r="B583" s="39"/>
      <c r="C583" s="46"/>
      <c r="D583" s="24"/>
      <c r="E583" s="70"/>
      <c r="F583" s="74"/>
      <c r="G583" s="68"/>
      <c r="H583" s="47">
        <f t="shared" si="70"/>
        <v>0</v>
      </c>
      <c r="I583" s="68"/>
      <c r="J583" s="68"/>
      <c r="K583" s="48">
        <f t="shared" si="71"/>
        <v>0</v>
      </c>
      <c r="L583" s="49">
        <f t="shared" si="72"/>
        <v>0</v>
      </c>
      <c r="M583" s="47">
        <f t="shared" si="73"/>
        <v>0</v>
      </c>
      <c r="N583" s="47">
        <f t="shared" si="74"/>
        <v>0</v>
      </c>
      <c r="O583" s="47">
        <f t="shared" si="75"/>
        <v>0</v>
      </c>
      <c r="P583" s="48">
        <f t="shared" si="76"/>
        <v>0</v>
      </c>
    </row>
    <row r="584" spans="1:16" ht="12" hidden="1" thickBot="1" x14ac:dyDescent="0.25">
      <c r="A584" s="38"/>
      <c r="B584" s="39"/>
      <c r="C584" s="46"/>
      <c r="D584" s="24"/>
      <c r="E584" s="70"/>
      <c r="F584" s="74"/>
      <c r="G584" s="68"/>
      <c r="H584" s="47">
        <f t="shared" si="70"/>
        <v>0</v>
      </c>
      <c r="I584" s="68"/>
      <c r="J584" s="68"/>
      <c r="K584" s="48">
        <f t="shared" si="71"/>
        <v>0</v>
      </c>
      <c r="L584" s="49">
        <f t="shared" si="72"/>
        <v>0</v>
      </c>
      <c r="M584" s="47">
        <f t="shared" si="73"/>
        <v>0</v>
      </c>
      <c r="N584" s="47">
        <f t="shared" si="74"/>
        <v>0</v>
      </c>
      <c r="O584" s="47">
        <f t="shared" si="75"/>
        <v>0</v>
      </c>
      <c r="P584" s="48">
        <f t="shared" si="76"/>
        <v>0</v>
      </c>
    </row>
    <row r="585" spans="1:16" ht="12" hidden="1" thickBot="1" x14ac:dyDescent="0.25">
      <c r="A585" s="38"/>
      <c r="B585" s="39"/>
      <c r="C585" s="46"/>
      <c r="D585" s="24"/>
      <c r="E585" s="70"/>
      <c r="F585" s="74"/>
      <c r="G585" s="68"/>
      <c r="H585" s="47">
        <f t="shared" si="70"/>
        <v>0</v>
      </c>
      <c r="I585" s="68"/>
      <c r="J585" s="68"/>
      <c r="K585" s="48">
        <f t="shared" si="71"/>
        <v>0</v>
      </c>
      <c r="L585" s="49">
        <f t="shared" si="72"/>
        <v>0</v>
      </c>
      <c r="M585" s="47">
        <f t="shared" si="73"/>
        <v>0</v>
      </c>
      <c r="N585" s="47">
        <f t="shared" si="74"/>
        <v>0</v>
      </c>
      <c r="O585" s="47">
        <f t="shared" si="75"/>
        <v>0</v>
      </c>
      <c r="P585" s="48">
        <f t="shared" si="76"/>
        <v>0</v>
      </c>
    </row>
    <row r="586" spans="1:16" ht="12" hidden="1" thickBot="1" x14ac:dyDescent="0.25">
      <c r="A586" s="38"/>
      <c r="B586" s="39"/>
      <c r="C586" s="46"/>
      <c r="D586" s="24"/>
      <c r="E586" s="70"/>
      <c r="F586" s="74"/>
      <c r="G586" s="68"/>
      <c r="H586" s="47">
        <f t="shared" si="70"/>
        <v>0</v>
      </c>
      <c r="I586" s="68"/>
      <c r="J586" s="68"/>
      <c r="K586" s="48">
        <f t="shared" si="71"/>
        <v>0</v>
      </c>
      <c r="L586" s="49">
        <f t="shared" si="72"/>
        <v>0</v>
      </c>
      <c r="M586" s="47">
        <f t="shared" si="73"/>
        <v>0</v>
      </c>
      <c r="N586" s="47">
        <f t="shared" si="74"/>
        <v>0</v>
      </c>
      <c r="O586" s="47">
        <f t="shared" si="75"/>
        <v>0</v>
      </c>
      <c r="P586" s="48">
        <f t="shared" si="76"/>
        <v>0</v>
      </c>
    </row>
    <row r="587" spans="1:16" ht="12" hidden="1" thickBot="1" x14ac:dyDescent="0.25">
      <c r="A587" s="38"/>
      <c r="B587" s="39"/>
      <c r="C587" s="46"/>
      <c r="D587" s="24"/>
      <c r="E587" s="70"/>
      <c r="F587" s="74"/>
      <c r="G587" s="68"/>
      <c r="H587" s="47">
        <f t="shared" si="70"/>
        <v>0</v>
      </c>
      <c r="I587" s="68"/>
      <c r="J587" s="68"/>
      <c r="K587" s="48">
        <f t="shared" si="71"/>
        <v>0</v>
      </c>
      <c r="L587" s="49">
        <f t="shared" si="72"/>
        <v>0</v>
      </c>
      <c r="M587" s="47">
        <f t="shared" si="73"/>
        <v>0</v>
      </c>
      <c r="N587" s="47">
        <f t="shared" si="74"/>
        <v>0</v>
      </c>
      <c r="O587" s="47">
        <f t="shared" si="75"/>
        <v>0</v>
      </c>
      <c r="P587" s="48">
        <f t="shared" si="76"/>
        <v>0</v>
      </c>
    </row>
    <row r="588" spans="1:16" ht="12" hidden="1" thickBot="1" x14ac:dyDescent="0.25">
      <c r="A588" s="38"/>
      <c r="B588" s="39"/>
      <c r="C588" s="46"/>
      <c r="D588" s="24"/>
      <c r="E588" s="70"/>
      <c r="F588" s="74"/>
      <c r="G588" s="68"/>
      <c r="H588" s="47">
        <f t="shared" si="70"/>
        <v>0</v>
      </c>
      <c r="I588" s="68"/>
      <c r="J588" s="68"/>
      <c r="K588" s="48">
        <f t="shared" si="71"/>
        <v>0</v>
      </c>
      <c r="L588" s="49">
        <f t="shared" si="72"/>
        <v>0</v>
      </c>
      <c r="M588" s="47">
        <f t="shared" si="73"/>
        <v>0</v>
      </c>
      <c r="N588" s="47">
        <f t="shared" si="74"/>
        <v>0</v>
      </c>
      <c r="O588" s="47">
        <f t="shared" si="75"/>
        <v>0</v>
      </c>
      <c r="P588" s="48">
        <f t="shared" si="76"/>
        <v>0</v>
      </c>
    </row>
    <row r="589" spans="1:16" ht="12" hidden="1" thickBot="1" x14ac:dyDescent="0.25">
      <c r="A589" s="38"/>
      <c r="B589" s="39"/>
      <c r="C589" s="46"/>
      <c r="D589" s="24"/>
      <c r="E589" s="70"/>
      <c r="F589" s="74"/>
      <c r="G589" s="68"/>
      <c r="H589" s="47">
        <f t="shared" si="70"/>
        <v>0</v>
      </c>
      <c r="I589" s="68"/>
      <c r="J589" s="68"/>
      <c r="K589" s="48">
        <f t="shared" si="71"/>
        <v>0</v>
      </c>
      <c r="L589" s="49">
        <f t="shared" si="72"/>
        <v>0</v>
      </c>
      <c r="M589" s="47">
        <f t="shared" si="73"/>
        <v>0</v>
      </c>
      <c r="N589" s="47">
        <f t="shared" si="74"/>
        <v>0</v>
      </c>
      <c r="O589" s="47">
        <f t="shared" si="75"/>
        <v>0</v>
      </c>
      <c r="P589" s="48">
        <f t="shared" si="76"/>
        <v>0</v>
      </c>
    </row>
    <row r="590" spans="1:16" ht="12" hidden="1" thickBot="1" x14ac:dyDescent="0.25">
      <c r="A590" s="38"/>
      <c r="B590" s="39"/>
      <c r="C590" s="46"/>
      <c r="D590" s="24"/>
      <c r="E590" s="70"/>
      <c r="F590" s="74"/>
      <c r="G590" s="68"/>
      <c r="H590" s="47">
        <f t="shared" si="70"/>
        <v>0</v>
      </c>
      <c r="I590" s="68"/>
      <c r="J590" s="68"/>
      <c r="K590" s="48">
        <f t="shared" si="71"/>
        <v>0</v>
      </c>
      <c r="L590" s="49">
        <f t="shared" si="72"/>
        <v>0</v>
      </c>
      <c r="M590" s="47">
        <f t="shared" si="73"/>
        <v>0</v>
      </c>
      <c r="N590" s="47">
        <f t="shared" si="74"/>
        <v>0</v>
      </c>
      <c r="O590" s="47">
        <f t="shared" si="75"/>
        <v>0</v>
      </c>
      <c r="P590" s="48">
        <f t="shared" si="76"/>
        <v>0</v>
      </c>
    </row>
    <row r="591" spans="1:16" ht="12" hidden="1" thickBot="1" x14ac:dyDescent="0.25">
      <c r="A591" s="38"/>
      <c r="B591" s="39"/>
      <c r="C591" s="46"/>
      <c r="D591" s="24"/>
      <c r="E591" s="70"/>
      <c r="F591" s="74"/>
      <c r="G591" s="68"/>
      <c r="H591" s="47">
        <f t="shared" si="70"/>
        <v>0</v>
      </c>
      <c r="I591" s="68"/>
      <c r="J591" s="68"/>
      <c r="K591" s="48">
        <f t="shared" si="71"/>
        <v>0</v>
      </c>
      <c r="L591" s="49">
        <f t="shared" si="72"/>
        <v>0</v>
      </c>
      <c r="M591" s="47">
        <f t="shared" si="73"/>
        <v>0</v>
      </c>
      <c r="N591" s="47">
        <f t="shared" si="74"/>
        <v>0</v>
      </c>
      <c r="O591" s="47">
        <f t="shared" si="75"/>
        <v>0</v>
      </c>
      <c r="P591" s="48">
        <f t="shared" si="76"/>
        <v>0</v>
      </c>
    </row>
    <row r="592" spans="1:16" ht="12" hidden="1" thickBot="1" x14ac:dyDescent="0.25">
      <c r="A592" s="38"/>
      <c r="B592" s="39"/>
      <c r="C592" s="46"/>
      <c r="D592" s="24"/>
      <c r="E592" s="70"/>
      <c r="F592" s="74"/>
      <c r="G592" s="68"/>
      <c r="H592" s="47">
        <f t="shared" si="70"/>
        <v>0</v>
      </c>
      <c r="I592" s="68"/>
      <c r="J592" s="68"/>
      <c r="K592" s="48">
        <f t="shared" si="71"/>
        <v>0</v>
      </c>
      <c r="L592" s="49">
        <f t="shared" si="72"/>
        <v>0</v>
      </c>
      <c r="M592" s="47">
        <f t="shared" si="73"/>
        <v>0</v>
      </c>
      <c r="N592" s="47">
        <f t="shared" si="74"/>
        <v>0</v>
      </c>
      <c r="O592" s="47">
        <f t="shared" si="75"/>
        <v>0</v>
      </c>
      <c r="P592" s="48">
        <f t="shared" si="76"/>
        <v>0</v>
      </c>
    </row>
    <row r="593" spans="1:16" ht="12" hidden="1" thickBot="1" x14ac:dyDescent="0.25">
      <c r="A593" s="38"/>
      <c r="B593" s="39"/>
      <c r="C593" s="46"/>
      <c r="D593" s="24"/>
      <c r="E593" s="70"/>
      <c r="F593" s="74"/>
      <c r="G593" s="68"/>
      <c r="H593" s="47">
        <f t="shared" si="70"/>
        <v>0</v>
      </c>
      <c r="I593" s="68"/>
      <c r="J593" s="68"/>
      <c r="K593" s="48">
        <f t="shared" si="71"/>
        <v>0</v>
      </c>
      <c r="L593" s="49">
        <f t="shared" si="72"/>
        <v>0</v>
      </c>
      <c r="M593" s="47">
        <f t="shared" si="73"/>
        <v>0</v>
      </c>
      <c r="N593" s="47">
        <f t="shared" si="74"/>
        <v>0</v>
      </c>
      <c r="O593" s="47">
        <f t="shared" si="75"/>
        <v>0</v>
      </c>
      <c r="P593" s="48">
        <f t="shared" si="76"/>
        <v>0</v>
      </c>
    </row>
    <row r="594" spans="1:16" ht="12" hidden="1" thickBot="1" x14ac:dyDescent="0.25">
      <c r="A594" s="38"/>
      <c r="B594" s="39"/>
      <c r="C594" s="46"/>
      <c r="D594" s="24"/>
      <c r="E594" s="70"/>
      <c r="F594" s="74"/>
      <c r="G594" s="68"/>
      <c r="H594" s="47">
        <f t="shared" si="70"/>
        <v>0</v>
      </c>
      <c r="I594" s="68"/>
      <c r="J594" s="68"/>
      <c r="K594" s="48">
        <f t="shared" si="71"/>
        <v>0</v>
      </c>
      <c r="L594" s="49">
        <f t="shared" si="72"/>
        <v>0</v>
      </c>
      <c r="M594" s="47">
        <f t="shared" si="73"/>
        <v>0</v>
      </c>
      <c r="N594" s="47">
        <f t="shared" si="74"/>
        <v>0</v>
      </c>
      <c r="O594" s="47">
        <f t="shared" si="75"/>
        <v>0</v>
      </c>
      <c r="P594" s="48">
        <f t="shared" si="76"/>
        <v>0</v>
      </c>
    </row>
    <row r="595" spans="1:16" ht="12" hidden="1" thickBot="1" x14ac:dyDescent="0.25">
      <c r="A595" s="38"/>
      <c r="B595" s="39"/>
      <c r="C595" s="46"/>
      <c r="D595" s="24"/>
      <c r="E595" s="70"/>
      <c r="F595" s="74"/>
      <c r="G595" s="68"/>
      <c r="H595" s="47">
        <f t="shared" si="70"/>
        <v>0</v>
      </c>
      <c r="I595" s="68"/>
      <c r="J595" s="68"/>
      <c r="K595" s="48">
        <f t="shared" si="71"/>
        <v>0</v>
      </c>
      <c r="L595" s="49">
        <f t="shared" si="72"/>
        <v>0</v>
      </c>
      <c r="M595" s="47">
        <f t="shared" si="73"/>
        <v>0</v>
      </c>
      <c r="N595" s="47">
        <f t="shared" si="74"/>
        <v>0</v>
      </c>
      <c r="O595" s="47">
        <f t="shared" si="75"/>
        <v>0</v>
      </c>
      <c r="P595" s="48">
        <f t="shared" si="76"/>
        <v>0</v>
      </c>
    </row>
    <row r="596" spans="1:16" ht="12" hidden="1" thickBot="1" x14ac:dyDescent="0.25">
      <c r="A596" s="38"/>
      <c r="B596" s="39"/>
      <c r="C596" s="46"/>
      <c r="D596" s="24"/>
      <c r="E596" s="70"/>
      <c r="F596" s="74"/>
      <c r="G596" s="68"/>
      <c r="H596" s="47">
        <f t="shared" si="70"/>
        <v>0</v>
      </c>
      <c r="I596" s="68"/>
      <c r="J596" s="68"/>
      <c r="K596" s="48">
        <f t="shared" si="71"/>
        <v>0</v>
      </c>
      <c r="L596" s="49">
        <f t="shared" si="72"/>
        <v>0</v>
      </c>
      <c r="M596" s="47">
        <f t="shared" si="73"/>
        <v>0</v>
      </c>
      <c r="N596" s="47">
        <f t="shared" si="74"/>
        <v>0</v>
      </c>
      <c r="O596" s="47">
        <f t="shared" si="75"/>
        <v>0</v>
      </c>
      <c r="P596" s="48">
        <f t="shared" si="76"/>
        <v>0</v>
      </c>
    </row>
    <row r="597" spans="1:16" ht="12" hidden="1" thickBot="1" x14ac:dyDescent="0.25">
      <c r="A597" s="38"/>
      <c r="B597" s="39"/>
      <c r="C597" s="46"/>
      <c r="D597" s="24"/>
      <c r="E597" s="70"/>
      <c r="F597" s="74"/>
      <c r="G597" s="68"/>
      <c r="H597" s="47">
        <f t="shared" si="70"/>
        <v>0</v>
      </c>
      <c r="I597" s="68"/>
      <c r="J597" s="68"/>
      <c r="K597" s="48">
        <f t="shared" si="71"/>
        <v>0</v>
      </c>
      <c r="L597" s="49">
        <f t="shared" si="72"/>
        <v>0</v>
      </c>
      <c r="M597" s="47">
        <f t="shared" si="73"/>
        <v>0</v>
      </c>
      <c r="N597" s="47">
        <f t="shared" si="74"/>
        <v>0</v>
      </c>
      <c r="O597" s="47">
        <f t="shared" si="75"/>
        <v>0</v>
      </c>
      <c r="P597" s="48">
        <f t="shared" si="76"/>
        <v>0</v>
      </c>
    </row>
    <row r="598" spans="1:16" ht="12" hidden="1" thickBot="1" x14ac:dyDescent="0.25">
      <c r="A598" s="38"/>
      <c r="B598" s="39"/>
      <c r="C598" s="46"/>
      <c r="D598" s="24"/>
      <c r="E598" s="70"/>
      <c r="F598" s="74"/>
      <c r="G598" s="68"/>
      <c r="H598" s="47">
        <f t="shared" si="70"/>
        <v>0</v>
      </c>
      <c r="I598" s="68"/>
      <c r="J598" s="68"/>
      <c r="K598" s="48">
        <f t="shared" si="71"/>
        <v>0</v>
      </c>
      <c r="L598" s="49">
        <f t="shared" si="72"/>
        <v>0</v>
      </c>
      <c r="M598" s="47">
        <f t="shared" si="73"/>
        <v>0</v>
      </c>
      <c r="N598" s="47">
        <f t="shared" si="74"/>
        <v>0</v>
      </c>
      <c r="O598" s="47">
        <f t="shared" si="75"/>
        <v>0</v>
      </c>
      <c r="P598" s="48">
        <f t="shared" si="76"/>
        <v>0</v>
      </c>
    </row>
    <row r="599" spans="1:16" ht="12" hidden="1" thickBot="1" x14ac:dyDescent="0.25">
      <c r="A599" s="38"/>
      <c r="B599" s="39"/>
      <c r="C599" s="46"/>
      <c r="D599" s="24"/>
      <c r="E599" s="70"/>
      <c r="F599" s="74"/>
      <c r="G599" s="68"/>
      <c r="H599" s="47">
        <f t="shared" si="70"/>
        <v>0</v>
      </c>
      <c r="I599" s="68"/>
      <c r="J599" s="68"/>
      <c r="K599" s="48">
        <f t="shared" si="71"/>
        <v>0</v>
      </c>
      <c r="L599" s="49">
        <f t="shared" si="72"/>
        <v>0</v>
      </c>
      <c r="M599" s="47">
        <f t="shared" si="73"/>
        <v>0</v>
      </c>
      <c r="N599" s="47">
        <f t="shared" si="74"/>
        <v>0</v>
      </c>
      <c r="O599" s="47">
        <f t="shared" si="75"/>
        <v>0</v>
      </c>
      <c r="P599" s="48">
        <f t="shared" si="76"/>
        <v>0</v>
      </c>
    </row>
    <row r="600" spans="1:16" ht="12" hidden="1" thickBot="1" x14ac:dyDescent="0.25">
      <c r="A600" s="38"/>
      <c r="B600" s="39"/>
      <c r="C600" s="46"/>
      <c r="D600" s="24"/>
      <c r="E600" s="70"/>
      <c r="F600" s="74"/>
      <c r="G600" s="68"/>
      <c r="H600" s="47">
        <f t="shared" si="70"/>
        <v>0</v>
      </c>
      <c r="I600" s="68"/>
      <c r="J600" s="68"/>
      <c r="K600" s="48">
        <f t="shared" si="71"/>
        <v>0</v>
      </c>
      <c r="L600" s="49">
        <f t="shared" si="72"/>
        <v>0</v>
      </c>
      <c r="M600" s="47">
        <f t="shared" si="73"/>
        <v>0</v>
      </c>
      <c r="N600" s="47">
        <f t="shared" si="74"/>
        <v>0</v>
      </c>
      <c r="O600" s="47">
        <f t="shared" si="75"/>
        <v>0</v>
      </c>
      <c r="P600" s="48">
        <f t="shared" si="76"/>
        <v>0</v>
      </c>
    </row>
    <row r="601" spans="1:16" ht="12" hidden="1" thickBot="1" x14ac:dyDescent="0.25">
      <c r="A601" s="38"/>
      <c r="B601" s="39"/>
      <c r="C601" s="46"/>
      <c r="D601" s="24"/>
      <c r="E601" s="70"/>
      <c r="F601" s="74"/>
      <c r="G601" s="68"/>
      <c r="H601" s="47">
        <f t="shared" si="70"/>
        <v>0</v>
      </c>
      <c r="I601" s="68"/>
      <c r="J601" s="68"/>
      <c r="K601" s="48">
        <f t="shared" si="71"/>
        <v>0</v>
      </c>
      <c r="L601" s="49">
        <f t="shared" si="72"/>
        <v>0</v>
      </c>
      <c r="M601" s="47">
        <f t="shared" si="73"/>
        <v>0</v>
      </c>
      <c r="N601" s="47">
        <f t="shared" si="74"/>
        <v>0</v>
      </c>
      <c r="O601" s="47">
        <f t="shared" si="75"/>
        <v>0</v>
      </c>
      <c r="P601" s="48">
        <f t="shared" si="76"/>
        <v>0</v>
      </c>
    </row>
    <row r="602" spans="1:16" ht="12" hidden="1" thickBot="1" x14ac:dyDescent="0.25">
      <c r="A602" s="38"/>
      <c r="B602" s="39"/>
      <c r="C602" s="46"/>
      <c r="D602" s="24"/>
      <c r="E602" s="70"/>
      <c r="F602" s="74"/>
      <c r="G602" s="68"/>
      <c r="H602" s="47">
        <f t="shared" si="70"/>
        <v>0</v>
      </c>
      <c r="I602" s="68"/>
      <c r="J602" s="68"/>
      <c r="K602" s="48">
        <f t="shared" si="71"/>
        <v>0</v>
      </c>
      <c r="L602" s="49">
        <f t="shared" si="72"/>
        <v>0</v>
      </c>
      <c r="M602" s="47">
        <f t="shared" si="73"/>
        <v>0</v>
      </c>
      <c r="N602" s="47">
        <f t="shared" si="74"/>
        <v>0</v>
      </c>
      <c r="O602" s="47">
        <f t="shared" si="75"/>
        <v>0</v>
      </c>
      <c r="P602" s="48">
        <f t="shared" si="76"/>
        <v>0</v>
      </c>
    </row>
    <row r="603" spans="1:16" ht="12" hidden="1" thickBot="1" x14ac:dyDescent="0.25">
      <c r="A603" s="38"/>
      <c r="B603" s="39"/>
      <c r="C603" s="46"/>
      <c r="D603" s="24"/>
      <c r="E603" s="70"/>
      <c r="F603" s="74"/>
      <c r="G603" s="68"/>
      <c r="H603" s="47">
        <f t="shared" si="70"/>
        <v>0</v>
      </c>
      <c r="I603" s="68"/>
      <c r="J603" s="68"/>
      <c r="K603" s="48">
        <f t="shared" si="71"/>
        <v>0</v>
      </c>
      <c r="L603" s="49">
        <f t="shared" si="72"/>
        <v>0</v>
      </c>
      <c r="M603" s="47">
        <f t="shared" si="73"/>
        <v>0</v>
      </c>
      <c r="N603" s="47">
        <f t="shared" si="74"/>
        <v>0</v>
      </c>
      <c r="O603" s="47">
        <f t="shared" si="75"/>
        <v>0</v>
      </c>
      <c r="P603" s="48">
        <f t="shared" si="76"/>
        <v>0</v>
      </c>
    </row>
    <row r="604" spans="1:16" ht="12" hidden="1" thickBot="1" x14ac:dyDescent="0.25">
      <c r="A604" s="38"/>
      <c r="B604" s="39"/>
      <c r="C604" s="46"/>
      <c r="D604" s="24"/>
      <c r="E604" s="70"/>
      <c r="F604" s="74"/>
      <c r="G604" s="68"/>
      <c r="H604" s="47">
        <f t="shared" si="70"/>
        <v>0</v>
      </c>
      <c r="I604" s="68"/>
      <c r="J604" s="68"/>
      <c r="K604" s="48">
        <f t="shared" si="71"/>
        <v>0</v>
      </c>
      <c r="L604" s="49">
        <f t="shared" si="72"/>
        <v>0</v>
      </c>
      <c r="M604" s="47">
        <f t="shared" si="73"/>
        <v>0</v>
      </c>
      <c r="N604" s="47">
        <f t="shared" si="74"/>
        <v>0</v>
      </c>
      <c r="O604" s="47">
        <f t="shared" si="75"/>
        <v>0</v>
      </c>
      <c r="P604" s="48">
        <f t="shared" si="76"/>
        <v>0</v>
      </c>
    </row>
    <row r="605" spans="1:16" ht="12" hidden="1" thickBot="1" x14ac:dyDescent="0.25">
      <c r="A605" s="38"/>
      <c r="B605" s="39"/>
      <c r="C605" s="46"/>
      <c r="D605" s="24"/>
      <c r="E605" s="70"/>
      <c r="F605" s="74"/>
      <c r="G605" s="68"/>
      <c r="H605" s="47">
        <f t="shared" si="70"/>
        <v>0</v>
      </c>
      <c r="I605" s="68"/>
      <c r="J605" s="68"/>
      <c r="K605" s="48">
        <f t="shared" si="71"/>
        <v>0</v>
      </c>
      <c r="L605" s="49">
        <f t="shared" si="72"/>
        <v>0</v>
      </c>
      <c r="M605" s="47">
        <f t="shared" si="73"/>
        <v>0</v>
      </c>
      <c r="N605" s="47">
        <f t="shared" si="74"/>
        <v>0</v>
      </c>
      <c r="O605" s="47">
        <f t="shared" si="75"/>
        <v>0</v>
      </c>
      <c r="P605" s="48">
        <f t="shared" si="76"/>
        <v>0</v>
      </c>
    </row>
    <row r="606" spans="1:16" ht="12" hidden="1" thickBot="1" x14ac:dyDescent="0.25">
      <c r="A606" s="38"/>
      <c r="B606" s="39"/>
      <c r="C606" s="46"/>
      <c r="D606" s="24"/>
      <c r="E606" s="70"/>
      <c r="F606" s="74"/>
      <c r="G606" s="68"/>
      <c r="H606" s="47">
        <f t="shared" si="70"/>
        <v>0</v>
      </c>
      <c r="I606" s="68"/>
      <c r="J606" s="68"/>
      <c r="K606" s="48">
        <f t="shared" si="71"/>
        <v>0</v>
      </c>
      <c r="L606" s="49">
        <f t="shared" si="72"/>
        <v>0</v>
      </c>
      <c r="M606" s="47">
        <f t="shared" si="73"/>
        <v>0</v>
      </c>
      <c r="N606" s="47">
        <f t="shared" si="74"/>
        <v>0</v>
      </c>
      <c r="O606" s="47">
        <f t="shared" si="75"/>
        <v>0</v>
      </c>
      <c r="P606" s="48">
        <f t="shared" si="76"/>
        <v>0</v>
      </c>
    </row>
    <row r="607" spans="1:16" ht="12" hidden="1" thickBot="1" x14ac:dyDescent="0.25">
      <c r="A607" s="38"/>
      <c r="B607" s="39"/>
      <c r="C607" s="46"/>
      <c r="D607" s="24"/>
      <c r="E607" s="70"/>
      <c r="F607" s="74"/>
      <c r="G607" s="68"/>
      <c r="H607" s="47">
        <f t="shared" si="70"/>
        <v>0</v>
      </c>
      <c r="I607" s="68"/>
      <c r="J607" s="68"/>
      <c r="K607" s="48">
        <f t="shared" si="71"/>
        <v>0</v>
      </c>
      <c r="L607" s="49">
        <f t="shared" si="72"/>
        <v>0</v>
      </c>
      <c r="M607" s="47">
        <f t="shared" si="73"/>
        <v>0</v>
      </c>
      <c r="N607" s="47">
        <f t="shared" si="74"/>
        <v>0</v>
      </c>
      <c r="O607" s="47">
        <f t="shared" si="75"/>
        <v>0</v>
      </c>
      <c r="P607" s="48">
        <f t="shared" si="76"/>
        <v>0</v>
      </c>
    </row>
    <row r="608" spans="1:16" ht="12" hidden="1" thickBot="1" x14ac:dyDescent="0.25">
      <c r="A608" s="38"/>
      <c r="B608" s="39"/>
      <c r="C608" s="46"/>
      <c r="D608" s="24"/>
      <c r="E608" s="70"/>
      <c r="F608" s="74"/>
      <c r="G608" s="68"/>
      <c r="H608" s="47">
        <f t="shared" si="70"/>
        <v>0</v>
      </c>
      <c r="I608" s="68"/>
      <c r="J608" s="68"/>
      <c r="K608" s="48">
        <f t="shared" si="71"/>
        <v>0</v>
      </c>
      <c r="L608" s="49">
        <f t="shared" si="72"/>
        <v>0</v>
      </c>
      <c r="M608" s="47">
        <f t="shared" si="73"/>
        <v>0</v>
      </c>
      <c r="N608" s="47">
        <f t="shared" si="74"/>
        <v>0</v>
      </c>
      <c r="O608" s="47">
        <f t="shared" si="75"/>
        <v>0</v>
      </c>
      <c r="P608" s="48">
        <f t="shared" si="76"/>
        <v>0</v>
      </c>
    </row>
    <row r="609" spans="1:16" ht="12" hidden="1" thickBot="1" x14ac:dyDescent="0.25">
      <c r="A609" s="38"/>
      <c r="B609" s="39"/>
      <c r="C609" s="46"/>
      <c r="D609" s="24"/>
      <c r="E609" s="70"/>
      <c r="F609" s="74"/>
      <c r="G609" s="68"/>
      <c r="H609" s="47">
        <f t="shared" si="70"/>
        <v>0</v>
      </c>
      <c r="I609" s="68"/>
      <c r="J609" s="68"/>
      <c r="K609" s="48">
        <f t="shared" si="71"/>
        <v>0</v>
      </c>
      <c r="L609" s="49">
        <f t="shared" si="72"/>
        <v>0</v>
      </c>
      <c r="M609" s="47">
        <f t="shared" si="73"/>
        <v>0</v>
      </c>
      <c r="N609" s="47">
        <f t="shared" si="74"/>
        <v>0</v>
      </c>
      <c r="O609" s="47">
        <f t="shared" si="75"/>
        <v>0</v>
      </c>
      <c r="P609" s="48">
        <f t="shared" si="76"/>
        <v>0</v>
      </c>
    </row>
    <row r="610" spans="1:16" ht="12" hidden="1" thickBot="1" x14ac:dyDescent="0.25">
      <c r="A610" s="38"/>
      <c r="B610" s="39"/>
      <c r="C610" s="46"/>
      <c r="D610" s="24"/>
      <c r="E610" s="70"/>
      <c r="F610" s="74"/>
      <c r="G610" s="68"/>
      <c r="H610" s="47">
        <f t="shared" si="70"/>
        <v>0</v>
      </c>
      <c r="I610" s="68"/>
      <c r="J610" s="68"/>
      <c r="K610" s="48">
        <f t="shared" si="71"/>
        <v>0</v>
      </c>
      <c r="L610" s="49">
        <f t="shared" si="72"/>
        <v>0</v>
      </c>
      <c r="M610" s="47">
        <f t="shared" si="73"/>
        <v>0</v>
      </c>
      <c r="N610" s="47">
        <f t="shared" si="74"/>
        <v>0</v>
      </c>
      <c r="O610" s="47">
        <f t="shared" si="75"/>
        <v>0</v>
      </c>
      <c r="P610" s="48">
        <f t="shared" si="76"/>
        <v>0</v>
      </c>
    </row>
    <row r="611" spans="1:16" ht="12" hidden="1" thickBot="1" x14ac:dyDescent="0.25">
      <c r="A611" s="38"/>
      <c r="B611" s="39"/>
      <c r="C611" s="46"/>
      <c r="D611" s="24"/>
      <c r="E611" s="70"/>
      <c r="F611" s="74"/>
      <c r="G611" s="68"/>
      <c r="H611" s="47">
        <f t="shared" si="70"/>
        <v>0</v>
      </c>
      <c r="I611" s="68"/>
      <c r="J611" s="68"/>
      <c r="K611" s="48">
        <f t="shared" si="71"/>
        <v>0</v>
      </c>
      <c r="L611" s="49">
        <f t="shared" si="72"/>
        <v>0</v>
      </c>
      <c r="M611" s="47">
        <f t="shared" si="73"/>
        <v>0</v>
      </c>
      <c r="N611" s="47">
        <f t="shared" si="74"/>
        <v>0</v>
      </c>
      <c r="O611" s="47">
        <f t="shared" si="75"/>
        <v>0</v>
      </c>
      <c r="P611" s="48">
        <f t="shared" si="76"/>
        <v>0</v>
      </c>
    </row>
    <row r="612" spans="1:16" ht="12" hidden="1" thickBot="1" x14ac:dyDescent="0.25">
      <c r="A612" s="38"/>
      <c r="B612" s="39"/>
      <c r="C612" s="46"/>
      <c r="D612" s="24"/>
      <c r="E612" s="70"/>
      <c r="F612" s="74"/>
      <c r="G612" s="68"/>
      <c r="H612" s="47">
        <f t="shared" si="70"/>
        <v>0</v>
      </c>
      <c r="I612" s="68"/>
      <c r="J612" s="68"/>
      <c r="K612" s="48">
        <f t="shared" si="71"/>
        <v>0</v>
      </c>
      <c r="L612" s="49">
        <f t="shared" si="72"/>
        <v>0</v>
      </c>
      <c r="M612" s="47">
        <f t="shared" si="73"/>
        <v>0</v>
      </c>
      <c r="N612" s="47">
        <f t="shared" si="74"/>
        <v>0</v>
      </c>
      <c r="O612" s="47">
        <f t="shared" si="75"/>
        <v>0</v>
      </c>
      <c r="P612" s="48">
        <f t="shared" si="76"/>
        <v>0</v>
      </c>
    </row>
    <row r="613" spans="1:16" ht="12" hidden="1" thickBot="1" x14ac:dyDescent="0.25">
      <c r="A613" s="38"/>
      <c r="B613" s="39"/>
      <c r="C613" s="46"/>
      <c r="D613" s="24"/>
      <c r="E613" s="70"/>
      <c r="F613" s="74"/>
      <c r="G613" s="68"/>
      <c r="H613" s="47">
        <f t="shared" si="70"/>
        <v>0</v>
      </c>
      <c r="I613" s="68"/>
      <c r="J613" s="68"/>
      <c r="K613" s="48">
        <f t="shared" si="71"/>
        <v>0</v>
      </c>
      <c r="L613" s="49">
        <f t="shared" si="72"/>
        <v>0</v>
      </c>
      <c r="M613" s="47">
        <f t="shared" si="73"/>
        <v>0</v>
      </c>
      <c r="N613" s="47">
        <f t="shared" si="74"/>
        <v>0</v>
      </c>
      <c r="O613" s="47">
        <f t="shared" si="75"/>
        <v>0</v>
      </c>
      <c r="P613" s="48">
        <f t="shared" si="76"/>
        <v>0</v>
      </c>
    </row>
    <row r="614" spans="1:16" ht="12" hidden="1" thickBot="1" x14ac:dyDescent="0.25">
      <c r="A614" s="38"/>
      <c r="B614" s="39"/>
      <c r="C614" s="46"/>
      <c r="D614" s="24"/>
      <c r="E614" s="70"/>
      <c r="F614" s="74"/>
      <c r="G614" s="68"/>
      <c r="H614" s="47">
        <f t="shared" si="70"/>
        <v>0</v>
      </c>
      <c r="I614" s="68"/>
      <c r="J614" s="68"/>
      <c r="K614" s="48">
        <f t="shared" si="71"/>
        <v>0</v>
      </c>
      <c r="L614" s="49">
        <f t="shared" si="72"/>
        <v>0</v>
      </c>
      <c r="M614" s="47">
        <f t="shared" si="73"/>
        <v>0</v>
      </c>
      <c r="N614" s="47">
        <f t="shared" si="74"/>
        <v>0</v>
      </c>
      <c r="O614" s="47">
        <f t="shared" si="75"/>
        <v>0</v>
      </c>
      <c r="P614" s="48">
        <f t="shared" si="76"/>
        <v>0</v>
      </c>
    </row>
    <row r="615" spans="1:16" ht="12" hidden="1" thickBot="1" x14ac:dyDescent="0.25">
      <c r="A615" s="38"/>
      <c r="B615" s="39"/>
      <c r="C615" s="46"/>
      <c r="D615" s="24"/>
      <c r="E615" s="70"/>
      <c r="F615" s="74"/>
      <c r="G615" s="68"/>
      <c r="H615" s="47">
        <f t="shared" si="70"/>
        <v>0</v>
      </c>
      <c r="I615" s="68"/>
      <c r="J615" s="68"/>
      <c r="K615" s="48">
        <f t="shared" si="71"/>
        <v>0</v>
      </c>
      <c r="L615" s="49">
        <f t="shared" si="72"/>
        <v>0</v>
      </c>
      <c r="M615" s="47">
        <f t="shared" si="73"/>
        <v>0</v>
      </c>
      <c r="N615" s="47">
        <f t="shared" si="74"/>
        <v>0</v>
      </c>
      <c r="O615" s="47">
        <f t="shared" si="75"/>
        <v>0</v>
      </c>
      <c r="P615" s="48">
        <f t="shared" si="76"/>
        <v>0</v>
      </c>
    </row>
    <row r="616" spans="1:16" ht="12" hidden="1" thickBot="1" x14ac:dyDescent="0.25">
      <c r="A616" s="38"/>
      <c r="B616" s="39"/>
      <c r="C616" s="46"/>
      <c r="D616" s="24"/>
      <c r="E616" s="70"/>
      <c r="F616" s="74"/>
      <c r="G616" s="68"/>
      <c r="H616" s="47">
        <f t="shared" si="70"/>
        <v>0</v>
      </c>
      <c r="I616" s="68"/>
      <c r="J616" s="68"/>
      <c r="K616" s="48">
        <f t="shared" si="71"/>
        <v>0</v>
      </c>
      <c r="L616" s="49">
        <f t="shared" si="72"/>
        <v>0</v>
      </c>
      <c r="M616" s="47">
        <f t="shared" si="73"/>
        <v>0</v>
      </c>
      <c r="N616" s="47">
        <f t="shared" si="74"/>
        <v>0</v>
      </c>
      <c r="O616" s="47">
        <f t="shared" si="75"/>
        <v>0</v>
      </c>
      <c r="P616" s="48">
        <f t="shared" si="76"/>
        <v>0</v>
      </c>
    </row>
    <row r="617" spans="1:16" ht="12" hidden="1" thickBot="1" x14ac:dyDescent="0.25">
      <c r="A617" s="38"/>
      <c r="B617" s="39"/>
      <c r="C617" s="46"/>
      <c r="D617" s="24"/>
      <c r="E617" s="70"/>
      <c r="F617" s="74"/>
      <c r="G617" s="68"/>
      <c r="H617" s="47">
        <f t="shared" si="70"/>
        <v>0</v>
      </c>
      <c r="I617" s="68"/>
      <c r="J617" s="68"/>
      <c r="K617" s="48">
        <f t="shared" si="71"/>
        <v>0</v>
      </c>
      <c r="L617" s="49">
        <f t="shared" si="72"/>
        <v>0</v>
      </c>
      <c r="M617" s="47">
        <f t="shared" si="73"/>
        <v>0</v>
      </c>
      <c r="N617" s="47">
        <f t="shared" si="74"/>
        <v>0</v>
      </c>
      <c r="O617" s="47">
        <f t="shared" si="75"/>
        <v>0</v>
      </c>
      <c r="P617" s="48">
        <f t="shared" si="76"/>
        <v>0</v>
      </c>
    </row>
    <row r="618" spans="1:16" ht="12" hidden="1" thickBot="1" x14ac:dyDescent="0.25">
      <c r="A618" s="38"/>
      <c r="B618" s="39"/>
      <c r="C618" s="46"/>
      <c r="D618" s="24"/>
      <c r="E618" s="70"/>
      <c r="F618" s="74"/>
      <c r="G618" s="68"/>
      <c r="H618" s="47">
        <f t="shared" si="70"/>
        <v>0</v>
      </c>
      <c r="I618" s="68"/>
      <c r="J618" s="68"/>
      <c r="K618" s="48">
        <f t="shared" si="71"/>
        <v>0</v>
      </c>
      <c r="L618" s="49">
        <f t="shared" si="72"/>
        <v>0</v>
      </c>
      <c r="M618" s="47">
        <f t="shared" si="73"/>
        <v>0</v>
      </c>
      <c r="N618" s="47">
        <f t="shared" si="74"/>
        <v>0</v>
      </c>
      <c r="O618" s="47">
        <f t="shared" si="75"/>
        <v>0</v>
      </c>
      <c r="P618" s="48">
        <f t="shared" si="76"/>
        <v>0</v>
      </c>
    </row>
    <row r="619" spans="1:16" ht="12" hidden="1" thickBot="1" x14ac:dyDescent="0.25">
      <c r="A619" s="38"/>
      <c r="B619" s="39"/>
      <c r="C619" s="46"/>
      <c r="D619" s="24"/>
      <c r="E619" s="70"/>
      <c r="F619" s="74"/>
      <c r="G619" s="68"/>
      <c r="H619" s="47">
        <f t="shared" si="70"/>
        <v>0</v>
      </c>
      <c r="I619" s="68"/>
      <c r="J619" s="68"/>
      <c r="K619" s="48">
        <f t="shared" si="71"/>
        <v>0</v>
      </c>
      <c r="L619" s="49">
        <f t="shared" si="72"/>
        <v>0</v>
      </c>
      <c r="M619" s="47">
        <f t="shared" si="73"/>
        <v>0</v>
      </c>
      <c r="N619" s="47">
        <f t="shared" si="74"/>
        <v>0</v>
      </c>
      <c r="O619" s="47">
        <f t="shared" si="75"/>
        <v>0</v>
      </c>
      <c r="P619" s="48">
        <f t="shared" si="76"/>
        <v>0</v>
      </c>
    </row>
    <row r="620" spans="1:16" ht="12" hidden="1" thickBot="1" x14ac:dyDescent="0.25">
      <c r="A620" s="38"/>
      <c r="B620" s="39"/>
      <c r="C620" s="46"/>
      <c r="D620" s="24"/>
      <c r="E620" s="70"/>
      <c r="F620" s="74"/>
      <c r="G620" s="68"/>
      <c r="H620" s="47">
        <f t="shared" si="70"/>
        <v>0</v>
      </c>
      <c r="I620" s="68"/>
      <c r="J620" s="68"/>
      <c r="K620" s="48">
        <f t="shared" si="71"/>
        <v>0</v>
      </c>
      <c r="L620" s="49">
        <f t="shared" si="72"/>
        <v>0</v>
      </c>
      <c r="M620" s="47">
        <f t="shared" si="73"/>
        <v>0</v>
      </c>
      <c r="N620" s="47">
        <f t="shared" si="74"/>
        <v>0</v>
      </c>
      <c r="O620" s="47">
        <f t="shared" si="75"/>
        <v>0</v>
      </c>
      <c r="P620" s="48">
        <f t="shared" si="76"/>
        <v>0</v>
      </c>
    </row>
    <row r="621" spans="1:16" ht="12" hidden="1" thickBot="1" x14ac:dyDescent="0.25">
      <c r="A621" s="38"/>
      <c r="B621" s="39"/>
      <c r="C621" s="46"/>
      <c r="D621" s="24"/>
      <c r="E621" s="70"/>
      <c r="F621" s="74"/>
      <c r="G621" s="68"/>
      <c r="H621" s="47">
        <f t="shared" si="70"/>
        <v>0</v>
      </c>
      <c r="I621" s="68"/>
      <c r="J621" s="68"/>
      <c r="K621" s="48">
        <f t="shared" si="71"/>
        <v>0</v>
      </c>
      <c r="L621" s="49">
        <f t="shared" si="72"/>
        <v>0</v>
      </c>
      <c r="M621" s="47">
        <f t="shared" si="73"/>
        <v>0</v>
      </c>
      <c r="N621" s="47">
        <f t="shared" si="74"/>
        <v>0</v>
      </c>
      <c r="O621" s="47">
        <f t="shared" si="75"/>
        <v>0</v>
      </c>
      <c r="P621" s="48">
        <f t="shared" si="76"/>
        <v>0</v>
      </c>
    </row>
    <row r="622" spans="1:16" ht="12" hidden="1" thickBot="1" x14ac:dyDescent="0.25">
      <c r="A622" s="38"/>
      <c r="B622" s="39"/>
      <c r="C622" s="46"/>
      <c r="D622" s="24"/>
      <c r="E622" s="70"/>
      <c r="F622" s="74"/>
      <c r="G622" s="68"/>
      <c r="H622" s="47">
        <f t="shared" si="70"/>
        <v>0</v>
      </c>
      <c r="I622" s="68"/>
      <c r="J622" s="68"/>
      <c r="K622" s="48">
        <f t="shared" si="71"/>
        <v>0</v>
      </c>
      <c r="L622" s="49">
        <f t="shared" si="72"/>
        <v>0</v>
      </c>
      <c r="M622" s="47">
        <f t="shared" si="73"/>
        <v>0</v>
      </c>
      <c r="N622" s="47">
        <f t="shared" si="74"/>
        <v>0</v>
      </c>
      <c r="O622" s="47">
        <f t="shared" si="75"/>
        <v>0</v>
      </c>
      <c r="P622" s="48">
        <f t="shared" si="76"/>
        <v>0</v>
      </c>
    </row>
    <row r="623" spans="1:16" ht="12" hidden="1" thickBot="1" x14ac:dyDescent="0.25">
      <c r="A623" s="38"/>
      <c r="B623" s="39"/>
      <c r="C623" s="46"/>
      <c r="D623" s="24"/>
      <c r="E623" s="70"/>
      <c r="F623" s="74"/>
      <c r="G623" s="68"/>
      <c r="H623" s="47">
        <f t="shared" si="70"/>
        <v>0</v>
      </c>
      <c r="I623" s="68"/>
      <c r="J623" s="68"/>
      <c r="K623" s="48">
        <f t="shared" si="71"/>
        <v>0</v>
      </c>
      <c r="L623" s="49">
        <f t="shared" si="72"/>
        <v>0</v>
      </c>
      <c r="M623" s="47">
        <f t="shared" si="73"/>
        <v>0</v>
      </c>
      <c r="N623" s="47">
        <f t="shared" si="74"/>
        <v>0</v>
      </c>
      <c r="O623" s="47">
        <f t="shared" si="75"/>
        <v>0</v>
      </c>
      <c r="P623" s="48">
        <f t="shared" si="76"/>
        <v>0</v>
      </c>
    </row>
    <row r="624" spans="1:16" ht="12" hidden="1" thickBot="1" x14ac:dyDescent="0.25">
      <c r="A624" s="38"/>
      <c r="B624" s="39"/>
      <c r="C624" s="46"/>
      <c r="D624" s="24"/>
      <c r="E624" s="70"/>
      <c r="F624" s="74"/>
      <c r="G624" s="68"/>
      <c r="H624" s="47">
        <f t="shared" si="70"/>
        <v>0</v>
      </c>
      <c r="I624" s="68"/>
      <c r="J624" s="68"/>
      <c r="K624" s="48">
        <f t="shared" si="71"/>
        <v>0</v>
      </c>
      <c r="L624" s="49">
        <f t="shared" si="72"/>
        <v>0</v>
      </c>
      <c r="M624" s="47">
        <f t="shared" si="73"/>
        <v>0</v>
      </c>
      <c r="N624" s="47">
        <f t="shared" si="74"/>
        <v>0</v>
      </c>
      <c r="O624" s="47">
        <f t="shared" si="75"/>
        <v>0</v>
      </c>
      <c r="P624" s="48">
        <f t="shared" si="76"/>
        <v>0</v>
      </c>
    </row>
    <row r="625" spans="1:16" ht="12" hidden="1" thickBot="1" x14ac:dyDescent="0.25">
      <c r="A625" s="38"/>
      <c r="B625" s="39"/>
      <c r="C625" s="46"/>
      <c r="D625" s="24"/>
      <c r="E625" s="70"/>
      <c r="F625" s="74"/>
      <c r="G625" s="68"/>
      <c r="H625" s="47">
        <f t="shared" si="70"/>
        <v>0</v>
      </c>
      <c r="I625" s="68"/>
      <c r="J625" s="68"/>
      <c r="K625" s="48">
        <f t="shared" si="71"/>
        <v>0</v>
      </c>
      <c r="L625" s="49">
        <f t="shared" si="72"/>
        <v>0</v>
      </c>
      <c r="M625" s="47">
        <f t="shared" si="73"/>
        <v>0</v>
      </c>
      <c r="N625" s="47">
        <f t="shared" si="74"/>
        <v>0</v>
      </c>
      <c r="O625" s="47">
        <f t="shared" si="75"/>
        <v>0</v>
      </c>
      <c r="P625" s="48">
        <f t="shared" si="76"/>
        <v>0</v>
      </c>
    </row>
    <row r="626" spans="1:16" ht="12" hidden="1" thickBot="1" x14ac:dyDescent="0.25">
      <c r="A626" s="38"/>
      <c r="B626" s="39"/>
      <c r="C626" s="46"/>
      <c r="D626" s="24"/>
      <c r="E626" s="70"/>
      <c r="F626" s="74"/>
      <c r="G626" s="68"/>
      <c r="H626" s="47">
        <f t="shared" si="70"/>
        <v>0</v>
      </c>
      <c r="I626" s="68"/>
      <c r="J626" s="68"/>
      <c r="K626" s="48">
        <f t="shared" si="71"/>
        <v>0</v>
      </c>
      <c r="L626" s="49">
        <f t="shared" si="72"/>
        <v>0</v>
      </c>
      <c r="M626" s="47">
        <f t="shared" si="73"/>
        <v>0</v>
      </c>
      <c r="N626" s="47">
        <f t="shared" si="74"/>
        <v>0</v>
      </c>
      <c r="O626" s="47">
        <f t="shared" si="75"/>
        <v>0</v>
      </c>
      <c r="P626" s="48">
        <f t="shared" si="76"/>
        <v>0</v>
      </c>
    </row>
    <row r="627" spans="1:16" ht="12" hidden="1" thickBot="1" x14ac:dyDescent="0.25">
      <c r="A627" s="38"/>
      <c r="B627" s="39"/>
      <c r="C627" s="46"/>
      <c r="D627" s="24"/>
      <c r="E627" s="70"/>
      <c r="F627" s="74"/>
      <c r="G627" s="68"/>
      <c r="H627" s="47">
        <f t="shared" si="70"/>
        <v>0</v>
      </c>
      <c r="I627" s="68"/>
      <c r="J627" s="68"/>
      <c r="K627" s="48">
        <f t="shared" si="71"/>
        <v>0</v>
      </c>
      <c r="L627" s="49">
        <f t="shared" si="72"/>
        <v>0</v>
      </c>
      <c r="M627" s="47">
        <f t="shared" si="73"/>
        <v>0</v>
      </c>
      <c r="N627" s="47">
        <f t="shared" si="74"/>
        <v>0</v>
      </c>
      <c r="O627" s="47">
        <f t="shared" si="75"/>
        <v>0</v>
      </c>
      <c r="P627" s="48">
        <f t="shared" si="76"/>
        <v>0</v>
      </c>
    </row>
    <row r="628" spans="1:16" ht="12" hidden="1" thickBot="1" x14ac:dyDescent="0.25">
      <c r="A628" s="38"/>
      <c r="B628" s="39"/>
      <c r="C628" s="46"/>
      <c r="D628" s="24"/>
      <c r="E628" s="70"/>
      <c r="F628" s="74"/>
      <c r="G628" s="68"/>
      <c r="H628" s="47">
        <f t="shared" si="70"/>
        <v>0</v>
      </c>
      <c r="I628" s="68"/>
      <c r="J628" s="68"/>
      <c r="K628" s="48">
        <f t="shared" si="71"/>
        <v>0</v>
      </c>
      <c r="L628" s="49">
        <f t="shared" si="72"/>
        <v>0</v>
      </c>
      <c r="M628" s="47">
        <f t="shared" si="73"/>
        <v>0</v>
      </c>
      <c r="N628" s="47">
        <f t="shared" si="74"/>
        <v>0</v>
      </c>
      <c r="O628" s="47">
        <f t="shared" si="75"/>
        <v>0</v>
      </c>
      <c r="P628" s="48">
        <f t="shared" si="76"/>
        <v>0</v>
      </c>
    </row>
    <row r="629" spans="1:16" ht="12" hidden="1" thickBot="1" x14ac:dyDescent="0.25">
      <c r="A629" s="38"/>
      <c r="B629" s="39"/>
      <c r="C629" s="46"/>
      <c r="D629" s="24"/>
      <c r="E629" s="70"/>
      <c r="F629" s="74"/>
      <c r="G629" s="68"/>
      <c r="H629" s="47">
        <f t="shared" si="70"/>
        <v>0</v>
      </c>
      <c r="I629" s="68"/>
      <c r="J629" s="68"/>
      <c r="K629" s="48">
        <f t="shared" si="71"/>
        <v>0</v>
      </c>
      <c r="L629" s="49">
        <f t="shared" si="72"/>
        <v>0</v>
      </c>
      <c r="M629" s="47">
        <f t="shared" si="73"/>
        <v>0</v>
      </c>
      <c r="N629" s="47">
        <f t="shared" si="74"/>
        <v>0</v>
      </c>
      <c r="O629" s="47">
        <f t="shared" si="75"/>
        <v>0</v>
      </c>
      <c r="P629" s="48">
        <f t="shared" si="76"/>
        <v>0</v>
      </c>
    </row>
    <row r="630" spans="1:16" ht="12" hidden="1" thickBot="1" x14ac:dyDescent="0.25">
      <c r="A630" s="38"/>
      <c r="B630" s="39"/>
      <c r="C630" s="46"/>
      <c r="D630" s="24"/>
      <c r="E630" s="70"/>
      <c r="F630" s="74"/>
      <c r="G630" s="68"/>
      <c r="H630" s="47">
        <f t="shared" si="70"/>
        <v>0</v>
      </c>
      <c r="I630" s="68"/>
      <c r="J630" s="68"/>
      <c r="K630" s="48">
        <f t="shared" si="71"/>
        <v>0</v>
      </c>
      <c r="L630" s="49">
        <f t="shared" si="72"/>
        <v>0</v>
      </c>
      <c r="M630" s="47">
        <f t="shared" si="73"/>
        <v>0</v>
      </c>
      <c r="N630" s="47">
        <f t="shared" si="74"/>
        <v>0</v>
      </c>
      <c r="O630" s="47">
        <f t="shared" si="75"/>
        <v>0</v>
      </c>
      <c r="P630" s="48">
        <f t="shared" si="76"/>
        <v>0</v>
      </c>
    </row>
    <row r="631" spans="1:16" ht="12" hidden="1" thickBot="1" x14ac:dyDescent="0.25">
      <c r="A631" s="38"/>
      <c r="B631" s="39"/>
      <c r="C631" s="46"/>
      <c r="D631" s="24"/>
      <c r="E631" s="70"/>
      <c r="F631" s="74"/>
      <c r="G631" s="68"/>
      <c r="H631" s="47">
        <f t="shared" si="70"/>
        <v>0</v>
      </c>
      <c r="I631" s="68"/>
      <c r="J631" s="68"/>
      <c r="K631" s="48">
        <f t="shared" si="71"/>
        <v>0</v>
      </c>
      <c r="L631" s="49">
        <f t="shared" si="72"/>
        <v>0</v>
      </c>
      <c r="M631" s="47">
        <f t="shared" si="73"/>
        <v>0</v>
      </c>
      <c r="N631" s="47">
        <f t="shared" si="74"/>
        <v>0</v>
      </c>
      <c r="O631" s="47">
        <f t="shared" si="75"/>
        <v>0</v>
      </c>
      <c r="P631" s="48">
        <f t="shared" si="76"/>
        <v>0</v>
      </c>
    </row>
    <row r="632" spans="1:16" ht="12" hidden="1" thickBot="1" x14ac:dyDescent="0.25">
      <c r="A632" s="38"/>
      <c r="B632" s="39"/>
      <c r="C632" s="46"/>
      <c r="D632" s="24"/>
      <c r="E632" s="70"/>
      <c r="F632" s="74"/>
      <c r="G632" s="68"/>
      <c r="H632" s="47">
        <f t="shared" si="70"/>
        <v>0</v>
      </c>
      <c r="I632" s="68"/>
      <c r="J632" s="68"/>
      <c r="K632" s="48">
        <f t="shared" si="71"/>
        <v>0</v>
      </c>
      <c r="L632" s="49">
        <f t="shared" si="72"/>
        <v>0</v>
      </c>
      <c r="M632" s="47">
        <f t="shared" si="73"/>
        <v>0</v>
      </c>
      <c r="N632" s="47">
        <f t="shared" si="74"/>
        <v>0</v>
      </c>
      <c r="O632" s="47">
        <f t="shared" si="75"/>
        <v>0</v>
      </c>
      <c r="P632" s="48">
        <f t="shared" si="76"/>
        <v>0</v>
      </c>
    </row>
    <row r="633" spans="1:16" ht="12" hidden="1" thickBot="1" x14ac:dyDescent="0.25">
      <c r="A633" s="38"/>
      <c r="B633" s="39"/>
      <c r="C633" s="46"/>
      <c r="D633" s="24"/>
      <c r="E633" s="70"/>
      <c r="F633" s="74"/>
      <c r="G633" s="68"/>
      <c r="H633" s="47">
        <f t="shared" si="70"/>
        <v>0</v>
      </c>
      <c r="I633" s="68"/>
      <c r="J633" s="68"/>
      <c r="K633" s="48">
        <f t="shared" si="71"/>
        <v>0</v>
      </c>
      <c r="L633" s="49">
        <f t="shared" si="72"/>
        <v>0</v>
      </c>
      <c r="M633" s="47">
        <f t="shared" si="73"/>
        <v>0</v>
      </c>
      <c r="N633" s="47">
        <f t="shared" si="74"/>
        <v>0</v>
      </c>
      <c r="O633" s="47">
        <f t="shared" si="75"/>
        <v>0</v>
      </c>
      <c r="P633" s="48">
        <f t="shared" si="76"/>
        <v>0</v>
      </c>
    </row>
    <row r="634" spans="1:16" ht="12" hidden="1" thickBot="1" x14ac:dyDescent="0.25">
      <c r="A634" s="38"/>
      <c r="B634" s="39"/>
      <c r="C634" s="46"/>
      <c r="D634" s="24"/>
      <c r="E634" s="70"/>
      <c r="F634" s="74"/>
      <c r="G634" s="68"/>
      <c r="H634" s="47">
        <f t="shared" si="70"/>
        <v>0</v>
      </c>
      <c r="I634" s="68"/>
      <c r="J634" s="68"/>
      <c r="K634" s="48">
        <f t="shared" si="71"/>
        <v>0</v>
      </c>
      <c r="L634" s="49">
        <f t="shared" si="72"/>
        <v>0</v>
      </c>
      <c r="M634" s="47">
        <f t="shared" si="73"/>
        <v>0</v>
      </c>
      <c r="N634" s="47">
        <f t="shared" si="74"/>
        <v>0</v>
      </c>
      <c r="O634" s="47">
        <f t="shared" si="75"/>
        <v>0</v>
      </c>
      <c r="P634" s="48">
        <f t="shared" si="76"/>
        <v>0</v>
      </c>
    </row>
    <row r="635" spans="1:16" ht="12" hidden="1" thickBot="1" x14ac:dyDescent="0.25">
      <c r="A635" s="38"/>
      <c r="B635" s="39"/>
      <c r="C635" s="46"/>
      <c r="D635" s="24"/>
      <c r="E635" s="70"/>
      <c r="F635" s="74"/>
      <c r="G635" s="68"/>
      <c r="H635" s="47">
        <f t="shared" si="70"/>
        <v>0</v>
      </c>
      <c r="I635" s="68"/>
      <c r="J635" s="68"/>
      <c r="K635" s="48">
        <f t="shared" si="71"/>
        <v>0</v>
      </c>
      <c r="L635" s="49">
        <f t="shared" si="72"/>
        <v>0</v>
      </c>
      <c r="M635" s="47">
        <f t="shared" si="73"/>
        <v>0</v>
      </c>
      <c r="N635" s="47">
        <f t="shared" si="74"/>
        <v>0</v>
      </c>
      <c r="O635" s="47">
        <f t="shared" si="75"/>
        <v>0</v>
      </c>
      <c r="P635" s="48">
        <f t="shared" si="76"/>
        <v>0</v>
      </c>
    </row>
    <row r="636" spans="1:16" ht="12" hidden="1" thickBot="1" x14ac:dyDescent="0.25">
      <c r="A636" s="38"/>
      <c r="B636" s="39"/>
      <c r="C636" s="46"/>
      <c r="D636" s="24"/>
      <c r="E636" s="70"/>
      <c r="F636" s="74"/>
      <c r="G636" s="68"/>
      <c r="H636" s="47">
        <f t="shared" si="70"/>
        <v>0</v>
      </c>
      <c r="I636" s="68"/>
      <c r="J636" s="68"/>
      <c r="K636" s="48">
        <f t="shared" si="71"/>
        <v>0</v>
      </c>
      <c r="L636" s="49">
        <f t="shared" si="72"/>
        <v>0</v>
      </c>
      <c r="M636" s="47">
        <f t="shared" si="73"/>
        <v>0</v>
      </c>
      <c r="N636" s="47">
        <f t="shared" si="74"/>
        <v>0</v>
      </c>
      <c r="O636" s="47">
        <f t="shared" si="75"/>
        <v>0</v>
      </c>
      <c r="P636" s="48">
        <f t="shared" si="76"/>
        <v>0</v>
      </c>
    </row>
    <row r="637" spans="1:16" ht="12" hidden="1" thickBot="1" x14ac:dyDescent="0.25">
      <c r="A637" s="38"/>
      <c r="B637" s="39"/>
      <c r="C637" s="46"/>
      <c r="D637" s="24"/>
      <c r="E637" s="70"/>
      <c r="F637" s="74"/>
      <c r="G637" s="68"/>
      <c r="H637" s="47">
        <f t="shared" si="70"/>
        <v>0</v>
      </c>
      <c r="I637" s="68"/>
      <c r="J637" s="68"/>
      <c r="K637" s="48">
        <f t="shared" si="71"/>
        <v>0</v>
      </c>
      <c r="L637" s="49">
        <f t="shared" si="72"/>
        <v>0</v>
      </c>
      <c r="M637" s="47">
        <f t="shared" si="73"/>
        <v>0</v>
      </c>
      <c r="N637" s="47">
        <f t="shared" si="74"/>
        <v>0</v>
      </c>
      <c r="O637" s="47">
        <f t="shared" si="75"/>
        <v>0</v>
      </c>
      <c r="P637" s="48">
        <f t="shared" si="76"/>
        <v>0</v>
      </c>
    </row>
    <row r="638" spans="1:16" ht="12" hidden="1" thickBot="1" x14ac:dyDescent="0.25">
      <c r="A638" s="38"/>
      <c r="B638" s="39"/>
      <c r="C638" s="46"/>
      <c r="D638" s="24"/>
      <c r="E638" s="70"/>
      <c r="F638" s="74"/>
      <c r="G638" s="68"/>
      <c r="H638" s="47">
        <f t="shared" si="70"/>
        <v>0</v>
      </c>
      <c r="I638" s="68"/>
      <c r="J638" s="68"/>
      <c r="K638" s="48">
        <f t="shared" si="71"/>
        <v>0</v>
      </c>
      <c r="L638" s="49">
        <f t="shared" si="72"/>
        <v>0</v>
      </c>
      <c r="M638" s="47">
        <f t="shared" si="73"/>
        <v>0</v>
      </c>
      <c r="N638" s="47">
        <f t="shared" si="74"/>
        <v>0</v>
      </c>
      <c r="O638" s="47">
        <f t="shared" si="75"/>
        <v>0</v>
      </c>
      <c r="P638" s="48">
        <f t="shared" si="76"/>
        <v>0</v>
      </c>
    </row>
    <row r="639" spans="1:16" ht="12" hidden="1" thickBot="1" x14ac:dyDescent="0.25">
      <c r="A639" s="38"/>
      <c r="B639" s="39"/>
      <c r="C639" s="46"/>
      <c r="D639" s="24"/>
      <c r="E639" s="70"/>
      <c r="F639" s="74"/>
      <c r="G639" s="68"/>
      <c r="H639" s="47">
        <f t="shared" si="70"/>
        <v>0</v>
      </c>
      <c r="I639" s="68"/>
      <c r="J639" s="68"/>
      <c r="K639" s="48">
        <f t="shared" si="71"/>
        <v>0</v>
      </c>
      <c r="L639" s="49">
        <f t="shared" si="72"/>
        <v>0</v>
      </c>
      <c r="M639" s="47">
        <f t="shared" si="73"/>
        <v>0</v>
      </c>
      <c r="N639" s="47">
        <f t="shared" si="74"/>
        <v>0</v>
      </c>
      <c r="O639" s="47">
        <f t="shared" si="75"/>
        <v>0</v>
      </c>
      <c r="P639" s="48">
        <f t="shared" si="76"/>
        <v>0</v>
      </c>
    </row>
    <row r="640" spans="1:16" ht="12" hidden="1" thickBot="1" x14ac:dyDescent="0.25">
      <c r="A640" s="38"/>
      <c r="B640" s="39"/>
      <c r="C640" s="46"/>
      <c r="D640" s="24"/>
      <c r="E640" s="70"/>
      <c r="F640" s="74"/>
      <c r="G640" s="68"/>
      <c r="H640" s="47">
        <f t="shared" si="70"/>
        <v>0</v>
      </c>
      <c r="I640" s="68"/>
      <c r="J640" s="68"/>
      <c r="K640" s="48">
        <f t="shared" si="71"/>
        <v>0</v>
      </c>
      <c r="L640" s="49">
        <f t="shared" si="72"/>
        <v>0</v>
      </c>
      <c r="M640" s="47">
        <f t="shared" si="73"/>
        <v>0</v>
      </c>
      <c r="N640" s="47">
        <f t="shared" si="74"/>
        <v>0</v>
      </c>
      <c r="O640" s="47">
        <f t="shared" si="75"/>
        <v>0</v>
      </c>
      <c r="P640" s="48">
        <f t="shared" si="76"/>
        <v>0</v>
      </c>
    </row>
    <row r="641" spans="1:16" ht="12" hidden="1" thickBot="1" x14ac:dyDescent="0.25">
      <c r="A641" s="38"/>
      <c r="B641" s="39"/>
      <c r="C641" s="46"/>
      <c r="D641" s="24"/>
      <c r="E641" s="70"/>
      <c r="F641" s="74"/>
      <c r="G641" s="68"/>
      <c r="H641" s="47">
        <f t="shared" ref="H641:H704" si="77">ROUND(F641*G641,2)</f>
        <v>0</v>
      </c>
      <c r="I641" s="68"/>
      <c r="J641" s="68"/>
      <c r="K641" s="48">
        <f t="shared" ref="K641:K704" si="78">SUM(H641:J641)</f>
        <v>0</v>
      </c>
      <c r="L641" s="49">
        <f t="shared" ref="L641:L704" si="79">ROUND(E641*F641,2)</f>
        <v>0</v>
      </c>
      <c r="M641" s="47">
        <f t="shared" ref="M641:M704" si="80">ROUND(H641*E641,2)</f>
        <v>0</v>
      </c>
      <c r="N641" s="47">
        <f t="shared" ref="N641:N704" si="81">ROUND(I641*E641,2)</f>
        <v>0</v>
      </c>
      <c r="O641" s="47">
        <f t="shared" ref="O641:O704" si="82">ROUND(J641*E641,2)</f>
        <v>0</v>
      </c>
      <c r="P641" s="48">
        <f t="shared" ref="P641:P704" si="83">SUM(M641:O641)</f>
        <v>0</v>
      </c>
    </row>
    <row r="642" spans="1:16" ht="12" hidden="1" thickBot="1" x14ac:dyDescent="0.25">
      <c r="A642" s="38"/>
      <c r="B642" s="39"/>
      <c r="C642" s="46"/>
      <c r="D642" s="24"/>
      <c r="E642" s="70"/>
      <c r="F642" s="74"/>
      <c r="G642" s="68"/>
      <c r="H642" s="47">
        <f t="shared" si="77"/>
        <v>0</v>
      </c>
      <c r="I642" s="68"/>
      <c r="J642" s="68"/>
      <c r="K642" s="48">
        <f t="shared" si="78"/>
        <v>0</v>
      </c>
      <c r="L642" s="49">
        <f t="shared" si="79"/>
        <v>0</v>
      </c>
      <c r="M642" s="47">
        <f t="shared" si="80"/>
        <v>0</v>
      </c>
      <c r="N642" s="47">
        <f t="shared" si="81"/>
        <v>0</v>
      </c>
      <c r="O642" s="47">
        <f t="shared" si="82"/>
        <v>0</v>
      </c>
      <c r="P642" s="48">
        <f t="shared" si="83"/>
        <v>0</v>
      </c>
    </row>
    <row r="643" spans="1:16" ht="12" hidden="1" thickBot="1" x14ac:dyDescent="0.25">
      <c r="A643" s="38"/>
      <c r="B643" s="39"/>
      <c r="C643" s="46"/>
      <c r="D643" s="24"/>
      <c r="E643" s="70"/>
      <c r="F643" s="74"/>
      <c r="G643" s="68"/>
      <c r="H643" s="47">
        <f t="shared" si="77"/>
        <v>0</v>
      </c>
      <c r="I643" s="68"/>
      <c r="J643" s="68"/>
      <c r="K643" s="48">
        <f t="shared" si="78"/>
        <v>0</v>
      </c>
      <c r="L643" s="49">
        <f t="shared" si="79"/>
        <v>0</v>
      </c>
      <c r="M643" s="47">
        <f t="shared" si="80"/>
        <v>0</v>
      </c>
      <c r="N643" s="47">
        <f t="shared" si="81"/>
        <v>0</v>
      </c>
      <c r="O643" s="47">
        <f t="shared" si="82"/>
        <v>0</v>
      </c>
      <c r="P643" s="48">
        <f t="shared" si="83"/>
        <v>0</v>
      </c>
    </row>
    <row r="644" spans="1:16" ht="12" hidden="1" thickBot="1" x14ac:dyDescent="0.25">
      <c r="A644" s="38"/>
      <c r="B644" s="39"/>
      <c r="C644" s="46"/>
      <c r="D644" s="24"/>
      <c r="E644" s="70"/>
      <c r="F644" s="74"/>
      <c r="G644" s="68"/>
      <c r="H644" s="47">
        <f t="shared" si="77"/>
        <v>0</v>
      </c>
      <c r="I644" s="68"/>
      <c r="J644" s="68"/>
      <c r="K644" s="48">
        <f t="shared" si="78"/>
        <v>0</v>
      </c>
      <c r="L644" s="49">
        <f t="shared" si="79"/>
        <v>0</v>
      </c>
      <c r="M644" s="47">
        <f t="shared" si="80"/>
        <v>0</v>
      </c>
      <c r="N644" s="47">
        <f t="shared" si="81"/>
        <v>0</v>
      </c>
      <c r="O644" s="47">
        <f t="shared" si="82"/>
        <v>0</v>
      </c>
      <c r="P644" s="48">
        <f t="shared" si="83"/>
        <v>0</v>
      </c>
    </row>
    <row r="645" spans="1:16" ht="12" hidden="1" thickBot="1" x14ac:dyDescent="0.25">
      <c r="A645" s="38"/>
      <c r="B645" s="39"/>
      <c r="C645" s="46"/>
      <c r="D645" s="24"/>
      <c r="E645" s="70"/>
      <c r="F645" s="74"/>
      <c r="G645" s="68"/>
      <c r="H645" s="47">
        <f t="shared" si="77"/>
        <v>0</v>
      </c>
      <c r="I645" s="68"/>
      <c r="J645" s="68"/>
      <c r="K645" s="48">
        <f t="shared" si="78"/>
        <v>0</v>
      </c>
      <c r="L645" s="49">
        <f t="shared" si="79"/>
        <v>0</v>
      </c>
      <c r="M645" s="47">
        <f t="shared" si="80"/>
        <v>0</v>
      </c>
      <c r="N645" s="47">
        <f t="shared" si="81"/>
        <v>0</v>
      </c>
      <c r="O645" s="47">
        <f t="shared" si="82"/>
        <v>0</v>
      </c>
      <c r="P645" s="48">
        <f t="shared" si="83"/>
        <v>0</v>
      </c>
    </row>
    <row r="646" spans="1:16" ht="12" hidden="1" thickBot="1" x14ac:dyDescent="0.25">
      <c r="A646" s="38"/>
      <c r="B646" s="39"/>
      <c r="C646" s="46"/>
      <c r="D646" s="24"/>
      <c r="E646" s="70"/>
      <c r="F646" s="74"/>
      <c r="G646" s="68"/>
      <c r="H646" s="47">
        <f t="shared" si="77"/>
        <v>0</v>
      </c>
      <c r="I646" s="68"/>
      <c r="J646" s="68"/>
      <c r="K646" s="48">
        <f t="shared" si="78"/>
        <v>0</v>
      </c>
      <c r="L646" s="49">
        <f t="shared" si="79"/>
        <v>0</v>
      </c>
      <c r="M646" s="47">
        <f t="shared" si="80"/>
        <v>0</v>
      </c>
      <c r="N646" s="47">
        <f t="shared" si="81"/>
        <v>0</v>
      </c>
      <c r="O646" s="47">
        <f t="shared" si="82"/>
        <v>0</v>
      </c>
      <c r="P646" s="48">
        <f t="shared" si="83"/>
        <v>0</v>
      </c>
    </row>
    <row r="647" spans="1:16" ht="12" hidden="1" thickBot="1" x14ac:dyDescent="0.25">
      <c r="A647" s="38"/>
      <c r="B647" s="39"/>
      <c r="C647" s="46"/>
      <c r="D647" s="24"/>
      <c r="E647" s="70"/>
      <c r="F647" s="74"/>
      <c r="G647" s="68"/>
      <c r="H647" s="47">
        <f t="shared" si="77"/>
        <v>0</v>
      </c>
      <c r="I647" s="68"/>
      <c r="J647" s="68"/>
      <c r="K647" s="48">
        <f t="shared" si="78"/>
        <v>0</v>
      </c>
      <c r="L647" s="49">
        <f t="shared" si="79"/>
        <v>0</v>
      </c>
      <c r="M647" s="47">
        <f t="shared" si="80"/>
        <v>0</v>
      </c>
      <c r="N647" s="47">
        <f t="shared" si="81"/>
        <v>0</v>
      </c>
      <c r="O647" s="47">
        <f t="shared" si="82"/>
        <v>0</v>
      </c>
      <c r="P647" s="48">
        <f t="shared" si="83"/>
        <v>0</v>
      </c>
    </row>
    <row r="648" spans="1:16" ht="12" hidden="1" thickBot="1" x14ac:dyDescent="0.25">
      <c r="A648" s="38"/>
      <c r="B648" s="39"/>
      <c r="C648" s="46"/>
      <c r="D648" s="24"/>
      <c r="E648" s="70"/>
      <c r="F648" s="74"/>
      <c r="G648" s="68"/>
      <c r="H648" s="47">
        <f t="shared" si="77"/>
        <v>0</v>
      </c>
      <c r="I648" s="68"/>
      <c r="J648" s="68"/>
      <c r="K648" s="48">
        <f t="shared" si="78"/>
        <v>0</v>
      </c>
      <c r="L648" s="49">
        <f t="shared" si="79"/>
        <v>0</v>
      </c>
      <c r="M648" s="47">
        <f t="shared" si="80"/>
        <v>0</v>
      </c>
      <c r="N648" s="47">
        <f t="shared" si="81"/>
        <v>0</v>
      </c>
      <c r="O648" s="47">
        <f t="shared" si="82"/>
        <v>0</v>
      </c>
      <c r="P648" s="48">
        <f t="shared" si="83"/>
        <v>0</v>
      </c>
    </row>
    <row r="649" spans="1:16" ht="12" hidden="1" thickBot="1" x14ac:dyDescent="0.25">
      <c r="A649" s="38"/>
      <c r="B649" s="39"/>
      <c r="C649" s="46"/>
      <c r="D649" s="24"/>
      <c r="E649" s="70"/>
      <c r="F649" s="74"/>
      <c r="G649" s="68"/>
      <c r="H649" s="47">
        <f t="shared" si="77"/>
        <v>0</v>
      </c>
      <c r="I649" s="68"/>
      <c r="J649" s="68"/>
      <c r="K649" s="48">
        <f t="shared" si="78"/>
        <v>0</v>
      </c>
      <c r="L649" s="49">
        <f t="shared" si="79"/>
        <v>0</v>
      </c>
      <c r="M649" s="47">
        <f t="shared" si="80"/>
        <v>0</v>
      </c>
      <c r="N649" s="47">
        <f t="shared" si="81"/>
        <v>0</v>
      </c>
      <c r="O649" s="47">
        <f t="shared" si="82"/>
        <v>0</v>
      </c>
      <c r="P649" s="48">
        <f t="shared" si="83"/>
        <v>0</v>
      </c>
    </row>
    <row r="650" spans="1:16" ht="12" hidden="1" thickBot="1" x14ac:dyDescent="0.25">
      <c r="A650" s="38"/>
      <c r="B650" s="39"/>
      <c r="C650" s="46"/>
      <c r="D650" s="24"/>
      <c r="E650" s="70"/>
      <c r="F650" s="74"/>
      <c r="G650" s="68"/>
      <c r="H650" s="47">
        <f t="shared" si="77"/>
        <v>0</v>
      </c>
      <c r="I650" s="68"/>
      <c r="J650" s="68"/>
      <c r="K650" s="48">
        <f t="shared" si="78"/>
        <v>0</v>
      </c>
      <c r="L650" s="49">
        <f t="shared" si="79"/>
        <v>0</v>
      </c>
      <c r="M650" s="47">
        <f t="shared" si="80"/>
        <v>0</v>
      </c>
      <c r="N650" s="47">
        <f t="shared" si="81"/>
        <v>0</v>
      </c>
      <c r="O650" s="47">
        <f t="shared" si="82"/>
        <v>0</v>
      </c>
      <c r="P650" s="48">
        <f t="shared" si="83"/>
        <v>0</v>
      </c>
    </row>
    <row r="651" spans="1:16" ht="12" hidden="1" thickBot="1" x14ac:dyDescent="0.25">
      <c r="A651" s="38"/>
      <c r="B651" s="39"/>
      <c r="C651" s="46"/>
      <c r="D651" s="24"/>
      <c r="E651" s="70"/>
      <c r="F651" s="74"/>
      <c r="G651" s="68"/>
      <c r="H651" s="47">
        <f t="shared" si="77"/>
        <v>0</v>
      </c>
      <c r="I651" s="68"/>
      <c r="J651" s="68"/>
      <c r="K651" s="48">
        <f t="shared" si="78"/>
        <v>0</v>
      </c>
      <c r="L651" s="49">
        <f t="shared" si="79"/>
        <v>0</v>
      </c>
      <c r="M651" s="47">
        <f t="shared" si="80"/>
        <v>0</v>
      </c>
      <c r="N651" s="47">
        <f t="shared" si="81"/>
        <v>0</v>
      </c>
      <c r="O651" s="47">
        <f t="shared" si="82"/>
        <v>0</v>
      </c>
      <c r="P651" s="48">
        <f t="shared" si="83"/>
        <v>0</v>
      </c>
    </row>
    <row r="652" spans="1:16" ht="12" hidden="1" thickBot="1" x14ac:dyDescent="0.25">
      <c r="A652" s="38"/>
      <c r="B652" s="39"/>
      <c r="C652" s="46"/>
      <c r="D652" s="24"/>
      <c r="E652" s="70"/>
      <c r="F652" s="74"/>
      <c r="G652" s="68"/>
      <c r="H652" s="47">
        <f t="shared" si="77"/>
        <v>0</v>
      </c>
      <c r="I652" s="68"/>
      <c r="J652" s="68"/>
      <c r="K652" s="48">
        <f t="shared" si="78"/>
        <v>0</v>
      </c>
      <c r="L652" s="49">
        <f t="shared" si="79"/>
        <v>0</v>
      </c>
      <c r="M652" s="47">
        <f t="shared" si="80"/>
        <v>0</v>
      </c>
      <c r="N652" s="47">
        <f t="shared" si="81"/>
        <v>0</v>
      </c>
      <c r="O652" s="47">
        <f t="shared" si="82"/>
        <v>0</v>
      </c>
      <c r="P652" s="48">
        <f t="shared" si="83"/>
        <v>0</v>
      </c>
    </row>
    <row r="653" spans="1:16" ht="12" hidden="1" thickBot="1" x14ac:dyDescent="0.25">
      <c r="A653" s="38"/>
      <c r="B653" s="39"/>
      <c r="C653" s="46"/>
      <c r="D653" s="24"/>
      <c r="E653" s="70"/>
      <c r="F653" s="74"/>
      <c r="G653" s="68"/>
      <c r="H653" s="47">
        <f t="shared" si="77"/>
        <v>0</v>
      </c>
      <c r="I653" s="68"/>
      <c r="J653" s="68"/>
      <c r="K653" s="48">
        <f t="shared" si="78"/>
        <v>0</v>
      </c>
      <c r="L653" s="49">
        <f t="shared" si="79"/>
        <v>0</v>
      </c>
      <c r="M653" s="47">
        <f t="shared" si="80"/>
        <v>0</v>
      </c>
      <c r="N653" s="47">
        <f t="shared" si="81"/>
        <v>0</v>
      </c>
      <c r="O653" s="47">
        <f t="shared" si="82"/>
        <v>0</v>
      </c>
      <c r="P653" s="48">
        <f t="shared" si="83"/>
        <v>0</v>
      </c>
    </row>
    <row r="654" spans="1:16" ht="12" hidden="1" thickBot="1" x14ac:dyDescent="0.25">
      <c r="A654" s="38"/>
      <c r="B654" s="39"/>
      <c r="C654" s="46"/>
      <c r="D654" s="24"/>
      <c r="E654" s="70"/>
      <c r="F654" s="74"/>
      <c r="G654" s="68"/>
      <c r="H654" s="47">
        <f t="shared" si="77"/>
        <v>0</v>
      </c>
      <c r="I654" s="68"/>
      <c r="J654" s="68"/>
      <c r="K654" s="48">
        <f t="shared" si="78"/>
        <v>0</v>
      </c>
      <c r="L654" s="49">
        <f t="shared" si="79"/>
        <v>0</v>
      </c>
      <c r="M654" s="47">
        <f t="shared" si="80"/>
        <v>0</v>
      </c>
      <c r="N654" s="47">
        <f t="shared" si="81"/>
        <v>0</v>
      </c>
      <c r="O654" s="47">
        <f t="shared" si="82"/>
        <v>0</v>
      </c>
      <c r="P654" s="48">
        <f t="shared" si="83"/>
        <v>0</v>
      </c>
    </row>
    <row r="655" spans="1:16" ht="12" hidden="1" thickBot="1" x14ac:dyDescent="0.25">
      <c r="A655" s="38"/>
      <c r="B655" s="39"/>
      <c r="C655" s="46"/>
      <c r="D655" s="24"/>
      <c r="E655" s="70"/>
      <c r="F655" s="74"/>
      <c r="G655" s="68"/>
      <c r="H655" s="47">
        <f t="shared" si="77"/>
        <v>0</v>
      </c>
      <c r="I655" s="68"/>
      <c r="J655" s="68"/>
      <c r="K655" s="48">
        <f t="shared" si="78"/>
        <v>0</v>
      </c>
      <c r="L655" s="49">
        <f t="shared" si="79"/>
        <v>0</v>
      </c>
      <c r="M655" s="47">
        <f t="shared" si="80"/>
        <v>0</v>
      </c>
      <c r="N655" s="47">
        <f t="shared" si="81"/>
        <v>0</v>
      </c>
      <c r="O655" s="47">
        <f t="shared" si="82"/>
        <v>0</v>
      </c>
      <c r="P655" s="48">
        <f t="shared" si="83"/>
        <v>0</v>
      </c>
    </row>
    <row r="656" spans="1:16" ht="12" hidden="1" thickBot="1" x14ac:dyDescent="0.25">
      <c r="A656" s="38"/>
      <c r="B656" s="39"/>
      <c r="C656" s="46"/>
      <c r="D656" s="24"/>
      <c r="E656" s="70"/>
      <c r="F656" s="74"/>
      <c r="G656" s="68"/>
      <c r="H656" s="47">
        <f t="shared" si="77"/>
        <v>0</v>
      </c>
      <c r="I656" s="68"/>
      <c r="J656" s="68"/>
      <c r="K656" s="48">
        <f t="shared" si="78"/>
        <v>0</v>
      </c>
      <c r="L656" s="49">
        <f t="shared" si="79"/>
        <v>0</v>
      </c>
      <c r="M656" s="47">
        <f t="shared" si="80"/>
        <v>0</v>
      </c>
      <c r="N656" s="47">
        <f t="shared" si="81"/>
        <v>0</v>
      </c>
      <c r="O656" s="47">
        <f t="shared" si="82"/>
        <v>0</v>
      </c>
      <c r="P656" s="48">
        <f t="shared" si="83"/>
        <v>0</v>
      </c>
    </row>
    <row r="657" spans="1:16" ht="12" hidden="1" thickBot="1" x14ac:dyDescent="0.25">
      <c r="A657" s="38"/>
      <c r="B657" s="39"/>
      <c r="C657" s="46"/>
      <c r="D657" s="24"/>
      <c r="E657" s="70"/>
      <c r="F657" s="74"/>
      <c r="G657" s="68"/>
      <c r="H657" s="47">
        <f t="shared" si="77"/>
        <v>0</v>
      </c>
      <c r="I657" s="68"/>
      <c r="J657" s="68"/>
      <c r="K657" s="48">
        <f t="shared" si="78"/>
        <v>0</v>
      </c>
      <c r="L657" s="49">
        <f t="shared" si="79"/>
        <v>0</v>
      </c>
      <c r="M657" s="47">
        <f t="shared" si="80"/>
        <v>0</v>
      </c>
      <c r="N657" s="47">
        <f t="shared" si="81"/>
        <v>0</v>
      </c>
      <c r="O657" s="47">
        <f t="shared" si="82"/>
        <v>0</v>
      </c>
      <c r="P657" s="48">
        <f t="shared" si="83"/>
        <v>0</v>
      </c>
    </row>
    <row r="658" spans="1:16" ht="12" hidden="1" thickBot="1" x14ac:dyDescent="0.25">
      <c r="A658" s="38"/>
      <c r="B658" s="39"/>
      <c r="C658" s="46"/>
      <c r="D658" s="24"/>
      <c r="E658" s="70"/>
      <c r="F658" s="74"/>
      <c r="G658" s="68"/>
      <c r="H658" s="47">
        <f t="shared" si="77"/>
        <v>0</v>
      </c>
      <c r="I658" s="68"/>
      <c r="J658" s="68"/>
      <c r="K658" s="48">
        <f t="shared" si="78"/>
        <v>0</v>
      </c>
      <c r="L658" s="49">
        <f t="shared" si="79"/>
        <v>0</v>
      </c>
      <c r="M658" s="47">
        <f t="shared" si="80"/>
        <v>0</v>
      </c>
      <c r="N658" s="47">
        <f t="shared" si="81"/>
        <v>0</v>
      </c>
      <c r="O658" s="47">
        <f t="shared" si="82"/>
        <v>0</v>
      </c>
      <c r="P658" s="48">
        <f t="shared" si="83"/>
        <v>0</v>
      </c>
    </row>
    <row r="659" spans="1:16" ht="12" hidden="1" thickBot="1" x14ac:dyDescent="0.25">
      <c r="A659" s="38"/>
      <c r="B659" s="39"/>
      <c r="C659" s="46"/>
      <c r="D659" s="24"/>
      <c r="E659" s="70"/>
      <c r="F659" s="74"/>
      <c r="G659" s="68"/>
      <c r="H659" s="47">
        <f t="shared" si="77"/>
        <v>0</v>
      </c>
      <c r="I659" s="68"/>
      <c r="J659" s="68"/>
      <c r="K659" s="48">
        <f t="shared" si="78"/>
        <v>0</v>
      </c>
      <c r="L659" s="49">
        <f t="shared" si="79"/>
        <v>0</v>
      </c>
      <c r="M659" s="47">
        <f t="shared" si="80"/>
        <v>0</v>
      </c>
      <c r="N659" s="47">
        <f t="shared" si="81"/>
        <v>0</v>
      </c>
      <c r="O659" s="47">
        <f t="shared" si="82"/>
        <v>0</v>
      </c>
      <c r="P659" s="48">
        <f t="shared" si="83"/>
        <v>0</v>
      </c>
    </row>
    <row r="660" spans="1:16" ht="12" hidden="1" thickBot="1" x14ac:dyDescent="0.25">
      <c r="A660" s="38"/>
      <c r="B660" s="39"/>
      <c r="C660" s="46"/>
      <c r="D660" s="24"/>
      <c r="E660" s="70"/>
      <c r="F660" s="74"/>
      <c r="G660" s="68"/>
      <c r="H660" s="47">
        <f t="shared" si="77"/>
        <v>0</v>
      </c>
      <c r="I660" s="68"/>
      <c r="J660" s="68"/>
      <c r="K660" s="48">
        <f t="shared" si="78"/>
        <v>0</v>
      </c>
      <c r="L660" s="49">
        <f t="shared" si="79"/>
        <v>0</v>
      </c>
      <c r="M660" s="47">
        <f t="shared" si="80"/>
        <v>0</v>
      </c>
      <c r="N660" s="47">
        <f t="shared" si="81"/>
        <v>0</v>
      </c>
      <c r="O660" s="47">
        <f t="shared" si="82"/>
        <v>0</v>
      </c>
      <c r="P660" s="48">
        <f t="shared" si="83"/>
        <v>0</v>
      </c>
    </row>
    <row r="661" spans="1:16" ht="12" hidden="1" thickBot="1" x14ac:dyDescent="0.25">
      <c r="A661" s="38"/>
      <c r="B661" s="39"/>
      <c r="C661" s="46"/>
      <c r="D661" s="24"/>
      <c r="E661" s="70"/>
      <c r="F661" s="74"/>
      <c r="G661" s="68"/>
      <c r="H661" s="47">
        <f t="shared" si="77"/>
        <v>0</v>
      </c>
      <c r="I661" s="68"/>
      <c r="J661" s="68"/>
      <c r="K661" s="48">
        <f t="shared" si="78"/>
        <v>0</v>
      </c>
      <c r="L661" s="49">
        <f t="shared" si="79"/>
        <v>0</v>
      </c>
      <c r="M661" s="47">
        <f t="shared" si="80"/>
        <v>0</v>
      </c>
      <c r="N661" s="47">
        <f t="shared" si="81"/>
        <v>0</v>
      </c>
      <c r="O661" s="47">
        <f t="shared" si="82"/>
        <v>0</v>
      </c>
      <c r="P661" s="48">
        <f t="shared" si="83"/>
        <v>0</v>
      </c>
    </row>
    <row r="662" spans="1:16" ht="12" hidden="1" thickBot="1" x14ac:dyDescent="0.25">
      <c r="A662" s="38"/>
      <c r="B662" s="39"/>
      <c r="C662" s="46"/>
      <c r="D662" s="24"/>
      <c r="E662" s="70"/>
      <c r="F662" s="74"/>
      <c r="G662" s="68"/>
      <c r="H662" s="47">
        <f t="shared" si="77"/>
        <v>0</v>
      </c>
      <c r="I662" s="68"/>
      <c r="J662" s="68"/>
      <c r="K662" s="48">
        <f t="shared" si="78"/>
        <v>0</v>
      </c>
      <c r="L662" s="49">
        <f t="shared" si="79"/>
        <v>0</v>
      </c>
      <c r="M662" s="47">
        <f t="shared" si="80"/>
        <v>0</v>
      </c>
      <c r="N662" s="47">
        <f t="shared" si="81"/>
        <v>0</v>
      </c>
      <c r="O662" s="47">
        <f t="shared" si="82"/>
        <v>0</v>
      </c>
      <c r="P662" s="48">
        <f t="shared" si="83"/>
        <v>0</v>
      </c>
    </row>
    <row r="663" spans="1:16" ht="12" hidden="1" thickBot="1" x14ac:dyDescent="0.25">
      <c r="A663" s="38"/>
      <c r="B663" s="39"/>
      <c r="C663" s="46"/>
      <c r="D663" s="24"/>
      <c r="E663" s="70"/>
      <c r="F663" s="74"/>
      <c r="G663" s="68"/>
      <c r="H663" s="47">
        <f t="shared" si="77"/>
        <v>0</v>
      </c>
      <c r="I663" s="68"/>
      <c r="J663" s="68"/>
      <c r="K663" s="48">
        <f t="shared" si="78"/>
        <v>0</v>
      </c>
      <c r="L663" s="49">
        <f t="shared" si="79"/>
        <v>0</v>
      </c>
      <c r="M663" s="47">
        <f t="shared" si="80"/>
        <v>0</v>
      </c>
      <c r="N663" s="47">
        <f t="shared" si="81"/>
        <v>0</v>
      </c>
      <c r="O663" s="47">
        <f t="shared" si="82"/>
        <v>0</v>
      </c>
      <c r="P663" s="48">
        <f t="shared" si="83"/>
        <v>0</v>
      </c>
    </row>
    <row r="664" spans="1:16" ht="12" hidden="1" thickBot="1" x14ac:dyDescent="0.25">
      <c r="A664" s="38"/>
      <c r="B664" s="39"/>
      <c r="C664" s="46"/>
      <c r="D664" s="24"/>
      <c r="E664" s="70"/>
      <c r="F664" s="74"/>
      <c r="G664" s="68"/>
      <c r="H664" s="47">
        <f t="shared" si="77"/>
        <v>0</v>
      </c>
      <c r="I664" s="68"/>
      <c r="J664" s="68"/>
      <c r="K664" s="48">
        <f t="shared" si="78"/>
        <v>0</v>
      </c>
      <c r="L664" s="49">
        <f t="shared" si="79"/>
        <v>0</v>
      </c>
      <c r="M664" s="47">
        <f t="shared" si="80"/>
        <v>0</v>
      </c>
      <c r="N664" s="47">
        <f t="shared" si="81"/>
        <v>0</v>
      </c>
      <c r="O664" s="47">
        <f t="shared" si="82"/>
        <v>0</v>
      </c>
      <c r="P664" s="48">
        <f t="shared" si="83"/>
        <v>0</v>
      </c>
    </row>
    <row r="665" spans="1:16" ht="12" hidden="1" thickBot="1" x14ac:dyDescent="0.25">
      <c r="A665" s="38"/>
      <c r="B665" s="39"/>
      <c r="C665" s="46"/>
      <c r="D665" s="24"/>
      <c r="E665" s="70"/>
      <c r="F665" s="74"/>
      <c r="G665" s="68"/>
      <c r="H665" s="47">
        <f t="shared" si="77"/>
        <v>0</v>
      </c>
      <c r="I665" s="68"/>
      <c r="J665" s="68"/>
      <c r="K665" s="48">
        <f t="shared" si="78"/>
        <v>0</v>
      </c>
      <c r="L665" s="49">
        <f t="shared" si="79"/>
        <v>0</v>
      </c>
      <c r="M665" s="47">
        <f t="shared" si="80"/>
        <v>0</v>
      </c>
      <c r="N665" s="47">
        <f t="shared" si="81"/>
        <v>0</v>
      </c>
      <c r="O665" s="47">
        <f t="shared" si="82"/>
        <v>0</v>
      </c>
      <c r="P665" s="48">
        <f t="shared" si="83"/>
        <v>0</v>
      </c>
    </row>
    <row r="666" spans="1:16" ht="12" hidden="1" thickBot="1" x14ac:dyDescent="0.25">
      <c r="A666" s="38"/>
      <c r="B666" s="39"/>
      <c r="C666" s="46"/>
      <c r="D666" s="24"/>
      <c r="E666" s="70"/>
      <c r="F666" s="74"/>
      <c r="G666" s="68"/>
      <c r="H666" s="47">
        <f t="shared" si="77"/>
        <v>0</v>
      </c>
      <c r="I666" s="68"/>
      <c r="J666" s="68"/>
      <c r="K666" s="48">
        <f t="shared" si="78"/>
        <v>0</v>
      </c>
      <c r="L666" s="49">
        <f t="shared" si="79"/>
        <v>0</v>
      </c>
      <c r="M666" s="47">
        <f t="shared" si="80"/>
        <v>0</v>
      </c>
      <c r="N666" s="47">
        <f t="shared" si="81"/>
        <v>0</v>
      </c>
      <c r="O666" s="47">
        <f t="shared" si="82"/>
        <v>0</v>
      </c>
      <c r="P666" s="48">
        <f t="shared" si="83"/>
        <v>0</v>
      </c>
    </row>
    <row r="667" spans="1:16" ht="12" hidden="1" thickBot="1" x14ac:dyDescent="0.25">
      <c r="A667" s="38"/>
      <c r="B667" s="39"/>
      <c r="C667" s="46"/>
      <c r="D667" s="24"/>
      <c r="E667" s="70"/>
      <c r="F667" s="74"/>
      <c r="G667" s="68"/>
      <c r="H667" s="47">
        <f t="shared" si="77"/>
        <v>0</v>
      </c>
      <c r="I667" s="68"/>
      <c r="J667" s="68"/>
      <c r="K667" s="48">
        <f t="shared" si="78"/>
        <v>0</v>
      </c>
      <c r="L667" s="49">
        <f t="shared" si="79"/>
        <v>0</v>
      </c>
      <c r="M667" s="47">
        <f t="shared" si="80"/>
        <v>0</v>
      </c>
      <c r="N667" s="47">
        <f t="shared" si="81"/>
        <v>0</v>
      </c>
      <c r="O667" s="47">
        <f t="shared" si="82"/>
        <v>0</v>
      </c>
      <c r="P667" s="48">
        <f t="shared" si="83"/>
        <v>0</v>
      </c>
    </row>
    <row r="668" spans="1:16" ht="12" hidden="1" thickBot="1" x14ac:dyDescent="0.25">
      <c r="A668" s="38"/>
      <c r="B668" s="39"/>
      <c r="C668" s="46"/>
      <c r="D668" s="24"/>
      <c r="E668" s="70"/>
      <c r="F668" s="74"/>
      <c r="G668" s="68"/>
      <c r="H668" s="47">
        <f t="shared" si="77"/>
        <v>0</v>
      </c>
      <c r="I668" s="68"/>
      <c r="J668" s="68"/>
      <c r="K668" s="48">
        <f t="shared" si="78"/>
        <v>0</v>
      </c>
      <c r="L668" s="49">
        <f t="shared" si="79"/>
        <v>0</v>
      </c>
      <c r="M668" s="47">
        <f t="shared" si="80"/>
        <v>0</v>
      </c>
      <c r="N668" s="47">
        <f t="shared" si="81"/>
        <v>0</v>
      </c>
      <c r="O668" s="47">
        <f t="shared" si="82"/>
        <v>0</v>
      </c>
      <c r="P668" s="48">
        <f t="shared" si="83"/>
        <v>0</v>
      </c>
    </row>
    <row r="669" spans="1:16" ht="12" hidden="1" thickBot="1" x14ac:dyDescent="0.25">
      <c r="A669" s="38"/>
      <c r="B669" s="39"/>
      <c r="C669" s="46"/>
      <c r="D669" s="24"/>
      <c r="E669" s="70"/>
      <c r="F669" s="74"/>
      <c r="G669" s="68"/>
      <c r="H669" s="47">
        <f t="shared" si="77"/>
        <v>0</v>
      </c>
      <c r="I669" s="68"/>
      <c r="J669" s="68"/>
      <c r="K669" s="48">
        <f t="shared" si="78"/>
        <v>0</v>
      </c>
      <c r="L669" s="49">
        <f t="shared" si="79"/>
        <v>0</v>
      </c>
      <c r="M669" s="47">
        <f t="shared" si="80"/>
        <v>0</v>
      </c>
      <c r="N669" s="47">
        <f t="shared" si="81"/>
        <v>0</v>
      </c>
      <c r="O669" s="47">
        <f t="shared" si="82"/>
        <v>0</v>
      </c>
      <c r="P669" s="48">
        <f t="shared" si="83"/>
        <v>0</v>
      </c>
    </row>
    <row r="670" spans="1:16" ht="12" hidden="1" thickBot="1" x14ac:dyDescent="0.25">
      <c r="A670" s="38"/>
      <c r="B670" s="39"/>
      <c r="C670" s="46"/>
      <c r="D670" s="24"/>
      <c r="E670" s="70"/>
      <c r="F670" s="74"/>
      <c r="G670" s="68"/>
      <c r="H670" s="47">
        <f t="shared" si="77"/>
        <v>0</v>
      </c>
      <c r="I670" s="68"/>
      <c r="J670" s="68"/>
      <c r="K670" s="48">
        <f t="shared" si="78"/>
        <v>0</v>
      </c>
      <c r="L670" s="49">
        <f t="shared" si="79"/>
        <v>0</v>
      </c>
      <c r="M670" s="47">
        <f t="shared" si="80"/>
        <v>0</v>
      </c>
      <c r="N670" s="47">
        <f t="shared" si="81"/>
        <v>0</v>
      </c>
      <c r="O670" s="47">
        <f t="shared" si="82"/>
        <v>0</v>
      </c>
      <c r="P670" s="48">
        <f t="shared" si="83"/>
        <v>0</v>
      </c>
    </row>
    <row r="671" spans="1:16" ht="12" hidden="1" thickBot="1" x14ac:dyDescent="0.25">
      <c r="A671" s="38"/>
      <c r="B671" s="39"/>
      <c r="C671" s="46"/>
      <c r="D671" s="24"/>
      <c r="E671" s="70"/>
      <c r="F671" s="74"/>
      <c r="G671" s="68"/>
      <c r="H671" s="47">
        <f t="shared" si="77"/>
        <v>0</v>
      </c>
      <c r="I671" s="68"/>
      <c r="J671" s="68"/>
      <c r="K671" s="48">
        <f t="shared" si="78"/>
        <v>0</v>
      </c>
      <c r="L671" s="49">
        <f t="shared" si="79"/>
        <v>0</v>
      </c>
      <c r="M671" s="47">
        <f t="shared" si="80"/>
        <v>0</v>
      </c>
      <c r="N671" s="47">
        <f t="shared" si="81"/>
        <v>0</v>
      </c>
      <c r="O671" s="47">
        <f t="shared" si="82"/>
        <v>0</v>
      </c>
      <c r="P671" s="48">
        <f t="shared" si="83"/>
        <v>0</v>
      </c>
    </row>
    <row r="672" spans="1:16" ht="12" hidden="1" thickBot="1" x14ac:dyDescent="0.25">
      <c r="A672" s="38"/>
      <c r="B672" s="39"/>
      <c r="C672" s="46"/>
      <c r="D672" s="24"/>
      <c r="E672" s="70"/>
      <c r="F672" s="74"/>
      <c r="G672" s="68"/>
      <c r="H672" s="47">
        <f t="shared" si="77"/>
        <v>0</v>
      </c>
      <c r="I672" s="68"/>
      <c r="J672" s="68"/>
      <c r="K672" s="48">
        <f t="shared" si="78"/>
        <v>0</v>
      </c>
      <c r="L672" s="49">
        <f t="shared" si="79"/>
        <v>0</v>
      </c>
      <c r="M672" s="47">
        <f t="shared" si="80"/>
        <v>0</v>
      </c>
      <c r="N672" s="47">
        <f t="shared" si="81"/>
        <v>0</v>
      </c>
      <c r="O672" s="47">
        <f t="shared" si="82"/>
        <v>0</v>
      </c>
      <c r="P672" s="48">
        <f t="shared" si="83"/>
        <v>0</v>
      </c>
    </row>
    <row r="673" spans="1:16" ht="12" hidden="1" thickBot="1" x14ac:dyDescent="0.25">
      <c r="A673" s="38"/>
      <c r="B673" s="39"/>
      <c r="C673" s="46"/>
      <c r="D673" s="24"/>
      <c r="E673" s="70"/>
      <c r="F673" s="74"/>
      <c r="G673" s="68"/>
      <c r="H673" s="47">
        <f t="shared" si="77"/>
        <v>0</v>
      </c>
      <c r="I673" s="68"/>
      <c r="J673" s="68"/>
      <c r="K673" s="48">
        <f t="shared" si="78"/>
        <v>0</v>
      </c>
      <c r="L673" s="49">
        <f t="shared" si="79"/>
        <v>0</v>
      </c>
      <c r="M673" s="47">
        <f t="shared" si="80"/>
        <v>0</v>
      </c>
      <c r="N673" s="47">
        <f t="shared" si="81"/>
        <v>0</v>
      </c>
      <c r="O673" s="47">
        <f t="shared" si="82"/>
        <v>0</v>
      </c>
      <c r="P673" s="48">
        <f t="shared" si="83"/>
        <v>0</v>
      </c>
    </row>
    <row r="674" spans="1:16" ht="12" hidden="1" thickBot="1" x14ac:dyDescent="0.25">
      <c r="A674" s="38"/>
      <c r="B674" s="39"/>
      <c r="C674" s="46"/>
      <c r="D674" s="24"/>
      <c r="E674" s="70"/>
      <c r="F674" s="74"/>
      <c r="G674" s="68"/>
      <c r="H674" s="47">
        <f t="shared" si="77"/>
        <v>0</v>
      </c>
      <c r="I674" s="68"/>
      <c r="J674" s="68"/>
      <c r="K674" s="48">
        <f t="shared" si="78"/>
        <v>0</v>
      </c>
      <c r="L674" s="49">
        <f t="shared" si="79"/>
        <v>0</v>
      </c>
      <c r="M674" s="47">
        <f t="shared" si="80"/>
        <v>0</v>
      </c>
      <c r="N674" s="47">
        <f t="shared" si="81"/>
        <v>0</v>
      </c>
      <c r="O674" s="47">
        <f t="shared" si="82"/>
        <v>0</v>
      </c>
      <c r="P674" s="48">
        <f t="shared" si="83"/>
        <v>0</v>
      </c>
    </row>
    <row r="675" spans="1:16" ht="12" hidden="1" thickBot="1" x14ac:dyDescent="0.25">
      <c r="A675" s="38"/>
      <c r="B675" s="39"/>
      <c r="C675" s="46"/>
      <c r="D675" s="24"/>
      <c r="E675" s="70"/>
      <c r="F675" s="74"/>
      <c r="G675" s="68"/>
      <c r="H675" s="47">
        <f t="shared" si="77"/>
        <v>0</v>
      </c>
      <c r="I675" s="68"/>
      <c r="J675" s="68"/>
      <c r="K675" s="48">
        <f t="shared" si="78"/>
        <v>0</v>
      </c>
      <c r="L675" s="49">
        <f t="shared" si="79"/>
        <v>0</v>
      </c>
      <c r="M675" s="47">
        <f t="shared" si="80"/>
        <v>0</v>
      </c>
      <c r="N675" s="47">
        <f t="shared" si="81"/>
        <v>0</v>
      </c>
      <c r="O675" s="47">
        <f t="shared" si="82"/>
        <v>0</v>
      </c>
      <c r="P675" s="48">
        <f t="shared" si="83"/>
        <v>0</v>
      </c>
    </row>
    <row r="676" spans="1:16" ht="12" hidden="1" thickBot="1" x14ac:dyDescent="0.25">
      <c r="A676" s="38"/>
      <c r="B676" s="39"/>
      <c r="C676" s="46"/>
      <c r="D676" s="24"/>
      <c r="E676" s="70"/>
      <c r="F676" s="74"/>
      <c r="G676" s="68"/>
      <c r="H676" s="47">
        <f t="shared" si="77"/>
        <v>0</v>
      </c>
      <c r="I676" s="68"/>
      <c r="J676" s="68"/>
      <c r="K676" s="48">
        <f t="shared" si="78"/>
        <v>0</v>
      </c>
      <c r="L676" s="49">
        <f t="shared" si="79"/>
        <v>0</v>
      </c>
      <c r="M676" s="47">
        <f t="shared" si="80"/>
        <v>0</v>
      </c>
      <c r="N676" s="47">
        <f t="shared" si="81"/>
        <v>0</v>
      </c>
      <c r="O676" s="47">
        <f t="shared" si="82"/>
        <v>0</v>
      </c>
      <c r="P676" s="48">
        <f t="shared" si="83"/>
        <v>0</v>
      </c>
    </row>
    <row r="677" spans="1:16" ht="12" hidden="1" thickBot="1" x14ac:dyDescent="0.25">
      <c r="A677" s="38"/>
      <c r="B677" s="39"/>
      <c r="C677" s="46"/>
      <c r="D677" s="24"/>
      <c r="E677" s="70"/>
      <c r="F677" s="74"/>
      <c r="G677" s="68"/>
      <c r="H677" s="47">
        <f t="shared" si="77"/>
        <v>0</v>
      </c>
      <c r="I677" s="68"/>
      <c r="J677" s="68"/>
      <c r="K677" s="48">
        <f t="shared" si="78"/>
        <v>0</v>
      </c>
      <c r="L677" s="49">
        <f t="shared" si="79"/>
        <v>0</v>
      </c>
      <c r="M677" s="47">
        <f t="shared" si="80"/>
        <v>0</v>
      </c>
      <c r="N677" s="47">
        <f t="shared" si="81"/>
        <v>0</v>
      </c>
      <c r="O677" s="47">
        <f t="shared" si="82"/>
        <v>0</v>
      </c>
      <c r="P677" s="48">
        <f t="shared" si="83"/>
        <v>0</v>
      </c>
    </row>
    <row r="678" spans="1:16" ht="12" hidden="1" thickBot="1" x14ac:dyDescent="0.25">
      <c r="A678" s="38"/>
      <c r="B678" s="39"/>
      <c r="C678" s="46"/>
      <c r="D678" s="24"/>
      <c r="E678" s="70"/>
      <c r="F678" s="74"/>
      <c r="G678" s="68"/>
      <c r="H678" s="47">
        <f t="shared" si="77"/>
        <v>0</v>
      </c>
      <c r="I678" s="68"/>
      <c r="J678" s="68"/>
      <c r="K678" s="48">
        <f t="shared" si="78"/>
        <v>0</v>
      </c>
      <c r="L678" s="49">
        <f t="shared" si="79"/>
        <v>0</v>
      </c>
      <c r="M678" s="47">
        <f t="shared" si="80"/>
        <v>0</v>
      </c>
      <c r="N678" s="47">
        <f t="shared" si="81"/>
        <v>0</v>
      </c>
      <c r="O678" s="47">
        <f t="shared" si="82"/>
        <v>0</v>
      </c>
      <c r="P678" s="48">
        <f t="shared" si="83"/>
        <v>0</v>
      </c>
    </row>
    <row r="679" spans="1:16" ht="12" hidden="1" thickBot="1" x14ac:dyDescent="0.25">
      <c r="A679" s="38"/>
      <c r="B679" s="39"/>
      <c r="C679" s="46"/>
      <c r="D679" s="24"/>
      <c r="E679" s="70"/>
      <c r="F679" s="74"/>
      <c r="G679" s="68"/>
      <c r="H679" s="47">
        <f t="shared" si="77"/>
        <v>0</v>
      </c>
      <c r="I679" s="68"/>
      <c r="J679" s="68"/>
      <c r="K679" s="48">
        <f t="shared" si="78"/>
        <v>0</v>
      </c>
      <c r="L679" s="49">
        <f t="shared" si="79"/>
        <v>0</v>
      </c>
      <c r="M679" s="47">
        <f t="shared" si="80"/>
        <v>0</v>
      </c>
      <c r="N679" s="47">
        <f t="shared" si="81"/>
        <v>0</v>
      </c>
      <c r="O679" s="47">
        <f t="shared" si="82"/>
        <v>0</v>
      </c>
      <c r="P679" s="48">
        <f t="shared" si="83"/>
        <v>0</v>
      </c>
    </row>
    <row r="680" spans="1:16" ht="12" hidden="1" thickBot="1" x14ac:dyDescent="0.25">
      <c r="A680" s="38"/>
      <c r="B680" s="39"/>
      <c r="C680" s="46"/>
      <c r="D680" s="24"/>
      <c r="E680" s="70"/>
      <c r="F680" s="74"/>
      <c r="G680" s="68"/>
      <c r="H680" s="47">
        <f t="shared" si="77"/>
        <v>0</v>
      </c>
      <c r="I680" s="68"/>
      <c r="J680" s="68"/>
      <c r="K680" s="48">
        <f t="shared" si="78"/>
        <v>0</v>
      </c>
      <c r="L680" s="49">
        <f t="shared" si="79"/>
        <v>0</v>
      </c>
      <c r="M680" s="47">
        <f t="shared" si="80"/>
        <v>0</v>
      </c>
      <c r="N680" s="47">
        <f t="shared" si="81"/>
        <v>0</v>
      </c>
      <c r="O680" s="47">
        <f t="shared" si="82"/>
        <v>0</v>
      </c>
      <c r="P680" s="48">
        <f t="shared" si="83"/>
        <v>0</v>
      </c>
    </row>
    <row r="681" spans="1:16" ht="12" hidden="1" thickBot="1" x14ac:dyDescent="0.25">
      <c r="A681" s="38"/>
      <c r="B681" s="39"/>
      <c r="C681" s="46"/>
      <c r="D681" s="24"/>
      <c r="E681" s="70"/>
      <c r="F681" s="74"/>
      <c r="G681" s="68"/>
      <c r="H681" s="47">
        <f t="shared" si="77"/>
        <v>0</v>
      </c>
      <c r="I681" s="68"/>
      <c r="J681" s="68"/>
      <c r="K681" s="48">
        <f t="shared" si="78"/>
        <v>0</v>
      </c>
      <c r="L681" s="49">
        <f t="shared" si="79"/>
        <v>0</v>
      </c>
      <c r="M681" s="47">
        <f t="shared" si="80"/>
        <v>0</v>
      </c>
      <c r="N681" s="47">
        <f t="shared" si="81"/>
        <v>0</v>
      </c>
      <c r="O681" s="47">
        <f t="shared" si="82"/>
        <v>0</v>
      </c>
      <c r="P681" s="48">
        <f t="shared" si="83"/>
        <v>0</v>
      </c>
    </row>
    <row r="682" spans="1:16" ht="12" hidden="1" thickBot="1" x14ac:dyDescent="0.25">
      <c r="A682" s="38"/>
      <c r="B682" s="39"/>
      <c r="C682" s="46"/>
      <c r="D682" s="24"/>
      <c r="E682" s="70"/>
      <c r="F682" s="74"/>
      <c r="G682" s="68"/>
      <c r="H682" s="47">
        <f t="shared" si="77"/>
        <v>0</v>
      </c>
      <c r="I682" s="68"/>
      <c r="J682" s="68"/>
      <c r="K682" s="48">
        <f t="shared" si="78"/>
        <v>0</v>
      </c>
      <c r="L682" s="49">
        <f t="shared" si="79"/>
        <v>0</v>
      </c>
      <c r="M682" s="47">
        <f t="shared" si="80"/>
        <v>0</v>
      </c>
      <c r="N682" s="47">
        <f t="shared" si="81"/>
        <v>0</v>
      </c>
      <c r="O682" s="47">
        <f t="shared" si="82"/>
        <v>0</v>
      </c>
      <c r="P682" s="48">
        <f t="shared" si="83"/>
        <v>0</v>
      </c>
    </row>
    <row r="683" spans="1:16" ht="12" hidden="1" thickBot="1" x14ac:dyDescent="0.25">
      <c r="A683" s="38"/>
      <c r="B683" s="39"/>
      <c r="C683" s="46"/>
      <c r="D683" s="24"/>
      <c r="E683" s="70"/>
      <c r="F683" s="74"/>
      <c r="G683" s="68"/>
      <c r="H683" s="47">
        <f t="shared" si="77"/>
        <v>0</v>
      </c>
      <c r="I683" s="68"/>
      <c r="J683" s="68"/>
      <c r="K683" s="48">
        <f t="shared" si="78"/>
        <v>0</v>
      </c>
      <c r="L683" s="49">
        <f t="shared" si="79"/>
        <v>0</v>
      </c>
      <c r="M683" s="47">
        <f t="shared" si="80"/>
        <v>0</v>
      </c>
      <c r="N683" s="47">
        <f t="shared" si="81"/>
        <v>0</v>
      </c>
      <c r="O683" s="47">
        <f t="shared" si="82"/>
        <v>0</v>
      </c>
      <c r="P683" s="48">
        <f t="shared" si="83"/>
        <v>0</v>
      </c>
    </row>
    <row r="684" spans="1:16" ht="12" hidden="1" thickBot="1" x14ac:dyDescent="0.25">
      <c r="A684" s="38"/>
      <c r="B684" s="39"/>
      <c r="C684" s="46"/>
      <c r="D684" s="24"/>
      <c r="E684" s="70"/>
      <c r="F684" s="74"/>
      <c r="G684" s="68"/>
      <c r="H684" s="47">
        <f t="shared" si="77"/>
        <v>0</v>
      </c>
      <c r="I684" s="68"/>
      <c r="J684" s="68"/>
      <c r="K684" s="48">
        <f t="shared" si="78"/>
        <v>0</v>
      </c>
      <c r="L684" s="49">
        <f t="shared" si="79"/>
        <v>0</v>
      </c>
      <c r="M684" s="47">
        <f t="shared" si="80"/>
        <v>0</v>
      </c>
      <c r="N684" s="47">
        <f t="shared" si="81"/>
        <v>0</v>
      </c>
      <c r="O684" s="47">
        <f t="shared" si="82"/>
        <v>0</v>
      </c>
      <c r="P684" s="48">
        <f t="shared" si="83"/>
        <v>0</v>
      </c>
    </row>
    <row r="685" spans="1:16" ht="12" hidden="1" thickBot="1" x14ac:dyDescent="0.25">
      <c r="A685" s="38"/>
      <c r="B685" s="39"/>
      <c r="C685" s="46"/>
      <c r="D685" s="24"/>
      <c r="E685" s="70"/>
      <c r="F685" s="74"/>
      <c r="G685" s="68"/>
      <c r="H685" s="47">
        <f t="shared" si="77"/>
        <v>0</v>
      </c>
      <c r="I685" s="68"/>
      <c r="J685" s="68"/>
      <c r="K685" s="48">
        <f t="shared" si="78"/>
        <v>0</v>
      </c>
      <c r="L685" s="49">
        <f t="shared" si="79"/>
        <v>0</v>
      </c>
      <c r="M685" s="47">
        <f t="shared" si="80"/>
        <v>0</v>
      </c>
      <c r="N685" s="47">
        <f t="shared" si="81"/>
        <v>0</v>
      </c>
      <c r="O685" s="47">
        <f t="shared" si="82"/>
        <v>0</v>
      </c>
      <c r="P685" s="48">
        <f t="shared" si="83"/>
        <v>0</v>
      </c>
    </row>
    <row r="686" spans="1:16" ht="12" hidden="1" thickBot="1" x14ac:dyDescent="0.25">
      <c r="A686" s="38"/>
      <c r="B686" s="39"/>
      <c r="C686" s="46"/>
      <c r="D686" s="24"/>
      <c r="E686" s="70"/>
      <c r="F686" s="74"/>
      <c r="G686" s="68"/>
      <c r="H686" s="47">
        <f t="shared" si="77"/>
        <v>0</v>
      </c>
      <c r="I686" s="68"/>
      <c r="J686" s="68"/>
      <c r="K686" s="48">
        <f t="shared" si="78"/>
        <v>0</v>
      </c>
      <c r="L686" s="49">
        <f t="shared" si="79"/>
        <v>0</v>
      </c>
      <c r="M686" s="47">
        <f t="shared" si="80"/>
        <v>0</v>
      </c>
      <c r="N686" s="47">
        <f t="shared" si="81"/>
        <v>0</v>
      </c>
      <c r="O686" s="47">
        <f t="shared" si="82"/>
        <v>0</v>
      </c>
      <c r="P686" s="48">
        <f t="shared" si="83"/>
        <v>0</v>
      </c>
    </row>
    <row r="687" spans="1:16" ht="12" hidden="1" thickBot="1" x14ac:dyDescent="0.25">
      <c r="A687" s="38"/>
      <c r="B687" s="39"/>
      <c r="C687" s="46"/>
      <c r="D687" s="24"/>
      <c r="E687" s="70"/>
      <c r="F687" s="74"/>
      <c r="G687" s="68"/>
      <c r="H687" s="47">
        <f t="shared" si="77"/>
        <v>0</v>
      </c>
      <c r="I687" s="68"/>
      <c r="J687" s="68"/>
      <c r="K687" s="48">
        <f t="shared" si="78"/>
        <v>0</v>
      </c>
      <c r="L687" s="49">
        <f t="shared" si="79"/>
        <v>0</v>
      </c>
      <c r="M687" s="47">
        <f t="shared" si="80"/>
        <v>0</v>
      </c>
      <c r="N687" s="47">
        <f t="shared" si="81"/>
        <v>0</v>
      </c>
      <c r="O687" s="47">
        <f t="shared" si="82"/>
        <v>0</v>
      </c>
      <c r="P687" s="48">
        <f t="shared" si="83"/>
        <v>0</v>
      </c>
    </row>
    <row r="688" spans="1:16" ht="12" hidden="1" thickBot="1" x14ac:dyDescent="0.25">
      <c r="A688" s="38"/>
      <c r="B688" s="39"/>
      <c r="C688" s="46"/>
      <c r="D688" s="24"/>
      <c r="E688" s="70"/>
      <c r="F688" s="74"/>
      <c r="G688" s="68"/>
      <c r="H688" s="47">
        <f t="shared" si="77"/>
        <v>0</v>
      </c>
      <c r="I688" s="68"/>
      <c r="J688" s="68"/>
      <c r="K688" s="48">
        <f t="shared" si="78"/>
        <v>0</v>
      </c>
      <c r="L688" s="49">
        <f t="shared" si="79"/>
        <v>0</v>
      </c>
      <c r="M688" s="47">
        <f t="shared" si="80"/>
        <v>0</v>
      </c>
      <c r="N688" s="47">
        <f t="shared" si="81"/>
        <v>0</v>
      </c>
      <c r="O688" s="47">
        <f t="shared" si="82"/>
        <v>0</v>
      </c>
      <c r="P688" s="48">
        <f t="shared" si="83"/>
        <v>0</v>
      </c>
    </row>
    <row r="689" spans="1:16" ht="12" hidden="1" thickBot="1" x14ac:dyDescent="0.25">
      <c r="A689" s="38"/>
      <c r="B689" s="39"/>
      <c r="C689" s="46"/>
      <c r="D689" s="24"/>
      <c r="E689" s="70"/>
      <c r="F689" s="74"/>
      <c r="G689" s="68"/>
      <c r="H689" s="47">
        <f t="shared" si="77"/>
        <v>0</v>
      </c>
      <c r="I689" s="68"/>
      <c r="J689" s="68"/>
      <c r="K689" s="48">
        <f t="shared" si="78"/>
        <v>0</v>
      </c>
      <c r="L689" s="49">
        <f t="shared" si="79"/>
        <v>0</v>
      </c>
      <c r="M689" s="47">
        <f t="shared" si="80"/>
        <v>0</v>
      </c>
      <c r="N689" s="47">
        <f t="shared" si="81"/>
        <v>0</v>
      </c>
      <c r="O689" s="47">
        <f t="shared" si="82"/>
        <v>0</v>
      </c>
      <c r="P689" s="48">
        <f t="shared" si="83"/>
        <v>0</v>
      </c>
    </row>
    <row r="690" spans="1:16" ht="12" hidden="1" thickBot="1" x14ac:dyDescent="0.25">
      <c r="A690" s="38"/>
      <c r="B690" s="39"/>
      <c r="C690" s="46"/>
      <c r="D690" s="24"/>
      <c r="E690" s="70"/>
      <c r="F690" s="74"/>
      <c r="G690" s="68"/>
      <c r="H690" s="47">
        <f t="shared" si="77"/>
        <v>0</v>
      </c>
      <c r="I690" s="68"/>
      <c r="J690" s="68"/>
      <c r="K690" s="48">
        <f t="shared" si="78"/>
        <v>0</v>
      </c>
      <c r="L690" s="49">
        <f t="shared" si="79"/>
        <v>0</v>
      </c>
      <c r="M690" s="47">
        <f t="shared" si="80"/>
        <v>0</v>
      </c>
      <c r="N690" s="47">
        <f t="shared" si="81"/>
        <v>0</v>
      </c>
      <c r="O690" s="47">
        <f t="shared" si="82"/>
        <v>0</v>
      </c>
      <c r="P690" s="48">
        <f t="shared" si="83"/>
        <v>0</v>
      </c>
    </row>
    <row r="691" spans="1:16" ht="12" hidden="1" thickBot="1" x14ac:dyDescent="0.25">
      <c r="A691" s="38"/>
      <c r="B691" s="39"/>
      <c r="C691" s="46"/>
      <c r="D691" s="24"/>
      <c r="E691" s="70"/>
      <c r="F691" s="74"/>
      <c r="G691" s="68"/>
      <c r="H691" s="47">
        <f t="shared" si="77"/>
        <v>0</v>
      </c>
      <c r="I691" s="68"/>
      <c r="J691" s="68"/>
      <c r="K691" s="48">
        <f t="shared" si="78"/>
        <v>0</v>
      </c>
      <c r="L691" s="49">
        <f t="shared" si="79"/>
        <v>0</v>
      </c>
      <c r="M691" s="47">
        <f t="shared" si="80"/>
        <v>0</v>
      </c>
      <c r="N691" s="47">
        <f t="shared" si="81"/>
        <v>0</v>
      </c>
      <c r="O691" s="47">
        <f t="shared" si="82"/>
        <v>0</v>
      </c>
      <c r="P691" s="48">
        <f t="shared" si="83"/>
        <v>0</v>
      </c>
    </row>
    <row r="692" spans="1:16" ht="12" hidden="1" thickBot="1" x14ac:dyDescent="0.25">
      <c r="A692" s="38"/>
      <c r="B692" s="39"/>
      <c r="C692" s="46"/>
      <c r="D692" s="24"/>
      <c r="E692" s="70"/>
      <c r="F692" s="74"/>
      <c r="G692" s="68"/>
      <c r="H692" s="47">
        <f t="shared" si="77"/>
        <v>0</v>
      </c>
      <c r="I692" s="68"/>
      <c r="J692" s="68"/>
      <c r="K692" s="48">
        <f t="shared" si="78"/>
        <v>0</v>
      </c>
      <c r="L692" s="49">
        <f t="shared" si="79"/>
        <v>0</v>
      </c>
      <c r="M692" s="47">
        <f t="shared" si="80"/>
        <v>0</v>
      </c>
      <c r="N692" s="47">
        <f t="shared" si="81"/>
        <v>0</v>
      </c>
      <c r="O692" s="47">
        <f t="shared" si="82"/>
        <v>0</v>
      </c>
      <c r="P692" s="48">
        <f t="shared" si="83"/>
        <v>0</v>
      </c>
    </row>
    <row r="693" spans="1:16" ht="12" hidden="1" thickBot="1" x14ac:dyDescent="0.25">
      <c r="A693" s="38"/>
      <c r="B693" s="39"/>
      <c r="C693" s="46"/>
      <c r="D693" s="24"/>
      <c r="E693" s="70"/>
      <c r="F693" s="74"/>
      <c r="G693" s="68"/>
      <c r="H693" s="47">
        <f t="shared" si="77"/>
        <v>0</v>
      </c>
      <c r="I693" s="68"/>
      <c r="J693" s="68"/>
      <c r="K693" s="48">
        <f t="shared" si="78"/>
        <v>0</v>
      </c>
      <c r="L693" s="49">
        <f t="shared" si="79"/>
        <v>0</v>
      </c>
      <c r="M693" s="47">
        <f t="shared" si="80"/>
        <v>0</v>
      </c>
      <c r="N693" s="47">
        <f t="shared" si="81"/>
        <v>0</v>
      </c>
      <c r="O693" s="47">
        <f t="shared" si="82"/>
        <v>0</v>
      </c>
      <c r="P693" s="48">
        <f t="shared" si="83"/>
        <v>0</v>
      </c>
    </row>
    <row r="694" spans="1:16" ht="12" hidden="1" thickBot="1" x14ac:dyDescent="0.25">
      <c r="A694" s="38"/>
      <c r="B694" s="39"/>
      <c r="C694" s="46"/>
      <c r="D694" s="24"/>
      <c r="E694" s="70"/>
      <c r="F694" s="74"/>
      <c r="G694" s="68"/>
      <c r="H694" s="47">
        <f t="shared" si="77"/>
        <v>0</v>
      </c>
      <c r="I694" s="68"/>
      <c r="J694" s="68"/>
      <c r="K694" s="48">
        <f t="shared" si="78"/>
        <v>0</v>
      </c>
      <c r="L694" s="49">
        <f t="shared" si="79"/>
        <v>0</v>
      </c>
      <c r="M694" s="47">
        <f t="shared" si="80"/>
        <v>0</v>
      </c>
      <c r="N694" s="47">
        <f t="shared" si="81"/>
        <v>0</v>
      </c>
      <c r="O694" s="47">
        <f t="shared" si="82"/>
        <v>0</v>
      </c>
      <c r="P694" s="48">
        <f t="shared" si="83"/>
        <v>0</v>
      </c>
    </row>
    <row r="695" spans="1:16" ht="12" hidden="1" thickBot="1" x14ac:dyDescent="0.25">
      <c r="A695" s="38"/>
      <c r="B695" s="39"/>
      <c r="C695" s="46"/>
      <c r="D695" s="24"/>
      <c r="E695" s="70"/>
      <c r="F695" s="74"/>
      <c r="G695" s="68"/>
      <c r="H695" s="47">
        <f t="shared" si="77"/>
        <v>0</v>
      </c>
      <c r="I695" s="68"/>
      <c r="J695" s="68"/>
      <c r="K695" s="48">
        <f t="shared" si="78"/>
        <v>0</v>
      </c>
      <c r="L695" s="49">
        <f t="shared" si="79"/>
        <v>0</v>
      </c>
      <c r="M695" s="47">
        <f t="shared" si="80"/>
        <v>0</v>
      </c>
      <c r="N695" s="47">
        <f t="shared" si="81"/>
        <v>0</v>
      </c>
      <c r="O695" s="47">
        <f t="shared" si="82"/>
        <v>0</v>
      </c>
      <c r="P695" s="48">
        <f t="shared" si="83"/>
        <v>0</v>
      </c>
    </row>
    <row r="696" spans="1:16" ht="12" hidden="1" thickBot="1" x14ac:dyDescent="0.25">
      <c r="A696" s="38"/>
      <c r="B696" s="39"/>
      <c r="C696" s="46"/>
      <c r="D696" s="24"/>
      <c r="E696" s="70"/>
      <c r="F696" s="74"/>
      <c r="G696" s="68"/>
      <c r="H696" s="47">
        <f t="shared" si="77"/>
        <v>0</v>
      </c>
      <c r="I696" s="68"/>
      <c r="J696" s="68"/>
      <c r="K696" s="48">
        <f t="shared" si="78"/>
        <v>0</v>
      </c>
      <c r="L696" s="49">
        <f t="shared" si="79"/>
        <v>0</v>
      </c>
      <c r="M696" s="47">
        <f t="shared" si="80"/>
        <v>0</v>
      </c>
      <c r="N696" s="47">
        <f t="shared" si="81"/>
        <v>0</v>
      </c>
      <c r="O696" s="47">
        <f t="shared" si="82"/>
        <v>0</v>
      </c>
      <c r="P696" s="48">
        <f t="shared" si="83"/>
        <v>0</v>
      </c>
    </row>
    <row r="697" spans="1:16" ht="12" hidden="1" thickBot="1" x14ac:dyDescent="0.25">
      <c r="A697" s="38"/>
      <c r="B697" s="39"/>
      <c r="C697" s="46"/>
      <c r="D697" s="24"/>
      <c r="E697" s="70"/>
      <c r="F697" s="74"/>
      <c r="G697" s="68"/>
      <c r="H697" s="47">
        <f t="shared" si="77"/>
        <v>0</v>
      </c>
      <c r="I697" s="68"/>
      <c r="J697" s="68"/>
      <c r="K697" s="48">
        <f t="shared" si="78"/>
        <v>0</v>
      </c>
      <c r="L697" s="49">
        <f t="shared" si="79"/>
        <v>0</v>
      </c>
      <c r="M697" s="47">
        <f t="shared" si="80"/>
        <v>0</v>
      </c>
      <c r="N697" s="47">
        <f t="shared" si="81"/>
        <v>0</v>
      </c>
      <c r="O697" s="47">
        <f t="shared" si="82"/>
        <v>0</v>
      </c>
      <c r="P697" s="48">
        <f t="shared" si="83"/>
        <v>0</v>
      </c>
    </row>
    <row r="698" spans="1:16" ht="12" hidden="1" thickBot="1" x14ac:dyDescent="0.25">
      <c r="A698" s="38"/>
      <c r="B698" s="39"/>
      <c r="C698" s="46"/>
      <c r="D698" s="24"/>
      <c r="E698" s="70"/>
      <c r="F698" s="74"/>
      <c r="G698" s="68"/>
      <c r="H698" s="47">
        <f t="shared" si="77"/>
        <v>0</v>
      </c>
      <c r="I698" s="68"/>
      <c r="J698" s="68"/>
      <c r="K698" s="48">
        <f t="shared" si="78"/>
        <v>0</v>
      </c>
      <c r="L698" s="49">
        <f t="shared" si="79"/>
        <v>0</v>
      </c>
      <c r="M698" s="47">
        <f t="shared" si="80"/>
        <v>0</v>
      </c>
      <c r="N698" s="47">
        <f t="shared" si="81"/>
        <v>0</v>
      </c>
      <c r="O698" s="47">
        <f t="shared" si="82"/>
        <v>0</v>
      </c>
      <c r="P698" s="48">
        <f t="shared" si="83"/>
        <v>0</v>
      </c>
    </row>
    <row r="699" spans="1:16" ht="12" hidden="1" thickBot="1" x14ac:dyDescent="0.25">
      <c r="A699" s="38"/>
      <c r="B699" s="39"/>
      <c r="C699" s="46"/>
      <c r="D699" s="24"/>
      <c r="E699" s="70"/>
      <c r="F699" s="74"/>
      <c r="G699" s="68"/>
      <c r="H699" s="47">
        <f t="shared" si="77"/>
        <v>0</v>
      </c>
      <c r="I699" s="68"/>
      <c r="J699" s="68"/>
      <c r="K699" s="48">
        <f t="shared" si="78"/>
        <v>0</v>
      </c>
      <c r="L699" s="49">
        <f t="shared" si="79"/>
        <v>0</v>
      </c>
      <c r="M699" s="47">
        <f t="shared" si="80"/>
        <v>0</v>
      </c>
      <c r="N699" s="47">
        <f t="shared" si="81"/>
        <v>0</v>
      </c>
      <c r="O699" s="47">
        <f t="shared" si="82"/>
        <v>0</v>
      </c>
      <c r="P699" s="48">
        <f t="shared" si="83"/>
        <v>0</v>
      </c>
    </row>
    <row r="700" spans="1:16" ht="12" hidden="1" thickBot="1" x14ac:dyDescent="0.25">
      <c r="A700" s="38"/>
      <c r="B700" s="39"/>
      <c r="C700" s="46"/>
      <c r="D700" s="24"/>
      <c r="E700" s="70"/>
      <c r="F700" s="74"/>
      <c r="G700" s="68"/>
      <c r="H700" s="47">
        <f t="shared" si="77"/>
        <v>0</v>
      </c>
      <c r="I700" s="68"/>
      <c r="J700" s="68"/>
      <c r="K700" s="48">
        <f t="shared" si="78"/>
        <v>0</v>
      </c>
      <c r="L700" s="49">
        <f t="shared" si="79"/>
        <v>0</v>
      </c>
      <c r="M700" s="47">
        <f t="shared" si="80"/>
        <v>0</v>
      </c>
      <c r="N700" s="47">
        <f t="shared" si="81"/>
        <v>0</v>
      </c>
      <c r="O700" s="47">
        <f t="shared" si="82"/>
        <v>0</v>
      </c>
      <c r="P700" s="48">
        <f t="shared" si="83"/>
        <v>0</v>
      </c>
    </row>
    <row r="701" spans="1:16" ht="12" hidden="1" thickBot="1" x14ac:dyDescent="0.25">
      <c r="A701" s="38"/>
      <c r="B701" s="39"/>
      <c r="C701" s="46"/>
      <c r="D701" s="24"/>
      <c r="E701" s="70"/>
      <c r="F701" s="74"/>
      <c r="G701" s="68"/>
      <c r="H701" s="47">
        <f t="shared" si="77"/>
        <v>0</v>
      </c>
      <c r="I701" s="68"/>
      <c r="J701" s="68"/>
      <c r="K701" s="48">
        <f t="shared" si="78"/>
        <v>0</v>
      </c>
      <c r="L701" s="49">
        <f t="shared" si="79"/>
        <v>0</v>
      </c>
      <c r="M701" s="47">
        <f t="shared" si="80"/>
        <v>0</v>
      </c>
      <c r="N701" s="47">
        <f t="shared" si="81"/>
        <v>0</v>
      </c>
      <c r="O701" s="47">
        <f t="shared" si="82"/>
        <v>0</v>
      </c>
      <c r="P701" s="48">
        <f t="shared" si="83"/>
        <v>0</v>
      </c>
    </row>
    <row r="702" spans="1:16" ht="12" hidden="1" thickBot="1" x14ac:dyDescent="0.25">
      <c r="A702" s="38"/>
      <c r="B702" s="39"/>
      <c r="C702" s="46"/>
      <c r="D702" s="24"/>
      <c r="E702" s="70"/>
      <c r="F702" s="74"/>
      <c r="G702" s="68"/>
      <c r="H702" s="47">
        <f t="shared" si="77"/>
        <v>0</v>
      </c>
      <c r="I702" s="68"/>
      <c r="J702" s="68"/>
      <c r="K702" s="48">
        <f t="shared" si="78"/>
        <v>0</v>
      </c>
      <c r="L702" s="49">
        <f t="shared" si="79"/>
        <v>0</v>
      </c>
      <c r="M702" s="47">
        <f t="shared" si="80"/>
        <v>0</v>
      </c>
      <c r="N702" s="47">
        <f t="shared" si="81"/>
        <v>0</v>
      </c>
      <c r="O702" s="47">
        <f t="shared" si="82"/>
        <v>0</v>
      </c>
      <c r="P702" s="48">
        <f t="shared" si="83"/>
        <v>0</v>
      </c>
    </row>
    <row r="703" spans="1:16" ht="12" hidden="1" thickBot="1" x14ac:dyDescent="0.25">
      <c r="A703" s="38"/>
      <c r="B703" s="39"/>
      <c r="C703" s="46"/>
      <c r="D703" s="24"/>
      <c r="E703" s="70"/>
      <c r="F703" s="74"/>
      <c r="G703" s="68"/>
      <c r="H703" s="47">
        <f t="shared" si="77"/>
        <v>0</v>
      </c>
      <c r="I703" s="68"/>
      <c r="J703" s="68"/>
      <c r="K703" s="48">
        <f t="shared" si="78"/>
        <v>0</v>
      </c>
      <c r="L703" s="49">
        <f t="shared" si="79"/>
        <v>0</v>
      </c>
      <c r="M703" s="47">
        <f t="shared" si="80"/>
        <v>0</v>
      </c>
      <c r="N703" s="47">
        <f t="shared" si="81"/>
        <v>0</v>
      </c>
      <c r="O703" s="47">
        <f t="shared" si="82"/>
        <v>0</v>
      </c>
      <c r="P703" s="48">
        <f t="shared" si="83"/>
        <v>0</v>
      </c>
    </row>
    <row r="704" spans="1:16" ht="12" hidden="1" thickBot="1" x14ac:dyDescent="0.25">
      <c r="A704" s="38"/>
      <c r="B704" s="39"/>
      <c r="C704" s="46"/>
      <c r="D704" s="24"/>
      <c r="E704" s="70"/>
      <c r="F704" s="74"/>
      <c r="G704" s="68"/>
      <c r="H704" s="47">
        <f t="shared" si="77"/>
        <v>0</v>
      </c>
      <c r="I704" s="68"/>
      <c r="J704" s="68"/>
      <c r="K704" s="48">
        <f t="shared" si="78"/>
        <v>0</v>
      </c>
      <c r="L704" s="49">
        <f t="shared" si="79"/>
        <v>0</v>
      </c>
      <c r="M704" s="47">
        <f t="shared" si="80"/>
        <v>0</v>
      </c>
      <c r="N704" s="47">
        <f t="shared" si="81"/>
        <v>0</v>
      </c>
      <c r="O704" s="47">
        <f t="shared" si="82"/>
        <v>0</v>
      </c>
      <c r="P704" s="48">
        <f t="shared" si="83"/>
        <v>0</v>
      </c>
    </row>
    <row r="705" spans="1:16" ht="12" hidden="1" thickBot="1" x14ac:dyDescent="0.25">
      <c r="A705" s="38"/>
      <c r="B705" s="39"/>
      <c r="C705" s="46"/>
      <c r="D705" s="24"/>
      <c r="E705" s="70"/>
      <c r="F705" s="74"/>
      <c r="G705" s="68"/>
      <c r="H705" s="47">
        <f t="shared" ref="H705:H768" si="84">ROUND(F705*G705,2)</f>
        <v>0</v>
      </c>
      <c r="I705" s="68"/>
      <c r="J705" s="68"/>
      <c r="K705" s="48">
        <f t="shared" ref="K705:K768" si="85">SUM(H705:J705)</f>
        <v>0</v>
      </c>
      <c r="L705" s="49">
        <f t="shared" ref="L705:L768" si="86">ROUND(E705*F705,2)</f>
        <v>0</v>
      </c>
      <c r="M705" s="47">
        <f t="shared" ref="M705:M768" si="87">ROUND(H705*E705,2)</f>
        <v>0</v>
      </c>
      <c r="N705" s="47">
        <f t="shared" ref="N705:N768" si="88">ROUND(I705*E705,2)</f>
        <v>0</v>
      </c>
      <c r="O705" s="47">
        <f t="shared" ref="O705:O768" si="89">ROUND(J705*E705,2)</f>
        <v>0</v>
      </c>
      <c r="P705" s="48">
        <f t="shared" ref="P705:P768" si="90">SUM(M705:O705)</f>
        <v>0</v>
      </c>
    </row>
    <row r="706" spans="1:16" ht="12" hidden="1" thickBot="1" x14ac:dyDescent="0.25">
      <c r="A706" s="38"/>
      <c r="B706" s="39"/>
      <c r="C706" s="46"/>
      <c r="D706" s="24"/>
      <c r="E706" s="70"/>
      <c r="F706" s="74"/>
      <c r="G706" s="68"/>
      <c r="H706" s="47">
        <f t="shared" si="84"/>
        <v>0</v>
      </c>
      <c r="I706" s="68"/>
      <c r="J706" s="68"/>
      <c r="K706" s="48">
        <f t="shared" si="85"/>
        <v>0</v>
      </c>
      <c r="L706" s="49">
        <f t="shared" si="86"/>
        <v>0</v>
      </c>
      <c r="M706" s="47">
        <f t="shared" si="87"/>
        <v>0</v>
      </c>
      <c r="N706" s="47">
        <f t="shared" si="88"/>
        <v>0</v>
      </c>
      <c r="O706" s="47">
        <f t="shared" si="89"/>
        <v>0</v>
      </c>
      <c r="P706" s="48">
        <f t="shared" si="90"/>
        <v>0</v>
      </c>
    </row>
    <row r="707" spans="1:16" ht="12" hidden="1" thickBot="1" x14ac:dyDescent="0.25">
      <c r="A707" s="38"/>
      <c r="B707" s="39"/>
      <c r="C707" s="46"/>
      <c r="D707" s="24"/>
      <c r="E707" s="70"/>
      <c r="F707" s="74"/>
      <c r="G707" s="68"/>
      <c r="H707" s="47">
        <f t="shared" si="84"/>
        <v>0</v>
      </c>
      <c r="I707" s="68"/>
      <c r="J707" s="68"/>
      <c r="K707" s="48">
        <f t="shared" si="85"/>
        <v>0</v>
      </c>
      <c r="L707" s="49">
        <f t="shared" si="86"/>
        <v>0</v>
      </c>
      <c r="M707" s="47">
        <f t="shared" si="87"/>
        <v>0</v>
      </c>
      <c r="N707" s="47">
        <f t="shared" si="88"/>
        <v>0</v>
      </c>
      <c r="O707" s="47">
        <f t="shared" si="89"/>
        <v>0</v>
      </c>
      <c r="P707" s="48">
        <f t="shared" si="90"/>
        <v>0</v>
      </c>
    </row>
    <row r="708" spans="1:16" ht="12" hidden="1" thickBot="1" x14ac:dyDescent="0.25">
      <c r="A708" s="38"/>
      <c r="B708" s="39"/>
      <c r="C708" s="46"/>
      <c r="D708" s="24"/>
      <c r="E708" s="70"/>
      <c r="F708" s="74"/>
      <c r="G708" s="68"/>
      <c r="H708" s="47">
        <f t="shared" si="84"/>
        <v>0</v>
      </c>
      <c r="I708" s="68"/>
      <c r="J708" s="68"/>
      <c r="K708" s="48">
        <f t="shared" si="85"/>
        <v>0</v>
      </c>
      <c r="L708" s="49">
        <f t="shared" si="86"/>
        <v>0</v>
      </c>
      <c r="M708" s="47">
        <f t="shared" si="87"/>
        <v>0</v>
      </c>
      <c r="N708" s="47">
        <f t="shared" si="88"/>
        <v>0</v>
      </c>
      <c r="O708" s="47">
        <f t="shared" si="89"/>
        <v>0</v>
      </c>
      <c r="P708" s="48">
        <f t="shared" si="90"/>
        <v>0</v>
      </c>
    </row>
    <row r="709" spans="1:16" ht="12" hidden="1" thickBot="1" x14ac:dyDescent="0.25">
      <c r="A709" s="38"/>
      <c r="B709" s="39"/>
      <c r="C709" s="46"/>
      <c r="D709" s="24"/>
      <c r="E709" s="70"/>
      <c r="F709" s="74"/>
      <c r="G709" s="68"/>
      <c r="H709" s="47">
        <f t="shared" si="84"/>
        <v>0</v>
      </c>
      <c r="I709" s="68"/>
      <c r="J709" s="68"/>
      <c r="K709" s="48">
        <f t="shared" si="85"/>
        <v>0</v>
      </c>
      <c r="L709" s="49">
        <f t="shared" si="86"/>
        <v>0</v>
      </c>
      <c r="M709" s="47">
        <f t="shared" si="87"/>
        <v>0</v>
      </c>
      <c r="N709" s="47">
        <f t="shared" si="88"/>
        <v>0</v>
      </c>
      <c r="O709" s="47">
        <f t="shared" si="89"/>
        <v>0</v>
      </c>
      <c r="P709" s="48">
        <f t="shared" si="90"/>
        <v>0</v>
      </c>
    </row>
    <row r="710" spans="1:16" ht="12" hidden="1" thickBot="1" x14ac:dyDescent="0.25">
      <c r="A710" s="38"/>
      <c r="B710" s="39"/>
      <c r="C710" s="46"/>
      <c r="D710" s="24"/>
      <c r="E710" s="70"/>
      <c r="F710" s="74"/>
      <c r="G710" s="68"/>
      <c r="H710" s="47">
        <f t="shared" si="84"/>
        <v>0</v>
      </c>
      <c r="I710" s="68"/>
      <c r="J710" s="68"/>
      <c r="K710" s="48">
        <f t="shared" si="85"/>
        <v>0</v>
      </c>
      <c r="L710" s="49">
        <f t="shared" si="86"/>
        <v>0</v>
      </c>
      <c r="M710" s="47">
        <f t="shared" si="87"/>
        <v>0</v>
      </c>
      <c r="N710" s="47">
        <f t="shared" si="88"/>
        <v>0</v>
      </c>
      <c r="O710" s="47">
        <f t="shared" si="89"/>
        <v>0</v>
      </c>
      <c r="P710" s="48">
        <f t="shared" si="90"/>
        <v>0</v>
      </c>
    </row>
    <row r="711" spans="1:16" ht="12" hidden="1" thickBot="1" x14ac:dyDescent="0.25">
      <c r="A711" s="38"/>
      <c r="B711" s="39"/>
      <c r="C711" s="46"/>
      <c r="D711" s="24"/>
      <c r="E711" s="70"/>
      <c r="F711" s="74"/>
      <c r="G711" s="68"/>
      <c r="H711" s="47">
        <f t="shared" si="84"/>
        <v>0</v>
      </c>
      <c r="I711" s="68"/>
      <c r="J711" s="68"/>
      <c r="K711" s="48">
        <f t="shared" si="85"/>
        <v>0</v>
      </c>
      <c r="L711" s="49">
        <f t="shared" si="86"/>
        <v>0</v>
      </c>
      <c r="M711" s="47">
        <f t="shared" si="87"/>
        <v>0</v>
      </c>
      <c r="N711" s="47">
        <f t="shared" si="88"/>
        <v>0</v>
      </c>
      <c r="O711" s="47">
        <f t="shared" si="89"/>
        <v>0</v>
      </c>
      <c r="P711" s="48">
        <f t="shared" si="90"/>
        <v>0</v>
      </c>
    </row>
    <row r="712" spans="1:16" ht="12" hidden="1" thickBot="1" x14ac:dyDescent="0.25">
      <c r="A712" s="38"/>
      <c r="B712" s="39"/>
      <c r="C712" s="46"/>
      <c r="D712" s="24"/>
      <c r="E712" s="70"/>
      <c r="F712" s="74"/>
      <c r="G712" s="68"/>
      <c r="H712" s="47">
        <f t="shared" si="84"/>
        <v>0</v>
      </c>
      <c r="I712" s="68"/>
      <c r="J712" s="68"/>
      <c r="K712" s="48">
        <f t="shared" si="85"/>
        <v>0</v>
      </c>
      <c r="L712" s="49">
        <f t="shared" si="86"/>
        <v>0</v>
      </c>
      <c r="M712" s="47">
        <f t="shared" si="87"/>
        <v>0</v>
      </c>
      <c r="N712" s="47">
        <f t="shared" si="88"/>
        <v>0</v>
      </c>
      <c r="O712" s="47">
        <f t="shared" si="89"/>
        <v>0</v>
      </c>
      <c r="P712" s="48">
        <f t="shared" si="90"/>
        <v>0</v>
      </c>
    </row>
    <row r="713" spans="1:16" ht="12" hidden="1" thickBot="1" x14ac:dyDescent="0.25">
      <c r="A713" s="38"/>
      <c r="B713" s="39"/>
      <c r="C713" s="46"/>
      <c r="D713" s="24"/>
      <c r="E713" s="70"/>
      <c r="F713" s="74"/>
      <c r="G713" s="68"/>
      <c r="H713" s="47">
        <f t="shared" si="84"/>
        <v>0</v>
      </c>
      <c r="I713" s="68"/>
      <c r="J713" s="68"/>
      <c r="K713" s="48">
        <f t="shared" si="85"/>
        <v>0</v>
      </c>
      <c r="L713" s="49">
        <f t="shared" si="86"/>
        <v>0</v>
      </c>
      <c r="M713" s="47">
        <f t="shared" si="87"/>
        <v>0</v>
      </c>
      <c r="N713" s="47">
        <f t="shared" si="88"/>
        <v>0</v>
      </c>
      <c r="O713" s="47">
        <f t="shared" si="89"/>
        <v>0</v>
      </c>
      <c r="P713" s="48">
        <f t="shared" si="90"/>
        <v>0</v>
      </c>
    </row>
    <row r="714" spans="1:16" ht="12" hidden="1" thickBot="1" x14ac:dyDescent="0.25">
      <c r="A714" s="38"/>
      <c r="B714" s="39"/>
      <c r="C714" s="46"/>
      <c r="D714" s="24"/>
      <c r="E714" s="70"/>
      <c r="F714" s="74"/>
      <c r="G714" s="68"/>
      <c r="H714" s="47">
        <f t="shared" si="84"/>
        <v>0</v>
      </c>
      <c r="I714" s="68"/>
      <c r="J714" s="68"/>
      <c r="K714" s="48">
        <f t="shared" si="85"/>
        <v>0</v>
      </c>
      <c r="L714" s="49">
        <f t="shared" si="86"/>
        <v>0</v>
      </c>
      <c r="M714" s="47">
        <f t="shared" si="87"/>
        <v>0</v>
      </c>
      <c r="N714" s="47">
        <f t="shared" si="88"/>
        <v>0</v>
      </c>
      <c r="O714" s="47">
        <f t="shared" si="89"/>
        <v>0</v>
      </c>
      <c r="P714" s="48">
        <f t="shared" si="90"/>
        <v>0</v>
      </c>
    </row>
    <row r="715" spans="1:16" ht="12" hidden="1" thickBot="1" x14ac:dyDescent="0.25">
      <c r="A715" s="38"/>
      <c r="B715" s="39"/>
      <c r="C715" s="46"/>
      <c r="D715" s="24"/>
      <c r="E715" s="70"/>
      <c r="F715" s="74"/>
      <c r="G715" s="68"/>
      <c r="H715" s="47">
        <f t="shared" si="84"/>
        <v>0</v>
      </c>
      <c r="I715" s="68"/>
      <c r="J715" s="68"/>
      <c r="K715" s="48">
        <f t="shared" si="85"/>
        <v>0</v>
      </c>
      <c r="L715" s="49">
        <f t="shared" si="86"/>
        <v>0</v>
      </c>
      <c r="M715" s="47">
        <f t="shared" si="87"/>
        <v>0</v>
      </c>
      <c r="N715" s="47">
        <f t="shared" si="88"/>
        <v>0</v>
      </c>
      <c r="O715" s="47">
        <f t="shared" si="89"/>
        <v>0</v>
      </c>
      <c r="P715" s="48">
        <f t="shared" si="90"/>
        <v>0</v>
      </c>
    </row>
    <row r="716" spans="1:16" ht="12" hidden="1" thickBot="1" x14ac:dyDescent="0.25">
      <c r="A716" s="38"/>
      <c r="B716" s="39"/>
      <c r="C716" s="46"/>
      <c r="D716" s="24"/>
      <c r="E716" s="70"/>
      <c r="F716" s="74"/>
      <c r="G716" s="68"/>
      <c r="H716" s="47">
        <f t="shared" si="84"/>
        <v>0</v>
      </c>
      <c r="I716" s="68"/>
      <c r="J716" s="68"/>
      <c r="K716" s="48">
        <f t="shared" si="85"/>
        <v>0</v>
      </c>
      <c r="L716" s="49">
        <f t="shared" si="86"/>
        <v>0</v>
      </c>
      <c r="M716" s="47">
        <f t="shared" si="87"/>
        <v>0</v>
      </c>
      <c r="N716" s="47">
        <f t="shared" si="88"/>
        <v>0</v>
      </c>
      <c r="O716" s="47">
        <f t="shared" si="89"/>
        <v>0</v>
      </c>
      <c r="P716" s="48">
        <f t="shared" si="90"/>
        <v>0</v>
      </c>
    </row>
    <row r="717" spans="1:16" ht="12" hidden="1" thickBot="1" x14ac:dyDescent="0.25">
      <c r="A717" s="38"/>
      <c r="B717" s="39"/>
      <c r="C717" s="46"/>
      <c r="D717" s="24"/>
      <c r="E717" s="70"/>
      <c r="F717" s="74"/>
      <c r="G717" s="68"/>
      <c r="H717" s="47">
        <f t="shared" si="84"/>
        <v>0</v>
      </c>
      <c r="I717" s="68"/>
      <c r="J717" s="68"/>
      <c r="K717" s="48">
        <f t="shared" si="85"/>
        <v>0</v>
      </c>
      <c r="L717" s="49">
        <f t="shared" si="86"/>
        <v>0</v>
      </c>
      <c r="M717" s="47">
        <f t="shared" si="87"/>
        <v>0</v>
      </c>
      <c r="N717" s="47">
        <f t="shared" si="88"/>
        <v>0</v>
      </c>
      <c r="O717" s="47">
        <f t="shared" si="89"/>
        <v>0</v>
      </c>
      <c r="P717" s="48">
        <f t="shared" si="90"/>
        <v>0</v>
      </c>
    </row>
    <row r="718" spans="1:16" ht="12" hidden="1" thickBot="1" x14ac:dyDescent="0.25">
      <c r="A718" s="38"/>
      <c r="B718" s="39"/>
      <c r="C718" s="46"/>
      <c r="D718" s="24"/>
      <c r="E718" s="70"/>
      <c r="F718" s="74"/>
      <c r="G718" s="68"/>
      <c r="H718" s="47">
        <f t="shared" si="84"/>
        <v>0</v>
      </c>
      <c r="I718" s="68"/>
      <c r="J718" s="68"/>
      <c r="K718" s="48">
        <f t="shared" si="85"/>
        <v>0</v>
      </c>
      <c r="L718" s="49">
        <f t="shared" si="86"/>
        <v>0</v>
      </c>
      <c r="M718" s="47">
        <f t="shared" si="87"/>
        <v>0</v>
      </c>
      <c r="N718" s="47">
        <f t="shared" si="88"/>
        <v>0</v>
      </c>
      <c r="O718" s="47">
        <f t="shared" si="89"/>
        <v>0</v>
      </c>
      <c r="P718" s="48">
        <f t="shared" si="90"/>
        <v>0</v>
      </c>
    </row>
    <row r="719" spans="1:16" ht="12" hidden="1" thickBot="1" x14ac:dyDescent="0.25">
      <c r="A719" s="38"/>
      <c r="B719" s="39"/>
      <c r="C719" s="46"/>
      <c r="D719" s="24"/>
      <c r="E719" s="70"/>
      <c r="F719" s="74"/>
      <c r="G719" s="68"/>
      <c r="H719" s="47">
        <f t="shared" si="84"/>
        <v>0</v>
      </c>
      <c r="I719" s="68"/>
      <c r="J719" s="68"/>
      <c r="K719" s="48">
        <f t="shared" si="85"/>
        <v>0</v>
      </c>
      <c r="L719" s="49">
        <f t="shared" si="86"/>
        <v>0</v>
      </c>
      <c r="M719" s="47">
        <f t="shared" si="87"/>
        <v>0</v>
      </c>
      <c r="N719" s="47">
        <f t="shared" si="88"/>
        <v>0</v>
      </c>
      <c r="O719" s="47">
        <f t="shared" si="89"/>
        <v>0</v>
      </c>
      <c r="P719" s="48">
        <f t="shared" si="90"/>
        <v>0</v>
      </c>
    </row>
    <row r="720" spans="1:16" ht="12" hidden="1" thickBot="1" x14ac:dyDescent="0.25">
      <c r="A720" s="38"/>
      <c r="B720" s="39"/>
      <c r="C720" s="46"/>
      <c r="D720" s="24"/>
      <c r="E720" s="70"/>
      <c r="F720" s="74"/>
      <c r="G720" s="68"/>
      <c r="H720" s="47">
        <f t="shared" si="84"/>
        <v>0</v>
      </c>
      <c r="I720" s="68"/>
      <c r="J720" s="68"/>
      <c r="K720" s="48">
        <f t="shared" si="85"/>
        <v>0</v>
      </c>
      <c r="L720" s="49">
        <f t="shared" si="86"/>
        <v>0</v>
      </c>
      <c r="M720" s="47">
        <f t="shared" si="87"/>
        <v>0</v>
      </c>
      <c r="N720" s="47">
        <f t="shared" si="88"/>
        <v>0</v>
      </c>
      <c r="O720" s="47">
        <f t="shared" si="89"/>
        <v>0</v>
      </c>
      <c r="P720" s="48">
        <f t="shared" si="90"/>
        <v>0</v>
      </c>
    </row>
    <row r="721" spans="1:16" ht="12" hidden="1" thickBot="1" x14ac:dyDescent="0.25">
      <c r="A721" s="38"/>
      <c r="B721" s="39"/>
      <c r="C721" s="46"/>
      <c r="D721" s="24"/>
      <c r="E721" s="70"/>
      <c r="F721" s="74"/>
      <c r="G721" s="68"/>
      <c r="H721" s="47">
        <f t="shared" si="84"/>
        <v>0</v>
      </c>
      <c r="I721" s="68"/>
      <c r="J721" s="68"/>
      <c r="K721" s="48">
        <f t="shared" si="85"/>
        <v>0</v>
      </c>
      <c r="L721" s="49">
        <f t="shared" si="86"/>
        <v>0</v>
      </c>
      <c r="M721" s="47">
        <f t="shared" si="87"/>
        <v>0</v>
      </c>
      <c r="N721" s="47">
        <f t="shared" si="88"/>
        <v>0</v>
      </c>
      <c r="O721" s="47">
        <f t="shared" si="89"/>
        <v>0</v>
      </c>
      <c r="P721" s="48">
        <f t="shared" si="90"/>
        <v>0</v>
      </c>
    </row>
    <row r="722" spans="1:16" ht="12" hidden="1" thickBot="1" x14ac:dyDescent="0.25">
      <c r="A722" s="38"/>
      <c r="B722" s="39"/>
      <c r="C722" s="46"/>
      <c r="D722" s="24"/>
      <c r="E722" s="70"/>
      <c r="F722" s="74"/>
      <c r="G722" s="68"/>
      <c r="H722" s="47">
        <f t="shared" si="84"/>
        <v>0</v>
      </c>
      <c r="I722" s="68"/>
      <c r="J722" s="68"/>
      <c r="K722" s="48">
        <f t="shared" si="85"/>
        <v>0</v>
      </c>
      <c r="L722" s="49">
        <f t="shared" si="86"/>
        <v>0</v>
      </c>
      <c r="M722" s="47">
        <f t="shared" si="87"/>
        <v>0</v>
      </c>
      <c r="N722" s="47">
        <f t="shared" si="88"/>
        <v>0</v>
      </c>
      <c r="O722" s="47">
        <f t="shared" si="89"/>
        <v>0</v>
      </c>
      <c r="P722" s="48">
        <f t="shared" si="90"/>
        <v>0</v>
      </c>
    </row>
    <row r="723" spans="1:16" ht="12" hidden="1" thickBot="1" x14ac:dyDescent="0.25">
      <c r="A723" s="38"/>
      <c r="B723" s="39"/>
      <c r="C723" s="46"/>
      <c r="D723" s="24"/>
      <c r="E723" s="70"/>
      <c r="F723" s="74"/>
      <c r="G723" s="68"/>
      <c r="H723" s="47">
        <f t="shared" si="84"/>
        <v>0</v>
      </c>
      <c r="I723" s="68"/>
      <c r="J723" s="68"/>
      <c r="K723" s="48">
        <f t="shared" si="85"/>
        <v>0</v>
      </c>
      <c r="L723" s="49">
        <f t="shared" si="86"/>
        <v>0</v>
      </c>
      <c r="M723" s="47">
        <f t="shared" si="87"/>
        <v>0</v>
      </c>
      <c r="N723" s="47">
        <f t="shared" si="88"/>
        <v>0</v>
      </c>
      <c r="O723" s="47">
        <f t="shared" si="89"/>
        <v>0</v>
      </c>
      <c r="P723" s="48">
        <f t="shared" si="90"/>
        <v>0</v>
      </c>
    </row>
    <row r="724" spans="1:16" ht="12" hidden="1" thickBot="1" x14ac:dyDescent="0.25">
      <c r="A724" s="38"/>
      <c r="B724" s="39"/>
      <c r="C724" s="46"/>
      <c r="D724" s="24"/>
      <c r="E724" s="70"/>
      <c r="F724" s="74"/>
      <c r="G724" s="68"/>
      <c r="H724" s="47">
        <f t="shared" si="84"/>
        <v>0</v>
      </c>
      <c r="I724" s="68"/>
      <c r="J724" s="68"/>
      <c r="K724" s="48">
        <f t="shared" si="85"/>
        <v>0</v>
      </c>
      <c r="L724" s="49">
        <f t="shared" si="86"/>
        <v>0</v>
      </c>
      <c r="M724" s="47">
        <f t="shared" si="87"/>
        <v>0</v>
      </c>
      <c r="N724" s="47">
        <f t="shared" si="88"/>
        <v>0</v>
      </c>
      <c r="O724" s="47">
        <f t="shared" si="89"/>
        <v>0</v>
      </c>
      <c r="P724" s="48">
        <f t="shared" si="90"/>
        <v>0</v>
      </c>
    </row>
    <row r="725" spans="1:16" ht="12" hidden="1" thickBot="1" x14ac:dyDescent="0.25">
      <c r="A725" s="38"/>
      <c r="B725" s="39"/>
      <c r="C725" s="46"/>
      <c r="D725" s="24"/>
      <c r="E725" s="70"/>
      <c r="F725" s="74"/>
      <c r="G725" s="68"/>
      <c r="H725" s="47">
        <f t="shared" si="84"/>
        <v>0</v>
      </c>
      <c r="I725" s="68"/>
      <c r="J725" s="68"/>
      <c r="K725" s="48">
        <f t="shared" si="85"/>
        <v>0</v>
      </c>
      <c r="L725" s="49">
        <f t="shared" si="86"/>
        <v>0</v>
      </c>
      <c r="M725" s="47">
        <f t="shared" si="87"/>
        <v>0</v>
      </c>
      <c r="N725" s="47">
        <f t="shared" si="88"/>
        <v>0</v>
      </c>
      <c r="O725" s="47">
        <f t="shared" si="89"/>
        <v>0</v>
      </c>
      <c r="P725" s="48">
        <f t="shared" si="90"/>
        <v>0</v>
      </c>
    </row>
    <row r="726" spans="1:16" ht="12" hidden="1" thickBot="1" x14ac:dyDescent="0.25">
      <c r="A726" s="38"/>
      <c r="B726" s="39"/>
      <c r="C726" s="46"/>
      <c r="D726" s="24"/>
      <c r="E726" s="70"/>
      <c r="F726" s="74"/>
      <c r="G726" s="68"/>
      <c r="H726" s="47">
        <f t="shared" si="84"/>
        <v>0</v>
      </c>
      <c r="I726" s="68"/>
      <c r="J726" s="68"/>
      <c r="K726" s="48">
        <f t="shared" si="85"/>
        <v>0</v>
      </c>
      <c r="L726" s="49">
        <f t="shared" si="86"/>
        <v>0</v>
      </c>
      <c r="M726" s="47">
        <f t="shared" si="87"/>
        <v>0</v>
      </c>
      <c r="N726" s="47">
        <f t="shared" si="88"/>
        <v>0</v>
      </c>
      <c r="O726" s="47">
        <f t="shared" si="89"/>
        <v>0</v>
      </c>
      <c r="P726" s="48">
        <f t="shared" si="90"/>
        <v>0</v>
      </c>
    </row>
    <row r="727" spans="1:16" ht="12" hidden="1" thickBot="1" x14ac:dyDescent="0.25">
      <c r="A727" s="38"/>
      <c r="B727" s="39"/>
      <c r="C727" s="46"/>
      <c r="D727" s="24"/>
      <c r="E727" s="70"/>
      <c r="F727" s="74"/>
      <c r="G727" s="68"/>
      <c r="H727" s="47">
        <f t="shared" si="84"/>
        <v>0</v>
      </c>
      <c r="I727" s="68"/>
      <c r="J727" s="68"/>
      <c r="K727" s="48">
        <f t="shared" si="85"/>
        <v>0</v>
      </c>
      <c r="L727" s="49">
        <f t="shared" si="86"/>
        <v>0</v>
      </c>
      <c r="M727" s="47">
        <f t="shared" si="87"/>
        <v>0</v>
      </c>
      <c r="N727" s="47">
        <f t="shared" si="88"/>
        <v>0</v>
      </c>
      <c r="O727" s="47">
        <f t="shared" si="89"/>
        <v>0</v>
      </c>
      <c r="P727" s="48">
        <f t="shared" si="90"/>
        <v>0</v>
      </c>
    </row>
    <row r="728" spans="1:16" ht="12" hidden="1" thickBot="1" x14ac:dyDescent="0.25">
      <c r="A728" s="38"/>
      <c r="B728" s="39"/>
      <c r="C728" s="46"/>
      <c r="D728" s="24"/>
      <c r="E728" s="70"/>
      <c r="F728" s="74"/>
      <c r="G728" s="68"/>
      <c r="H728" s="47">
        <f t="shared" si="84"/>
        <v>0</v>
      </c>
      <c r="I728" s="68"/>
      <c r="J728" s="68"/>
      <c r="K728" s="48">
        <f t="shared" si="85"/>
        <v>0</v>
      </c>
      <c r="L728" s="49">
        <f t="shared" si="86"/>
        <v>0</v>
      </c>
      <c r="M728" s="47">
        <f t="shared" si="87"/>
        <v>0</v>
      </c>
      <c r="N728" s="47">
        <f t="shared" si="88"/>
        <v>0</v>
      </c>
      <c r="O728" s="47">
        <f t="shared" si="89"/>
        <v>0</v>
      </c>
      <c r="P728" s="48">
        <f t="shared" si="90"/>
        <v>0</v>
      </c>
    </row>
    <row r="729" spans="1:16" ht="12" hidden="1" thickBot="1" x14ac:dyDescent="0.25">
      <c r="A729" s="38"/>
      <c r="B729" s="39"/>
      <c r="C729" s="46"/>
      <c r="D729" s="24"/>
      <c r="E729" s="70"/>
      <c r="F729" s="74"/>
      <c r="G729" s="68"/>
      <c r="H729" s="47">
        <f t="shared" si="84"/>
        <v>0</v>
      </c>
      <c r="I729" s="68"/>
      <c r="J729" s="68"/>
      <c r="K729" s="48">
        <f t="shared" si="85"/>
        <v>0</v>
      </c>
      <c r="L729" s="49">
        <f t="shared" si="86"/>
        <v>0</v>
      </c>
      <c r="M729" s="47">
        <f t="shared" si="87"/>
        <v>0</v>
      </c>
      <c r="N729" s="47">
        <f t="shared" si="88"/>
        <v>0</v>
      </c>
      <c r="O729" s="47">
        <f t="shared" si="89"/>
        <v>0</v>
      </c>
      <c r="P729" s="48">
        <f t="shared" si="90"/>
        <v>0</v>
      </c>
    </row>
    <row r="730" spans="1:16" ht="12" hidden="1" thickBot="1" x14ac:dyDescent="0.25">
      <c r="A730" s="38"/>
      <c r="B730" s="39"/>
      <c r="C730" s="46"/>
      <c r="D730" s="24"/>
      <c r="E730" s="70"/>
      <c r="F730" s="74"/>
      <c r="G730" s="68"/>
      <c r="H730" s="47">
        <f t="shared" si="84"/>
        <v>0</v>
      </c>
      <c r="I730" s="68"/>
      <c r="J730" s="68"/>
      <c r="K730" s="48">
        <f t="shared" si="85"/>
        <v>0</v>
      </c>
      <c r="L730" s="49">
        <f t="shared" si="86"/>
        <v>0</v>
      </c>
      <c r="M730" s="47">
        <f t="shared" si="87"/>
        <v>0</v>
      </c>
      <c r="N730" s="47">
        <f t="shared" si="88"/>
        <v>0</v>
      </c>
      <c r="O730" s="47">
        <f t="shared" si="89"/>
        <v>0</v>
      </c>
      <c r="P730" s="48">
        <f t="shared" si="90"/>
        <v>0</v>
      </c>
    </row>
    <row r="731" spans="1:16" ht="12" hidden="1" thickBot="1" x14ac:dyDescent="0.25">
      <c r="A731" s="38"/>
      <c r="B731" s="39"/>
      <c r="C731" s="46"/>
      <c r="D731" s="24"/>
      <c r="E731" s="70"/>
      <c r="F731" s="74"/>
      <c r="G731" s="68"/>
      <c r="H731" s="47">
        <f t="shared" si="84"/>
        <v>0</v>
      </c>
      <c r="I731" s="68"/>
      <c r="J731" s="68"/>
      <c r="K731" s="48">
        <f t="shared" si="85"/>
        <v>0</v>
      </c>
      <c r="L731" s="49">
        <f t="shared" si="86"/>
        <v>0</v>
      </c>
      <c r="M731" s="47">
        <f t="shared" si="87"/>
        <v>0</v>
      </c>
      <c r="N731" s="47">
        <f t="shared" si="88"/>
        <v>0</v>
      </c>
      <c r="O731" s="47">
        <f t="shared" si="89"/>
        <v>0</v>
      </c>
      <c r="P731" s="48">
        <f t="shared" si="90"/>
        <v>0</v>
      </c>
    </row>
    <row r="732" spans="1:16" ht="12" hidden="1" thickBot="1" x14ac:dyDescent="0.25">
      <c r="A732" s="38"/>
      <c r="B732" s="39"/>
      <c r="C732" s="46"/>
      <c r="D732" s="24"/>
      <c r="E732" s="70"/>
      <c r="F732" s="74"/>
      <c r="G732" s="68"/>
      <c r="H732" s="47">
        <f t="shared" si="84"/>
        <v>0</v>
      </c>
      <c r="I732" s="68"/>
      <c r="J732" s="68"/>
      <c r="K732" s="48">
        <f t="shared" si="85"/>
        <v>0</v>
      </c>
      <c r="L732" s="49">
        <f t="shared" si="86"/>
        <v>0</v>
      </c>
      <c r="M732" s="47">
        <f t="shared" si="87"/>
        <v>0</v>
      </c>
      <c r="N732" s="47">
        <f t="shared" si="88"/>
        <v>0</v>
      </c>
      <c r="O732" s="47">
        <f t="shared" si="89"/>
        <v>0</v>
      </c>
      <c r="P732" s="48">
        <f t="shared" si="90"/>
        <v>0</v>
      </c>
    </row>
    <row r="733" spans="1:16" ht="12" hidden="1" thickBot="1" x14ac:dyDescent="0.25">
      <c r="A733" s="38"/>
      <c r="B733" s="39"/>
      <c r="C733" s="46"/>
      <c r="D733" s="24"/>
      <c r="E733" s="70"/>
      <c r="F733" s="74"/>
      <c r="G733" s="68"/>
      <c r="H733" s="47">
        <f t="shared" si="84"/>
        <v>0</v>
      </c>
      <c r="I733" s="68"/>
      <c r="J733" s="68"/>
      <c r="K733" s="48">
        <f t="shared" si="85"/>
        <v>0</v>
      </c>
      <c r="L733" s="49">
        <f t="shared" si="86"/>
        <v>0</v>
      </c>
      <c r="M733" s="47">
        <f t="shared" si="87"/>
        <v>0</v>
      </c>
      <c r="N733" s="47">
        <f t="shared" si="88"/>
        <v>0</v>
      </c>
      <c r="O733" s="47">
        <f t="shared" si="89"/>
        <v>0</v>
      </c>
      <c r="P733" s="48">
        <f t="shared" si="90"/>
        <v>0</v>
      </c>
    </row>
    <row r="734" spans="1:16" ht="12" hidden="1" thickBot="1" x14ac:dyDescent="0.25">
      <c r="A734" s="38"/>
      <c r="B734" s="39"/>
      <c r="C734" s="46"/>
      <c r="D734" s="24"/>
      <c r="E734" s="70"/>
      <c r="F734" s="74"/>
      <c r="G734" s="68"/>
      <c r="H734" s="47">
        <f t="shared" si="84"/>
        <v>0</v>
      </c>
      <c r="I734" s="68"/>
      <c r="J734" s="68"/>
      <c r="K734" s="48">
        <f t="shared" si="85"/>
        <v>0</v>
      </c>
      <c r="L734" s="49">
        <f t="shared" si="86"/>
        <v>0</v>
      </c>
      <c r="M734" s="47">
        <f t="shared" si="87"/>
        <v>0</v>
      </c>
      <c r="N734" s="47">
        <f t="shared" si="88"/>
        <v>0</v>
      </c>
      <c r="O734" s="47">
        <f t="shared" si="89"/>
        <v>0</v>
      </c>
      <c r="P734" s="48">
        <f t="shared" si="90"/>
        <v>0</v>
      </c>
    </row>
    <row r="735" spans="1:16" ht="12" hidden="1" thickBot="1" x14ac:dyDescent="0.25">
      <c r="A735" s="38"/>
      <c r="B735" s="39"/>
      <c r="C735" s="46"/>
      <c r="D735" s="24"/>
      <c r="E735" s="70"/>
      <c r="F735" s="74"/>
      <c r="G735" s="68"/>
      <c r="H735" s="47">
        <f t="shared" si="84"/>
        <v>0</v>
      </c>
      <c r="I735" s="68"/>
      <c r="J735" s="68"/>
      <c r="K735" s="48">
        <f t="shared" si="85"/>
        <v>0</v>
      </c>
      <c r="L735" s="49">
        <f t="shared" si="86"/>
        <v>0</v>
      </c>
      <c r="M735" s="47">
        <f t="shared" si="87"/>
        <v>0</v>
      </c>
      <c r="N735" s="47">
        <f t="shared" si="88"/>
        <v>0</v>
      </c>
      <c r="O735" s="47">
        <f t="shared" si="89"/>
        <v>0</v>
      </c>
      <c r="P735" s="48">
        <f t="shared" si="90"/>
        <v>0</v>
      </c>
    </row>
    <row r="736" spans="1:16" ht="12" hidden="1" thickBot="1" x14ac:dyDescent="0.25">
      <c r="A736" s="38"/>
      <c r="B736" s="39"/>
      <c r="C736" s="46"/>
      <c r="D736" s="24"/>
      <c r="E736" s="70"/>
      <c r="F736" s="74"/>
      <c r="G736" s="68"/>
      <c r="H736" s="47">
        <f t="shared" si="84"/>
        <v>0</v>
      </c>
      <c r="I736" s="68"/>
      <c r="J736" s="68"/>
      <c r="K736" s="48">
        <f t="shared" si="85"/>
        <v>0</v>
      </c>
      <c r="L736" s="49">
        <f t="shared" si="86"/>
        <v>0</v>
      </c>
      <c r="M736" s="47">
        <f t="shared" si="87"/>
        <v>0</v>
      </c>
      <c r="N736" s="47">
        <f t="shared" si="88"/>
        <v>0</v>
      </c>
      <c r="O736" s="47">
        <f t="shared" si="89"/>
        <v>0</v>
      </c>
      <c r="P736" s="48">
        <f t="shared" si="90"/>
        <v>0</v>
      </c>
    </row>
    <row r="737" spans="1:16" ht="12" hidden="1" thickBot="1" x14ac:dyDescent="0.25">
      <c r="A737" s="38"/>
      <c r="B737" s="39"/>
      <c r="C737" s="46"/>
      <c r="D737" s="24"/>
      <c r="E737" s="70"/>
      <c r="F737" s="74"/>
      <c r="G737" s="68"/>
      <c r="H737" s="47">
        <f t="shared" si="84"/>
        <v>0</v>
      </c>
      <c r="I737" s="68"/>
      <c r="J737" s="68"/>
      <c r="K737" s="48">
        <f t="shared" si="85"/>
        <v>0</v>
      </c>
      <c r="L737" s="49">
        <f t="shared" si="86"/>
        <v>0</v>
      </c>
      <c r="M737" s="47">
        <f t="shared" si="87"/>
        <v>0</v>
      </c>
      <c r="N737" s="47">
        <f t="shared" si="88"/>
        <v>0</v>
      </c>
      <c r="O737" s="47">
        <f t="shared" si="89"/>
        <v>0</v>
      </c>
      <c r="P737" s="48">
        <f t="shared" si="90"/>
        <v>0</v>
      </c>
    </row>
    <row r="738" spans="1:16" ht="12" hidden="1" thickBot="1" x14ac:dyDescent="0.25">
      <c r="A738" s="38"/>
      <c r="B738" s="39"/>
      <c r="C738" s="46"/>
      <c r="D738" s="24"/>
      <c r="E738" s="70"/>
      <c r="F738" s="74"/>
      <c r="G738" s="68"/>
      <c r="H738" s="47">
        <f t="shared" si="84"/>
        <v>0</v>
      </c>
      <c r="I738" s="68"/>
      <c r="J738" s="68"/>
      <c r="K738" s="48">
        <f t="shared" si="85"/>
        <v>0</v>
      </c>
      <c r="L738" s="49">
        <f t="shared" si="86"/>
        <v>0</v>
      </c>
      <c r="M738" s="47">
        <f t="shared" si="87"/>
        <v>0</v>
      </c>
      <c r="N738" s="47">
        <f t="shared" si="88"/>
        <v>0</v>
      </c>
      <c r="O738" s="47">
        <f t="shared" si="89"/>
        <v>0</v>
      </c>
      <c r="P738" s="48">
        <f t="shared" si="90"/>
        <v>0</v>
      </c>
    </row>
    <row r="739" spans="1:16" ht="12" hidden="1" thickBot="1" x14ac:dyDescent="0.25">
      <c r="A739" s="38"/>
      <c r="B739" s="39"/>
      <c r="C739" s="46"/>
      <c r="D739" s="24"/>
      <c r="E739" s="70"/>
      <c r="F739" s="74"/>
      <c r="G739" s="68"/>
      <c r="H739" s="47">
        <f t="shared" si="84"/>
        <v>0</v>
      </c>
      <c r="I739" s="68"/>
      <c r="J739" s="68"/>
      <c r="K739" s="48">
        <f t="shared" si="85"/>
        <v>0</v>
      </c>
      <c r="L739" s="49">
        <f t="shared" si="86"/>
        <v>0</v>
      </c>
      <c r="M739" s="47">
        <f t="shared" si="87"/>
        <v>0</v>
      </c>
      <c r="N739" s="47">
        <f t="shared" si="88"/>
        <v>0</v>
      </c>
      <c r="O739" s="47">
        <f t="shared" si="89"/>
        <v>0</v>
      </c>
      <c r="P739" s="48">
        <f t="shared" si="90"/>
        <v>0</v>
      </c>
    </row>
    <row r="740" spans="1:16" ht="12" hidden="1" thickBot="1" x14ac:dyDescent="0.25">
      <c r="A740" s="38"/>
      <c r="B740" s="39"/>
      <c r="C740" s="46"/>
      <c r="D740" s="24"/>
      <c r="E740" s="70"/>
      <c r="F740" s="74"/>
      <c r="G740" s="68"/>
      <c r="H740" s="47">
        <f t="shared" si="84"/>
        <v>0</v>
      </c>
      <c r="I740" s="68"/>
      <c r="J740" s="68"/>
      <c r="K740" s="48">
        <f t="shared" si="85"/>
        <v>0</v>
      </c>
      <c r="L740" s="49">
        <f t="shared" si="86"/>
        <v>0</v>
      </c>
      <c r="M740" s="47">
        <f t="shared" si="87"/>
        <v>0</v>
      </c>
      <c r="N740" s="47">
        <f t="shared" si="88"/>
        <v>0</v>
      </c>
      <c r="O740" s="47">
        <f t="shared" si="89"/>
        <v>0</v>
      </c>
      <c r="P740" s="48">
        <f t="shared" si="90"/>
        <v>0</v>
      </c>
    </row>
    <row r="741" spans="1:16" ht="12" hidden="1" thickBot="1" x14ac:dyDescent="0.25">
      <c r="A741" s="38"/>
      <c r="B741" s="39"/>
      <c r="C741" s="46"/>
      <c r="D741" s="24"/>
      <c r="E741" s="70"/>
      <c r="F741" s="74"/>
      <c r="G741" s="68"/>
      <c r="H741" s="47">
        <f t="shared" si="84"/>
        <v>0</v>
      </c>
      <c r="I741" s="68"/>
      <c r="J741" s="68"/>
      <c r="K741" s="48">
        <f t="shared" si="85"/>
        <v>0</v>
      </c>
      <c r="L741" s="49">
        <f t="shared" si="86"/>
        <v>0</v>
      </c>
      <c r="M741" s="47">
        <f t="shared" si="87"/>
        <v>0</v>
      </c>
      <c r="N741" s="47">
        <f t="shared" si="88"/>
        <v>0</v>
      </c>
      <c r="O741" s="47">
        <f t="shared" si="89"/>
        <v>0</v>
      </c>
      <c r="P741" s="48">
        <f t="shared" si="90"/>
        <v>0</v>
      </c>
    </row>
    <row r="742" spans="1:16" ht="12" hidden="1" thickBot="1" x14ac:dyDescent="0.25">
      <c r="A742" s="38"/>
      <c r="B742" s="39"/>
      <c r="C742" s="46"/>
      <c r="D742" s="24"/>
      <c r="E742" s="70"/>
      <c r="F742" s="74"/>
      <c r="G742" s="68"/>
      <c r="H742" s="47">
        <f t="shared" si="84"/>
        <v>0</v>
      </c>
      <c r="I742" s="68"/>
      <c r="J742" s="68"/>
      <c r="K742" s="48">
        <f t="shared" si="85"/>
        <v>0</v>
      </c>
      <c r="L742" s="49">
        <f t="shared" si="86"/>
        <v>0</v>
      </c>
      <c r="M742" s="47">
        <f t="shared" si="87"/>
        <v>0</v>
      </c>
      <c r="N742" s="47">
        <f t="shared" si="88"/>
        <v>0</v>
      </c>
      <c r="O742" s="47">
        <f t="shared" si="89"/>
        <v>0</v>
      </c>
      <c r="P742" s="48">
        <f t="shared" si="90"/>
        <v>0</v>
      </c>
    </row>
    <row r="743" spans="1:16" ht="12" hidden="1" thickBot="1" x14ac:dyDescent="0.25">
      <c r="A743" s="38"/>
      <c r="B743" s="39"/>
      <c r="C743" s="46"/>
      <c r="D743" s="24"/>
      <c r="E743" s="70"/>
      <c r="F743" s="74"/>
      <c r="G743" s="68"/>
      <c r="H743" s="47">
        <f t="shared" si="84"/>
        <v>0</v>
      </c>
      <c r="I743" s="68"/>
      <c r="J743" s="68"/>
      <c r="K743" s="48">
        <f t="shared" si="85"/>
        <v>0</v>
      </c>
      <c r="L743" s="49">
        <f t="shared" si="86"/>
        <v>0</v>
      </c>
      <c r="M743" s="47">
        <f t="shared" si="87"/>
        <v>0</v>
      </c>
      <c r="N743" s="47">
        <f t="shared" si="88"/>
        <v>0</v>
      </c>
      <c r="O743" s="47">
        <f t="shared" si="89"/>
        <v>0</v>
      </c>
      <c r="P743" s="48">
        <f t="shared" si="90"/>
        <v>0</v>
      </c>
    </row>
    <row r="744" spans="1:16" ht="12" hidden="1" thickBot="1" x14ac:dyDescent="0.25">
      <c r="A744" s="38"/>
      <c r="B744" s="39"/>
      <c r="C744" s="46"/>
      <c r="D744" s="24"/>
      <c r="E744" s="70"/>
      <c r="F744" s="74"/>
      <c r="G744" s="68"/>
      <c r="H744" s="47">
        <f t="shared" si="84"/>
        <v>0</v>
      </c>
      <c r="I744" s="68"/>
      <c r="J744" s="68"/>
      <c r="K744" s="48">
        <f t="shared" si="85"/>
        <v>0</v>
      </c>
      <c r="L744" s="49">
        <f t="shared" si="86"/>
        <v>0</v>
      </c>
      <c r="M744" s="47">
        <f t="shared" si="87"/>
        <v>0</v>
      </c>
      <c r="N744" s="47">
        <f t="shared" si="88"/>
        <v>0</v>
      </c>
      <c r="O744" s="47">
        <f t="shared" si="89"/>
        <v>0</v>
      </c>
      <c r="P744" s="48">
        <f t="shared" si="90"/>
        <v>0</v>
      </c>
    </row>
    <row r="745" spans="1:16" ht="12" hidden="1" thickBot="1" x14ac:dyDescent="0.25">
      <c r="A745" s="38"/>
      <c r="B745" s="39"/>
      <c r="C745" s="46"/>
      <c r="D745" s="24"/>
      <c r="E745" s="70"/>
      <c r="F745" s="74"/>
      <c r="G745" s="68"/>
      <c r="H745" s="47">
        <f t="shared" si="84"/>
        <v>0</v>
      </c>
      <c r="I745" s="68"/>
      <c r="J745" s="68"/>
      <c r="K745" s="48">
        <f t="shared" si="85"/>
        <v>0</v>
      </c>
      <c r="L745" s="49">
        <f t="shared" si="86"/>
        <v>0</v>
      </c>
      <c r="M745" s="47">
        <f t="shared" si="87"/>
        <v>0</v>
      </c>
      <c r="N745" s="47">
        <f t="shared" si="88"/>
        <v>0</v>
      </c>
      <c r="O745" s="47">
        <f t="shared" si="89"/>
        <v>0</v>
      </c>
      <c r="P745" s="48">
        <f t="shared" si="90"/>
        <v>0</v>
      </c>
    </row>
    <row r="746" spans="1:16" ht="12" hidden="1" thickBot="1" x14ac:dyDescent="0.25">
      <c r="A746" s="38"/>
      <c r="B746" s="39"/>
      <c r="C746" s="46"/>
      <c r="D746" s="24"/>
      <c r="E746" s="70"/>
      <c r="F746" s="74"/>
      <c r="G746" s="68"/>
      <c r="H746" s="47">
        <f t="shared" si="84"/>
        <v>0</v>
      </c>
      <c r="I746" s="68"/>
      <c r="J746" s="68"/>
      <c r="K746" s="48">
        <f t="shared" si="85"/>
        <v>0</v>
      </c>
      <c r="L746" s="49">
        <f t="shared" si="86"/>
        <v>0</v>
      </c>
      <c r="M746" s="47">
        <f t="shared" si="87"/>
        <v>0</v>
      </c>
      <c r="N746" s="47">
        <f t="shared" si="88"/>
        <v>0</v>
      </c>
      <c r="O746" s="47">
        <f t="shared" si="89"/>
        <v>0</v>
      </c>
      <c r="P746" s="48">
        <f t="shared" si="90"/>
        <v>0</v>
      </c>
    </row>
    <row r="747" spans="1:16" ht="12" hidden="1" thickBot="1" x14ac:dyDescent="0.25">
      <c r="A747" s="38"/>
      <c r="B747" s="39"/>
      <c r="C747" s="46"/>
      <c r="D747" s="24"/>
      <c r="E747" s="70"/>
      <c r="F747" s="74"/>
      <c r="G747" s="68"/>
      <c r="H747" s="47">
        <f t="shared" si="84"/>
        <v>0</v>
      </c>
      <c r="I747" s="68"/>
      <c r="J747" s="68"/>
      <c r="K747" s="48">
        <f t="shared" si="85"/>
        <v>0</v>
      </c>
      <c r="L747" s="49">
        <f t="shared" si="86"/>
        <v>0</v>
      </c>
      <c r="M747" s="47">
        <f t="shared" si="87"/>
        <v>0</v>
      </c>
      <c r="N747" s="47">
        <f t="shared" si="88"/>
        <v>0</v>
      </c>
      <c r="O747" s="47">
        <f t="shared" si="89"/>
        <v>0</v>
      </c>
      <c r="P747" s="48">
        <f t="shared" si="90"/>
        <v>0</v>
      </c>
    </row>
    <row r="748" spans="1:16" ht="12" hidden="1" thickBot="1" x14ac:dyDescent="0.25">
      <c r="A748" s="38"/>
      <c r="B748" s="39"/>
      <c r="C748" s="46"/>
      <c r="D748" s="24"/>
      <c r="E748" s="70"/>
      <c r="F748" s="74"/>
      <c r="G748" s="68"/>
      <c r="H748" s="47">
        <f t="shared" si="84"/>
        <v>0</v>
      </c>
      <c r="I748" s="68"/>
      <c r="J748" s="68"/>
      <c r="K748" s="48">
        <f t="shared" si="85"/>
        <v>0</v>
      </c>
      <c r="L748" s="49">
        <f t="shared" si="86"/>
        <v>0</v>
      </c>
      <c r="M748" s="47">
        <f t="shared" si="87"/>
        <v>0</v>
      </c>
      <c r="N748" s="47">
        <f t="shared" si="88"/>
        <v>0</v>
      </c>
      <c r="O748" s="47">
        <f t="shared" si="89"/>
        <v>0</v>
      </c>
      <c r="P748" s="48">
        <f t="shared" si="90"/>
        <v>0</v>
      </c>
    </row>
    <row r="749" spans="1:16" ht="12" hidden="1" thickBot="1" x14ac:dyDescent="0.25">
      <c r="A749" s="38"/>
      <c r="B749" s="39"/>
      <c r="C749" s="46"/>
      <c r="D749" s="24"/>
      <c r="E749" s="70"/>
      <c r="F749" s="74"/>
      <c r="G749" s="68"/>
      <c r="H749" s="47">
        <f t="shared" si="84"/>
        <v>0</v>
      </c>
      <c r="I749" s="68"/>
      <c r="J749" s="68"/>
      <c r="K749" s="48">
        <f t="shared" si="85"/>
        <v>0</v>
      </c>
      <c r="L749" s="49">
        <f t="shared" si="86"/>
        <v>0</v>
      </c>
      <c r="M749" s="47">
        <f t="shared" si="87"/>
        <v>0</v>
      </c>
      <c r="N749" s="47">
        <f t="shared" si="88"/>
        <v>0</v>
      </c>
      <c r="O749" s="47">
        <f t="shared" si="89"/>
        <v>0</v>
      </c>
      <c r="P749" s="48">
        <f t="shared" si="90"/>
        <v>0</v>
      </c>
    </row>
    <row r="750" spans="1:16" ht="12" hidden="1" thickBot="1" x14ac:dyDescent="0.25">
      <c r="A750" s="38"/>
      <c r="B750" s="39"/>
      <c r="C750" s="46"/>
      <c r="D750" s="24"/>
      <c r="E750" s="70"/>
      <c r="F750" s="74"/>
      <c r="G750" s="68"/>
      <c r="H750" s="47">
        <f t="shared" si="84"/>
        <v>0</v>
      </c>
      <c r="I750" s="68"/>
      <c r="J750" s="68"/>
      <c r="K750" s="48">
        <f t="shared" si="85"/>
        <v>0</v>
      </c>
      <c r="L750" s="49">
        <f t="shared" si="86"/>
        <v>0</v>
      </c>
      <c r="M750" s="47">
        <f t="shared" si="87"/>
        <v>0</v>
      </c>
      <c r="N750" s="47">
        <f t="shared" si="88"/>
        <v>0</v>
      </c>
      <c r="O750" s="47">
        <f t="shared" si="89"/>
        <v>0</v>
      </c>
      <c r="P750" s="48">
        <f t="shared" si="90"/>
        <v>0</v>
      </c>
    </row>
    <row r="751" spans="1:16" ht="12" hidden="1" thickBot="1" x14ac:dyDescent="0.25">
      <c r="A751" s="38"/>
      <c r="B751" s="39"/>
      <c r="C751" s="46"/>
      <c r="D751" s="24"/>
      <c r="E751" s="70"/>
      <c r="F751" s="74"/>
      <c r="G751" s="68"/>
      <c r="H751" s="47">
        <f t="shared" si="84"/>
        <v>0</v>
      </c>
      <c r="I751" s="68"/>
      <c r="J751" s="68"/>
      <c r="K751" s="48">
        <f t="shared" si="85"/>
        <v>0</v>
      </c>
      <c r="L751" s="49">
        <f t="shared" si="86"/>
        <v>0</v>
      </c>
      <c r="M751" s="47">
        <f t="shared" si="87"/>
        <v>0</v>
      </c>
      <c r="N751" s="47">
        <f t="shared" si="88"/>
        <v>0</v>
      </c>
      <c r="O751" s="47">
        <f t="shared" si="89"/>
        <v>0</v>
      </c>
      <c r="P751" s="48">
        <f t="shared" si="90"/>
        <v>0</v>
      </c>
    </row>
    <row r="752" spans="1:16" ht="12" hidden="1" thickBot="1" x14ac:dyDescent="0.25">
      <c r="A752" s="38"/>
      <c r="B752" s="39"/>
      <c r="C752" s="46"/>
      <c r="D752" s="24"/>
      <c r="E752" s="70"/>
      <c r="F752" s="74"/>
      <c r="G752" s="68"/>
      <c r="H752" s="47">
        <f t="shared" si="84"/>
        <v>0</v>
      </c>
      <c r="I752" s="68"/>
      <c r="J752" s="68"/>
      <c r="K752" s="48">
        <f t="shared" si="85"/>
        <v>0</v>
      </c>
      <c r="L752" s="49">
        <f t="shared" si="86"/>
        <v>0</v>
      </c>
      <c r="M752" s="47">
        <f t="shared" si="87"/>
        <v>0</v>
      </c>
      <c r="N752" s="47">
        <f t="shared" si="88"/>
        <v>0</v>
      </c>
      <c r="O752" s="47">
        <f t="shared" si="89"/>
        <v>0</v>
      </c>
      <c r="P752" s="48">
        <f t="shared" si="90"/>
        <v>0</v>
      </c>
    </row>
    <row r="753" spans="1:16" ht="12" hidden="1" thickBot="1" x14ac:dyDescent="0.25">
      <c r="A753" s="38"/>
      <c r="B753" s="39"/>
      <c r="C753" s="46"/>
      <c r="D753" s="24"/>
      <c r="E753" s="70"/>
      <c r="F753" s="74"/>
      <c r="G753" s="68"/>
      <c r="H753" s="47">
        <f t="shared" si="84"/>
        <v>0</v>
      </c>
      <c r="I753" s="68"/>
      <c r="J753" s="68"/>
      <c r="K753" s="48">
        <f t="shared" si="85"/>
        <v>0</v>
      </c>
      <c r="L753" s="49">
        <f t="shared" si="86"/>
        <v>0</v>
      </c>
      <c r="M753" s="47">
        <f t="shared" si="87"/>
        <v>0</v>
      </c>
      <c r="N753" s="47">
        <f t="shared" si="88"/>
        <v>0</v>
      </c>
      <c r="O753" s="47">
        <f t="shared" si="89"/>
        <v>0</v>
      </c>
      <c r="P753" s="48">
        <f t="shared" si="90"/>
        <v>0</v>
      </c>
    </row>
    <row r="754" spans="1:16" ht="12" hidden="1" thickBot="1" x14ac:dyDescent="0.25">
      <c r="A754" s="38"/>
      <c r="B754" s="39"/>
      <c r="C754" s="46"/>
      <c r="D754" s="24"/>
      <c r="E754" s="70"/>
      <c r="F754" s="74"/>
      <c r="G754" s="68"/>
      <c r="H754" s="47">
        <f t="shared" si="84"/>
        <v>0</v>
      </c>
      <c r="I754" s="68"/>
      <c r="J754" s="68"/>
      <c r="K754" s="48">
        <f t="shared" si="85"/>
        <v>0</v>
      </c>
      <c r="L754" s="49">
        <f t="shared" si="86"/>
        <v>0</v>
      </c>
      <c r="M754" s="47">
        <f t="shared" si="87"/>
        <v>0</v>
      </c>
      <c r="N754" s="47">
        <f t="shared" si="88"/>
        <v>0</v>
      </c>
      <c r="O754" s="47">
        <f t="shared" si="89"/>
        <v>0</v>
      </c>
      <c r="P754" s="48">
        <f t="shared" si="90"/>
        <v>0</v>
      </c>
    </row>
    <row r="755" spans="1:16" ht="12" hidden="1" thickBot="1" x14ac:dyDescent="0.25">
      <c r="A755" s="38"/>
      <c r="B755" s="39"/>
      <c r="C755" s="46"/>
      <c r="D755" s="24"/>
      <c r="E755" s="70"/>
      <c r="F755" s="74"/>
      <c r="G755" s="68"/>
      <c r="H755" s="47">
        <f t="shared" si="84"/>
        <v>0</v>
      </c>
      <c r="I755" s="68"/>
      <c r="J755" s="68"/>
      <c r="K755" s="48">
        <f t="shared" si="85"/>
        <v>0</v>
      </c>
      <c r="L755" s="49">
        <f t="shared" si="86"/>
        <v>0</v>
      </c>
      <c r="M755" s="47">
        <f t="shared" si="87"/>
        <v>0</v>
      </c>
      <c r="N755" s="47">
        <f t="shared" si="88"/>
        <v>0</v>
      </c>
      <c r="O755" s="47">
        <f t="shared" si="89"/>
        <v>0</v>
      </c>
      <c r="P755" s="48">
        <f t="shared" si="90"/>
        <v>0</v>
      </c>
    </row>
    <row r="756" spans="1:16" ht="12" hidden="1" thickBot="1" x14ac:dyDescent="0.25">
      <c r="A756" s="38"/>
      <c r="B756" s="39"/>
      <c r="C756" s="46"/>
      <c r="D756" s="24"/>
      <c r="E756" s="70"/>
      <c r="F756" s="74"/>
      <c r="G756" s="68"/>
      <c r="H756" s="47">
        <f t="shared" si="84"/>
        <v>0</v>
      </c>
      <c r="I756" s="68"/>
      <c r="J756" s="68"/>
      <c r="K756" s="48">
        <f t="shared" si="85"/>
        <v>0</v>
      </c>
      <c r="L756" s="49">
        <f t="shared" si="86"/>
        <v>0</v>
      </c>
      <c r="M756" s="47">
        <f t="shared" si="87"/>
        <v>0</v>
      </c>
      <c r="N756" s="47">
        <f t="shared" si="88"/>
        <v>0</v>
      </c>
      <c r="O756" s="47">
        <f t="shared" si="89"/>
        <v>0</v>
      </c>
      <c r="P756" s="48">
        <f t="shared" si="90"/>
        <v>0</v>
      </c>
    </row>
    <row r="757" spans="1:16" ht="12" hidden="1" thickBot="1" x14ac:dyDescent="0.25">
      <c r="A757" s="38"/>
      <c r="B757" s="39"/>
      <c r="C757" s="46"/>
      <c r="D757" s="24"/>
      <c r="E757" s="70"/>
      <c r="F757" s="74"/>
      <c r="G757" s="68"/>
      <c r="H757" s="47">
        <f t="shared" si="84"/>
        <v>0</v>
      </c>
      <c r="I757" s="68"/>
      <c r="J757" s="68"/>
      <c r="K757" s="48">
        <f t="shared" si="85"/>
        <v>0</v>
      </c>
      <c r="L757" s="49">
        <f t="shared" si="86"/>
        <v>0</v>
      </c>
      <c r="M757" s="47">
        <f t="shared" si="87"/>
        <v>0</v>
      </c>
      <c r="N757" s="47">
        <f t="shared" si="88"/>
        <v>0</v>
      </c>
      <c r="O757" s="47">
        <f t="shared" si="89"/>
        <v>0</v>
      </c>
      <c r="P757" s="48">
        <f t="shared" si="90"/>
        <v>0</v>
      </c>
    </row>
    <row r="758" spans="1:16" ht="12" hidden="1" thickBot="1" x14ac:dyDescent="0.25">
      <c r="A758" s="38"/>
      <c r="B758" s="39"/>
      <c r="C758" s="46"/>
      <c r="D758" s="24"/>
      <c r="E758" s="70"/>
      <c r="F758" s="74"/>
      <c r="G758" s="68"/>
      <c r="H758" s="47">
        <f t="shared" si="84"/>
        <v>0</v>
      </c>
      <c r="I758" s="68"/>
      <c r="J758" s="68"/>
      <c r="K758" s="48">
        <f t="shared" si="85"/>
        <v>0</v>
      </c>
      <c r="L758" s="49">
        <f t="shared" si="86"/>
        <v>0</v>
      </c>
      <c r="M758" s="47">
        <f t="shared" si="87"/>
        <v>0</v>
      </c>
      <c r="N758" s="47">
        <f t="shared" si="88"/>
        <v>0</v>
      </c>
      <c r="O758" s="47">
        <f t="shared" si="89"/>
        <v>0</v>
      </c>
      <c r="P758" s="48">
        <f t="shared" si="90"/>
        <v>0</v>
      </c>
    </row>
    <row r="759" spans="1:16" ht="12" hidden="1" thickBot="1" x14ac:dyDescent="0.25">
      <c r="A759" s="38"/>
      <c r="B759" s="39"/>
      <c r="C759" s="46"/>
      <c r="D759" s="24"/>
      <c r="E759" s="70"/>
      <c r="F759" s="74"/>
      <c r="G759" s="68"/>
      <c r="H759" s="47">
        <f t="shared" si="84"/>
        <v>0</v>
      </c>
      <c r="I759" s="68"/>
      <c r="J759" s="68"/>
      <c r="K759" s="48">
        <f t="shared" si="85"/>
        <v>0</v>
      </c>
      <c r="L759" s="49">
        <f t="shared" si="86"/>
        <v>0</v>
      </c>
      <c r="M759" s="47">
        <f t="shared" si="87"/>
        <v>0</v>
      </c>
      <c r="N759" s="47">
        <f t="shared" si="88"/>
        <v>0</v>
      </c>
      <c r="O759" s="47">
        <f t="shared" si="89"/>
        <v>0</v>
      </c>
      <c r="P759" s="48">
        <f t="shared" si="90"/>
        <v>0</v>
      </c>
    </row>
    <row r="760" spans="1:16" ht="12" hidden="1" thickBot="1" x14ac:dyDescent="0.25">
      <c r="A760" s="38"/>
      <c r="B760" s="39"/>
      <c r="C760" s="46"/>
      <c r="D760" s="24"/>
      <c r="E760" s="70"/>
      <c r="F760" s="74"/>
      <c r="G760" s="68"/>
      <c r="H760" s="47">
        <f t="shared" si="84"/>
        <v>0</v>
      </c>
      <c r="I760" s="68"/>
      <c r="J760" s="68"/>
      <c r="K760" s="48">
        <f t="shared" si="85"/>
        <v>0</v>
      </c>
      <c r="L760" s="49">
        <f t="shared" si="86"/>
        <v>0</v>
      </c>
      <c r="M760" s="47">
        <f t="shared" si="87"/>
        <v>0</v>
      </c>
      <c r="N760" s="47">
        <f t="shared" si="88"/>
        <v>0</v>
      </c>
      <c r="O760" s="47">
        <f t="shared" si="89"/>
        <v>0</v>
      </c>
      <c r="P760" s="48">
        <f t="shared" si="90"/>
        <v>0</v>
      </c>
    </row>
    <row r="761" spans="1:16" ht="12" hidden="1" thickBot="1" x14ac:dyDescent="0.25">
      <c r="A761" s="38"/>
      <c r="B761" s="39"/>
      <c r="C761" s="46"/>
      <c r="D761" s="24"/>
      <c r="E761" s="70"/>
      <c r="F761" s="74"/>
      <c r="G761" s="68"/>
      <c r="H761" s="47">
        <f t="shared" si="84"/>
        <v>0</v>
      </c>
      <c r="I761" s="68"/>
      <c r="J761" s="68"/>
      <c r="K761" s="48">
        <f t="shared" si="85"/>
        <v>0</v>
      </c>
      <c r="L761" s="49">
        <f t="shared" si="86"/>
        <v>0</v>
      </c>
      <c r="M761" s="47">
        <f t="shared" si="87"/>
        <v>0</v>
      </c>
      <c r="N761" s="47">
        <f t="shared" si="88"/>
        <v>0</v>
      </c>
      <c r="O761" s="47">
        <f t="shared" si="89"/>
        <v>0</v>
      </c>
      <c r="P761" s="48">
        <f t="shared" si="90"/>
        <v>0</v>
      </c>
    </row>
    <row r="762" spans="1:16" ht="12" hidden="1" thickBot="1" x14ac:dyDescent="0.25">
      <c r="A762" s="38"/>
      <c r="B762" s="39"/>
      <c r="C762" s="46"/>
      <c r="D762" s="24"/>
      <c r="E762" s="70"/>
      <c r="F762" s="74"/>
      <c r="G762" s="68"/>
      <c r="H762" s="47">
        <f t="shared" si="84"/>
        <v>0</v>
      </c>
      <c r="I762" s="68"/>
      <c r="J762" s="68"/>
      <c r="K762" s="48">
        <f t="shared" si="85"/>
        <v>0</v>
      </c>
      <c r="L762" s="49">
        <f t="shared" si="86"/>
        <v>0</v>
      </c>
      <c r="M762" s="47">
        <f t="shared" si="87"/>
        <v>0</v>
      </c>
      <c r="N762" s="47">
        <f t="shared" si="88"/>
        <v>0</v>
      </c>
      <c r="O762" s="47">
        <f t="shared" si="89"/>
        <v>0</v>
      </c>
      <c r="P762" s="48">
        <f t="shared" si="90"/>
        <v>0</v>
      </c>
    </row>
    <row r="763" spans="1:16" ht="12" hidden="1" thickBot="1" x14ac:dyDescent="0.25">
      <c r="A763" s="38"/>
      <c r="B763" s="39"/>
      <c r="C763" s="46"/>
      <c r="D763" s="24"/>
      <c r="E763" s="70"/>
      <c r="F763" s="74"/>
      <c r="G763" s="68"/>
      <c r="H763" s="47">
        <f t="shared" si="84"/>
        <v>0</v>
      </c>
      <c r="I763" s="68"/>
      <c r="J763" s="68"/>
      <c r="K763" s="48">
        <f t="shared" si="85"/>
        <v>0</v>
      </c>
      <c r="L763" s="49">
        <f t="shared" si="86"/>
        <v>0</v>
      </c>
      <c r="M763" s="47">
        <f t="shared" si="87"/>
        <v>0</v>
      </c>
      <c r="N763" s="47">
        <f t="shared" si="88"/>
        <v>0</v>
      </c>
      <c r="O763" s="47">
        <f t="shared" si="89"/>
        <v>0</v>
      </c>
      <c r="P763" s="48">
        <f t="shared" si="90"/>
        <v>0</v>
      </c>
    </row>
    <row r="764" spans="1:16" ht="12" hidden="1" thickBot="1" x14ac:dyDescent="0.25">
      <c r="A764" s="38"/>
      <c r="B764" s="39"/>
      <c r="C764" s="46"/>
      <c r="D764" s="24"/>
      <c r="E764" s="70"/>
      <c r="F764" s="74"/>
      <c r="G764" s="68"/>
      <c r="H764" s="47">
        <f t="shared" si="84"/>
        <v>0</v>
      </c>
      <c r="I764" s="68"/>
      <c r="J764" s="68"/>
      <c r="K764" s="48">
        <f t="shared" si="85"/>
        <v>0</v>
      </c>
      <c r="L764" s="49">
        <f t="shared" si="86"/>
        <v>0</v>
      </c>
      <c r="M764" s="47">
        <f t="shared" si="87"/>
        <v>0</v>
      </c>
      <c r="N764" s="47">
        <f t="shared" si="88"/>
        <v>0</v>
      </c>
      <c r="O764" s="47">
        <f t="shared" si="89"/>
        <v>0</v>
      </c>
      <c r="P764" s="48">
        <f t="shared" si="90"/>
        <v>0</v>
      </c>
    </row>
    <row r="765" spans="1:16" ht="12" hidden="1" thickBot="1" x14ac:dyDescent="0.25">
      <c r="A765" s="38"/>
      <c r="B765" s="39"/>
      <c r="C765" s="46"/>
      <c r="D765" s="24"/>
      <c r="E765" s="70"/>
      <c r="F765" s="74"/>
      <c r="G765" s="68"/>
      <c r="H765" s="47">
        <f t="shared" si="84"/>
        <v>0</v>
      </c>
      <c r="I765" s="68"/>
      <c r="J765" s="68"/>
      <c r="K765" s="48">
        <f t="shared" si="85"/>
        <v>0</v>
      </c>
      <c r="L765" s="49">
        <f t="shared" si="86"/>
        <v>0</v>
      </c>
      <c r="M765" s="47">
        <f t="shared" si="87"/>
        <v>0</v>
      </c>
      <c r="N765" s="47">
        <f t="shared" si="88"/>
        <v>0</v>
      </c>
      <c r="O765" s="47">
        <f t="shared" si="89"/>
        <v>0</v>
      </c>
      <c r="P765" s="48">
        <f t="shared" si="90"/>
        <v>0</v>
      </c>
    </row>
    <row r="766" spans="1:16" ht="12" hidden="1" thickBot="1" x14ac:dyDescent="0.25">
      <c r="A766" s="38"/>
      <c r="B766" s="39"/>
      <c r="C766" s="46"/>
      <c r="D766" s="24"/>
      <c r="E766" s="70"/>
      <c r="F766" s="74"/>
      <c r="G766" s="68"/>
      <c r="H766" s="47">
        <f t="shared" si="84"/>
        <v>0</v>
      </c>
      <c r="I766" s="68"/>
      <c r="J766" s="68"/>
      <c r="K766" s="48">
        <f t="shared" si="85"/>
        <v>0</v>
      </c>
      <c r="L766" s="49">
        <f t="shared" si="86"/>
        <v>0</v>
      </c>
      <c r="M766" s="47">
        <f t="shared" si="87"/>
        <v>0</v>
      </c>
      <c r="N766" s="47">
        <f t="shared" si="88"/>
        <v>0</v>
      </c>
      <c r="O766" s="47">
        <f t="shared" si="89"/>
        <v>0</v>
      </c>
      <c r="P766" s="48">
        <f t="shared" si="90"/>
        <v>0</v>
      </c>
    </row>
    <row r="767" spans="1:16" ht="12" hidden="1" thickBot="1" x14ac:dyDescent="0.25">
      <c r="A767" s="38"/>
      <c r="B767" s="39"/>
      <c r="C767" s="46"/>
      <c r="D767" s="24"/>
      <c r="E767" s="70"/>
      <c r="F767" s="74"/>
      <c r="G767" s="68"/>
      <c r="H767" s="47">
        <f t="shared" si="84"/>
        <v>0</v>
      </c>
      <c r="I767" s="68"/>
      <c r="J767" s="68"/>
      <c r="K767" s="48">
        <f t="shared" si="85"/>
        <v>0</v>
      </c>
      <c r="L767" s="49">
        <f t="shared" si="86"/>
        <v>0</v>
      </c>
      <c r="M767" s="47">
        <f t="shared" si="87"/>
        <v>0</v>
      </c>
      <c r="N767" s="47">
        <f t="shared" si="88"/>
        <v>0</v>
      </c>
      <c r="O767" s="47">
        <f t="shared" si="89"/>
        <v>0</v>
      </c>
      <c r="P767" s="48">
        <f t="shared" si="90"/>
        <v>0</v>
      </c>
    </row>
    <row r="768" spans="1:16" ht="12" hidden="1" thickBot="1" x14ac:dyDescent="0.25">
      <c r="A768" s="38"/>
      <c r="B768" s="39"/>
      <c r="C768" s="46"/>
      <c r="D768" s="24"/>
      <c r="E768" s="70"/>
      <c r="F768" s="74"/>
      <c r="G768" s="68"/>
      <c r="H768" s="47">
        <f t="shared" si="84"/>
        <v>0</v>
      </c>
      <c r="I768" s="68"/>
      <c r="J768" s="68"/>
      <c r="K768" s="48">
        <f t="shared" si="85"/>
        <v>0</v>
      </c>
      <c r="L768" s="49">
        <f t="shared" si="86"/>
        <v>0</v>
      </c>
      <c r="M768" s="47">
        <f t="shared" si="87"/>
        <v>0</v>
      </c>
      <c r="N768" s="47">
        <f t="shared" si="88"/>
        <v>0</v>
      </c>
      <c r="O768" s="47">
        <f t="shared" si="89"/>
        <v>0</v>
      </c>
      <c r="P768" s="48">
        <f t="shared" si="90"/>
        <v>0</v>
      </c>
    </row>
    <row r="769" spans="1:16" ht="12" hidden="1" thickBot="1" x14ac:dyDescent="0.25">
      <c r="A769" s="38"/>
      <c r="B769" s="39"/>
      <c r="C769" s="46"/>
      <c r="D769" s="24"/>
      <c r="E769" s="70"/>
      <c r="F769" s="74"/>
      <c r="G769" s="68"/>
      <c r="H769" s="47">
        <f t="shared" ref="H769:H832" si="91">ROUND(F769*G769,2)</f>
        <v>0</v>
      </c>
      <c r="I769" s="68"/>
      <c r="J769" s="68"/>
      <c r="K769" s="48">
        <f t="shared" ref="K769:K832" si="92">SUM(H769:J769)</f>
        <v>0</v>
      </c>
      <c r="L769" s="49">
        <f t="shared" ref="L769:L832" si="93">ROUND(E769*F769,2)</f>
        <v>0</v>
      </c>
      <c r="M769" s="47">
        <f t="shared" ref="M769:M832" si="94">ROUND(H769*E769,2)</f>
        <v>0</v>
      </c>
      <c r="N769" s="47">
        <f t="shared" ref="N769:N832" si="95">ROUND(I769*E769,2)</f>
        <v>0</v>
      </c>
      <c r="O769" s="47">
        <f t="shared" ref="O769:O832" si="96">ROUND(J769*E769,2)</f>
        <v>0</v>
      </c>
      <c r="P769" s="48">
        <f t="shared" ref="P769:P832" si="97">SUM(M769:O769)</f>
        <v>0</v>
      </c>
    </row>
    <row r="770" spans="1:16" ht="12" hidden="1" thickBot="1" x14ac:dyDescent="0.25">
      <c r="A770" s="38"/>
      <c r="B770" s="39"/>
      <c r="C770" s="46"/>
      <c r="D770" s="24"/>
      <c r="E770" s="70"/>
      <c r="F770" s="74"/>
      <c r="G770" s="68"/>
      <c r="H770" s="47">
        <f t="shared" si="91"/>
        <v>0</v>
      </c>
      <c r="I770" s="68"/>
      <c r="J770" s="68"/>
      <c r="K770" s="48">
        <f t="shared" si="92"/>
        <v>0</v>
      </c>
      <c r="L770" s="49">
        <f t="shared" si="93"/>
        <v>0</v>
      </c>
      <c r="M770" s="47">
        <f t="shared" si="94"/>
        <v>0</v>
      </c>
      <c r="N770" s="47">
        <f t="shared" si="95"/>
        <v>0</v>
      </c>
      <c r="O770" s="47">
        <f t="shared" si="96"/>
        <v>0</v>
      </c>
      <c r="P770" s="48">
        <f t="shared" si="97"/>
        <v>0</v>
      </c>
    </row>
    <row r="771" spans="1:16" ht="12" hidden="1" thickBot="1" x14ac:dyDescent="0.25">
      <c r="A771" s="38"/>
      <c r="B771" s="39"/>
      <c r="C771" s="46"/>
      <c r="D771" s="24"/>
      <c r="E771" s="70"/>
      <c r="F771" s="74"/>
      <c r="G771" s="68"/>
      <c r="H771" s="47">
        <f t="shared" si="91"/>
        <v>0</v>
      </c>
      <c r="I771" s="68"/>
      <c r="J771" s="68"/>
      <c r="K771" s="48">
        <f t="shared" si="92"/>
        <v>0</v>
      </c>
      <c r="L771" s="49">
        <f t="shared" si="93"/>
        <v>0</v>
      </c>
      <c r="M771" s="47">
        <f t="shared" si="94"/>
        <v>0</v>
      </c>
      <c r="N771" s="47">
        <f t="shared" si="95"/>
        <v>0</v>
      </c>
      <c r="O771" s="47">
        <f t="shared" si="96"/>
        <v>0</v>
      </c>
      <c r="P771" s="48">
        <f t="shared" si="97"/>
        <v>0</v>
      </c>
    </row>
    <row r="772" spans="1:16" ht="12" hidden="1" thickBot="1" x14ac:dyDescent="0.25">
      <c r="A772" s="38"/>
      <c r="B772" s="39"/>
      <c r="C772" s="46"/>
      <c r="D772" s="24"/>
      <c r="E772" s="70"/>
      <c r="F772" s="74"/>
      <c r="G772" s="68"/>
      <c r="H772" s="47">
        <f t="shared" si="91"/>
        <v>0</v>
      </c>
      <c r="I772" s="68"/>
      <c r="J772" s="68"/>
      <c r="K772" s="48">
        <f t="shared" si="92"/>
        <v>0</v>
      </c>
      <c r="L772" s="49">
        <f t="shared" si="93"/>
        <v>0</v>
      </c>
      <c r="M772" s="47">
        <f t="shared" si="94"/>
        <v>0</v>
      </c>
      <c r="N772" s="47">
        <f t="shared" si="95"/>
        <v>0</v>
      </c>
      <c r="O772" s="47">
        <f t="shared" si="96"/>
        <v>0</v>
      </c>
      <c r="P772" s="48">
        <f t="shared" si="97"/>
        <v>0</v>
      </c>
    </row>
    <row r="773" spans="1:16" ht="12" hidden="1" thickBot="1" x14ac:dyDescent="0.25">
      <c r="A773" s="38"/>
      <c r="B773" s="39"/>
      <c r="C773" s="46"/>
      <c r="D773" s="24"/>
      <c r="E773" s="70"/>
      <c r="F773" s="74"/>
      <c r="G773" s="68"/>
      <c r="H773" s="47">
        <f t="shared" si="91"/>
        <v>0</v>
      </c>
      <c r="I773" s="68"/>
      <c r="J773" s="68"/>
      <c r="K773" s="48">
        <f t="shared" si="92"/>
        <v>0</v>
      </c>
      <c r="L773" s="49">
        <f t="shared" si="93"/>
        <v>0</v>
      </c>
      <c r="M773" s="47">
        <f t="shared" si="94"/>
        <v>0</v>
      </c>
      <c r="N773" s="47">
        <f t="shared" si="95"/>
        <v>0</v>
      </c>
      <c r="O773" s="47">
        <f t="shared" si="96"/>
        <v>0</v>
      </c>
      <c r="P773" s="48">
        <f t="shared" si="97"/>
        <v>0</v>
      </c>
    </row>
    <row r="774" spans="1:16" ht="12" hidden="1" thickBot="1" x14ac:dyDescent="0.25">
      <c r="A774" s="38"/>
      <c r="B774" s="39"/>
      <c r="C774" s="46"/>
      <c r="D774" s="24"/>
      <c r="E774" s="70"/>
      <c r="F774" s="74"/>
      <c r="G774" s="68"/>
      <c r="H774" s="47">
        <f t="shared" si="91"/>
        <v>0</v>
      </c>
      <c r="I774" s="68"/>
      <c r="J774" s="68"/>
      <c r="K774" s="48">
        <f t="shared" si="92"/>
        <v>0</v>
      </c>
      <c r="L774" s="49">
        <f t="shared" si="93"/>
        <v>0</v>
      </c>
      <c r="M774" s="47">
        <f t="shared" si="94"/>
        <v>0</v>
      </c>
      <c r="N774" s="47">
        <f t="shared" si="95"/>
        <v>0</v>
      </c>
      <c r="O774" s="47">
        <f t="shared" si="96"/>
        <v>0</v>
      </c>
      <c r="P774" s="48">
        <f t="shared" si="97"/>
        <v>0</v>
      </c>
    </row>
    <row r="775" spans="1:16" ht="12" hidden="1" thickBot="1" x14ac:dyDescent="0.25">
      <c r="A775" s="38"/>
      <c r="B775" s="39"/>
      <c r="C775" s="46"/>
      <c r="D775" s="24"/>
      <c r="E775" s="70"/>
      <c r="F775" s="74"/>
      <c r="G775" s="68"/>
      <c r="H775" s="47">
        <f t="shared" si="91"/>
        <v>0</v>
      </c>
      <c r="I775" s="68"/>
      <c r="J775" s="68"/>
      <c r="K775" s="48">
        <f t="shared" si="92"/>
        <v>0</v>
      </c>
      <c r="L775" s="49">
        <f t="shared" si="93"/>
        <v>0</v>
      </c>
      <c r="M775" s="47">
        <f t="shared" si="94"/>
        <v>0</v>
      </c>
      <c r="N775" s="47">
        <f t="shared" si="95"/>
        <v>0</v>
      </c>
      <c r="O775" s="47">
        <f t="shared" si="96"/>
        <v>0</v>
      </c>
      <c r="P775" s="48">
        <f t="shared" si="97"/>
        <v>0</v>
      </c>
    </row>
    <row r="776" spans="1:16" ht="12" hidden="1" thickBot="1" x14ac:dyDescent="0.25">
      <c r="A776" s="38"/>
      <c r="B776" s="39"/>
      <c r="C776" s="46"/>
      <c r="D776" s="24"/>
      <c r="E776" s="70"/>
      <c r="F776" s="74"/>
      <c r="G776" s="68"/>
      <c r="H776" s="47">
        <f t="shared" si="91"/>
        <v>0</v>
      </c>
      <c r="I776" s="68"/>
      <c r="J776" s="68"/>
      <c r="K776" s="48">
        <f t="shared" si="92"/>
        <v>0</v>
      </c>
      <c r="L776" s="49">
        <f t="shared" si="93"/>
        <v>0</v>
      </c>
      <c r="M776" s="47">
        <f t="shared" si="94"/>
        <v>0</v>
      </c>
      <c r="N776" s="47">
        <f t="shared" si="95"/>
        <v>0</v>
      </c>
      <c r="O776" s="47">
        <f t="shared" si="96"/>
        <v>0</v>
      </c>
      <c r="P776" s="48">
        <f t="shared" si="97"/>
        <v>0</v>
      </c>
    </row>
    <row r="777" spans="1:16" ht="12" hidden="1" thickBot="1" x14ac:dyDescent="0.25">
      <c r="A777" s="38"/>
      <c r="B777" s="39"/>
      <c r="C777" s="46"/>
      <c r="D777" s="24"/>
      <c r="E777" s="70"/>
      <c r="F777" s="74"/>
      <c r="G777" s="68"/>
      <c r="H777" s="47">
        <f t="shared" si="91"/>
        <v>0</v>
      </c>
      <c r="I777" s="68"/>
      <c r="J777" s="68"/>
      <c r="K777" s="48">
        <f t="shared" si="92"/>
        <v>0</v>
      </c>
      <c r="L777" s="49">
        <f t="shared" si="93"/>
        <v>0</v>
      </c>
      <c r="M777" s="47">
        <f t="shared" si="94"/>
        <v>0</v>
      </c>
      <c r="N777" s="47">
        <f t="shared" si="95"/>
        <v>0</v>
      </c>
      <c r="O777" s="47">
        <f t="shared" si="96"/>
        <v>0</v>
      </c>
      <c r="P777" s="48">
        <f t="shared" si="97"/>
        <v>0</v>
      </c>
    </row>
    <row r="778" spans="1:16" ht="12" hidden="1" thickBot="1" x14ac:dyDescent="0.25">
      <c r="A778" s="38"/>
      <c r="B778" s="39"/>
      <c r="C778" s="46"/>
      <c r="D778" s="24"/>
      <c r="E778" s="70"/>
      <c r="F778" s="74"/>
      <c r="G778" s="68"/>
      <c r="H778" s="47">
        <f t="shared" si="91"/>
        <v>0</v>
      </c>
      <c r="I778" s="68"/>
      <c r="J778" s="68"/>
      <c r="K778" s="48">
        <f t="shared" si="92"/>
        <v>0</v>
      </c>
      <c r="L778" s="49">
        <f t="shared" si="93"/>
        <v>0</v>
      </c>
      <c r="M778" s="47">
        <f t="shared" si="94"/>
        <v>0</v>
      </c>
      <c r="N778" s="47">
        <f t="shared" si="95"/>
        <v>0</v>
      </c>
      <c r="O778" s="47">
        <f t="shared" si="96"/>
        <v>0</v>
      </c>
      <c r="P778" s="48">
        <f t="shared" si="97"/>
        <v>0</v>
      </c>
    </row>
    <row r="779" spans="1:16" ht="12" hidden="1" thickBot="1" x14ac:dyDescent="0.25">
      <c r="A779" s="38"/>
      <c r="B779" s="39"/>
      <c r="C779" s="46"/>
      <c r="D779" s="24"/>
      <c r="E779" s="70"/>
      <c r="F779" s="74"/>
      <c r="G779" s="68"/>
      <c r="H779" s="47">
        <f t="shared" si="91"/>
        <v>0</v>
      </c>
      <c r="I779" s="68"/>
      <c r="J779" s="68"/>
      <c r="K779" s="48">
        <f t="shared" si="92"/>
        <v>0</v>
      </c>
      <c r="L779" s="49">
        <f t="shared" si="93"/>
        <v>0</v>
      </c>
      <c r="M779" s="47">
        <f t="shared" si="94"/>
        <v>0</v>
      </c>
      <c r="N779" s="47">
        <f t="shared" si="95"/>
        <v>0</v>
      </c>
      <c r="O779" s="47">
        <f t="shared" si="96"/>
        <v>0</v>
      </c>
      <c r="P779" s="48">
        <f t="shared" si="97"/>
        <v>0</v>
      </c>
    </row>
    <row r="780" spans="1:16" ht="12" hidden="1" thickBot="1" x14ac:dyDescent="0.25">
      <c r="A780" s="38"/>
      <c r="B780" s="39"/>
      <c r="C780" s="46"/>
      <c r="D780" s="24"/>
      <c r="E780" s="70"/>
      <c r="F780" s="74"/>
      <c r="G780" s="68"/>
      <c r="H780" s="47">
        <f t="shared" si="91"/>
        <v>0</v>
      </c>
      <c r="I780" s="68"/>
      <c r="J780" s="68"/>
      <c r="K780" s="48">
        <f t="shared" si="92"/>
        <v>0</v>
      </c>
      <c r="L780" s="49">
        <f t="shared" si="93"/>
        <v>0</v>
      </c>
      <c r="M780" s="47">
        <f t="shared" si="94"/>
        <v>0</v>
      </c>
      <c r="N780" s="47">
        <f t="shared" si="95"/>
        <v>0</v>
      </c>
      <c r="O780" s="47">
        <f t="shared" si="96"/>
        <v>0</v>
      </c>
      <c r="P780" s="48">
        <f t="shared" si="97"/>
        <v>0</v>
      </c>
    </row>
    <row r="781" spans="1:16" ht="12" hidden="1" thickBot="1" x14ac:dyDescent="0.25">
      <c r="A781" s="38"/>
      <c r="B781" s="39"/>
      <c r="C781" s="46"/>
      <c r="D781" s="24"/>
      <c r="E781" s="70"/>
      <c r="F781" s="74"/>
      <c r="G781" s="68"/>
      <c r="H781" s="47">
        <f t="shared" si="91"/>
        <v>0</v>
      </c>
      <c r="I781" s="68"/>
      <c r="J781" s="68"/>
      <c r="K781" s="48">
        <f t="shared" si="92"/>
        <v>0</v>
      </c>
      <c r="L781" s="49">
        <f t="shared" si="93"/>
        <v>0</v>
      </c>
      <c r="M781" s="47">
        <f t="shared" si="94"/>
        <v>0</v>
      </c>
      <c r="N781" s="47">
        <f t="shared" si="95"/>
        <v>0</v>
      </c>
      <c r="O781" s="47">
        <f t="shared" si="96"/>
        <v>0</v>
      </c>
      <c r="P781" s="48">
        <f t="shared" si="97"/>
        <v>0</v>
      </c>
    </row>
    <row r="782" spans="1:16" ht="12" hidden="1" thickBot="1" x14ac:dyDescent="0.25">
      <c r="A782" s="38"/>
      <c r="B782" s="39"/>
      <c r="C782" s="46"/>
      <c r="D782" s="24"/>
      <c r="E782" s="70"/>
      <c r="F782" s="74"/>
      <c r="G782" s="68"/>
      <c r="H782" s="47">
        <f t="shared" si="91"/>
        <v>0</v>
      </c>
      <c r="I782" s="68"/>
      <c r="J782" s="68"/>
      <c r="K782" s="48">
        <f t="shared" si="92"/>
        <v>0</v>
      </c>
      <c r="L782" s="49">
        <f t="shared" si="93"/>
        <v>0</v>
      </c>
      <c r="M782" s="47">
        <f t="shared" si="94"/>
        <v>0</v>
      </c>
      <c r="N782" s="47">
        <f t="shared" si="95"/>
        <v>0</v>
      </c>
      <c r="O782" s="47">
        <f t="shared" si="96"/>
        <v>0</v>
      </c>
      <c r="P782" s="48">
        <f t="shared" si="97"/>
        <v>0</v>
      </c>
    </row>
    <row r="783" spans="1:16" ht="12" hidden="1" thickBot="1" x14ac:dyDescent="0.25">
      <c r="A783" s="38"/>
      <c r="B783" s="39"/>
      <c r="C783" s="46"/>
      <c r="D783" s="24"/>
      <c r="E783" s="70"/>
      <c r="F783" s="74"/>
      <c r="G783" s="68"/>
      <c r="H783" s="47">
        <f t="shared" si="91"/>
        <v>0</v>
      </c>
      <c r="I783" s="68"/>
      <c r="J783" s="68"/>
      <c r="K783" s="48">
        <f t="shared" si="92"/>
        <v>0</v>
      </c>
      <c r="L783" s="49">
        <f t="shared" si="93"/>
        <v>0</v>
      </c>
      <c r="M783" s="47">
        <f t="shared" si="94"/>
        <v>0</v>
      </c>
      <c r="N783" s="47">
        <f t="shared" si="95"/>
        <v>0</v>
      </c>
      <c r="O783" s="47">
        <f t="shared" si="96"/>
        <v>0</v>
      </c>
      <c r="P783" s="48">
        <f t="shared" si="97"/>
        <v>0</v>
      </c>
    </row>
    <row r="784" spans="1:16" ht="12" hidden="1" thickBot="1" x14ac:dyDescent="0.25">
      <c r="A784" s="38"/>
      <c r="B784" s="39"/>
      <c r="C784" s="46"/>
      <c r="D784" s="24"/>
      <c r="E784" s="70"/>
      <c r="F784" s="74"/>
      <c r="G784" s="68"/>
      <c r="H784" s="47">
        <f t="shared" si="91"/>
        <v>0</v>
      </c>
      <c r="I784" s="68"/>
      <c r="J784" s="68"/>
      <c r="K784" s="48">
        <f t="shared" si="92"/>
        <v>0</v>
      </c>
      <c r="L784" s="49">
        <f t="shared" si="93"/>
        <v>0</v>
      </c>
      <c r="M784" s="47">
        <f t="shared" si="94"/>
        <v>0</v>
      </c>
      <c r="N784" s="47">
        <f t="shared" si="95"/>
        <v>0</v>
      </c>
      <c r="O784" s="47">
        <f t="shared" si="96"/>
        <v>0</v>
      </c>
      <c r="P784" s="48">
        <f t="shared" si="97"/>
        <v>0</v>
      </c>
    </row>
    <row r="785" spans="1:16" ht="12" hidden="1" thickBot="1" x14ac:dyDescent="0.25">
      <c r="A785" s="38"/>
      <c r="B785" s="39"/>
      <c r="C785" s="46"/>
      <c r="D785" s="24"/>
      <c r="E785" s="70"/>
      <c r="F785" s="74"/>
      <c r="G785" s="68"/>
      <c r="H785" s="47">
        <f t="shared" si="91"/>
        <v>0</v>
      </c>
      <c r="I785" s="68"/>
      <c r="J785" s="68"/>
      <c r="K785" s="48">
        <f t="shared" si="92"/>
        <v>0</v>
      </c>
      <c r="L785" s="49">
        <f t="shared" si="93"/>
        <v>0</v>
      </c>
      <c r="M785" s="47">
        <f t="shared" si="94"/>
        <v>0</v>
      </c>
      <c r="N785" s="47">
        <f t="shared" si="95"/>
        <v>0</v>
      </c>
      <c r="O785" s="47">
        <f t="shared" si="96"/>
        <v>0</v>
      </c>
      <c r="P785" s="48">
        <f t="shared" si="97"/>
        <v>0</v>
      </c>
    </row>
    <row r="786" spans="1:16" ht="12" hidden="1" thickBot="1" x14ac:dyDescent="0.25">
      <c r="A786" s="38"/>
      <c r="B786" s="39"/>
      <c r="C786" s="46"/>
      <c r="D786" s="24"/>
      <c r="E786" s="70"/>
      <c r="F786" s="74"/>
      <c r="G786" s="68"/>
      <c r="H786" s="47">
        <f t="shared" si="91"/>
        <v>0</v>
      </c>
      <c r="I786" s="68"/>
      <c r="J786" s="68"/>
      <c r="K786" s="48">
        <f t="shared" si="92"/>
        <v>0</v>
      </c>
      <c r="L786" s="49">
        <f t="shared" si="93"/>
        <v>0</v>
      </c>
      <c r="M786" s="47">
        <f t="shared" si="94"/>
        <v>0</v>
      </c>
      <c r="N786" s="47">
        <f t="shared" si="95"/>
        <v>0</v>
      </c>
      <c r="O786" s="47">
        <f t="shared" si="96"/>
        <v>0</v>
      </c>
      <c r="P786" s="48">
        <f t="shared" si="97"/>
        <v>0</v>
      </c>
    </row>
    <row r="787" spans="1:16" ht="12" hidden="1" thickBot="1" x14ac:dyDescent="0.25">
      <c r="A787" s="38"/>
      <c r="B787" s="39"/>
      <c r="C787" s="46"/>
      <c r="D787" s="24"/>
      <c r="E787" s="70"/>
      <c r="F787" s="74"/>
      <c r="G787" s="68"/>
      <c r="H787" s="47">
        <f t="shared" si="91"/>
        <v>0</v>
      </c>
      <c r="I787" s="68"/>
      <c r="J787" s="68"/>
      <c r="K787" s="48">
        <f t="shared" si="92"/>
        <v>0</v>
      </c>
      <c r="L787" s="49">
        <f t="shared" si="93"/>
        <v>0</v>
      </c>
      <c r="M787" s="47">
        <f t="shared" si="94"/>
        <v>0</v>
      </c>
      <c r="N787" s="47">
        <f t="shared" si="95"/>
        <v>0</v>
      </c>
      <c r="O787" s="47">
        <f t="shared" si="96"/>
        <v>0</v>
      </c>
      <c r="P787" s="48">
        <f t="shared" si="97"/>
        <v>0</v>
      </c>
    </row>
    <row r="788" spans="1:16" ht="12" hidden="1" thickBot="1" x14ac:dyDescent="0.25">
      <c r="A788" s="38"/>
      <c r="B788" s="39"/>
      <c r="C788" s="46"/>
      <c r="D788" s="24"/>
      <c r="E788" s="70"/>
      <c r="F788" s="74"/>
      <c r="G788" s="68"/>
      <c r="H788" s="47">
        <f t="shared" si="91"/>
        <v>0</v>
      </c>
      <c r="I788" s="68"/>
      <c r="J788" s="68"/>
      <c r="K788" s="48">
        <f t="shared" si="92"/>
        <v>0</v>
      </c>
      <c r="L788" s="49">
        <f t="shared" si="93"/>
        <v>0</v>
      </c>
      <c r="M788" s="47">
        <f t="shared" si="94"/>
        <v>0</v>
      </c>
      <c r="N788" s="47">
        <f t="shared" si="95"/>
        <v>0</v>
      </c>
      <c r="O788" s="47">
        <f t="shared" si="96"/>
        <v>0</v>
      </c>
      <c r="P788" s="48">
        <f t="shared" si="97"/>
        <v>0</v>
      </c>
    </row>
    <row r="789" spans="1:16" ht="12" hidden="1" thickBot="1" x14ac:dyDescent="0.25">
      <c r="A789" s="38"/>
      <c r="B789" s="39"/>
      <c r="C789" s="46"/>
      <c r="D789" s="24"/>
      <c r="E789" s="70"/>
      <c r="F789" s="74"/>
      <c r="G789" s="68"/>
      <c r="H789" s="47">
        <f t="shared" si="91"/>
        <v>0</v>
      </c>
      <c r="I789" s="68"/>
      <c r="J789" s="68"/>
      <c r="K789" s="48">
        <f t="shared" si="92"/>
        <v>0</v>
      </c>
      <c r="L789" s="49">
        <f t="shared" si="93"/>
        <v>0</v>
      </c>
      <c r="M789" s="47">
        <f t="shared" si="94"/>
        <v>0</v>
      </c>
      <c r="N789" s="47">
        <f t="shared" si="95"/>
        <v>0</v>
      </c>
      <c r="O789" s="47">
        <f t="shared" si="96"/>
        <v>0</v>
      </c>
      <c r="P789" s="48">
        <f t="shared" si="97"/>
        <v>0</v>
      </c>
    </row>
    <row r="790" spans="1:16" ht="12" hidden="1" thickBot="1" x14ac:dyDescent="0.25">
      <c r="A790" s="38"/>
      <c r="B790" s="39"/>
      <c r="C790" s="46"/>
      <c r="D790" s="24"/>
      <c r="E790" s="70"/>
      <c r="F790" s="74"/>
      <c r="G790" s="68"/>
      <c r="H790" s="47">
        <f t="shared" si="91"/>
        <v>0</v>
      </c>
      <c r="I790" s="68"/>
      <c r="J790" s="68"/>
      <c r="K790" s="48">
        <f t="shared" si="92"/>
        <v>0</v>
      </c>
      <c r="L790" s="49">
        <f t="shared" si="93"/>
        <v>0</v>
      </c>
      <c r="M790" s="47">
        <f t="shared" si="94"/>
        <v>0</v>
      </c>
      <c r="N790" s="47">
        <f t="shared" si="95"/>
        <v>0</v>
      </c>
      <c r="O790" s="47">
        <f t="shared" si="96"/>
        <v>0</v>
      </c>
      <c r="P790" s="48">
        <f t="shared" si="97"/>
        <v>0</v>
      </c>
    </row>
    <row r="791" spans="1:16" ht="12" hidden="1" thickBot="1" x14ac:dyDescent="0.25">
      <c r="A791" s="38"/>
      <c r="B791" s="39"/>
      <c r="C791" s="46"/>
      <c r="D791" s="24"/>
      <c r="E791" s="70"/>
      <c r="F791" s="74"/>
      <c r="G791" s="68"/>
      <c r="H791" s="47">
        <f t="shared" si="91"/>
        <v>0</v>
      </c>
      <c r="I791" s="68"/>
      <c r="J791" s="68"/>
      <c r="K791" s="48">
        <f t="shared" si="92"/>
        <v>0</v>
      </c>
      <c r="L791" s="49">
        <f t="shared" si="93"/>
        <v>0</v>
      </c>
      <c r="M791" s="47">
        <f t="shared" si="94"/>
        <v>0</v>
      </c>
      <c r="N791" s="47">
        <f t="shared" si="95"/>
        <v>0</v>
      </c>
      <c r="O791" s="47">
        <f t="shared" si="96"/>
        <v>0</v>
      </c>
      <c r="P791" s="48">
        <f t="shared" si="97"/>
        <v>0</v>
      </c>
    </row>
    <row r="792" spans="1:16" ht="12" hidden="1" thickBot="1" x14ac:dyDescent="0.25">
      <c r="A792" s="38"/>
      <c r="B792" s="39"/>
      <c r="C792" s="46"/>
      <c r="D792" s="24"/>
      <c r="E792" s="70"/>
      <c r="F792" s="74"/>
      <c r="G792" s="68"/>
      <c r="H792" s="47">
        <f t="shared" si="91"/>
        <v>0</v>
      </c>
      <c r="I792" s="68"/>
      <c r="J792" s="68"/>
      <c r="K792" s="48">
        <f t="shared" si="92"/>
        <v>0</v>
      </c>
      <c r="L792" s="49">
        <f t="shared" si="93"/>
        <v>0</v>
      </c>
      <c r="M792" s="47">
        <f t="shared" si="94"/>
        <v>0</v>
      </c>
      <c r="N792" s="47">
        <f t="shared" si="95"/>
        <v>0</v>
      </c>
      <c r="O792" s="47">
        <f t="shared" si="96"/>
        <v>0</v>
      </c>
      <c r="P792" s="48">
        <f t="shared" si="97"/>
        <v>0</v>
      </c>
    </row>
    <row r="793" spans="1:16" ht="12" hidden="1" thickBot="1" x14ac:dyDescent="0.25">
      <c r="A793" s="38"/>
      <c r="B793" s="39"/>
      <c r="C793" s="46"/>
      <c r="D793" s="24"/>
      <c r="E793" s="70"/>
      <c r="F793" s="74"/>
      <c r="G793" s="68"/>
      <c r="H793" s="47">
        <f t="shared" si="91"/>
        <v>0</v>
      </c>
      <c r="I793" s="68"/>
      <c r="J793" s="68"/>
      <c r="K793" s="48">
        <f t="shared" si="92"/>
        <v>0</v>
      </c>
      <c r="L793" s="49">
        <f t="shared" si="93"/>
        <v>0</v>
      </c>
      <c r="M793" s="47">
        <f t="shared" si="94"/>
        <v>0</v>
      </c>
      <c r="N793" s="47">
        <f t="shared" si="95"/>
        <v>0</v>
      </c>
      <c r="O793" s="47">
        <f t="shared" si="96"/>
        <v>0</v>
      </c>
      <c r="P793" s="48">
        <f t="shared" si="97"/>
        <v>0</v>
      </c>
    </row>
    <row r="794" spans="1:16" ht="12" hidden="1" thickBot="1" x14ac:dyDescent="0.25">
      <c r="A794" s="38"/>
      <c r="B794" s="39"/>
      <c r="C794" s="46"/>
      <c r="D794" s="24"/>
      <c r="E794" s="70"/>
      <c r="F794" s="74"/>
      <c r="G794" s="68"/>
      <c r="H794" s="47">
        <f t="shared" si="91"/>
        <v>0</v>
      </c>
      <c r="I794" s="68"/>
      <c r="J794" s="68"/>
      <c r="K794" s="48">
        <f t="shared" si="92"/>
        <v>0</v>
      </c>
      <c r="L794" s="49">
        <f t="shared" si="93"/>
        <v>0</v>
      </c>
      <c r="M794" s="47">
        <f t="shared" si="94"/>
        <v>0</v>
      </c>
      <c r="N794" s="47">
        <f t="shared" si="95"/>
        <v>0</v>
      </c>
      <c r="O794" s="47">
        <f t="shared" si="96"/>
        <v>0</v>
      </c>
      <c r="P794" s="48">
        <f t="shared" si="97"/>
        <v>0</v>
      </c>
    </row>
    <row r="795" spans="1:16" ht="12" hidden="1" thickBot="1" x14ac:dyDescent="0.25">
      <c r="A795" s="38"/>
      <c r="B795" s="39"/>
      <c r="C795" s="46"/>
      <c r="D795" s="24"/>
      <c r="E795" s="70"/>
      <c r="F795" s="74"/>
      <c r="G795" s="68"/>
      <c r="H795" s="47">
        <f t="shared" si="91"/>
        <v>0</v>
      </c>
      <c r="I795" s="68"/>
      <c r="J795" s="68"/>
      <c r="K795" s="48">
        <f t="shared" si="92"/>
        <v>0</v>
      </c>
      <c r="L795" s="49">
        <f t="shared" si="93"/>
        <v>0</v>
      </c>
      <c r="M795" s="47">
        <f t="shared" si="94"/>
        <v>0</v>
      </c>
      <c r="N795" s="47">
        <f t="shared" si="95"/>
        <v>0</v>
      </c>
      <c r="O795" s="47">
        <f t="shared" si="96"/>
        <v>0</v>
      </c>
      <c r="P795" s="48">
        <f t="shared" si="97"/>
        <v>0</v>
      </c>
    </row>
    <row r="796" spans="1:16" ht="12" hidden="1" thickBot="1" x14ac:dyDescent="0.25">
      <c r="A796" s="38"/>
      <c r="B796" s="39"/>
      <c r="C796" s="46"/>
      <c r="D796" s="24"/>
      <c r="E796" s="70"/>
      <c r="F796" s="74"/>
      <c r="G796" s="68"/>
      <c r="H796" s="47">
        <f t="shared" si="91"/>
        <v>0</v>
      </c>
      <c r="I796" s="68"/>
      <c r="J796" s="68"/>
      <c r="K796" s="48">
        <f t="shared" si="92"/>
        <v>0</v>
      </c>
      <c r="L796" s="49">
        <f t="shared" si="93"/>
        <v>0</v>
      </c>
      <c r="M796" s="47">
        <f t="shared" si="94"/>
        <v>0</v>
      </c>
      <c r="N796" s="47">
        <f t="shared" si="95"/>
        <v>0</v>
      </c>
      <c r="O796" s="47">
        <f t="shared" si="96"/>
        <v>0</v>
      </c>
      <c r="P796" s="48">
        <f t="shared" si="97"/>
        <v>0</v>
      </c>
    </row>
    <row r="797" spans="1:16" ht="12" hidden="1" thickBot="1" x14ac:dyDescent="0.25">
      <c r="A797" s="38"/>
      <c r="B797" s="39"/>
      <c r="C797" s="46"/>
      <c r="D797" s="24"/>
      <c r="E797" s="70"/>
      <c r="F797" s="74"/>
      <c r="G797" s="68"/>
      <c r="H797" s="47">
        <f t="shared" si="91"/>
        <v>0</v>
      </c>
      <c r="I797" s="68"/>
      <c r="J797" s="68"/>
      <c r="K797" s="48">
        <f t="shared" si="92"/>
        <v>0</v>
      </c>
      <c r="L797" s="49">
        <f t="shared" si="93"/>
        <v>0</v>
      </c>
      <c r="M797" s="47">
        <f t="shared" si="94"/>
        <v>0</v>
      </c>
      <c r="N797" s="47">
        <f t="shared" si="95"/>
        <v>0</v>
      </c>
      <c r="O797" s="47">
        <f t="shared" si="96"/>
        <v>0</v>
      </c>
      <c r="P797" s="48">
        <f t="shared" si="97"/>
        <v>0</v>
      </c>
    </row>
    <row r="798" spans="1:16" ht="12" hidden="1" thickBot="1" x14ac:dyDescent="0.25">
      <c r="A798" s="38"/>
      <c r="B798" s="39"/>
      <c r="C798" s="46"/>
      <c r="D798" s="24"/>
      <c r="E798" s="70"/>
      <c r="F798" s="74"/>
      <c r="G798" s="68"/>
      <c r="H798" s="47">
        <f t="shared" si="91"/>
        <v>0</v>
      </c>
      <c r="I798" s="68"/>
      <c r="J798" s="68"/>
      <c r="K798" s="48">
        <f t="shared" si="92"/>
        <v>0</v>
      </c>
      <c r="L798" s="49">
        <f t="shared" si="93"/>
        <v>0</v>
      </c>
      <c r="M798" s="47">
        <f t="shared" si="94"/>
        <v>0</v>
      </c>
      <c r="N798" s="47">
        <f t="shared" si="95"/>
        <v>0</v>
      </c>
      <c r="O798" s="47">
        <f t="shared" si="96"/>
        <v>0</v>
      </c>
      <c r="P798" s="48">
        <f t="shared" si="97"/>
        <v>0</v>
      </c>
    </row>
    <row r="799" spans="1:16" ht="12" hidden="1" thickBot="1" x14ac:dyDescent="0.25">
      <c r="A799" s="38"/>
      <c r="B799" s="39"/>
      <c r="C799" s="46"/>
      <c r="D799" s="24"/>
      <c r="E799" s="70"/>
      <c r="F799" s="74"/>
      <c r="G799" s="68"/>
      <c r="H799" s="47">
        <f t="shared" si="91"/>
        <v>0</v>
      </c>
      <c r="I799" s="68"/>
      <c r="J799" s="68"/>
      <c r="K799" s="48">
        <f t="shared" si="92"/>
        <v>0</v>
      </c>
      <c r="L799" s="49">
        <f t="shared" si="93"/>
        <v>0</v>
      </c>
      <c r="M799" s="47">
        <f t="shared" si="94"/>
        <v>0</v>
      </c>
      <c r="N799" s="47">
        <f t="shared" si="95"/>
        <v>0</v>
      </c>
      <c r="O799" s="47">
        <f t="shared" si="96"/>
        <v>0</v>
      </c>
      <c r="P799" s="48">
        <f t="shared" si="97"/>
        <v>0</v>
      </c>
    </row>
    <row r="800" spans="1:16" ht="12" hidden="1" thickBot="1" x14ac:dyDescent="0.25">
      <c r="A800" s="38"/>
      <c r="B800" s="39"/>
      <c r="C800" s="46"/>
      <c r="D800" s="24"/>
      <c r="E800" s="70"/>
      <c r="F800" s="74"/>
      <c r="G800" s="68"/>
      <c r="H800" s="47">
        <f t="shared" si="91"/>
        <v>0</v>
      </c>
      <c r="I800" s="68"/>
      <c r="J800" s="68"/>
      <c r="K800" s="48">
        <f t="shared" si="92"/>
        <v>0</v>
      </c>
      <c r="L800" s="49">
        <f t="shared" si="93"/>
        <v>0</v>
      </c>
      <c r="M800" s="47">
        <f t="shared" si="94"/>
        <v>0</v>
      </c>
      <c r="N800" s="47">
        <f t="shared" si="95"/>
        <v>0</v>
      </c>
      <c r="O800" s="47">
        <f t="shared" si="96"/>
        <v>0</v>
      </c>
      <c r="P800" s="48">
        <f t="shared" si="97"/>
        <v>0</v>
      </c>
    </row>
    <row r="801" spans="1:16" ht="12" hidden="1" thickBot="1" x14ac:dyDescent="0.25">
      <c r="A801" s="38"/>
      <c r="B801" s="39"/>
      <c r="C801" s="46"/>
      <c r="D801" s="24"/>
      <c r="E801" s="70"/>
      <c r="F801" s="74"/>
      <c r="G801" s="68"/>
      <c r="H801" s="47">
        <f t="shared" si="91"/>
        <v>0</v>
      </c>
      <c r="I801" s="68"/>
      <c r="J801" s="68"/>
      <c r="K801" s="48">
        <f t="shared" si="92"/>
        <v>0</v>
      </c>
      <c r="L801" s="49">
        <f t="shared" si="93"/>
        <v>0</v>
      </c>
      <c r="M801" s="47">
        <f t="shared" si="94"/>
        <v>0</v>
      </c>
      <c r="N801" s="47">
        <f t="shared" si="95"/>
        <v>0</v>
      </c>
      <c r="O801" s="47">
        <f t="shared" si="96"/>
        <v>0</v>
      </c>
      <c r="P801" s="48">
        <f t="shared" si="97"/>
        <v>0</v>
      </c>
    </row>
    <row r="802" spans="1:16" ht="12" hidden="1" thickBot="1" x14ac:dyDescent="0.25">
      <c r="A802" s="38"/>
      <c r="B802" s="39"/>
      <c r="C802" s="46"/>
      <c r="D802" s="24"/>
      <c r="E802" s="70"/>
      <c r="F802" s="74"/>
      <c r="G802" s="68"/>
      <c r="H802" s="47">
        <f t="shared" si="91"/>
        <v>0</v>
      </c>
      <c r="I802" s="68"/>
      <c r="J802" s="68"/>
      <c r="K802" s="48">
        <f t="shared" si="92"/>
        <v>0</v>
      </c>
      <c r="L802" s="49">
        <f t="shared" si="93"/>
        <v>0</v>
      </c>
      <c r="M802" s="47">
        <f t="shared" si="94"/>
        <v>0</v>
      </c>
      <c r="N802" s="47">
        <f t="shared" si="95"/>
        <v>0</v>
      </c>
      <c r="O802" s="47">
        <f t="shared" si="96"/>
        <v>0</v>
      </c>
      <c r="P802" s="48">
        <f t="shared" si="97"/>
        <v>0</v>
      </c>
    </row>
    <row r="803" spans="1:16" ht="12" hidden="1" thickBot="1" x14ac:dyDescent="0.25">
      <c r="A803" s="38"/>
      <c r="B803" s="39"/>
      <c r="C803" s="46"/>
      <c r="D803" s="24"/>
      <c r="E803" s="70"/>
      <c r="F803" s="74"/>
      <c r="G803" s="68"/>
      <c r="H803" s="47">
        <f t="shared" si="91"/>
        <v>0</v>
      </c>
      <c r="I803" s="68"/>
      <c r="J803" s="68"/>
      <c r="K803" s="48">
        <f t="shared" si="92"/>
        <v>0</v>
      </c>
      <c r="L803" s="49">
        <f t="shared" si="93"/>
        <v>0</v>
      </c>
      <c r="M803" s="47">
        <f t="shared" si="94"/>
        <v>0</v>
      </c>
      <c r="N803" s="47">
        <f t="shared" si="95"/>
        <v>0</v>
      </c>
      <c r="O803" s="47">
        <f t="shared" si="96"/>
        <v>0</v>
      </c>
      <c r="P803" s="48">
        <f t="shared" si="97"/>
        <v>0</v>
      </c>
    </row>
    <row r="804" spans="1:16" ht="12" hidden="1" thickBot="1" x14ac:dyDescent="0.25">
      <c r="A804" s="38"/>
      <c r="B804" s="39"/>
      <c r="C804" s="46"/>
      <c r="D804" s="24"/>
      <c r="E804" s="70"/>
      <c r="F804" s="74"/>
      <c r="G804" s="68"/>
      <c r="H804" s="47">
        <f t="shared" si="91"/>
        <v>0</v>
      </c>
      <c r="I804" s="68"/>
      <c r="J804" s="68"/>
      <c r="K804" s="48">
        <f t="shared" si="92"/>
        <v>0</v>
      </c>
      <c r="L804" s="49">
        <f t="shared" si="93"/>
        <v>0</v>
      </c>
      <c r="M804" s="47">
        <f t="shared" si="94"/>
        <v>0</v>
      </c>
      <c r="N804" s="47">
        <f t="shared" si="95"/>
        <v>0</v>
      </c>
      <c r="O804" s="47">
        <f t="shared" si="96"/>
        <v>0</v>
      </c>
      <c r="P804" s="48">
        <f t="shared" si="97"/>
        <v>0</v>
      </c>
    </row>
    <row r="805" spans="1:16" ht="12" hidden="1" thickBot="1" x14ac:dyDescent="0.25">
      <c r="A805" s="38"/>
      <c r="B805" s="39"/>
      <c r="C805" s="46"/>
      <c r="D805" s="24"/>
      <c r="E805" s="70"/>
      <c r="F805" s="74"/>
      <c r="G805" s="68"/>
      <c r="H805" s="47">
        <f t="shared" si="91"/>
        <v>0</v>
      </c>
      <c r="I805" s="68"/>
      <c r="J805" s="68"/>
      <c r="K805" s="48">
        <f t="shared" si="92"/>
        <v>0</v>
      </c>
      <c r="L805" s="49">
        <f t="shared" si="93"/>
        <v>0</v>
      </c>
      <c r="M805" s="47">
        <f t="shared" si="94"/>
        <v>0</v>
      </c>
      <c r="N805" s="47">
        <f t="shared" si="95"/>
        <v>0</v>
      </c>
      <c r="O805" s="47">
        <f t="shared" si="96"/>
        <v>0</v>
      </c>
      <c r="P805" s="48">
        <f t="shared" si="97"/>
        <v>0</v>
      </c>
    </row>
    <row r="806" spans="1:16" ht="12" hidden="1" thickBot="1" x14ac:dyDescent="0.25">
      <c r="A806" s="38"/>
      <c r="B806" s="39"/>
      <c r="C806" s="46"/>
      <c r="D806" s="24"/>
      <c r="E806" s="70"/>
      <c r="F806" s="74"/>
      <c r="G806" s="68"/>
      <c r="H806" s="47">
        <f t="shared" si="91"/>
        <v>0</v>
      </c>
      <c r="I806" s="68"/>
      <c r="J806" s="68"/>
      <c r="K806" s="48">
        <f t="shared" si="92"/>
        <v>0</v>
      </c>
      <c r="L806" s="49">
        <f t="shared" si="93"/>
        <v>0</v>
      </c>
      <c r="M806" s="47">
        <f t="shared" si="94"/>
        <v>0</v>
      </c>
      <c r="N806" s="47">
        <f t="shared" si="95"/>
        <v>0</v>
      </c>
      <c r="O806" s="47">
        <f t="shared" si="96"/>
        <v>0</v>
      </c>
      <c r="P806" s="48">
        <f t="shared" si="97"/>
        <v>0</v>
      </c>
    </row>
    <row r="807" spans="1:16" ht="12" hidden="1" thickBot="1" x14ac:dyDescent="0.25">
      <c r="A807" s="38"/>
      <c r="B807" s="39"/>
      <c r="C807" s="46"/>
      <c r="D807" s="24"/>
      <c r="E807" s="70"/>
      <c r="F807" s="74"/>
      <c r="G807" s="68"/>
      <c r="H807" s="47">
        <f t="shared" si="91"/>
        <v>0</v>
      </c>
      <c r="I807" s="68"/>
      <c r="J807" s="68"/>
      <c r="K807" s="48">
        <f t="shared" si="92"/>
        <v>0</v>
      </c>
      <c r="L807" s="49">
        <f t="shared" si="93"/>
        <v>0</v>
      </c>
      <c r="M807" s="47">
        <f t="shared" si="94"/>
        <v>0</v>
      </c>
      <c r="N807" s="47">
        <f t="shared" si="95"/>
        <v>0</v>
      </c>
      <c r="O807" s="47">
        <f t="shared" si="96"/>
        <v>0</v>
      </c>
      <c r="P807" s="48">
        <f t="shared" si="97"/>
        <v>0</v>
      </c>
    </row>
    <row r="808" spans="1:16" ht="12" hidden="1" thickBot="1" x14ac:dyDescent="0.25">
      <c r="A808" s="38"/>
      <c r="B808" s="39"/>
      <c r="C808" s="46"/>
      <c r="D808" s="24"/>
      <c r="E808" s="70"/>
      <c r="F808" s="74"/>
      <c r="G808" s="68"/>
      <c r="H808" s="47">
        <f t="shared" si="91"/>
        <v>0</v>
      </c>
      <c r="I808" s="68"/>
      <c r="J808" s="68"/>
      <c r="K808" s="48">
        <f t="shared" si="92"/>
        <v>0</v>
      </c>
      <c r="L808" s="49">
        <f t="shared" si="93"/>
        <v>0</v>
      </c>
      <c r="M808" s="47">
        <f t="shared" si="94"/>
        <v>0</v>
      </c>
      <c r="N808" s="47">
        <f t="shared" si="95"/>
        <v>0</v>
      </c>
      <c r="O808" s="47">
        <f t="shared" si="96"/>
        <v>0</v>
      </c>
      <c r="P808" s="48">
        <f t="shared" si="97"/>
        <v>0</v>
      </c>
    </row>
    <row r="809" spans="1:16" ht="12" hidden="1" thickBot="1" x14ac:dyDescent="0.25">
      <c r="A809" s="38"/>
      <c r="B809" s="39"/>
      <c r="C809" s="46"/>
      <c r="D809" s="24"/>
      <c r="E809" s="70"/>
      <c r="F809" s="74"/>
      <c r="G809" s="68"/>
      <c r="H809" s="47">
        <f t="shared" si="91"/>
        <v>0</v>
      </c>
      <c r="I809" s="68"/>
      <c r="J809" s="68"/>
      <c r="K809" s="48">
        <f t="shared" si="92"/>
        <v>0</v>
      </c>
      <c r="L809" s="49">
        <f t="shared" si="93"/>
        <v>0</v>
      </c>
      <c r="M809" s="47">
        <f t="shared" si="94"/>
        <v>0</v>
      </c>
      <c r="N809" s="47">
        <f t="shared" si="95"/>
        <v>0</v>
      </c>
      <c r="O809" s="47">
        <f t="shared" si="96"/>
        <v>0</v>
      </c>
      <c r="P809" s="48">
        <f t="shared" si="97"/>
        <v>0</v>
      </c>
    </row>
    <row r="810" spans="1:16" ht="12" hidden="1" thickBot="1" x14ac:dyDescent="0.25">
      <c r="A810" s="38"/>
      <c r="B810" s="39"/>
      <c r="C810" s="46"/>
      <c r="D810" s="24"/>
      <c r="E810" s="70"/>
      <c r="F810" s="74"/>
      <c r="G810" s="68"/>
      <c r="H810" s="47">
        <f t="shared" si="91"/>
        <v>0</v>
      </c>
      <c r="I810" s="68"/>
      <c r="J810" s="68"/>
      <c r="K810" s="48">
        <f t="shared" si="92"/>
        <v>0</v>
      </c>
      <c r="L810" s="49">
        <f t="shared" si="93"/>
        <v>0</v>
      </c>
      <c r="M810" s="47">
        <f t="shared" si="94"/>
        <v>0</v>
      </c>
      <c r="N810" s="47">
        <f t="shared" si="95"/>
        <v>0</v>
      </c>
      <c r="O810" s="47">
        <f t="shared" si="96"/>
        <v>0</v>
      </c>
      <c r="P810" s="48">
        <f t="shared" si="97"/>
        <v>0</v>
      </c>
    </row>
    <row r="811" spans="1:16" ht="12" hidden="1" thickBot="1" x14ac:dyDescent="0.25">
      <c r="A811" s="38"/>
      <c r="B811" s="39"/>
      <c r="C811" s="46"/>
      <c r="D811" s="24"/>
      <c r="E811" s="70"/>
      <c r="F811" s="74"/>
      <c r="G811" s="68"/>
      <c r="H811" s="47">
        <f t="shared" si="91"/>
        <v>0</v>
      </c>
      <c r="I811" s="68"/>
      <c r="J811" s="68"/>
      <c r="K811" s="48">
        <f t="shared" si="92"/>
        <v>0</v>
      </c>
      <c r="L811" s="49">
        <f t="shared" si="93"/>
        <v>0</v>
      </c>
      <c r="M811" s="47">
        <f t="shared" si="94"/>
        <v>0</v>
      </c>
      <c r="N811" s="47">
        <f t="shared" si="95"/>
        <v>0</v>
      </c>
      <c r="O811" s="47">
        <f t="shared" si="96"/>
        <v>0</v>
      </c>
      <c r="P811" s="48">
        <f t="shared" si="97"/>
        <v>0</v>
      </c>
    </row>
    <row r="812" spans="1:16" ht="12" hidden="1" thickBot="1" x14ac:dyDescent="0.25">
      <c r="A812" s="38"/>
      <c r="B812" s="39"/>
      <c r="C812" s="46"/>
      <c r="D812" s="24"/>
      <c r="E812" s="70"/>
      <c r="F812" s="74"/>
      <c r="G812" s="68"/>
      <c r="H812" s="47">
        <f t="shared" si="91"/>
        <v>0</v>
      </c>
      <c r="I812" s="68"/>
      <c r="J812" s="68"/>
      <c r="K812" s="48">
        <f t="shared" si="92"/>
        <v>0</v>
      </c>
      <c r="L812" s="49">
        <f t="shared" si="93"/>
        <v>0</v>
      </c>
      <c r="M812" s="47">
        <f t="shared" si="94"/>
        <v>0</v>
      </c>
      <c r="N812" s="47">
        <f t="shared" si="95"/>
        <v>0</v>
      </c>
      <c r="O812" s="47">
        <f t="shared" si="96"/>
        <v>0</v>
      </c>
      <c r="P812" s="48">
        <f t="shared" si="97"/>
        <v>0</v>
      </c>
    </row>
    <row r="813" spans="1:16" ht="12" hidden="1" thickBot="1" x14ac:dyDescent="0.25">
      <c r="A813" s="38"/>
      <c r="B813" s="39"/>
      <c r="C813" s="46"/>
      <c r="D813" s="24"/>
      <c r="E813" s="70"/>
      <c r="F813" s="74"/>
      <c r="G813" s="68"/>
      <c r="H813" s="47">
        <f t="shared" si="91"/>
        <v>0</v>
      </c>
      <c r="I813" s="68"/>
      <c r="J813" s="68"/>
      <c r="K813" s="48">
        <f t="shared" si="92"/>
        <v>0</v>
      </c>
      <c r="L813" s="49">
        <f t="shared" si="93"/>
        <v>0</v>
      </c>
      <c r="M813" s="47">
        <f t="shared" si="94"/>
        <v>0</v>
      </c>
      <c r="N813" s="47">
        <f t="shared" si="95"/>
        <v>0</v>
      </c>
      <c r="O813" s="47">
        <f t="shared" si="96"/>
        <v>0</v>
      </c>
      <c r="P813" s="48">
        <f t="shared" si="97"/>
        <v>0</v>
      </c>
    </row>
    <row r="814" spans="1:16" ht="12" hidden="1" thickBot="1" x14ac:dyDescent="0.25">
      <c r="A814" s="38"/>
      <c r="B814" s="39"/>
      <c r="C814" s="46"/>
      <c r="D814" s="24"/>
      <c r="E814" s="70"/>
      <c r="F814" s="74"/>
      <c r="G814" s="68"/>
      <c r="H814" s="47">
        <f t="shared" si="91"/>
        <v>0</v>
      </c>
      <c r="I814" s="68"/>
      <c r="J814" s="68"/>
      <c r="K814" s="48">
        <f t="shared" si="92"/>
        <v>0</v>
      </c>
      <c r="L814" s="49">
        <f t="shared" si="93"/>
        <v>0</v>
      </c>
      <c r="M814" s="47">
        <f t="shared" si="94"/>
        <v>0</v>
      </c>
      <c r="N814" s="47">
        <f t="shared" si="95"/>
        <v>0</v>
      </c>
      <c r="O814" s="47">
        <f t="shared" si="96"/>
        <v>0</v>
      </c>
      <c r="P814" s="48">
        <f t="shared" si="97"/>
        <v>0</v>
      </c>
    </row>
    <row r="815" spans="1:16" ht="12" hidden="1" thickBot="1" x14ac:dyDescent="0.25">
      <c r="A815" s="38"/>
      <c r="B815" s="39"/>
      <c r="C815" s="46"/>
      <c r="D815" s="24"/>
      <c r="E815" s="70"/>
      <c r="F815" s="74"/>
      <c r="G815" s="68"/>
      <c r="H815" s="47">
        <f t="shared" si="91"/>
        <v>0</v>
      </c>
      <c r="I815" s="68"/>
      <c r="J815" s="68"/>
      <c r="K815" s="48">
        <f t="shared" si="92"/>
        <v>0</v>
      </c>
      <c r="L815" s="49">
        <f t="shared" si="93"/>
        <v>0</v>
      </c>
      <c r="M815" s="47">
        <f t="shared" si="94"/>
        <v>0</v>
      </c>
      <c r="N815" s="47">
        <f t="shared" si="95"/>
        <v>0</v>
      </c>
      <c r="O815" s="47">
        <f t="shared" si="96"/>
        <v>0</v>
      </c>
      <c r="P815" s="48">
        <f t="shared" si="97"/>
        <v>0</v>
      </c>
    </row>
    <row r="816" spans="1:16" ht="12" hidden="1" thickBot="1" x14ac:dyDescent="0.25">
      <c r="A816" s="38"/>
      <c r="B816" s="39"/>
      <c r="C816" s="46"/>
      <c r="D816" s="24"/>
      <c r="E816" s="70"/>
      <c r="F816" s="74"/>
      <c r="G816" s="68"/>
      <c r="H816" s="47">
        <f t="shared" si="91"/>
        <v>0</v>
      </c>
      <c r="I816" s="68"/>
      <c r="J816" s="68"/>
      <c r="K816" s="48">
        <f t="shared" si="92"/>
        <v>0</v>
      </c>
      <c r="L816" s="49">
        <f t="shared" si="93"/>
        <v>0</v>
      </c>
      <c r="M816" s="47">
        <f t="shared" si="94"/>
        <v>0</v>
      </c>
      <c r="N816" s="47">
        <f t="shared" si="95"/>
        <v>0</v>
      </c>
      <c r="O816" s="47">
        <f t="shared" si="96"/>
        <v>0</v>
      </c>
      <c r="P816" s="48">
        <f t="shared" si="97"/>
        <v>0</v>
      </c>
    </row>
    <row r="817" spans="1:16" ht="12" hidden="1" thickBot="1" x14ac:dyDescent="0.25">
      <c r="A817" s="38"/>
      <c r="B817" s="39"/>
      <c r="C817" s="46"/>
      <c r="D817" s="24"/>
      <c r="E817" s="70"/>
      <c r="F817" s="74"/>
      <c r="G817" s="68"/>
      <c r="H817" s="47">
        <f t="shared" si="91"/>
        <v>0</v>
      </c>
      <c r="I817" s="68"/>
      <c r="J817" s="68"/>
      <c r="K817" s="48">
        <f t="shared" si="92"/>
        <v>0</v>
      </c>
      <c r="L817" s="49">
        <f t="shared" si="93"/>
        <v>0</v>
      </c>
      <c r="M817" s="47">
        <f t="shared" si="94"/>
        <v>0</v>
      </c>
      <c r="N817" s="47">
        <f t="shared" si="95"/>
        <v>0</v>
      </c>
      <c r="O817" s="47">
        <f t="shared" si="96"/>
        <v>0</v>
      </c>
      <c r="P817" s="48">
        <f t="shared" si="97"/>
        <v>0</v>
      </c>
    </row>
    <row r="818" spans="1:16" ht="12" hidden="1" thickBot="1" x14ac:dyDescent="0.25">
      <c r="A818" s="38"/>
      <c r="B818" s="39"/>
      <c r="C818" s="46"/>
      <c r="D818" s="24"/>
      <c r="E818" s="70"/>
      <c r="F818" s="74"/>
      <c r="G818" s="68"/>
      <c r="H818" s="47">
        <f t="shared" si="91"/>
        <v>0</v>
      </c>
      <c r="I818" s="68"/>
      <c r="J818" s="68"/>
      <c r="K818" s="48">
        <f t="shared" si="92"/>
        <v>0</v>
      </c>
      <c r="L818" s="49">
        <f t="shared" si="93"/>
        <v>0</v>
      </c>
      <c r="M818" s="47">
        <f t="shared" si="94"/>
        <v>0</v>
      </c>
      <c r="N818" s="47">
        <f t="shared" si="95"/>
        <v>0</v>
      </c>
      <c r="O818" s="47">
        <f t="shared" si="96"/>
        <v>0</v>
      </c>
      <c r="P818" s="48">
        <f t="shared" si="97"/>
        <v>0</v>
      </c>
    </row>
    <row r="819" spans="1:16" ht="12" hidden="1" thickBot="1" x14ac:dyDescent="0.25">
      <c r="A819" s="38"/>
      <c r="B819" s="39"/>
      <c r="C819" s="46"/>
      <c r="D819" s="24"/>
      <c r="E819" s="70"/>
      <c r="F819" s="74"/>
      <c r="G819" s="68"/>
      <c r="H819" s="47">
        <f t="shared" si="91"/>
        <v>0</v>
      </c>
      <c r="I819" s="68"/>
      <c r="J819" s="68"/>
      <c r="K819" s="48">
        <f t="shared" si="92"/>
        <v>0</v>
      </c>
      <c r="L819" s="49">
        <f t="shared" si="93"/>
        <v>0</v>
      </c>
      <c r="M819" s="47">
        <f t="shared" si="94"/>
        <v>0</v>
      </c>
      <c r="N819" s="47">
        <f t="shared" si="95"/>
        <v>0</v>
      </c>
      <c r="O819" s="47">
        <f t="shared" si="96"/>
        <v>0</v>
      </c>
      <c r="P819" s="48">
        <f t="shared" si="97"/>
        <v>0</v>
      </c>
    </row>
    <row r="820" spans="1:16" ht="12" hidden="1" thickBot="1" x14ac:dyDescent="0.25">
      <c r="A820" s="38"/>
      <c r="B820" s="39"/>
      <c r="C820" s="46"/>
      <c r="D820" s="24"/>
      <c r="E820" s="70"/>
      <c r="F820" s="74"/>
      <c r="G820" s="68"/>
      <c r="H820" s="47">
        <f t="shared" si="91"/>
        <v>0</v>
      </c>
      <c r="I820" s="68"/>
      <c r="J820" s="68"/>
      <c r="K820" s="48">
        <f t="shared" si="92"/>
        <v>0</v>
      </c>
      <c r="L820" s="49">
        <f t="shared" si="93"/>
        <v>0</v>
      </c>
      <c r="M820" s="47">
        <f t="shared" si="94"/>
        <v>0</v>
      </c>
      <c r="N820" s="47">
        <f t="shared" si="95"/>
        <v>0</v>
      </c>
      <c r="O820" s="47">
        <f t="shared" si="96"/>
        <v>0</v>
      </c>
      <c r="P820" s="48">
        <f t="shared" si="97"/>
        <v>0</v>
      </c>
    </row>
    <row r="821" spans="1:16" ht="12" hidden="1" thickBot="1" x14ac:dyDescent="0.25">
      <c r="A821" s="38"/>
      <c r="B821" s="39"/>
      <c r="C821" s="46"/>
      <c r="D821" s="24"/>
      <c r="E821" s="70"/>
      <c r="F821" s="74"/>
      <c r="G821" s="68"/>
      <c r="H821" s="47">
        <f t="shared" si="91"/>
        <v>0</v>
      </c>
      <c r="I821" s="68"/>
      <c r="J821" s="68"/>
      <c r="K821" s="48">
        <f t="shared" si="92"/>
        <v>0</v>
      </c>
      <c r="L821" s="49">
        <f t="shared" si="93"/>
        <v>0</v>
      </c>
      <c r="M821" s="47">
        <f t="shared" si="94"/>
        <v>0</v>
      </c>
      <c r="N821" s="47">
        <f t="shared" si="95"/>
        <v>0</v>
      </c>
      <c r="O821" s="47">
        <f t="shared" si="96"/>
        <v>0</v>
      </c>
      <c r="P821" s="48">
        <f t="shared" si="97"/>
        <v>0</v>
      </c>
    </row>
    <row r="822" spans="1:16" ht="12" hidden="1" thickBot="1" x14ac:dyDescent="0.25">
      <c r="A822" s="38"/>
      <c r="B822" s="39"/>
      <c r="C822" s="46"/>
      <c r="D822" s="24"/>
      <c r="E822" s="70"/>
      <c r="F822" s="74"/>
      <c r="G822" s="68"/>
      <c r="H822" s="47">
        <f t="shared" si="91"/>
        <v>0</v>
      </c>
      <c r="I822" s="68"/>
      <c r="J822" s="68"/>
      <c r="K822" s="48">
        <f t="shared" si="92"/>
        <v>0</v>
      </c>
      <c r="L822" s="49">
        <f t="shared" si="93"/>
        <v>0</v>
      </c>
      <c r="M822" s="47">
        <f t="shared" si="94"/>
        <v>0</v>
      </c>
      <c r="N822" s="47">
        <f t="shared" si="95"/>
        <v>0</v>
      </c>
      <c r="O822" s="47">
        <f t="shared" si="96"/>
        <v>0</v>
      </c>
      <c r="P822" s="48">
        <f t="shared" si="97"/>
        <v>0</v>
      </c>
    </row>
    <row r="823" spans="1:16" ht="12" hidden="1" thickBot="1" x14ac:dyDescent="0.25">
      <c r="A823" s="38"/>
      <c r="B823" s="39"/>
      <c r="C823" s="46"/>
      <c r="D823" s="24"/>
      <c r="E823" s="70"/>
      <c r="F823" s="74"/>
      <c r="G823" s="68"/>
      <c r="H823" s="47">
        <f t="shared" si="91"/>
        <v>0</v>
      </c>
      <c r="I823" s="68"/>
      <c r="J823" s="68"/>
      <c r="K823" s="48">
        <f t="shared" si="92"/>
        <v>0</v>
      </c>
      <c r="L823" s="49">
        <f t="shared" si="93"/>
        <v>0</v>
      </c>
      <c r="M823" s="47">
        <f t="shared" si="94"/>
        <v>0</v>
      </c>
      <c r="N823" s="47">
        <f t="shared" si="95"/>
        <v>0</v>
      </c>
      <c r="O823" s="47">
        <f t="shared" si="96"/>
        <v>0</v>
      </c>
      <c r="P823" s="48">
        <f t="shared" si="97"/>
        <v>0</v>
      </c>
    </row>
    <row r="824" spans="1:16" ht="12" hidden="1" thickBot="1" x14ac:dyDescent="0.25">
      <c r="A824" s="38"/>
      <c r="B824" s="39"/>
      <c r="C824" s="46"/>
      <c r="D824" s="24"/>
      <c r="E824" s="70"/>
      <c r="F824" s="74"/>
      <c r="G824" s="68"/>
      <c r="H824" s="47">
        <f t="shared" si="91"/>
        <v>0</v>
      </c>
      <c r="I824" s="68"/>
      <c r="J824" s="68"/>
      <c r="K824" s="48">
        <f t="shared" si="92"/>
        <v>0</v>
      </c>
      <c r="L824" s="49">
        <f t="shared" si="93"/>
        <v>0</v>
      </c>
      <c r="M824" s="47">
        <f t="shared" si="94"/>
        <v>0</v>
      </c>
      <c r="N824" s="47">
        <f t="shared" si="95"/>
        <v>0</v>
      </c>
      <c r="O824" s="47">
        <f t="shared" si="96"/>
        <v>0</v>
      </c>
      <c r="P824" s="48">
        <f t="shared" si="97"/>
        <v>0</v>
      </c>
    </row>
    <row r="825" spans="1:16" ht="12" hidden="1" thickBot="1" x14ac:dyDescent="0.25">
      <c r="A825" s="38"/>
      <c r="B825" s="39"/>
      <c r="C825" s="46"/>
      <c r="D825" s="24"/>
      <c r="E825" s="70"/>
      <c r="F825" s="74"/>
      <c r="G825" s="68"/>
      <c r="H825" s="47">
        <f t="shared" si="91"/>
        <v>0</v>
      </c>
      <c r="I825" s="68"/>
      <c r="J825" s="68"/>
      <c r="K825" s="48">
        <f t="shared" si="92"/>
        <v>0</v>
      </c>
      <c r="L825" s="49">
        <f t="shared" si="93"/>
        <v>0</v>
      </c>
      <c r="M825" s="47">
        <f t="shared" si="94"/>
        <v>0</v>
      </c>
      <c r="N825" s="47">
        <f t="shared" si="95"/>
        <v>0</v>
      </c>
      <c r="O825" s="47">
        <f t="shared" si="96"/>
        <v>0</v>
      </c>
      <c r="P825" s="48">
        <f t="shared" si="97"/>
        <v>0</v>
      </c>
    </row>
    <row r="826" spans="1:16" ht="12" hidden="1" thickBot="1" x14ac:dyDescent="0.25">
      <c r="A826" s="38"/>
      <c r="B826" s="39"/>
      <c r="C826" s="46"/>
      <c r="D826" s="24"/>
      <c r="E826" s="70"/>
      <c r="F826" s="74"/>
      <c r="G826" s="68"/>
      <c r="H826" s="47">
        <f t="shared" si="91"/>
        <v>0</v>
      </c>
      <c r="I826" s="68"/>
      <c r="J826" s="68"/>
      <c r="K826" s="48">
        <f t="shared" si="92"/>
        <v>0</v>
      </c>
      <c r="L826" s="49">
        <f t="shared" si="93"/>
        <v>0</v>
      </c>
      <c r="M826" s="47">
        <f t="shared" si="94"/>
        <v>0</v>
      </c>
      <c r="N826" s="47">
        <f t="shared" si="95"/>
        <v>0</v>
      </c>
      <c r="O826" s="47">
        <f t="shared" si="96"/>
        <v>0</v>
      </c>
      <c r="P826" s="48">
        <f t="shared" si="97"/>
        <v>0</v>
      </c>
    </row>
    <row r="827" spans="1:16" ht="12" hidden="1" thickBot="1" x14ac:dyDescent="0.25">
      <c r="A827" s="38"/>
      <c r="B827" s="39"/>
      <c r="C827" s="46"/>
      <c r="D827" s="24"/>
      <c r="E827" s="70"/>
      <c r="F827" s="74"/>
      <c r="G827" s="68"/>
      <c r="H827" s="47">
        <f t="shared" si="91"/>
        <v>0</v>
      </c>
      <c r="I827" s="68"/>
      <c r="J827" s="68"/>
      <c r="K827" s="48">
        <f t="shared" si="92"/>
        <v>0</v>
      </c>
      <c r="L827" s="49">
        <f t="shared" si="93"/>
        <v>0</v>
      </c>
      <c r="M827" s="47">
        <f t="shared" si="94"/>
        <v>0</v>
      </c>
      <c r="N827" s="47">
        <f t="shared" si="95"/>
        <v>0</v>
      </c>
      <c r="O827" s="47">
        <f t="shared" si="96"/>
        <v>0</v>
      </c>
      <c r="P827" s="48">
        <f t="shared" si="97"/>
        <v>0</v>
      </c>
    </row>
    <row r="828" spans="1:16" ht="12" hidden="1" thickBot="1" x14ac:dyDescent="0.25">
      <c r="A828" s="38"/>
      <c r="B828" s="39"/>
      <c r="C828" s="46"/>
      <c r="D828" s="24"/>
      <c r="E828" s="70"/>
      <c r="F828" s="74"/>
      <c r="G828" s="68"/>
      <c r="H828" s="47">
        <f t="shared" si="91"/>
        <v>0</v>
      </c>
      <c r="I828" s="68"/>
      <c r="J828" s="68"/>
      <c r="K828" s="48">
        <f t="shared" si="92"/>
        <v>0</v>
      </c>
      <c r="L828" s="49">
        <f t="shared" si="93"/>
        <v>0</v>
      </c>
      <c r="M828" s="47">
        <f t="shared" si="94"/>
        <v>0</v>
      </c>
      <c r="N828" s="47">
        <f t="shared" si="95"/>
        <v>0</v>
      </c>
      <c r="O828" s="47">
        <f t="shared" si="96"/>
        <v>0</v>
      </c>
      <c r="P828" s="48">
        <f t="shared" si="97"/>
        <v>0</v>
      </c>
    </row>
    <row r="829" spans="1:16" ht="12" hidden="1" thickBot="1" x14ac:dyDescent="0.25">
      <c r="A829" s="38"/>
      <c r="B829" s="39"/>
      <c r="C829" s="46"/>
      <c r="D829" s="24"/>
      <c r="E829" s="70"/>
      <c r="F829" s="74"/>
      <c r="G829" s="68"/>
      <c r="H829" s="47">
        <f t="shared" si="91"/>
        <v>0</v>
      </c>
      <c r="I829" s="68"/>
      <c r="J829" s="68"/>
      <c r="K829" s="48">
        <f t="shared" si="92"/>
        <v>0</v>
      </c>
      <c r="L829" s="49">
        <f t="shared" si="93"/>
        <v>0</v>
      </c>
      <c r="M829" s="47">
        <f t="shared" si="94"/>
        <v>0</v>
      </c>
      <c r="N829" s="47">
        <f t="shared" si="95"/>
        <v>0</v>
      </c>
      <c r="O829" s="47">
        <f t="shared" si="96"/>
        <v>0</v>
      </c>
      <c r="P829" s="48">
        <f t="shared" si="97"/>
        <v>0</v>
      </c>
    </row>
    <row r="830" spans="1:16" ht="12" hidden="1" thickBot="1" x14ac:dyDescent="0.25">
      <c r="A830" s="38"/>
      <c r="B830" s="39"/>
      <c r="C830" s="46"/>
      <c r="D830" s="24"/>
      <c r="E830" s="70"/>
      <c r="F830" s="74"/>
      <c r="G830" s="68"/>
      <c r="H830" s="47">
        <f t="shared" si="91"/>
        <v>0</v>
      </c>
      <c r="I830" s="68"/>
      <c r="J830" s="68"/>
      <c r="K830" s="48">
        <f t="shared" si="92"/>
        <v>0</v>
      </c>
      <c r="L830" s="49">
        <f t="shared" si="93"/>
        <v>0</v>
      </c>
      <c r="M830" s="47">
        <f t="shared" si="94"/>
        <v>0</v>
      </c>
      <c r="N830" s="47">
        <f t="shared" si="95"/>
        <v>0</v>
      </c>
      <c r="O830" s="47">
        <f t="shared" si="96"/>
        <v>0</v>
      </c>
      <c r="P830" s="48">
        <f t="shared" si="97"/>
        <v>0</v>
      </c>
    </row>
    <row r="831" spans="1:16" ht="12" hidden="1" thickBot="1" x14ac:dyDescent="0.25">
      <c r="A831" s="38"/>
      <c r="B831" s="39"/>
      <c r="C831" s="46"/>
      <c r="D831" s="24"/>
      <c r="E831" s="70"/>
      <c r="F831" s="74"/>
      <c r="G831" s="68"/>
      <c r="H831" s="47">
        <f t="shared" si="91"/>
        <v>0</v>
      </c>
      <c r="I831" s="68"/>
      <c r="J831" s="68"/>
      <c r="K831" s="48">
        <f t="shared" si="92"/>
        <v>0</v>
      </c>
      <c r="L831" s="49">
        <f t="shared" si="93"/>
        <v>0</v>
      </c>
      <c r="M831" s="47">
        <f t="shared" si="94"/>
        <v>0</v>
      </c>
      <c r="N831" s="47">
        <f t="shared" si="95"/>
        <v>0</v>
      </c>
      <c r="O831" s="47">
        <f t="shared" si="96"/>
        <v>0</v>
      </c>
      <c r="P831" s="48">
        <f t="shared" si="97"/>
        <v>0</v>
      </c>
    </row>
    <row r="832" spans="1:16" ht="12" hidden="1" thickBot="1" x14ac:dyDescent="0.25">
      <c r="A832" s="38"/>
      <c r="B832" s="39"/>
      <c r="C832" s="46"/>
      <c r="D832" s="24"/>
      <c r="E832" s="70"/>
      <c r="F832" s="74"/>
      <c r="G832" s="68"/>
      <c r="H832" s="47">
        <f t="shared" si="91"/>
        <v>0</v>
      </c>
      <c r="I832" s="68"/>
      <c r="J832" s="68"/>
      <c r="K832" s="48">
        <f t="shared" si="92"/>
        <v>0</v>
      </c>
      <c r="L832" s="49">
        <f t="shared" si="93"/>
        <v>0</v>
      </c>
      <c r="M832" s="47">
        <f t="shared" si="94"/>
        <v>0</v>
      </c>
      <c r="N832" s="47">
        <f t="shared" si="95"/>
        <v>0</v>
      </c>
      <c r="O832" s="47">
        <f t="shared" si="96"/>
        <v>0</v>
      </c>
      <c r="P832" s="48">
        <f t="shared" si="97"/>
        <v>0</v>
      </c>
    </row>
    <row r="833" spans="1:16" ht="12" hidden="1" thickBot="1" x14ac:dyDescent="0.25">
      <c r="A833" s="38"/>
      <c r="B833" s="39"/>
      <c r="C833" s="46"/>
      <c r="D833" s="24"/>
      <c r="E833" s="70"/>
      <c r="F833" s="74"/>
      <c r="G833" s="68"/>
      <c r="H833" s="47">
        <f t="shared" ref="H833:H896" si="98">ROUND(F833*G833,2)</f>
        <v>0</v>
      </c>
      <c r="I833" s="68"/>
      <c r="J833" s="68"/>
      <c r="K833" s="48">
        <f t="shared" ref="K833:K896" si="99">SUM(H833:J833)</f>
        <v>0</v>
      </c>
      <c r="L833" s="49">
        <f t="shared" ref="L833:L896" si="100">ROUND(E833*F833,2)</f>
        <v>0</v>
      </c>
      <c r="M833" s="47">
        <f t="shared" ref="M833:M896" si="101">ROUND(H833*E833,2)</f>
        <v>0</v>
      </c>
      <c r="N833" s="47">
        <f t="shared" ref="N833:N896" si="102">ROUND(I833*E833,2)</f>
        <v>0</v>
      </c>
      <c r="O833" s="47">
        <f t="shared" ref="O833:O896" si="103">ROUND(J833*E833,2)</f>
        <v>0</v>
      </c>
      <c r="P833" s="48">
        <f t="shared" ref="P833:P896" si="104">SUM(M833:O833)</f>
        <v>0</v>
      </c>
    </row>
    <row r="834" spans="1:16" ht="12" hidden="1" thickBot="1" x14ac:dyDescent="0.25">
      <c r="A834" s="38"/>
      <c r="B834" s="39"/>
      <c r="C834" s="46"/>
      <c r="D834" s="24"/>
      <c r="E834" s="70"/>
      <c r="F834" s="74"/>
      <c r="G834" s="68"/>
      <c r="H834" s="47">
        <f t="shared" si="98"/>
        <v>0</v>
      </c>
      <c r="I834" s="68"/>
      <c r="J834" s="68"/>
      <c r="K834" s="48">
        <f t="shared" si="99"/>
        <v>0</v>
      </c>
      <c r="L834" s="49">
        <f t="shared" si="100"/>
        <v>0</v>
      </c>
      <c r="M834" s="47">
        <f t="shared" si="101"/>
        <v>0</v>
      </c>
      <c r="N834" s="47">
        <f t="shared" si="102"/>
        <v>0</v>
      </c>
      <c r="O834" s="47">
        <f t="shared" si="103"/>
        <v>0</v>
      </c>
      <c r="P834" s="48">
        <f t="shared" si="104"/>
        <v>0</v>
      </c>
    </row>
    <row r="835" spans="1:16" ht="12" hidden="1" thickBot="1" x14ac:dyDescent="0.25">
      <c r="A835" s="38"/>
      <c r="B835" s="39"/>
      <c r="C835" s="46"/>
      <c r="D835" s="24"/>
      <c r="E835" s="70"/>
      <c r="F835" s="74"/>
      <c r="G835" s="68"/>
      <c r="H835" s="47">
        <f t="shared" si="98"/>
        <v>0</v>
      </c>
      <c r="I835" s="68"/>
      <c r="J835" s="68"/>
      <c r="K835" s="48">
        <f t="shared" si="99"/>
        <v>0</v>
      </c>
      <c r="L835" s="49">
        <f t="shared" si="100"/>
        <v>0</v>
      </c>
      <c r="M835" s="47">
        <f t="shared" si="101"/>
        <v>0</v>
      </c>
      <c r="N835" s="47">
        <f t="shared" si="102"/>
        <v>0</v>
      </c>
      <c r="O835" s="47">
        <f t="shared" si="103"/>
        <v>0</v>
      </c>
      <c r="P835" s="48">
        <f t="shared" si="104"/>
        <v>0</v>
      </c>
    </row>
    <row r="836" spans="1:16" ht="12" hidden="1" thickBot="1" x14ac:dyDescent="0.25">
      <c r="A836" s="38"/>
      <c r="B836" s="39"/>
      <c r="C836" s="46"/>
      <c r="D836" s="24"/>
      <c r="E836" s="70"/>
      <c r="F836" s="74"/>
      <c r="G836" s="68"/>
      <c r="H836" s="47">
        <f t="shared" si="98"/>
        <v>0</v>
      </c>
      <c r="I836" s="68"/>
      <c r="J836" s="68"/>
      <c r="K836" s="48">
        <f t="shared" si="99"/>
        <v>0</v>
      </c>
      <c r="L836" s="49">
        <f t="shared" si="100"/>
        <v>0</v>
      </c>
      <c r="M836" s="47">
        <f t="shared" si="101"/>
        <v>0</v>
      </c>
      <c r="N836" s="47">
        <f t="shared" si="102"/>
        <v>0</v>
      </c>
      <c r="O836" s="47">
        <f t="shared" si="103"/>
        <v>0</v>
      </c>
      <c r="P836" s="48">
        <f t="shared" si="104"/>
        <v>0</v>
      </c>
    </row>
    <row r="837" spans="1:16" ht="12" hidden="1" thickBot="1" x14ac:dyDescent="0.25">
      <c r="A837" s="38"/>
      <c r="B837" s="39"/>
      <c r="C837" s="46"/>
      <c r="D837" s="24"/>
      <c r="E837" s="70"/>
      <c r="F837" s="74"/>
      <c r="G837" s="68"/>
      <c r="H837" s="47">
        <f t="shared" si="98"/>
        <v>0</v>
      </c>
      <c r="I837" s="68"/>
      <c r="J837" s="68"/>
      <c r="K837" s="48">
        <f t="shared" si="99"/>
        <v>0</v>
      </c>
      <c r="L837" s="49">
        <f t="shared" si="100"/>
        <v>0</v>
      </c>
      <c r="M837" s="47">
        <f t="shared" si="101"/>
        <v>0</v>
      </c>
      <c r="N837" s="47">
        <f t="shared" si="102"/>
        <v>0</v>
      </c>
      <c r="O837" s="47">
        <f t="shared" si="103"/>
        <v>0</v>
      </c>
      <c r="P837" s="48">
        <f t="shared" si="104"/>
        <v>0</v>
      </c>
    </row>
    <row r="838" spans="1:16" ht="12" hidden="1" thickBot="1" x14ac:dyDescent="0.25">
      <c r="A838" s="38"/>
      <c r="B838" s="39"/>
      <c r="C838" s="46"/>
      <c r="D838" s="24"/>
      <c r="E838" s="70"/>
      <c r="F838" s="74"/>
      <c r="G838" s="68"/>
      <c r="H838" s="47">
        <f t="shared" si="98"/>
        <v>0</v>
      </c>
      <c r="I838" s="68"/>
      <c r="J838" s="68"/>
      <c r="K838" s="48">
        <f t="shared" si="99"/>
        <v>0</v>
      </c>
      <c r="L838" s="49">
        <f t="shared" si="100"/>
        <v>0</v>
      </c>
      <c r="M838" s="47">
        <f t="shared" si="101"/>
        <v>0</v>
      </c>
      <c r="N838" s="47">
        <f t="shared" si="102"/>
        <v>0</v>
      </c>
      <c r="O838" s="47">
        <f t="shared" si="103"/>
        <v>0</v>
      </c>
      <c r="P838" s="48">
        <f t="shared" si="104"/>
        <v>0</v>
      </c>
    </row>
    <row r="839" spans="1:16" ht="12" hidden="1" thickBot="1" x14ac:dyDescent="0.25">
      <c r="A839" s="38"/>
      <c r="B839" s="39"/>
      <c r="C839" s="46"/>
      <c r="D839" s="24"/>
      <c r="E839" s="70"/>
      <c r="F839" s="74"/>
      <c r="G839" s="68"/>
      <c r="H839" s="47">
        <f t="shared" si="98"/>
        <v>0</v>
      </c>
      <c r="I839" s="68"/>
      <c r="J839" s="68"/>
      <c r="K839" s="48">
        <f t="shared" si="99"/>
        <v>0</v>
      </c>
      <c r="L839" s="49">
        <f t="shared" si="100"/>
        <v>0</v>
      </c>
      <c r="M839" s="47">
        <f t="shared" si="101"/>
        <v>0</v>
      </c>
      <c r="N839" s="47">
        <f t="shared" si="102"/>
        <v>0</v>
      </c>
      <c r="O839" s="47">
        <f t="shared" si="103"/>
        <v>0</v>
      </c>
      <c r="P839" s="48">
        <f t="shared" si="104"/>
        <v>0</v>
      </c>
    </row>
    <row r="840" spans="1:16" ht="12" hidden="1" thickBot="1" x14ac:dyDescent="0.25">
      <c r="A840" s="38"/>
      <c r="B840" s="39"/>
      <c r="C840" s="46"/>
      <c r="D840" s="24"/>
      <c r="E840" s="70"/>
      <c r="F840" s="74"/>
      <c r="G840" s="68"/>
      <c r="H840" s="47">
        <f t="shared" si="98"/>
        <v>0</v>
      </c>
      <c r="I840" s="68"/>
      <c r="J840" s="68"/>
      <c r="K840" s="48">
        <f t="shared" si="99"/>
        <v>0</v>
      </c>
      <c r="L840" s="49">
        <f t="shared" si="100"/>
        <v>0</v>
      </c>
      <c r="M840" s="47">
        <f t="shared" si="101"/>
        <v>0</v>
      </c>
      <c r="N840" s="47">
        <f t="shared" si="102"/>
        <v>0</v>
      </c>
      <c r="O840" s="47">
        <f t="shared" si="103"/>
        <v>0</v>
      </c>
      <c r="P840" s="48">
        <f t="shared" si="104"/>
        <v>0</v>
      </c>
    </row>
    <row r="841" spans="1:16" ht="12" hidden="1" thickBot="1" x14ac:dyDescent="0.25">
      <c r="A841" s="38"/>
      <c r="B841" s="39"/>
      <c r="C841" s="46"/>
      <c r="D841" s="24"/>
      <c r="E841" s="70"/>
      <c r="F841" s="74"/>
      <c r="G841" s="68"/>
      <c r="H841" s="47">
        <f t="shared" si="98"/>
        <v>0</v>
      </c>
      <c r="I841" s="68"/>
      <c r="J841" s="68"/>
      <c r="K841" s="48">
        <f t="shared" si="99"/>
        <v>0</v>
      </c>
      <c r="L841" s="49">
        <f t="shared" si="100"/>
        <v>0</v>
      </c>
      <c r="M841" s="47">
        <f t="shared" si="101"/>
        <v>0</v>
      </c>
      <c r="N841" s="47">
        <f t="shared" si="102"/>
        <v>0</v>
      </c>
      <c r="O841" s="47">
        <f t="shared" si="103"/>
        <v>0</v>
      </c>
      <c r="P841" s="48">
        <f t="shared" si="104"/>
        <v>0</v>
      </c>
    </row>
    <row r="842" spans="1:16" ht="12" hidden="1" thickBot="1" x14ac:dyDescent="0.25">
      <c r="A842" s="38"/>
      <c r="B842" s="39"/>
      <c r="C842" s="46"/>
      <c r="D842" s="24"/>
      <c r="E842" s="70"/>
      <c r="F842" s="74"/>
      <c r="G842" s="68"/>
      <c r="H842" s="47">
        <f t="shared" si="98"/>
        <v>0</v>
      </c>
      <c r="I842" s="68"/>
      <c r="J842" s="68"/>
      <c r="K842" s="48">
        <f t="shared" si="99"/>
        <v>0</v>
      </c>
      <c r="L842" s="49">
        <f t="shared" si="100"/>
        <v>0</v>
      </c>
      <c r="M842" s="47">
        <f t="shared" si="101"/>
        <v>0</v>
      </c>
      <c r="N842" s="47">
        <f t="shared" si="102"/>
        <v>0</v>
      </c>
      <c r="O842" s="47">
        <f t="shared" si="103"/>
        <v>0</v>
      </c>
      <c r="P842" s="48">
        <f t="shared" si="104"/>
        <v>0</v>
      </c>
    </row>
    <row r="843" spans="1:16" ht="12" hidden="1" thickBot="1" x14ac:dyDescent="0.25">
      <c r="A843" s="38"/>
      <c r="B843" s="39"/>
      <c r="C843" s="46"/>
      <c r="D843" s="24"/>
      <c r="E843" s="70"/>
      <c r="F843" s="74"/>
      <c r="G843" s="68"/>
      <c r="H843" s="47">
        <f t="shared" si="98"/>
        <v>0</v>
      </c>
      <c r="I843" s="68"/>
      <c r="J843" s="68"/>
      <c r="K843" s="48">
        <f t="shared" si="99"/>
        <v>0</v>
      </c>
      <c r="L843" s="49">
        <f t="shared" si="100"/>
        <v>0</v>
      </c>
      <c r="M843" s="47">
        <f t="shared" si="101"/>
        <v>0</v>
      </c>
      <c r="N843" s="47">
        <f t="shared" si="102"/>
        <v>0</v>
      </c>
      <c r="O843" s="47">
        <f t="shared" si="103"/>
        <v>0</v>
      </c>
      <c r="P843" s="48">
        <f t="shared" si="104"/>
        <v>0</v>
      </c>
    </row>
    <row r="844" spans="1:16" ht="12" hidden="1" thickBot="1" x14ac:dyDescent="0.25">
      <c r="A844" s="38"/>
      <c r="B844" s="39"/>
      <c r="C844" s="46"/>
      <c r="D844" s="24"/>
      <c r="E844" s="70"/>
      <c r="F844" s="74"/>
      <c r="G844" s="68"/>
      <c r="H844" s="47">
        <f t="shared" si="98"/>
        <v>0</v>
      </c>
      <c r="I844" s="68"/>
      <c r="J844" s="68"/>
      <c r="K844" s="48">
        <f t="shared" si="99"/>
        <v>0</v>
      </c>
      <c r="L844" s="49">
        <f t="shared" si="100"/>
        <v>0</v>
      </c>
      <c r="M844" s="47">
        <f t="shared" si="101"/>
        <v>0</v>
      </c>
      <c r="N844" s="47">
        <f t="shared" si="102"/>
        <v>0</v>
      </c>
      <c r="O844" s="47">
        <f t="shared" si="103"/>
        <v>0</v>
      </c>
      <c r="P844" s="48">
        <f t="shared" si="104"/>
        <v>0</v>
      </c>
    </row>
    <row r="845" spans="1:16" ht="12" hidden="1" thickBot="1" x14ac:dyDescent="0.25">
      <c r="A845" s="38"/>
      <c r="B845" s="39"/>
      <c r="C845" s="46"/>
      <c r="D845" s="24"/>
      <c r="E845" s="70"/>
      <c r="F845" s="74"/>
      <c r="G845" s="68"/>
      <c r="H845" s="47">
        <f t="shared" si="98"/>
        <v>0</v>
      </c>
      <c r="I845" s="68"/>
      <c r="J845" s="68"/>
      <c r="K845" s="48">
        <f t="shared" si="99"/>
        <v>0</v>
      </c>
      <c r="L845" s="49">
        <f t="shared" si="100"/>
        <v>0</v>
      </c>
      <c r="M845" s="47">
        <f t="shared" si="101"/>
        <v>0</v>
      </c>
      <c r="N845" s="47">
        <f t="shared" si="102"/>
        <v>0</v>
      </c>
      <c r="O845" s="47">
        <f t="shared" si="103"/>
        <v>0</v>
      </c>
      <c r="P845" s="48">
        <f t="shared" si="104"/>
        <v>0</v>
      </c>
    </row>
    <row r="846" spans="1:16" ht="12" hidden="1" thickBot="1" x14ac:dyDescent="0.25">
      <c r="A846" s="38"/>
      <c r="B846" s="39"/>
      <c r="C846" s="46"/>
      <c r="D846" s="24"/>
      <c r="E846" s="70"/>
      <c r="F846" s="74"/>
      <c r="G846" s="68"/>
      <c r="H846" s="47">
        <f t="shared" si="98"/>
        <v>0</v>
      </c>
      <c r="I846" s="68"/>
      <c r="J846" s="68"/>
      <c r="K846" s="48">
        <f t="shared" si="99"/>
        <v>0</v>
      </c>
      <c r="L846" s="49">
        <f t="shared" si="100"/>
        <v>0</v>
      </c>
      <c r="M846" s="47">
        <f t="shared" si="101"/>
        <v>0</v>
      </c>
      <c r="N846" s="47">
        <f t="shared" si="102"/>
        <v>0</v>
      </c>
      <c r="O846" s="47">
        <f t="shared" si="103"/>
        <v>0</v>
      </c>
      <c r="P846" s="48">
        <f t="shared" si="104"/>
        <v>0</v>
      </c>
    </row>
    <row r="847" spans="1:16" ht="12" hidden="1" thickBot="1" x14ac:dyDescent="0.25">
      <c r="A847" s="38"/>
      <c r="B847" s="39"/>
      <c r="C847" s="46"/>
      <c r="D847" s="24"/>
      <c r="E847" s="70"/>
      <c r="F847" s="74"/>
      <c r="G847" s="68"/>
      <c r="H847" s="47">
        <f t="shared" si="98"/>
        <v>0</v>
      </c>
      <c r="I847" s="68"/>
      <c r="J847" s="68"/>
      <c r="K847" s="48">
        <f t="shared" si="99"/>
        <v>0</v>
      </c>
      <c r="L847" s="49">
        <f t="shared" si="100"/>
        <v>0</v>
      </c>
      <c r="M847" s="47">
        <f t="shared" si="101"/>
        <v>0</v>
      </c>
      <c r="N847" s="47">
        <f t="shared" si="102"/>
        <v>0</v>
      </c>
      <c r="O847" s="47">
        <f t="shared" si="103"/>
        <v>0</v>
      </c>
      <c r="P847" s="48">
        <f t="shared" si="104"/>
        <v>0</v>
      </c>
    </row>
    <row r="848" spans="1:16" ht="12" hidden="1" thickBot="1" x14ac:dyDescent="0.25">
      <c r="A848" s="38"/>
      <c r="B848" s="39"/>
      <c r="C848" s="46"/>
      <c r="D848" s="24"/>
      <c r="E848" s="70"/>
      <c r="F848" s="74"/>
      <c r="G848" s="68"/>
      <c r="H848" s="47">
        <f t="shared" si="98"/>
        <v>0</v>
      </c>
      <c r="I848" s="68"/>
      <c r="J848" s="68"/>
      <c r="K848" s="48">
        <f t="shared" si="99"/>
        <v>0</v>
      </c>
      <c r="L848" s="49">
        <f t="shared" si="100"/>
        <v>0</v>
      </c>
      <c r="M848" s="47">
        <f t="shared" si="101"/>
        <v>0</v>
      </c>
      <c r="N848" s="47">
        <f t="shared" si="102"/>
        <v>0</v>
      </c>
      <c r="O848" s="47">
        <f t="shared" si="103"/>
        <v>0</v>
      </c>
      <c r="P848" s="48">
        <f t="shared" si="104"/>
        <v>0</v>
      </c>
    </row>
    <row r="849" spans="1:16" ht="12" hidden="1" thickBot="1" x14ac:dyDescent="0.25">
      <c r="A849" s="38"/>
      <c r="B849" s="39"/>
      <c r="C849" s="46"/>
      <c r="D849" s="24"/>
      <c r="E849" s="70"/>
      <c r="F849" s="74"/>
      <c r="G849" s="68"/>
      <c r="H849" s="47">
        <f t="shared" si="98"/>
        <v>0</v>
      </c>
      <c r="I849" s="68"/>
      <c r="J849" s="68"/>
      <c r="K849" s="48">
        <f t="shared" si="99"/>
        <v>0</v>
      </c>
      <c r="L849" s="49">
        <f t="shared" si="100"/>
        <v>0</v>
      </c>
      <c r="M849" s="47">
        <f t="shared" si="101"/>
        <v>0</v>
      </c>
      <c r="N849" s="47">
        <f t="shared" si="102"/>
        <v>0</v>
      </c>
      <c r="O849" s="47">
        <f t="shared" si="103"/>
        <v>0</v>
      </c>
      <c r="P849" s="48">
        <f t="shared" si="104"/>
        <v>0</v>
      </c>
    </row>
    <row r="850" spans="1:16" ht="12" hidden="1" thickBot="1" x14ac:dyDescent="0.25">
      <c r="A850" s="38"/>
      <c r="B850" s="39"/>
      <c r="C850" s="46"/>
      <c r="D850" s="24"/>
      <c r="E850" s="70"/>
      <c r="F850" s="74"/>
      <c r="G850" s="68"/>
      <c r="H850" s="47">
        <f t="shared" si="98"/>
        <v>0</v>
      </c>
      <c r="I850" s="68"/>
      <c r="J850" s="68"/>
      <c r="K850" s="48">
        <f t="shared" si="99"/>
        <v>0</v>
      </c>
      <c r="L850" s="49">
        <f t="shared" si="100"/>
        <v>0</v>
      </c>
      <c r="M850" s="47">
        <f t="shared" si="101"/>
        <v>0</v>
      </c>
      <c r="N850" s="47">
        <f t="shared" si="102"/>
        <v>0</v>
      </c>
      <c r="O850" s="47">
        <f t="shared" si="103"/>
        <v>0</v>
      </c>
      <c r="P850" s="48">
        <f t="shared" si="104"/>
        <v>0</v>
      </c>
    </row>
    <row r="851" spans="1:16" ht="12" hidden="1" thickBot="1" x14ac:dyDescent="0.25">
      <c r="A851" s="38"/>
      <c r="B851" s="39"/>
      <c r="C851" s="46"/>
      <c r="D851" s="24"/>
      <c r="E851" s="70"/>
      <c r="F851" s="74"/>
      <c r="G851" s="68"/>
      <c r="H851" s="47">
        <f t="shared" si="98"/>
        <v>0</v>
      </c>
      <c r="I851" s="68"/>
      <c r="J851" s="68"/>
      <c r="K851" s="48">
        <f t="shared" si="99"/>
        <v>0</v>
      </c>
      <c r="L851" s="49">
        <f t="shared" si="100"/>
        <v>0</v>
      </c>
      <c r="M851" s="47">
        <f t="shared" si="101"/>
        <v>0</v>
      </c>
      <c r="N851" s="47">
        <f t="shared" si="102"/>
        <v>0</v>
      </c>
      <c r="O851" s="47">
        <f t="shared" si="103"/>
        <v>0</v>
      </c>
      <c r="P851" s="48">
        <f t="shared" si="104"/>
        <v>0</v>
      </c>
    </row>
    <row r="852" spans="1:16" ht="12" hidden="1" thickBot="1" x14ac:dyDescent="0.25">
      <c r="A852" s="38"/>
      <c r="B852" s="39"/>
      <c r="C852" s="46"/>
      <c r="D852" s="24"/>
      <c r="E852" s="70"/>
      <c r="F852" s="74"/>
      <c r="G852" s="68"/>
      <c r="H852" s="47">
        <f t="shared" si="98"/>
        <v>0</v>
      </c>
      <c r="I852" s="68"/>
      <c r="J852" s="68"/>
      <c r="K852" s="48">
        <f t="shared" si="99"/>
        <v>0</v>
      </c>
      <c r="L852" s="49">
        <f t="shared" si="100"/>
        <v>0</v>
      </c>
      <c r="M852" s="47">
        <f t="shared" si="101"/>
        <v>0</v>
      </c>
      <c r="N852" s="47">
        <f t="shared" si="102"/>
        <v>0</v>
      </c>
      <c r="O852" s="47">
        <f t="shared" si="103"/>
        <v>0</v>
      </c>
      <c r="P852" s="48">
        <f t="shared" si="104"/>
        <v>0</v>
      </c>
    </row>
    <row r="853" spans="1:16" ht="12" hidden="1" thickBot="1" x14ac:dyDescent="0.25">
      <c r="A853" s="38"/>
      <c r="B853" s="39"/>
      <c r="C853" s="46"/>
      <c r="D853" s="24"/>
      <c r="E853" s="70"/>
      <c r="F853" s="74"/>
      <c r="G853" s="68"/>
      <c r="H853" s="47">
        <f t="shared" si="98"/>
        <v>0</v>
      </c>
      <c r="I853" s="68"/>
      <c r="J853" s="68"/>
      <c r="K853" s="48">
        <f t="shared" si="99"/>
        <v>0</v>
      </c>
      <c r="L853" s="49">
        <f t="shared" si="100"/>
        <v>0</v>
      </c>
      <c r="M853" s="47">
        <f t="shared" si="101"/>
        <v>0</v>
      </c>
      <c r="N853" s="47">
        <f t="shared" si="102"/>
        <v>0</v>
      </c>
      <c r="O853" s="47">
        <f t="shared" si="103"/>
        <v>0</v>
      </c>
      <c r="P853" s="48">
        <f t="shared" si="104"/>
        <v>0</v>
      </c>
    </row>
    <row r="854" spans="1:16" ht="12" hidden="1" thickBot="1" x14ac:dyDescent="0.25">
      <c r="A854" s="38"/>
      <c r="B854" s="39"/>
      <c r="C854" s="46"/>
      <c r="D854" s="24"/>
      <c r="E854" s="70"/>
      <c r="F854" s="74"/>
      <c r="G854" s="68"/>
      <c r="H854" s="47">
        <f t="shared" si="98"/>
        <v>0</v>
      </c>
      <c r="I854" s="68"/>
      <c r="J854" s="68"/>
      <c r="K854" s="48">
        <f t="shared" si="99"/>
        <v>0</v>
      </c>
      <c r="L854" s="49">
        <f t="shared" si="100"/>
        <v>0</v>
      </c>
      <c r="M854" s="47">
        <f t="shared" si="101"/>
        <v>0</v>
      </c>
      <c r="N854" s="47">
        <f t="shared" si="102"/>
        <v>0</v>
      </c>
      <c r="O854" s="47">
        <f t="shared" si="103"/>
        <v>0</v>
      </c>
      <c r="P854" s="48">
        <f t="shared" si="104"/>
        <v>0</v>
      </c>
    </row>
    <row r="855" spans="1:16" ht="12" hidden="1" thickBot="1" x14ac:dyDescent="0.25">
      <c r="A855" s="38"/>
      <c r="B855" s="39"/>
      <c r="C855" s="46"/>
      <c r="D855" s="24"/>
      <c r="E855" s="70"/>
      <c r="F855" s="74"/>
      <c r="G855" s="68"/>
      <c r="H855" s="47">
        <f t="shared" si="98"/>
        <v>0</v>
      </c>
      <c r="I855" s="68"/>
      <c r="J855" s="68"/>
      <c r="K855" s="48">
        <f t="shared" si="99"/>
        <v>0</v>
      </c>
      <c r="L855" s="49">
        <f t="shared" si="100"/>
        <v>0</v>
      </c>
      <c r="M855" s="47">
        <f t="shared" si="101"/>
        <v>0</v>
      </c>
      <c r="N855" s="47">
        <f t="shared" si="102"/>
        <v>0</v>
      </c>
      <c r="O855" s="47">
        <f t="shared" si="103"/>
        <v>0</v>
      </c>
      <c r="P855" s="48">
        <f t="shared" si="104"/>
        <v>0</v>
      </c>
    </row>
    <row r="856" spans="1:16" ht="12" hidden="1" thickBot="1" x14ac:dyDescent="0.25">
      <c r="A856" s="38"/>
      <c r="B856" s="39"/>
      <c r="C856" s="46"/>
      <c r="D856" s="24"/>
      <c r="E856" s="70"/>
      <c r="F856" s="74"/>
      <c r="G856" s="68"/>
      <c r="H856" s="47">
        <f t="shared" si="98"/>
        <v>0</v>
      </c>
      <c r="I856" s="68"/>
      <c r="J856" s="68"/>
      <c r="K856" s="48">
        <f t="shared" si="99"/>
        <v>0</v>
      </c>
      <c r="L856" s="49">
        <f t="shared" si="100"/>
        <v>0</v>
      </c>
      <c r="M856" s="47">
        <f t="shared" si="101"/>
        <v>0</v>
      </c>
      <c r="N856" s="47">
        <f t="shared" si="102"/>
        <v>0</v>
      </c>
      <c r="O856" s="47">
        <f t="shared" si="103"/>
        <v>0</v>
      </c>
      <c r="P856" s="48">
        <f t="shared" si="104"/>
        <v>0</v>
      </c>
    </row>
    <row r="857" spans="1:16" ht="12" hidden="1" thickBot="1" x14ac:dyDescent="0.25">
      <c r="A857" s="38"/>
      <c r="B857" s="39"/>
      <c r="C857" s="46"/>
      <c r="D857" s="24"/>
      <c r="E857" s="70"/>
      <c r="F857" s="74"/>
      <c r="G857" s="68"/>
      <c r="H857" s="47">
        <f t="shared" si="98"/>
        <v>0</v>
      </c>
      <c r="I857" s="68"/>
      <c r="J857" s="68"/>
      <c r="K857" s="48">
        <f t="shared" si="99"/>
        <v>0</v>
      </c>
      <c r="L857" s="49">
        <f t="shared" si="100"/>
        <v>0</v>
      </c>
      <c r="M857" s="47">
        <f t="shared" si="101"/>
        <v>0</v>
      </c>
      <c r="N857" s="47">
        <f t="shared" si="102"/>
        <v>0</v>
      </c>
      <c r="O857" s="47">
        <f t="shared" si="103"/>
        <v>0</v>
      </c>
      <c r="P857" s="48">
        <f t="shared" si="104"/>
        <v>0</v>
      </c>
    </row>
    <row r="858" spans="1:16" ht="12" hidden="1" thickBot="1" x14ac:dyDescent="0.25">
      <c r="A858" s="38"/>
      <c r="B858" s="39"/>
      <c r="C858" s="46"/>
      <c r="D858" s="24"/>
      <c r="E858" s="70"/>
      <c r="F858" s="74"/>
      <c r="G858" s="68"/>
      <c r="H858" s="47">
        <f t="shared" si="98"/>
        <v>0</v>
      </c>
      <c r="I858" s="68"/>
      <c r="J858" s="68"/>
      <c r="K858" s="48">
        <f t="shared" si="99"/>
        <v>0</v>
      </c>
      <c r="L858" s="49">
        <f t="shared" si="100"/>
        <v>0</v>
      </c>
      <c r="M858" s="47">
        <f t="shared" si="101"/>
        <v>0</v>
      </c>
      <c r="N858" s="47">
        <f t="shared" si="102"/>
        <v>0</v>
      </c>
      <c r="O858" s="47">
        <f t="shared" si="103"/>
        <v>0</v>
      </c>
      <c r="P858" s="48">
        <f t="shared" si="104"/>
        <v>0</v>
      </c>
    </row>
    <row r="859" spans="1:16" ht="12" hidden="1" thickBot="1" x14ac:dyDescent="0.25">
      <c r="A859" s="38"/>
      <c r="B859" s="39"/>
      <c r="C859" s="46"/>
      <c r="D859" s="24"/>
      <c r="E859" s="70"/>
      <c r="F859" s="74"/>
      <c r="G859" s="68"/>
      <c r="H859" s="47">
        <f t="shared" si="98"/>
        <v>0</v>
      </c>
      <c r="I859" s="68"/>
      <c r="J859" s="68"/>
      <c r="K859" s="48">
        <f t="shared" si="99"/>
        <v>0</v>
      </c>
      <c r="L859" s="49">
        <f t="shared" si="100"/>
        <v>0</v>
      </c>
      <c r="M859" s="47">
        <f t="shared" si="101"/>
        <v>0</v>
      </c>
      <c r="N859" s="47">
        <f t="shared" si="102"/>
        <v>0</v>
      </c>
      <c r="O859" s="47">
        <f t="shared" si="103"/>
        <v>0</v>
      </c>
      <c r="P859" s="48">
        <f t="shared" si="104"/>
        <v>0</v>
      </c>
    </row>
    <row r="860" spans="1:16" ht="12" hidden="1" thickBot="1" x14ac:dyDescent="0.25">
      <c r="A860" s="38"/>
      <c r="B860" s="39"/>
      <c r="C860" s="46"/>
      <c r="D860" s="24"/>
      <c r="E860" s="70"/>
      <c r="F860" s="74"/>
      <c r="G860" s="68"/>
      <c r="H860" s="47">
        <f t="shared" si="98"/>
        <v>0</v>
      </c>
      <c r="I860" s="68"/>
      <c r="J860" s="68"/>
      <c r="K860" s="48">
        <f t="shared" si="99"/>
        <v>0</v>
      </c>
      <c r="L860" s="49">
        <f t="shared" si="100"/>
        <v>0</v>
      </c>
      <c r="M860" s="47">
        <f t="shared" si="101"/>
        <v>0</v>
      </c>
      <c r="N860" s="47">
        <f t="shared" si="102"/>
        <v>0</v>
      </c>
      <c r="O860" s="47">
        <f t="shared" si="103"/>
        <v>0</v>
      </c>
      <c r="P860" s="48">
        <f t="shared" si="104"/>
        <v>0</v>
      </c>
    </row>
    <row r="861" spans="1:16" ht="12" hidden="1" thickBot="1" x14ac:dyDescent="0.25">
      <c r="A861" s="38"/>
      <c r="B861" s="39"/>
      <c r="C861" s="46"/>
      <c r="D861" s="24"/>
      <c r="E861" s="70"/>
      <c r="F861" s="74"/>
      <c r="G861" s="68"/>
      <c r="H861" s="47">
        <f t="shared" si="98"/>
        <v>0</v>
      </c>
      <c r="I861" s="68"/>
      <c r="J861" s="68"/>
      <c r="K861" s="48">
        <f t="shared" si="99"/>
        <v>0</v>
      </c>
      <c r="L861" s="49">
        <f t="shared" si="100"/>
        <v>0</v>
      </c>
      <c r="M861" s="47">
        <f t="shared" si="101"/>
        <v>0</v>
      </c>
      <c r="N861" s="47">
        <f t="shared" si="102"/>
        <v>0</v>
      </c>
      <c r="O861" s="47">
        <f t="shared" si="103"/>
        <v>0</v>
      </c>
      <c r="P861" s="48">
        <f t="shared" si="104"/>
        <v>0</v>
      </c>
    </row>
    <row r="862" spans="1:16" ht="12" hidden="1" thickBot="1" x14ac:dyDescent="0.25">
      <c r="A862" s="38"/>
      <c r="B862" s="39"/>
      <c r="C862" s="46"/>
      <c r="D862" s="24"/>
      <c r="E862" s="70"/>
      <c r="F862" s="74"/>
      <c r="G862" s="68"/>
      <c r="H862" s="47">
        <f t="shared" si="98"/>
        <v>0</v>
      </c>
      <c r="I862" s="68"/>
      <c r="J862" s="68"/>
      <c r="K862" s="48">
        <f t="shared" si="99"/>
        <v>0</v>
      </c>
      <c r="L862" s="49">
        <f t="shared" si="100"/>
        <v>0</v>
      </c>
      <c r="M862" s="47">
        <f t="shared" si="101"/>
        <v>0</v>
      </c>
      <c r="N862" s="47">
        <f t="shared" si="102"/>
        <v>0</v>
      </c>
      <c r="O862" s="47">
        <f t="shared" si="103"/>
        <v>0</v>
      </c>
      <c r="P862" s="48">
        <f t="shared" si="104"/>
        <v>0</v>
      </c>
    </row>
    <row r="863" spans="1:16" ht="12" hidden="1" thickBot="1" x14ac:dyDescent="0.25">
      <c r="A863" s="38"/>
      <c r="B863" s="39"/>
      <c r="C863" s="46"/>
      <c r="D863" s="24"/>
      <c r="E863" s="70"/>
      <c r="F863" s="74"/>
      <c r="G863" s="68"/>
      <c r="H863" s="47">
        <f t="shared" si="98"/>
        <v>0</v>
      </c>
      <c r="I863" s="68"/>
      <c r="J863" s="68"/>
      <c r="K863" s="48">
        <f t="shared" si="99"/>
        <v>0</v>
      </c>
      <c r="L863" s="49">
        <f t="shared" si="100"/>
        <v>0</v>
      </c>
      <c r="M863" s="47">
        <f t="shared" si="101"/>
        <v>0</v>
      </c>
      <c r="N863" s="47">
        <f t="shared" si="102"/>
        <v>0</v>
      </c>
      <c r="O863" s="47">
        <f t="shared" si="103"/>
        <v>0</v>
      </c>
      <c r="P863" s="48">
        <f t="shared" si="104"/>
        <v>0</v>
      </c>
    </row>
    <row r="864" spans="1:16" ht="12" hidden="1" thickBot="1" x14ac:dyDescent="0.25">
      <c r="A864" s="38"/>
      <c r="B864" s="39"/>
      <c r="C864" s="46"/>
      <c r="D864" s="24"/>
      <c r="E864" s="70"/>
      <c r="F864" s="74"/>
      <c r="G864" s="68"/>
      <c r="H864" s="47">
        <f t="shared" si="98"/>
        <v>0</v>
      </c>
      <c r="I864" s="68"/>
      <c r="J864" s="68"/>
      <c r="K864" s="48">
        <f t="shared" si="99"/>
        <v>0</v>
      </c>
      <c r="L864" s="49">
        <f t="shared" si="100"/>
        <v>0</v>
      </c>
      <c r="M864" s="47">
        <f t="shared" si="101"/>
        <v>0</v>
      </c>
      <c r="N864" s="47">
        <f t="shared" si="102"/>
        <v>0</v>
      </c>
      <c r="O864" s="47">
        <f t="shared" si="103"/>
        <v>0</v>
      </c>
      <c r="P864" s="48">
        <f t="shared" si="104"/>
        <v>0</v>
      </c>
    </row>
    <row r="865" spans="1:16" ht="12" hidden="1" thickBot="1" x14ac:dyDescent="0.25">
      <c r="A865" s="38"/>
      <c r="B865" s="39"/>
      <c r="C865" s="46"/>
      <c r="D865" s="24"/>
      <c r="E865" s="70"/>
      <c r="F865" s="74"/>
      <c r="G865" s="68"/>
      <c r="H865" s="47">
        <f t="shared" si="98"/>
        <v>0</v>
      </c>
      <c r="I865" s="68"/>
      <c r="J865" s="68"/>
      <c r="K865" s="48">
        <f t="shared" si="99"/>
        <v>0</v>
      </c>
      <c r="L865" s="49">
        <f t="shared" si="100"/>
        <v>0</v>
      </c>
      <c r="M865" s="47">
        <f t="shared" si="101"/>
        <v>0</v>
      </c>
      <c r="N865" s="47">
        <f t="shared" si="102"/>
        <v>0</v>
      </c>
      <c r="O865" s="47">
        <f t="shared" si="103"/>
        <v>0</v>
      </c>
      <c r="P865" s="48">
        <f t="shared" si="104"/>
        <v>0</v>
      </c>
    </row>
    <row r="866" spans="1:16" ht="12" hidden="1" thickBot="1" x14ac:dyDescent="0.25">
      <c r="A866" s="38"/>
      <c r="B866" s="39"/>
      <c r="C866" s="46"/>
      <c r="D866" s="24"/>
      <c r="E866" s="70"/>
      <c r="F866" s="74"/>
      <c r="G866" s="68"/>
      <c r="H866" s="47">
        <f t="shared" si="98"/>
        <v>0</v>
      </c>
      <c r="I866" s="68"/>
      <c r="J866" s="68"/>
      <c r="K866" s="48">
        <f t="shared" si="99"/>
        <v>0</v>
      </c>
      <c r="L866" s="49">
        <f t="shared" si="100"/>
        <v>0</v>
      </c>
      <c r="M866" s="47">
        <f t="shared" si="101"/>
        <v>0</v>
      </c>
      <c r="N866" s="47">
        <f t="shared" si="102"/>
        <v>0</v>
      </c>
      <c r="O866" s="47">
        <f t="shared" si="103"/>
        <v>0</v>
      </c>
      <c r="P866" s="48">
        <f t="shared" si="104"/>
        <v>0</v>
      </c>
    </row>
    <row r="867" spans="1:16" ht="12" hidden="1" thickBot="1" x14ac:dyDescent="0.25">
      <c r="A867" s="38"/>
      <c r="B867" s="39"/>
      <c r="C867" s="46"/>
      <c r="D867" s="24"/>
      <c r="E867" s="70"/>
      <c r="F867" s="74"/>
      <c r="G867" s="68"/>
      <c r="H867" s="47">
        <f t="shared" si="98"/>
        <v>0</v>
      </c>
      <c r="I867" s="68"/>
      <c r="J867" s="68"/>
      <c r="K867" s="48">
        <f t="shared" si="99"/>
        <v>0</v>
      </c>
      <c r="L867" s="49">
        <f t="shared" si="100"/>
        <v>0</v>
      </c>
      <c r="M867" s="47">
        <f t="shared" si="101"/>
        <v>0</v>
      </c>
      <c r="N867" s="47">
        <f t="shared" si="102"/>
        <v>0</v>
      </c>
      <c r="O867" s="47">
        <f t="shared" si="103"/>
        <v>0</v>
      </c>
      <c r="P867" s="48">
        <f t="shared" si="104"/>
        <v>0</v>
      </c>
    </row>
    <row r="868" spans="1:16" ht="12" hidden="1" thickBot="1" x14ac:dyDescent="0.25">
      <c r="A868" s="38"/>
      <c r="B868" s="39"/>
      <c r="C868" s="46"/>
      <c r="D868" s="24"/>
      <c r="E868" s="70"/>
      <c r="F868" s="74"/>
      <c r="G868" s="68"/>
      <c r="H868" s="47">
        <f t="shared" si="98"/>
        <v>0</v>
      </c>
      <c r="I868" s="68"/>
      <c r="J868" s="68"/>
      <c r="K868" s="48">
        <f t="shared" si="99"/>
        <v>0</v>
      </c>
      <c r="L868" s="49">
        <f t="shared" si="100"/>
        <v>0</v>
      </c>
      <c r="M868" s="47">
        <f t="shared" si="101"/>
        <v>0</v>
      </c>
      <c r="N868" s="47">
        <f t="shared" si="102"/>
        <v>0</v>
      </c>
      <c r="O868" s="47">
        <f t="shared" si="103"/>
        <v>0</v>
      </c>
      <c r="P868" s="48">
        <f t="shared" si="104"/>
        <v>0</v>
      </c>
    </row>
    <row r="869" spans="1:16" ht="12" hidden="1" thickBot="1" x14ac:dyDescent="0.25">
      <c r="A869" s="38"/>
      <c r="B869" s="39"/>
      <c r="C869" s="46"/>
      <c r="D869" s="24"/>
      <c r="E869" s="70"/>
      <c r="F869" s="74"/>
      <c r="G869" s="68"/>
      <c r="H869" s="47">
        <f t="shared" si="98"/>
        <v>0</v>
      </c>
      <c r="I869" s="68"/>
      <c r="J869" s="68"/>
      <c r="K869" s="48">
        <f t="shared" si="99"/>
        <v>0</v>
      </c>
      <c r="L869" s="49">
        <f t="shared" si="100"/>
        <v>0</v>
      </c>
      <c r="M869" s="47">
        <f t="shared" si="101"/>
        <v>0</v>
      </c>
      <c r="N869" s="47">
        <f t="shared" si="102"/>
        <v>0</v>
      </c>
      <c r="O869" s="47">
        <f t="shared" si="103"/>
        <v>0</v>
      </c>
      <c r="P869" s="48">
        <f t="shared" si="104"/>
        <v>0</v>
      </c>
    </row>
    <row r="870" spans="1:16" ht="12" hidden="1" thickBot="1" x14ac:dyDescent="0.25">
      <c r="A870" s="38"/>
      <c r="B870" s="39"/>
      <c r="C870" s="46"/>
      <c r="D870" s="24"/>
      <c r="E870" s="70"/>
      <c r="F870" s="74"/>
      <c r="G870" s="68"/>
      <c r="H870" s="47">
        <f t="shared" si="98"/>
        <v>0</v>
      </c>
      <c r="I870" s="68"/>
      <c r="J870" s="68"/>
      <c r="K870" s="48">
        <f t="shared" si="99"/>
        <v>0</v>
      </c>
      <c r="L870" s="49">
        <f t="shared" si="100"/>
        <v>0</v>
      </c>
      <c r="M870" s="47">
        <f t="shared" si="101"/>
        <v>0</v>
      </c>
      <c r="N870" s="47">
        <f t="shared" si="102"/>
        <v>0</v>
      </c>
      <c r="O870" s="47">
        <f t="shared" si="103"/>
        <v>0</v>
      </c>
      <c r="P870" s="48">
        <f t="shared" si="104"/>
        <v>0</v>
      </c>
    </row>
    <row r="871" spans="1:16" ht="12" hidden="1" thickBot="1" x14ac:dyDescent="0.25">
      <c r="A871" s="38"/>
      <c r="B871" s="39"/>
      <c r="C871" s="46"/>
      <c r="D871" s="24"/>
      <c r="E871" s="70"/>
      <c r="F871" s="74"/>
      <c r="G871" s="68"/>
      <c r="H871" s="47">
        <f t="shared" si="98"/>
        <v>0</v>
      </c>
      <c r="I871" s="68"/>
      <c r="J871" s="68"/>
      <c r="K871" s="48">
        <f t="shared" si="99"/>
        <v>0</v>
      </c>
      <c r="L871" s="49">
        <f t="shared" si="100"/>
        <v>0</v>
      </c>
      <c r="M871" s="47">
        <f t="shared" si="101"/>
        <v>0</v>
      </c>
      <c r="N871" s="47">
        <f t="shared" si="102"/>
        <v>0</v>
      </c>
      <c r="O871" s="47">
        <f t="shared" si="103"/>
        <v>0</v>
      </c>
      <c r="P871" s="48">
        <f t="shared" si="104"/>
        <v>0</v>
      </c>
    </row>
    <row r="872" spans="1:16" ht="12" hidden="1" thickBot="1" x14ac:dyDescent="0.25">
      <c r="A872" s="38"/>
      <c r="B872" s="39"/>
      <c r="C872" s="46"/>
      <c r="D872" s="24"/>
      <c r="E872" s="70"/>
      <c r="F872" s="74"/>
      <c r="G872" s="68"/>
      <c r="H872" s="47">
        <f t="shared" si="98"/>
        <v>0</v>
      </c>
      <c r="I872" s="68"/>
      <c r="J872" s="68"/>
      <c r="K872" s="48">
        <f t="shared" si="99"/>
        <v>0</v>
      </c>
      <c r="L872" s="49">
        <f t="shared" si="100"/>
        <v>0</v>
      </c>
      <c r="M872" s="47">
        <f t="shared" si="101"/>
        <v>0</v>
      </c>
      <c r="N872" s="47">
        <f t="shared" si="102"/>
        <v>0</v>
      </c>
      <c r="O872" s="47">
        <f t="shared" si="103"/>
        <v>0</v>
      </c>
      <c r="P872" s="48">
        <f t="shared" si="104"/>
        <v>0</v>
      </c>
    </row>
    <row r="873" spans="1:16" ht="12" hidden="1" thickBot="1" x14ac:dyDescent="0.25">
      <c r="A873" s="38"/>
      <c r="B873" s="39"/>
      <c r="C873" s="46"/>
      <c r="D873" s="24"/>
      <c r="E873" s="70"/>
      <c r="F873" s="74"/>
      <c r="G873" s="68"/>
      <c r="H873" s="47">
        <f t="shared" si="98"/>
        <v>0</v>
      </c>
      <c r="I873" s="68"/>
      <c r="J873" s="68"/>
      <c r="K873" s="48">
        <f t="shared" si="99"/>
        <v>0</v>
      </c>
      <c r="L873" s="49">
        <f t="shared" si="100"/>
        <v>0</v>
      </c>
      <c r="M873" s="47">
        <f t="shared" si="101"/>
        <v>0</v>
      </c>
      <c r="N873" s="47">
        <f t="shared" si="102"/>
        <v>0</v>
      </c>
      <c r="O873" s="47">
        <f t="shared" si="103"/>
        <v>0</v>
      </c>
      <c r="P873" s="48">
        <f t="shared" si="104"/>
        <v>0</v>
      </c>
    </row>
    <row r="874" spans="1:16" ht="12" hidden="1" thickBot="1" x14ac:dyDescent="0.25">
      <c r="A874" s="38"/>
      <c r="B874" s="39"/>
      <c r="C874" s="46"/>
      <c r="D874" s="24"/>
      <c r="E874" s="70"/>
      <c r="F874" s="74"/>
      <c r="G874" s="68"/>
      <c r="H874" s="47">
        <f t="shared" si="98"/>
        <v>0</v>
      </c>
      <c r="I874" s="68"/>
      <c r="J874" s="68"/>
      <c r="K874" s="48">
        <f t="shared" si="99"/>
        <v>0</v>
      </c>
      <c r="L874" s="49">
        <f t="shared" si="100"/>
        <v>0</v>
      </c>
      <c r="M874" s="47">
        <f t="shared" si="101"/>
        <v>0</v>
      </c>
      <c r="N874" s="47">
        <f t="shared" si="102"/>
        <v>0</v>
      </c>
      <c r="O874" s="47">
        <f t="shared" si="103"/>
        <v>0</v>
      </c>
      <c r="P874" s="48">
        <f t="shared" si="104"/>
        <v>0</v>
      </c>
    </row>
    <row r="875" spans="1:16" ht="12" hidden="1" thickBot="1" x14ac:dyDescent="0.25">
      <c r="A875" s="38"/>
      <c r="B875" s="39"/>
      <c r="C875" s="46"/>
      <c r="D875" s="24"/>
      <c r="E875" s="70"/>
      <c r="F875" s="74"/>
      <c r="G875" s="68"/>
      <c r="H875" s="47">
        <f t="shared" si="98"/>
        <v>0</v>
      </c>
      <c r="I875" s="68"/>
      <c r="J875" s="68"/>
      <c r="K875" s="48">
        <f t="shared" si="99"/>
        <v>0</v>
      </c>
      <c r="L875" s="49">
        <f t="shared" si="100"/>
        <v>0</v>
      </c>
      <c r="M875" s="47">
        <f t="shared" si="101"/>
        <v>0</v>
      </c>
      <c r="N875" s="47">
        <f t="shared" si="102"/>
        <v>0</v>
      </c>
      <c r="O875" s="47">
        <f t="shared" si="103"/>
        <v>0</v>
      </c>
      <c r="P875" s="48">
        <f t="shared" si="104"/>
        <v>0</v>
      </c>
    </row>
    <row r="876" spans="1:16" ht="12" hidden="1" thickBot="1" x14ac:dyDescent="0.25">
      <c r="A876" s="38"/>
      <c r="B876" s="39"/>
      <c r="C876" s="46"/>
      <c r="D876" s="24"/>
      <c r="E876" s="70"/>
      <c r="F876" s="74"/>
      <c r="G876" s="68"/>
      <c r="H876" s="47">
        <f t="shared" si="98"/>
        <v>0</v>
      </c>
      <c r="I876" s="68"/>
      <c r="J876" s="68"/>
      <c r="K876" s="48">
        <f t="shared" si="99"/>
        <v>0</v>
      </c>
      <c r="L876" s="49">
        <f t="shared" si="100"/>
        <v>0</v>
      </c>
      <c r="M876" s="47">
        <f t="shared" si="101"/>
        <v>0</v>
      </c>
      <c r="N876" s="47">
        <f t="shared" si="102"/>
        <v>0</v>
      </c>
      <c r="O876" s="47">
        <f t="shared" si="103"/>
        <v>0</v>
      </c>
      <c r="P876" s="48">
        <f t="shared" si="104"/>
        <v>0</v>
      </c>
    </row>
    <row r="877" spans="1:16" ht="12" hidden="1" thickBot="1" x14ac:dyDescent="0.25">
      <c r="A877" s="38"/>
      <c r="B877" s="39"/>
      <c r="C877" s="46"/>
      <c r="D877" s="24"/>
      <c r="E877" s="70"/>
      <c r="F877" s="74"/>
      <c r="G877" s="68"/>
      <c r="H877" s="47">
        <f t="shared" si="98"/>
        <v>0</v>
      </c>
      <c r="I877" s="68"/>
      <c r="J877" s="68"/>
      <c r="K877" s="48">
        <f t="shared" si="99"/>
        <v>0</v>
      </c>
      <c r="L877" s="49">
        <f t="shared" si="100"/>
        <v>0</v>
      </c>
      <c r="M877" s="47">
        <f t="shared" si="101"/>
        <v>0</v>
      </c>
      <c r="N877" s="47">
        <f t="shared" si="102"/>
        <v>0</v>
      </c>
      <c r="O877" s="47">
        <f t="shared" si="103"/>
        <v>0</v>
      </c>
      <c r="P877" s="48">
        <f t="shared" si="104"/>
        <v>0</v>
      </c>
    </row>
    <row r="878" spans="1:16" ht="12" hidden="1" thickBot="1" x14ac:dyDescent="0.25">
      <c r="A878" s="38"/>
      <c r="B878" s="39"/>
      <c r="C878" s="46"/>
      <c r="D878" s="24"/>
      <c r="E878" s="70"/>
      <c r="F878" s="74"/>
      <c r="G878" s="68"/>
      <c r="H878" s="47">
        <f t="shared" si="98"/>
        <v>0</v>
      </c>
      <c r="I878" s="68"/>
      <c r="J878" s="68"/>
      <c r="K878" s="48">
        <f t="shared" si="99"/>
        <v>0</v>
      </c>
      <c r="L878" s="49">
        <f t="shared" si="100"/>
        <v>0</v>
      </c>
      <c r="M878" s="47">
        <f t="shared" si="101"/>
        <v>0</v>
      </c>
      <c r="N878" s="47">
        <f t="shared" si="102"/>
        <v>0</v>
      </c>
      <c r="O878" s="47">
        <f t="shared" si="103"/>
        <v>0</v>
      </c>
      <c r="P878" s="48">
        <f t="shared" si="104"/>
        <v>0</v>
      </c>
    </row>
    <row r="879" spans="1:16" ht="12" hidden="1" thickBot="1" x14ac:dyDescent="0.25">
      <c r="A879" s="38"/>
      <c r="B879" s="39"/>
      <c r="C879" s="46"/>
      <c r="D879" s="24"/>
      <c r="E879" s="70"/>
      <c r="F879" s="74"/>
      <c r="G879" s="68"/>
      <c r="H879" s="47">
        <f t="shared" si="98"/>
        <v>0</v>
      </c>
      <c r="I879" s="68"/>
      <c r="J879" s="68"/>
      <c r="K879" s="48">
        <f t="shared" si="99"/>
        <v>0</v>
      </c>
      <c r="L879" s="49">
        <f t="shared" si="100"/>
        <v>0</v>
      </c>
      <c r="M879" s="47">
        <f t="shared" si="101"/>
        <v>0</v>
      </c>
      <c r="N879" s="47">
        <f t="shared" si="102"/>
        <v>0</v>
      </c>
      <c r="O879" s="47">
        <f t="shared" si="103"/>
        <v>0</v>
      </c>
      <c r="P879" s="48">
        <f t="shared" si="104"/>
        <v>0</v>
      </c>
    </row>
    <row r="880" spans="1:16" ht="12" hidden="1" thickBot="1" x14ac:dyDescent="0.25">
      <c r="A880" s="38"/>
      <c r="B880" s="39"/>
      <c r="C880" s="46"/>
      <c r="D880" s="24"/>
      <c r="E880" s="70"/>
      <c r="F880" s="74"/>
      <c r="G880" s="68"/>
      <c r="H880" s="47">
        <f t="shared" si="98"/>
        <v>0</v>
      </c>
      <c r="I880" s="68"/>
      <c r="J880" s="68"/>
      <c r="K880" s="48">
        <f t="shared" si="99"/>
        <v>0</v>
      </c>
      <c r="L880" s="49">
        <f t="shared" si="100"/>
        <v>0</v>
      </c>
      <c r="M880" s="47">
        <f t="shared" si="101"/>
        <v>0</v>
      </c>
      <c r="N880" s="47">
        <f t="shared" si="102"/>
        <v>0</v>
      </c>
      <c r="O880" s="47">
        <f t="shared" si="103"/>
        <v>0</v>
      </c>
      <c r="P880" s="48">
        <f t="shared" si="104"/>
        <v>0</v>
      </c>
    </row>
    <row r="881" spans="1:16" ht="12" hidden="1" thickBot="1" x14ac:dyDescent="0.25">
      <c r="A881" s="38"/>
      <c r="B881" s="39"/>
      <c r="C881" s="46"/>
      <c r="D881" s="24"/>
      <c r="E881" s="70"/>
      <c r="F881" s="74"/>
      <c r="G881" s="68"/>
      <c r="H881" s="47">
        <f t="shared" si="98"/>
        <v>0</v>
      </c>
      <c r="I881" s="68"/>
      <c r="J881" s="68"/>
      <c r="K881" s="48">
        <f t="shared" si="99"/>
        <v>0</v>
      </c>
      <c r="L881" s="49">
        <f t="shared" si="100"/>
        <v>0</v>
      </c>
      <c r="M881" s="47">
        <f t="shared" si="101"/>
        <v>0</v>
      </c>
      <c r="N881" s="47">
        <f t="shared" si="102"/>
        <v>0</v>
      </c>
      <c r="O881" s="47">
        <f t="shared" si="103"/>
        <v>0</v>
      </c>
      <c r="P881" s="48">
        <f t="shared" si="104"/>
        <v>0</v>
      </c>
    </row>
    <row r="882" spans="1:16" ht="12" hidden="1" thickBot="1" x14ac:dyDescent="0.25">
      <c r="A882" s="38"/>
      <c r="B882" s="39"/>
      <c r="C882" s="46"/>
      <c r="D882" s="24"/>
      <c r="E882" s="70"/>
      <c r="F882" s="74"/>
      <c r="G882" s="68"/>
      <c r="H882" s="47">
        <f t="shared" si="98"/>
        <v>0</v>
      </c>
      <c r="I882" s="68"/>
      <c r="J882" s="68"/>
      <c r="K882" s="48">
        <f t="shared" si="99"/>
        <v>0</v>
      </c>
      <c r="L882" s="49">
        <f t="shared" si="100"/>
        <v>0</v>
      </c>
      <c r="M882" s="47">
        <f t="shared" si="101"/>
        <v>0</v>
      </c>
      <c r="N882" s="47">
        <f t="shared" si="102"/>
        <v>0</v>
      </c>
      <c r="O882" s="47">
        <f t="shared" si="103"/>
        <v>0</v>
      </c>
      <c r="P882" s="48">
        <f t="shared" si="104"/>
        <v>0</v>
      </c>
    </row>
    <row r="883" spans="1:16" ht="12" hidden="1" thickBot="1" x14ac:dyDescent="0.25">
      <c r="A883" s="38"/>
      <c r="B883" s="39"/>
      <c r="C883" s="46"/>
      <c r="D883" s="24"/>
      <c r="E883" s="70"/>
      <c r="F883" s="74"/>
      <c r="G883" s="68"/>
      <c r="H883" s="47">
        <f t="shared" si="98"/>
        <v>0</v>
      </c>
      <c r="I883" s="68"/>
      <c r="J883" s="68"/>
      <c r="K883" s="48">
        <f t="shared" si="99"/>
        <v>0</v>
      </c>
      <c r="L883" s="49">
        <f t="shared" si="100"/>
        <v>0</v>
      </c>
      <c r="M883" s="47">
        <f t="shared" si="101"/>
        <v>0</v>
      </c>
      <c r="N883" s="47">
        <f t="shared" si="102"/>
        <v>0</v>
      </c>
      <c r="O883" s="47">
        <f t="shared" si="103"/>
        <v>0</v>
      </c>
      <c r="P883" s="48">
        <f t="shared" si="104"/>
        <v>0</v>
      </c>
    </row>
    <row r="884" spans="1:16" ht="12" hidden="1" thickBot="1" x14ac:dyDescent="0.25">
      <c r="A884" s="38"/>
      <c r="B884" s="39"/>
      <c r="C884" s="46"/>
      <c r="D884" s="24"/>
      <c r="E884" s="70"/>
      <c r="F884" s="74"/>
      <c r="G884" s="68"/>
      <c r="H884" s="47">
        <f t="shared" si="98"/>
        <v>0</v>
      </c>
      <c r="I884" s="68"/>
      <c r="J884" s="68"/>
      <c r="K884" s="48">
        <f t="shared" si="99"/>
        <v>0</v>
      </c>
      <c r="L884" s="49">
        <f t="shared" si="100"/>
        <v>0</v>
      </c>
      <c r="M884" s="47">
        <f t="shared" si="101"/>
        <v>0</v>
      </c>
      <c r="N884" s="47">
        <f t="shared" si="102"/>
        <v>0</v>
      </c>
      <c r="O884" s="47">
        <f t="shared" si="103"/>
        <v>0</v>
      </c>
      <c r="P884" s="48">
        <f t="shared" si="104"/>
        <v>0</v>
      </c>
    </row>
    <row r="885" spans="1:16" ht="12" hidden="1" thickBot="1" x14ac:dyDescent="0.25">
      <c r="A885" s="38"/>
      <c r="B885" s="39"/>
      <c r="C885" s="46"/>
      <c r="D885" s="24"/>
      <c r="E885" s="70"/>
      <c r="F885" s="74"/>
      <c r="G885" s="68"/>
      <c r="H885" s="47">
        <f t="shared" si="98"/>
        <v>0</v>
      </c>
      <c r="I885" s="68"/>
      <c r="J885" s="68"/>
      <c r="K885" s="48">
        <f t="shared" si="99"/>
        <v>0</v>
      </c>
      <c r="L885" s="49">
        <f t="shared" si="100"/>
        <v>0</v>
      </c>
      <c r="M885" s="47">
        <f t="shared" si="101"/>
        <v>0</v>
      </c>
      <c r="N885" s="47">
        <f t="shared" si="102"/>
        <v>0</v>
      </c>
      <c r="O885" s="47">
        <f t="shared" si="103"/>
        <v>0</v>
      </c>
      <c r="P885" s="48">
        <f t="shared" si="104"/>
        <v>0</v>
      </c>
    </row>
    <row r="886" spans="1:16" ht="12" hidden="1" thickBot="1" x14ac:dyDescent="0.25">
      <c r="A886" s="38"/>
      <c r="B886" s="39"/>
      <c r="C886" s="46"/>
      <c r="D886" s="24"/>
      <c r="E886" s="70"/>
      <c r="F886" s="74"/>
      <c r="G886" s="68"/>
      <c r="H886" s="47">
        <f t="shared" si="98"/>
        <v>0</v>
      </c>
      <c r="I886" s="68"/>
      <c r="J886" s="68"/>
      <c r="K886" s="48">
        <f t="shared" si="99"/>
        <v>0</v>
      </c>
      <c r="L886" s="49">
        <f t="shared" si="100"/>
        <v>0</v>
      </c>
      <c r="M886" s="47">
        <f t="shared" si="101"/>
        <v>0</v>
      </c>
      <c r="N886" s="47">
        <f t="shared" si="102"/>
        <v>0</v>
      </c>
      <c r="O886" s="47">
        <f t="shared" si="103"/>
        <v>0</v>
      </c>
      <c r="P886" s="48">
        <f t="shared" si="104"/>
        <v>0</v>
      </c>
    </row>
    <row r="887" spans="1:16" ht="12" hidden="1" thickBot="1" x14ac:dyDescent="0.25">
      <c r="A887" s="38"/>
      <c r="B887" s="39"/>
      <c r="C887" s="46"/>
      <c r="D887" s="24"/>
      <c r="E887" s="70"/>
      <c r="F887" s="74"/>
      <c r="G887" s="68"/>
      <c r="H887" s="47">
        <f t="shared" si="98"/>
        <v>0</v>
      </c>
      <c r="I887" s="68"/>
      <c r="J887" s="68"/>
      <c r="K887" s="48">
        <f t="shared" si="99"/>
        <v>0</v>
      </c>
      <c r="L887" s="49">
        <f t="shared" si="100"/>
        <v>0</v>
      </c>
      <c r="M887" s="47">
        <f t="shared" si="101"/>
        <v>0</v>
      </c>
      <c r="N887" s="47">
        <f t="shared" si="102"/>
        <v>0</v>
      </c>
      <c r="O887" s="47">
        <f t="shared" si="103"/>
        <v>0</v>
      </c>
      <c r="P887" s="48">
        <f t="shared" si="104"/>
        <v>0</v>
      </c>
    </row>
    <row r="888" spans="1:16" ht="12" hidden="1" thickBot="1" x14ac:dyDescent="0.25">
      <c r="A888" s="38"/>
      <c r="B888" s="39"/>
      <c r="C888" s="46"/>
      <c r="D888" s="24"/>
      <c r="E888" s="70"/>
      <c r="F888" s="74"/>
      <c r="G888" s="68"/>
      <c r="H888" s="47">
        <f t="shared" si="98"/>
        <v>0</v>
      </c>
      <c r="I888" s="68"/>
      <c r="J888" s="68"/>
      <c r="K888" s="48">
        <f t="shared" si="99"/>
        <v>0</v>
      </c>
      <c r="L888" s="49">
        <f t="shared" si="100"/>
        <v>0</v>
      </c>
      <c r="M888" s="47">
        <f t="shared" si="101"/>
        <v>0</v>
      </c>
      <c r="N888" s="47">
        <f t="shared" si="102"/>
        <v>0</v>
      </c>
      <c r="O888" s="47">
        <f t="shared" si="103"/>
        <v>0</v>
      </c>
      <c r="P888" s="48">
        <f t="shared" si="104"/>
        <v>0</v>
      </c>
    </row>
    <row r="889" spans="1:16" ht="12" hidden="1" thickBot="1" x14ac:dyDescent="0.25">
      <c r="A889" s="38"/>
      <c r="B889" s="39"/>
      <c r="C889" s="46"/>
      <c r="D889" s="24"/>
      <c r="E889" s="70"/>
      <c r="F889" s="74"/>
      <c r="G889" s="68"/>
      <c r="H889" s="47">
        <f t="shared" si="98"/>
        <v>0</v>
      </c>
      <c r="I889" s="68"/>
      <c r="J889" s="68"/>
      <c r="K889" s="48">
        <f t="shared" si="99"/>
        <v>0</v>
      </c>
      <c r="L889" s="49">
        <f t="shared" si="100"/>
        <v>0</v>
      </c>
      <c r="M889" s="47">
        <f t="shared" si="101"/>
        <v>0</v>
      </c>
      <c r="N889" s="47">
        <f t="shared" si="102"/>
        <v>0</v>
      </c>
      <c r="O889" s="47">
        <f t="shared" si="103"/>
        <v>0</v>
      </c>
      <c r="P889" s="48">
        <f t="shared" si="104"/>
        <v>0</v>
      </c>
    </row>
    <row r="890" spans="1:16" ht="12" hidden="1" thickBot="1" x14ac:dyDescent="0.25">
      <c r="A890" s="38"/>
      <c r="B890" s="39"/>
      <c r="C890" s="46"/>
      <c r="D890" s="24"/>
      <c r="E890" s="70"/>
      <c r="F890" s="74"/>
      <c r="G890" s="68"/>
      <c r="H890" s="47">
        <f t="shared" si="98"/>
        <v>0</v>
      </c>
      <c r="I890" s="68"/>
      <c r="J890" s="68"/>
      <c r="K890" s="48">
        <f t="shared" si="99"/>
        <v>0</v>
      </c>
      <c r="L890" s="49">
        <f t="shared" si="100"/>
        <v>0</v>
      </c>
      <c r="M890" s="47">
        <f t="shared" si="101"/>
        <v>0</v>
      </c>
      <c r="N890" s="47">
        <f t="shared" si="102"/>
        <v>0</v>
      </c>
      <c r="O890" s="47">
        <f t="shared" si="103"/>
        <v>0</v>
      </c>
      <c r="P890" s="48">
        <f t="shared" si="104"/>
        <v>0</v>
      </c>
    </row>
    <row r="891" spans="1:16" ht="12" hidden="1" thickBot="1" x14ac:dyDescent="0.25">
      <c r="A891" s="38"/>
      <c r="B891" s="39"/>
      <c r="C891" s="46"/>
      <c r="D891" s="24"/>
      <c r="E891" s="70"/>
      <c r="F891" s="74"/>
      <c r="G891" s="68"/>
      <c r="H891" s="47">
        <f t="shared" si="98"/>
        <v>0</v>
      </c>
      <c r="I891" s="68"/>
      <c r="J891" s="68"/>
      <c r="K891" s="48">
        <f t="shared" si="99"/>
        <v>0</v>
      </c>
      <c r="L891" s="49">
        <f t="shared" si="100"/>
        <v>0</v>
      </c>
      <c r="M891" s="47">
        <f t="shared" si="101"/>
        <v>0</v>
      </c>
      <c r="N891" s="47">
        <f t="shared" si="102"/>
        <v>0</v>
      </c>
      <c r="O891" s="47">
        <f t="shared" si="103"/>
        <v>0</v>
      </c>
      <c r="P891" s="48">
        <f t="shared" si="104"/>
        <v>0</v>
      </c>
    </row>
    <row r="892" spans="1:16" ht="12" hidden="1" thickBot="1" x14ac:dyDescent="0.25">
      <c r="A892" s="38"/>
      <c r="B892" s="39"/>
      <c r="C892" s="46"/>
      <c r="D892" s="24"/>
      <c r="E892" s="70"/>
      <c r="F892" s="74"/>
      <c r="G892" s="68"/>
      <c r="H892" s="47">
        <f t="shared" si="98"/>
        <v>0</v>
      </c>
      <c r="I892" s="68"/>
      <c r="J892" s="68"/>
      <c r="K892" s="48">
        <f t="shared" si="99"/>
        <v>0</v>
      </c>
      <c r="L892" s="49">
        <f t="shared" si="100"/>
        <v>0</v>
      </c>
      <c r="M892" s="47">
        <f t="shared" si="101"/>
        <v>0</v>
      </c>
      <c r="N892" s="47">
        <f t="shared" si="102"/>
        <v>0</v>
      </c>
      <c r="O892" s="47">
        <f t="shared" si="103"/>
        <v>0</v>
      </c>
      <c r="P892" s="48">
        <f t="shared" si="104"/>
        <v>0</v>
      </c>
    </row>
    <row r="893" spans="1:16" ht="12" hidden="1" thickBot="1" x14ac:dyDescent="0.25">
      <c r="A893" s="38"/>
      <c r="B893" s="39"/>
      <c r="C893" s="46"/>
      <c r="D893" s="24"/>
      <c r="E893" s="70"/>
      <c r="F893" s="74"/>
      <c r="G893" s="68"/>
      <c r="H893" s="47">
        <f t="shared" si="98"/>
        <v>0</v>
      </c>
      <c r="I893" s="68"/>
      <c r="J893" s="68"/>
      <c r="K893" s="48">
        <f t="shared" si="99"/>
        <v>0</v>
      </c>
      <c r="L893" s="49">
        <f t="shared" si="100"/>
        <v>0</v>
      </c>
      <c r="M893" s="47">
        <f t="shared" si="101"/>
        <v>0</v>
      </c>
      <c r="N893" s="47">
        <f t="shared" si="102"/>
        <v>0</v>
      </c>
      <c r="O893" s="47">
        <f t="shared" si="103"/>
        <v>0</v>
      </c>
      <c r="P893" s="48">
        <f t="shared" si="104"/>
        <v>0</v>
      </c>
    </row>
    <row r="894" spans="1:16" ht="12" hidden="1" thickBot="1" x14ac:dyDescent="0.25">
      <c r="A894" s="38"/>
      <c r="B894" s="39"/>
      <c r="C894" s="46"/>
      <c r="D894" s="24"/>
      <c r="E894" s="70"/>
      <c r="F894" s="74"/>
      <c r="G894" s="68"/>
      <c r="H894" s="47">
        <f t="shared" si="98"/>
        <v>0</v>
      </c>
      <c r="I894" s="68"/>
      <c r="J894" s="68"/>
      <c r="K894" s="48">
        <f t="shared" si="99"/>
        <v>0</v>
      </c>
      <c r="L894" s="49">
        <f t="shared" si="100"/>
        <v>0</v>
      </c>
      <c r="M894" s="47">
        <f t="shared" si="101"/>
        <v>0</v>
      </c>
      <c r="N894" s="47">
        <f t="shared" si="102"/>
        <v>0</v>
      </c>
      <c r="O894" s="47">
        <f t="shared" si="103"/>
        <v>0</v>
      </c>
      <c r="P894" s="48">
        <f t="shared" si="104"/>
        <v>0</v>
      </c>
    </row>
    <row r="895" spans="1:16" ht="12" hidden="1" thickBot="1" x14ac:dyDescent="0.25">
      <c r="A895" s="38"/>
      <c r="B895" s="39"/>
      <c r="C895" s="46"/>
      <c r="D895" s="24"/>
      <c r="E895" s="70"/>
      <c r="F895" s="74"/>
      <c r="G895" s="68"/>
      <c r="H895" s="47">
        <f t="shared" si="98"/>
        <v>0</v>
      </c>
      <c r="I895" s="68"/>
      <c r="J895" s="68"/>
      <c r="K895" s="48">
        <f t="shared" si="99"/>
        <v>0</v>
      </c>
      <c r="L895" s="49">
        <f t="shared" si="100"/>
        <v>0</v>
      </c>
      <c r="M895" s="47">
        <f t="shared" si="101"/>
        <v>0</v>
      </c>
      <c r="N895" s="47">
        <f t="shared" si="102"/>
        <v>0</v>
      </c>
      <c r="O895" s="47">
        <f t="shared" si="103"/>
        <v>0</v>
      </c>
      <c r="P895" s="48">
        <f t="shared" si="104"/>
        <v>0</v>
      </c>
    </row>
    <row r="896" spans="1:16" ht="12" hidden="1" thickBot="1" x14ac:dyDescent="0.25">
      <c r="A896" s="38"/>
      <c r="B896" s="39"/>
      <c r="C896" s="46"/>
      <c r="D896" s="24"/>
      <c r="E896" s="70"/>
      <c r="F896" s="74"/>
      <c r="G896" s="68"/>
      <c r="H896" s="47">
        <f t="shared" si="98"/>
        <v>0</v>
      </c>
      <c r="I896" s="68"/>
      <c r="J896" s="68"/>
      <c r="K896" s="48">
        <f t="shared" si="99"/>
        <v>0</v>
      </c>
      <c r="L896" s="49">
        <f t="shared" si="100"/>
        <v>0</v>
      </c>
      <c r="M896" s="47">
        <f t="shared" si="101"/>
        <v>0</v>
      </c>
      <c r="N896" s="47">
        <f t="shared" si="102"/>
        <v>0</v>
      </c>
      <c r="O896" s="47">
        <f t="shared" si="103"/>
        <v>0</v>
      </c>
      <c r="P896" s="48">
        <f t="shared" si="104"/>
        <v>0</v>
      </c>
    </row>
    <row r="897" spans="1:16" ht="12" hidden="1" thickBot="1" x14ac:dyDescent="0.25">
      <c r="A897" s="38"/>
      <c r="B897" s="39"/>
      <c r="C897" s="46"/>
      <c r="D897" s="24"/>
      <c r="E897" s="70"/>
      <c r="F897" s="74"/>
      <c r="G897" s="68"/>
      <c r="H897" s="47">
        <f t="shared" ref="H897:H960" si="105">ROUND(F897*G897,2)</f>
        <v>0</v>
      </c>
      <c r="I897" s="68"/>
      <c r="J897" s="68"/>
      <c r="K897" s="48">
        <f t="shared" ref="K897:K960" si="106">SUM(H897:J897)</f>
        <v>0</v>
      </c>
      <c r="L897" s="49">
        <f t="shared" ref="L897:L960" si="107">ROUND(E897*F897,2)</f>
        <v>0</v>
      </c>
      <c r="M897" s="47">
        <f t="shared" ref="M897:M960" si="108">ROUND(H897*E897,2)</f>
        <v>0</v>
      </c>
      <c r="N897" s="47">
        <f t="shared" ref="N897:N960" si="109">ROUND(I897*E897,2)</f>
        <v>0</v>
      </c>
      <c r="O897" s="47">
        <f t="shared" ref="O897:O960" si="110">ROUND(J897*E897,2)</f>
        <v>0</v>
      </c>
      <c r="P897" s="48">
        <f t="shared" ref="P897:P960" si="111">SUM(M897:O897)</f>
        <v>0</v>
      </c>
    </row>
    <row r="898" spans="1:16" ht="12" hidden="1" thickBot="1" x14ac:dyDescent="0.25">
      <c r="A898" s="38"/>
      <c r="B898" s="39"/>
      <c r="C898" s="46"/>
      <c r="D898" s="24"/>
      <c r="E898" s="70"/>
      <c r="F898" s="74"/>
      <c r="G898" s="68"/>
      <c r="H898" s="47">
        <f t="shared" si="105"/>
        <v>0</v>
      </c>
      <c r="I898" s="68"/>
      <c r="J898" s="68"/>
      <c r="K898" s="48">
        <f t="shared" si="106"/>
        <v>0</v>
      </c>
      <c r="L898" s="49">
        <f t="shared" si="107"/>
        <v>0</v>
      </c>
      <c r="M898" s="47">
        <f t="shared" si="108"/>
        <v>0</v>
      </c>
      <c r="N898" s="47">
        <f t="shared" si="109"/>
        <v>0</v>
      </c>
      <c r="O898" s="47">
        <f t="shared" si="110"/>
        <v>0</v>
      </c>
      <c r="P898" s="48">
        <f t="shared" si="111"/>
        <v>0</v>
      </c>
    </row>
    <row r="899" spans="1:16" ht="12" hidden="1" thickBot="1" x14ac:dyDescent="0.25">
      <c r="A899" s="38"/>
      <c r="B899" s="39"/>
      <c r="C899" s="46"/>
      <c r="D899" s="24"/>
      <c r="E899" s="70"/>
      <c r="F899" s="74"/>
      <c r="G899" s="68"/>
      <c r="H899" s="47">
        <f t="shared" si="105"/>
        <v>0</v>
      </c>
      <c r="I899" s="68"/>
      <c r="J899" s="68"/>
      <c r="K899" s="48">
        <f t="shared" si="106"/>
        <v>0</v>
      </c>
      <c r="L899" s="49">
        <f t="shared" si="107"/>
        <v>0</v>
      </c>
      <c r="M899" s="47">
        <f t="shared" si="108"/>
        <v>0</v>
      </c>
      <c r="N899" s="47">
        <f t="shared" si="109"/>
        <v>0</v>
      </c>
      <c r="O899" s="47">
        <f t="shared" si="110"/>
        <v>0</v>
      </c>
      <c r="P899" s="48">
        <f t="shared" si="111"/>
        <v>0</v>
      </c>
    </row>
    <row r="900" spans="1:16" ht="12" hidden="1" thickBot="1" x14ac:dyDescent="0.25">
      <c r="A900" s="38"/>
      <c r="B900" s="39"/>
      <c r="C900" s="46"/>
      <c r="D900" s="24"/>
      <c r="E900" s="70"/>
      <c r="F900" s="74"/>
      <c r="G900" s="68"/>
      <c r="H900" s="47">
        <f t="shared" si="105"/>
        <v>0</v>
      </c>
      <c r="I900" s="68"/>
      <c r="J900" s="68"/>
      <c r="K900" s="48">
        <f t="shared" si="106"/>
        <v>0</v>
      </c>
      <c r="L900" s="49">
        <f t="shared" si="107"/>
        <v>0</v>
      </c>
      <c r="M900" s="47">
        <f t="shared" si="108"/>
        <v>0</v>
      </c>
      <c r="N900" s="47">
        <f t="shared" si="109"/>
        <v>0</v>
      </c>
      <c r="O900" s="47">
        <f t="shared" si="110"/>
        <v>0</v>
      </c>
      <c r="P900" s="48">
        <f t="shared" si="111"/>
        <v>0</v>
      </c>
    </row>
    <row r="901" spans="1:16" ht="12" hidden="1" thickBot="1" x14ac:dyDescent="0.25">
      <c r="A901" s="38"/>
      <c r="B901" s="39"/>
      <c r="C901" s="46"/>
      <c r="D901" s="24"/>
      <c r="E901" s="70"/>
      <c r="F901" s="74"/>
      <c r="G901" s="68"/>
      <c r="H901" s="47">
        <f t="shared" si="105"/>
        <v>0</v>
      </c>
      <c r="I901" s="68"/>
      <c r="J901" s="68"/>
      <c r="K901" s="48">
        <f t="shared" si="106"/>
        <v>0</v>
      </c>
      <c r="L901" s="49">
        <f t="shared" si="107"/>
        <v>0</v>
      </c>
      <c r="M901" s="47">
        <f t="shared" si="108"/>
        <v>0</v>
      </c>
      <c r="N901" s="47">
        <f t="shared" si="109"/>
        <v>0</v>
      </c>
      <c r="O901" s="47">
        <f t="shared" si="110"/>
        <v>0</v>
      </c>
      <c r="P901" s="48">
        <f t="shared" si="111"/>
        <v>0</v>
      </c>
    </row>
    <row r="902" spans="1:16" ht="12" hidden="1" thickBot="1" x14ac:dyDescent="0.25">
      <c r="A902" s="38"/>
      <c r="B902" s="39"/>
      <c r="C902" s="46"/>
      <c r="D902" s="24"/>
      <c r="E902" s="70"/>
      <c r="F902" s="74"/>
      <c r="G902" s="68"/>
      <c r="H902" s="47">
        <f t="shared" si="105"/>
        <v>0</v>
      </c>
      <c r="I902" s="68"/>
      <c r="J902" s="68"/>
      <c r="K902" s="48">
        <f t="shared" si="106"/>
        <v>0</v>
      </c>
      <c r="L902" s="49">
        <f t="shared" si="107"/>
        <v>0</v>
      </c>
      <c r="M902" s="47">
        <f t="shared" si="108"/>
        <v>0</v>
      </c>
      <c r="N902" s="47">
        <f t="shared" si="109"/>
        <v>0</v>
      </c>
      <c r="O902" s="47">
        <f t="shared" si="110"/>
        <v>0</v>
      </c>
      <c r="P902" s="48">
        <f t="shared" si="111"/>
        <v>0</v>
      </c>
    </row>
    <row r="903" spans="1:16" ht="12" hidden="1" thickBot="1" x14ac:dyDescent="0.25">
      <c r="A903" s="38"/>
      <c r="B903" s="39"/>
      <c r="C903" s="46"/>
      <c r="D903" s="24"/>
      <c r="E903" s="70"/>
      <c r="F903" s="74"/>
      <c r="G903" s="68"/>
      <c r="H903" s="47">
        <f t="shared" si="105"/>
        <v>0</v>
      </c>
      <c r="I903" s="68"/>
      <c r="J903" s="68"/>
      <c r="K903" s="48">
        <f t="shared" si="106"/>
        <v>0</v>
      </c>
      <c r="L903" s="49">
        <f t="shared" si="107"/>
        <v>0</v>
      </c>
      <c r="M903" s="47">
        <f t="shared" si="108"/>
        <v>0</v>
      </c>
      <c r="N903" s="47">
        <f t="shared" si="109"/>
        <v>0</v>
      </c>
      <c r="O903" s="47">
        <f t="shared" si="110"/>
        <v>0</v>
      </c>
      <c r="P903" s="48">
        <f t="shared" si="111"/>
        <v>0</v>
      </c>
    </row>
    <row r="904" spans="1:16" ht="12" hidden="1" thickBot="1" x14ac:dyDescent="0.25">
      <c r="A904" s="38"/>
      <c r="B904" s="39"/>
      <c r="C904" s="46"/>
      <c r="D904" s="24"/>
      <c r="E904" s="70"/>
      <c r="F904" s="74"/>
      <c r="G904" s="68"/>
      <c r="H904" s="47">
        <f t="shared" si="105"/>
        <v>0</v>
      </c>
      <c r="I904" s="68"/>
      <c r="J904" s="68"/>
      <c r="K904" s="48">
        <f t="shared" si="106"/>
        <v>0</v>
      </c>
      <c r="L904" s="49">
        <f t="shared" si="107"/>
        <v>0</v>
      </c>
      <c r="M904" s="47">
        <f t="shared" si="108"/>
        <v>0</v>
      </c>
      <c r="N904" s="47">
        <f t="shared" si="109"/>
        <v>0</v>
      </c>
      <c r="O904" s="47">
        <f t="shared" si="110"/>
        <v>0</v>
      </c>
      <c r="P904" s="48">
        <f t="shared" si="111"/>
        <v>0</v>
      </c>
    </row>
    <row r="905" spans="1:16" ht="12" hidden="1" thickBot="1" x14ac:dyDescent="0.25">
      <c r="A905" s="38"/>
      <c r="B905" s="39"/>
      <c r="C905" s="46"/>
      <c r="D905" s="24"/>
      <c r="E905" s="70"/>
      <c r="F905" s="74"/>
      <c r="G905" s="68"/>
      <c r="H905" s="47">
        <f t="shared" si="105"/>
        <v>0</v>
      </c>
      <c r="I905" s="68"/>
      <c r="J905" s="68"/>
      <c r="K905" s="48">
        <f t="shared" si="106"/>
        <v>0</v>
      </c>
      <c r="L905" s="49">
        <f t="shared" si="107"/>
        <v>0</v>
      </c>
      <c r="M905" s="47">
        <f t="shared" si="108"/>
        <v>0</v>
      </c>
      <c r="N905" s="47">
        <f t="shared" si="109"/>
        <v>0</v>
      </c>
      <c r="O905" s="47">
        <f t="shared" si="110"/>
        <v>0</v>
      </c>
      <c r="P905" s="48">
        <f t="shared" si="111"/>
        <v>0</v>
      </c>
    </row>
    <row r="906" spans="1:16" ht="12" hidden="1" thickBot="1" x14ac:dyDescent="0.25">
      <c r="A906" s="38"/>
      <c r="B906" s="39"/>
      <c r="C906" s="46"/>
      <c r="D906" s="24"/>
      <c r="E906" s="70"/>
      <c r="F906" s="74"/>
      <c r="G906" s="68"/>
      <c r="H906" s="47">
        <f t="shared" si="105"/>
        <v>0</v>
      </c>
      <c r="I906" s="68"/>
      <c r="J906" s="68"/>
      <c r="K906" s="48">
        <f t="shared" si="106"/>
        <v>0</v>
      </c>
      <c r="L906" s="49">
        <f t="shared" si="107"/>
        <v>0</v>
      </c>
      <c r="M906" s="47">
        <f t="shared" si="108"/>
        <v>0</v>
      </c>
      <c r="N906" s="47">
        <f t="shared" si="109"/>
        <v>0</v>
      </c>
      <c r="O906" s="47">
        <f t="shared" si="110"/>
        <v>0</v>
      </c>
      <c r="P906" s="48">
        <f t="shared" si="111"/>
        <v>0</v>
      </c>
    </row>
    <row r="907" spans="1:16" ht="12" hidden="1" thickBot="1" x14ac:dyDescent="0.25">
      <c r="A907" s="38"/>
      <c r="B907" s="39"/>
      <c r="C907" s="46"/>
      <c r="D907" s="24"/>
      <c r="E907" s="70"/>
      <c r="F907" s="74"/>
      <c r="G907" s="68"/>
      <c r="H907" s="47">
        <f t="shared" si="105"/>
        <v>0</v>
      </c>
      <c r="I907" s="68"/>
      <c r="J907" s="68"/>
      <c r="K907" s="48">
        <f t="shared" si="106"/>
        <v>0</v>
      </c>
      <c r="L907" s="49">
        <f t="shared" si="107"/>
        <v>0</v>
      </c>
      <c r="M907" s="47">
        <f t="shared" si="108"/>
        <v>0</v>
      </c>
      <c r="N907" s="47">
        <f t="shared" si="109"/>
        <v>0</v>
      </c>
      <c r="O907" s="47">
        <f t="shared" si="110"/>
        <v>0</v>
      </c>
      <c r="P907" s="48">
        <f t="shared" si="111"/>
        <v>0</v>
      </c>
    </row>
    <row r="908" spans="1:16" ht="12" hidden="1" thickBot="1" x14ac:dyDescent="0.25">
      <c r="A908" s="38"/>
      <c r="B908" s="39"/>
      <c r="C908" s="46"/>
      <c r="D908" s="24"/>
      <c r="E908" s="70"/>
      <c r="F908" s="74"/>
      <c r="G908" s="68"/>
      <c r="H908" s="47">
        <f t="shared" si="105"/>
        <v>0</v>
      </c>
      <c r="I908" s="68"/>
      <c r="J908" s="68"/>
      <c r="K908" s="48">
        <f t="shared" si="106"/>
        <v>0</v>
      </c>
      <c r="L908" s="49">
        <f t="shared" si="107"/>
        <v>0</v>
      </c>
      <c r="M908" s="47">
        <f t="shared" si="108"/>
        <v>0</v>
      </c>
      <c r="N908" s="47">
        <f t="shared" si="109"/>
        <v>0</v>
      </c>
      <c r="O908" s="47">
        <f t="shared" si="110"/>
        <v>0</v>
      </c>
      <c r="P908" s="48">
        <f t="shared" si="111"/>
        <v>0</v>
      </c>
    </row>
    <row r="909" spans="1:16" ht="12" hidden="1" thickBot="1" x14ac:dyDescent="0.25">
      <c r="A909" s="38"/>
      <c r="B909" s="39"/>
      <c r="C909" s="46"/>
      <c r="D909" s="24"/>
      <c r="E909" s="70"/>
      <c r="F909" s="74"/>
      <c r="G909" s="68"/>
      <c r="H909" s="47">
        <f t="shared" si="105"/>
        <v>0</v>
      </c>
      <c r="I909" s="68"/>
      <c r="J909" s="68"/>
      <c r="K909" s="48">
        <f t="shared" si="106"/>
        <v>0</v>
      </c>
      <c r="L909" s="49">
        <f t="shared" si="107"/>
        <v>0</v>
      </c>
      <c r="M909" s="47">
        <f t="shared" si="108"/>
        <v>0</v>
      </c>
      <c r="N909" s="47">
        <f t="shared" si="109"/>
        <v>0</v>
      </c>
      <c r="O909" s="47">
        <f t="shared" si="110"/>
        <v>0</v>
      </c>
      <c r="P909" s="48">
        <f t="shared" si="111"/>
        <v>0</v>
      </c>
    </row>
    <row r="910" spans="1:16" ht="12" hidden="1" thickBot="1" x14ac:dyDescent="0.25">
      <c r="A910" s="38"/>
      <c r="B910" s="39"/>
      <c r="C910" s="46"/>
      <c r="D910" s="24"/>
      <c r="E910" s="70"/>
      <c r="F910" s="74"/>
      <c r="G910" s="68"/>
      <c r="H910" s="47">
        <f t="shared" si="105"/>
        <v>0</v>
      </c>
      <c r="I910" s="68"/>
      <c r="J910" s="68"/>
      <c r="K910" s="48">
        <f t="shared" si="106"/>
        <v>0</v>
      </c>
      <c r="L910" s="49">
        <f t="shared" si="107"/>
        <v>0</v>
      </c>
      <c r="M910" s="47">
        <f t="shared" si="108"/>
        <v>0</v>
      </c>
      <c r="N910" s="47">
        <f t="shared" si="109"/>
        <v>0</v>
      </c>
      <c r="O910" s="47">
        <f t="shared" si="110"/>
        <v>0</v>
      </c>
      <c r="P910" s="48">
        <f t="shared" si="111"/>
        <v>0</v>
      </c>
    </row>
    <row r="911" spans="1:16" ht="12" hidden="1" thickBot="1" x14ac:dyDescent="0.25">
      <c r="A911" s="38"/>
      <c r="B911" s="39"/>
      <c r="C911" s="46"/>
      <c r="D911" s="24"/>
      <c r="E911" s="70"/>
      <c r="F911" s="74"/>
      <c r="G911" s="68"/>
      <c r="H911" s="47">
        <f t="shared" si="105"/>
        <v>0</v>
      </c>
      <c r="I911" s="68"/>
      <c r="J911" s="68"/>
      <c r="K911" s="48">
        <f t="shared" si="106"/>
        <v>0</v>
      </c>
      <c r="L911" s="49">
        <f t="shared" si="107"/>
        <v>0</v>
      </c>
      <c r="M911" s="47">
        <f t="shared" si="108"/>
        <v>0</v>
      </c>
      <c r="N911" s="47">
        <f t="shared" si="109"/>
        <v>0</v>
      </c>
      <c r="O911" s="47">
        <f t="shared" si="110"/>
        <v>0</v>
      </c>
      <c r="P911" s="48">
        <f t="shared" si="111"/>
        <v>0</v>
      </c>
    </row>
    <row r="912" spans="1:16" ht="12" hidden="1" thickBot="1" x14ac:dyDescent="0.25">
      <c r="A912" s="38"/>
      <c r="B912" s="39"/>
      <c r="C912" s="46"/>
      <c r="D912" s="24"/>
      <c r="E912" s="70"/>
      <c r="F912" s="74"/>
      <c r="G912" s="68"/>
      <c r="H912" s="47">
        <f t="shared" si="105"/>
        <v>0</v>
      </c>
      <c r="I912" s="68"/>
      <c r="J912" s="68"/>
      <c r="K912" s="48">
        <f t="shared" si="106"/>
        <v>0</v>
      </c>
      <c r="L912" s="49">
        <f t="shared" si="107"/>
        <v>0</v>
      </c>
      <c r="M912" s="47">
        <f t="shared" si="108"/>
        <v>0</v>
      </c>
      <c r="N912" s="47">
        <f t="shared" si="109"/>
        <v>0</v>
      </c>
      <c r="O912" s="47">
        <f t="shared" si="110"/>
        <v>0</v>
      </c>
      <c r="P912" s="48">
        <f t="shared" si="111"/>
        <v>0</v>
      </c>
    </row>
    <row r="913" spans="1:16" ht="12" hidden="1" thickBot="1" x14ac:dyDescent="0.25">
      <c r="A913" s="38"/>
      <c r="B913" s="39"/>
      <c r="C913" s="46"/>
      <c r="D913" s="24"/>
      <c r="E913" s="70"/>
      <c r="F913" s="74"/>
      <c r="G913" s="68"/>
      <c r="H913" s="47">
        <f t="shared" si="105"/>
        <v>0</v>
      </c>
      <c r="I913" s="68"/>
      <c r="J913" s="68"/>
      <c r="K913" s="48">
        <f t="shared" si="106"/>
        <v>0</v>
      </c>
      <c r="L913" s="49">
        <f t="shared" si="107"/>
        <v>0</v>
      </c>
      <c r="M913" s="47">
        <f t="shared" si="108"/>
        <v>0</v>
      </c>
      <c r="N913" s="47">
        <f t="shared" si="109"/>
        <v>0</v>
      </c>
      <c r="O913" s="47">
        <f t="shared" si="110"/>
        <v>0</v>
      </c>
      <c r="P913" s="48">
        <f t="shared" si="111"/>
        <v>0</v>
      </c>
    </row>
    <row r="914" spans="1:16" ht="12" hidden="1" thickBot="1" x14ac:dyDescent="0.25">
      <c r="A914" s="38"/>
      <c r="B914" s="39"/>
      <c r="C914" s="46"/>
      <c r="D914" s="24"/>
      <c r="E914" s="70"/>
      <c r="F914" s="74"/>
      <c r="G914" s="68"/>
      <c r="H914" s="47">
        <f t="shared" si="105"/>
        <v>0</v>
      </c>
      <c r="I914" s="68"/>
      <c r="J914" s="68"/>
      <c r="K914" s="48">
        <f t="shared" si="106"/>
        <v>0</v>
      </c>
      <c r="L914" s="49">
        <f t="shared" si="107"/>
        <v>0</v>
      </c>
      <c r="M914" s="47">
        <f t="shared" si="108"/>
        <v>0</v>
      </c>
      <c r="N914" s="47">
        <f t="shared" si="109"/>
        <v>0</v>
      </c>
      <c r="O914" s="47">
        <f t="shared" si="110"/>
        <v>0</v>
      </c>
      <c r="P914" s="48">
        <f t="shared" si="111"/>
        <v>0</v>
      </c>
    </row>
    <row r="915" spans="1:16" ht="12" hidden="1" thickBot="1" x14ac:dyDescent="0.25">
      <c r="A915" s="38"/>
      <c r="B915" s="39"/>
      <c r="C915" s="46"/>
      <c r="D915" s="24"/>
      <c r="E915" s="70"/>
      <c r="F915" s="74"/>
      <c r="G915" s="68"/>
      <c r="H915" s="47">
        <f t="shared" si="105"/>
        <v>0</v>
      </c>
      <c r="I915" s="68"/>
      <c r="J915" s="68"/>
      <c r="K915" s="48">
        <f t="shared" si="106"/>
        <v>0</v>
      </c>
      <c r="L915" s="49">
        <f t="shared" si="107"/>
        <v>0</v>
      </c>
      <c r="M915" s="47">
        <f t="shared" si="108"/>
        <v>0</v>
      </c>
      <c r="N915" s="47">
        <f t="shared" si="109"/>
        <v>0</v>
      </c>
      <c r="O915" s="47">
        <f t="shared" si="110"/>
        <v>0</v>
      </c>
      <c r="P915" s="48">
        <f t="shared" si="111"/>
        <v>0</v>
      </c>
    </row>
    <row r="916" spans="1:16" ht="12" hidden="1" thickBot="1" x14ac:dyDescent="0.25">
      <c r="A916" s="38"/>
      <c r="B916" s="39"/>
      <c r="C916" s="46"/>
      <c r="D916" s="24"/>
      <c r="E916" s="70"/>
      <c r="F916" s="74"/>
      <c r="G916" s="68"/>
      <c r="H916" s="47">
        <f t="shared" si="105"/>
        <v>0</v>
      </c>
      <c r="I916" s="68"/>
      <c r="J916" s="68"/>
      <c r="K916" s="48">
        <f t="shared" si="106"/>
        <v>0</v>
      </c>
      <c r="L916" s="49">
        <f t="shared" si="107"/>
        <v>0</v>
      </c>
      <c r="M916" s="47">
        <f t="shared" si="108"/>
        <v>0</v>
      </c>
      <c r="N916" s="47">
        <f t="shared" si="109"/>
        <v>0</v>
      </c>
      <c r="O916" s="47">
        <f t="shared" si="110"/>
        <v>0</v>
      </c>
      <c r="P916" s="48">
        <f t="shared" si="111"/>
        <v>0</v>
      </c>
    </row>
    <row r="917" spans="1:16" ht="12" hidden="1" thickBot="1" x14ac:dyDescent="0.25">
      <c r="A917" s="38"/>
      <c r="B917" s="39"/>
      <c r="C917" s="46"/>
      <c r="D917" s="24"/>
      <c r="E917" s="70"/>
      <c r="F917" s="74"/>
      <c r="G917" s="68"/>
      <c r="H917" s="47">
        <f t="shared" si="105"/>
        <v>0</v>
      </c>
      <c r="I917" s="68"/>
      <c r="J917" s="68"/>
      <c r="K917" s="48">
        <f t="shared" si="106"/>
        <v>0</v>
      </c>
      <c r="L917" s="49">
        <f t="shared" si="107"/>
        <v>0</v>
      </c>
      <c r="M917" s="47">
        <f t="shared" si="108"/>
        <v>0</v>
      </c>
      <c r="N917" s="47">
        <f t="shared" si="109"/>
        <v>0</v>
      </c>
      <c r="O917" s="47">
        <f t="shared" si="110"/>
        <v>0</v>
      </c>
      <c r="P917" s="48">
        <f t="shared" si="111"/>
        <v>0</v>
      </c>
    </row>
    <row r="918" spans="1:16" ht="12" hidden="1" thickBot="1" x14ac:dyDescent="0.25">
      <c r="A918" s="38"/>
      <c r="B918" s="39"/>
      <c r="C918" s="46"/>
      <c r="D918" s="24"/>
      <c r="E918" s="70"/>
      <c r="F918" s="74"/>
      <c r="G918" s="68"/>
      <c r="H918" s="47">
        <f t="shared" si="105"/>
        <v>0</v>
      </c>
      <c r="I918" s="68"/>
      <c r="J918" s="68"/>
      <c r="K918" s="48">
        <f t="shared" si="106"/>
        <v>0</v>
      </c>
      <c r="L918" s="49">
        <f t="shared" si="107"/>
        <v>0</v>
      </c>
      <c r="M918" s="47">
        <f t="shared" si="108"/>
        <v>0</v>
      </c>
      <c r="N918" s="47">
        <f t="shared" si="109"/>
        <v>0</v>
      </c>
      <c r="O918" s="47">
        <f t="shared" si="110"/>
        <v>0</v>
      </c>
      <c r="P918" s="48">
        <f t="shared" si="111"/>
        <v>0</v>
      </c>
    </row>
    <row r="919" spans="1:16" ht="12" hidden="1" thickBot="1" x14ac:dyDescent="0.25">
      <c r="A919" s="38"/>
      <c r="B919" s="39"/>
      <c r="C919" s="46"/>
      <c r="D919" s="24"/>
      <c r="E919" s="70"/>
      <c r="F919" s="74"/>
      <c r="G919" s="68"/>
      <c r="H919" s="47">
        <f t="shared" si="105"/>
        <v>0</v>
      </c>
      <c r="I919" s="68"/>
      <c r="J919" s="68"/>
      <c r="K919" s="48">
        <f t="shared" si="106"/>
        <v>0</v>
      </c>
      <c r="L919" s="49">
        <f t="shared" si="107"/>
        <v>0</v>
      </c>
      <c r="M919" s="47">
        <f t="shared" si="108"/>
        <v>0</v>
      </c>
      <c r="N919" s="47">
        <f t="shared" si="109"/>
        <v>0</v>
      </c>
      <c r="O919" s="47">
        <f t="shared" si="110"/>
        <v>0</v>
      </c>
      <c r="P919" s="48">
        <f t="shared" si="111"/>
        <v>0</v>
      </c>
    </row>
    <row r="920" spans="1:16" ht="12" hidden="1" thickBot="1" x14ac:dyDescent="0.25">
      <c r="A920" s="38"/>
      <c r="B920" s="39"/>
      <c r="C920" s="46"/>
      <c r="D920" s="24"/>
      <c r="E920" s="70"/>
      <c r="F920" s="74"/>
      <c r="G920" s="68"/>
      <c r="H920" s="47">
        <f t="shared" si="105"/>
        <v>0</v>
      </c>
      <c r="I920" s="68"/>
      <c r="J920" s="68"/>
      <c r="K920" s="48">
        <f t="shared" si="106"/>
        <v>0</v>
      </c>
      <c r="L920" s="49">
        <f t="shared" si="107"/>
        <v>0</v>
      </c>
      <c r="M920" s="47">
        <f t="shared" si="108"/>
        <v>0</v>
      </c>
      <c r="N920" s="47">
        <f t="shared" si="109"/>
        <v>0</v>
      </c>
      <c r="O920" s="47">
        <f t="shared" si="110"/>
        <v>0</v>
      </c>
      <c r="P920" s="48">
        <f t="shared" si="111"/>
        <v>0</v>
      </c>
    </row>
    <row r="921" spans="1:16" ht="12" hidden="1" thickBot="1" x14ac:dyDescent="0.25">
      <c r="A921" s="38"/>
      <c r="B921" s="39"/>
      <c r="C921" s="46"/>
      <c r="D921" s="24"/>
      <c r="E921" s="70"/>
      <c r="F921" s="74"/>
      <c r="G921" s="68"/>
      <c r="H921" s="47">
        <f t="shared" si="105"/>
        <v>0</v>
      </c>
      <c r="I921" s="68"/>
      <c r="J921" s="68"/>
      <c r="K921" s="48">
        <f t="shared" si="106"/>
        <v>0</v>
      </c>
      <c r="L921" s="49">
        <f t="shared" si="107"/>
        <v>0</v>
      </c>
      <c r="M921" s="47">
        <f t="shared" si="108"/>
        <v>0</v>
      </c>
      <c r="N921" s="47">
        <f t="shared" si="109"/>
        <v>0</v>
      </c>
      <c r="O921" s="47">
        <f t="shared" si="110"/>
        <v>0</v>
      </c>
      <c r="P921" s="48">
        <f t="shared" si="111"/>
        <v>0</v>
      </c>
    </row>
    <row r="922" spans="1:16" ht="12" hidden="1" thickBot="1" x14ac:dyDescent="0.25">
      <c r="A922" s="38"/>
      <c r="B922" s="39"/>
      <c r="C922" s="46"/>
      <c r="D922" s="24"/>
      <c r="E922" s="70"/>
      <c r="F922" s="74"/>
      <c r="G922" s="68"/>
      <c r="H922" s="47">
        <f t="shared" si="105"/>
        <v>0</v>
      </c>
      <c r="I922" s="68"/>
      <c r="J922" s="68"/>
      <c r="K922" s="48">
        <f t="shared" si="106"/>
        <v>0</v>
      </c>
      <c r="L922" s="49">
        <f t="shared" si="107"/>
        <v>0</v>
      </c>
      <c r="M922" s="47">
        <f t="shared" si="108"/>
        <v>0</v>
      </c>
      <c r="N922" s="47">
        <f t="shared" si="109"/>
        <v>0</v>
      </c>
      <c r="O922" s="47">
        <f t="shared" si="110"/>
        <v>0</v>
      </c>
      <c r="P922" s="48">
        <f t="shared" si="111"/>
        <v>0</v>
      </c>
    </row>
    <row r="923" spans="1:16" ht="12" hidden="1" thickBot="1" x14ac:dyDescent="0.25">
      <c r="A923" s="38"/>
      <c r="B923" s="39"/>
      <c r="C923" s="46"/>
      <c r="D923" s="24"/>
      <c r="E923" s="70"/>
      <c r="F923" s="74"/>
      <c r="G923" s="68"/>
      <c r="H923" s="47">
        <f t="shared" si="105"/>
        <v>0</v>
      </c>
      <c r="I923" s="68"/>
      <c r="J923" s="68"/>
      <c r="K923" s="48">
        <f t="shared" si="106"/>
        <v>0</v>
      </c>
      <c r="L923" s="49">
        <f t="shared" si="107"/>
        <v>0</v>
      </c>
      <c r="M923" s="47">
        <f t="shared" si="108"/>
        <v>0</v>
      </c>
      <c r="N923" s="47">
        <f t="shared" si="109"/>
        <v>0</v>
      </c>
      <c r="O923" s="47">
        <f t="shared" si="110"/>
        <v>0</v>
      </c>
      <c r="P923" s="48">
        <f t="shared" si="111"/>
        <v>0</v>
      </c>
    </row>
    <row r="924" spans="1:16" ht="12" hidden="1" thickBot="1" x14ac:dyDescent="0.25">
      <c r="A924" s="38"/>
      <c r="B924" s="39"/>
      <c r="C924" s="46"/>
      <c r="D924" s="24"/>
      <c r="E924" s="70"/>
      <c r="F924" s="74"/>
      <c r="G924" s="68"/>
      <c r="H924" s="47">
        <f t="shared" si="105"/>
        <v>0</v>
      </c>
      <c r="I924" s="68"/>
      <c r="J924" s="68"/>
      <c r="K924" s="48">
        <f t="shared" si="106"/>
        <v>0</v>
      </c>
      <c r="L924" s="49">
        <f t="shared" si="107"/>
        <v>0</v>
      </c>
      <c r="M924" s="47">
        <f t="shared" si="108"/>
        <v>0</v>
      </c>
      <c r="N924" s="47">
        <f t="shared" si="109"/>
        <v>0</v>
      </c>
      <c r="O924" s="47">
        <f t="shared" si="110"/>
        <v>0</v>
      </c>
      <c r="P924" s="48">
        <f t="shared" si="111"/>
        <v>0</v>
      </c>
    </row>
    <row r="925" spans="1:16" ht="12" hidden="1" thickBot="1" x14ac:dyDescent="0.25">
      <c r="A925" s="38"/>
      <c r="B925" s="39"/>
      <c r="C925" s="46"/>
      <c r="D925" s="24"/>
      <c r="E925" s="70"/>
      <c r="F925" s="74"/>
      <c r="G925" s="68"/>
      <c r="H925" s="47">
        <f t="shared" si="105"/>
        <v>0</v>
      </c>
      <c r="I925" s="68"/>
      <c r="J925" s="68"/>
      <c r="K925" s="48">
        <f t="shared" si="106"/>
        <v>0</v>
      </c>
      <c r="L925" s="49">
        <f t="shared" si="107"/>
        <v>0</v>
      </c>
      <c r="M925" s="47">
        <f t="shared" si="108"/>
        <v>0</v>
      </c>
      <c r="N925" s="47">
        <f t="shared" si="109"/>
        <v>0</v>
      </c>
      <c r="O925" s="47">
        <f t="shared" si="110"/>
        <v>0</v>
      </c>
      <c r="P925" s="48">
        <f t="shared" si="111"/>
        <v>0</v>
      </c>
    </row>
    <row r="926" spans="1:16" ht="12" hidden="1" thickBot="1" x14ac:dyDescent="0.25">
      <c r="A926" s="38"/>
      <c r="B926" s="39"/>
      <c r="C926" s="46"/>
      <c r="D926" s="24"/>
      <c r="E926" s="70"/>
      <c r="F926" s="74"/>
      <c r="G926" s="68"/>
      <c r="H926" s="47">
        <f t="shared" si="105"/>
        <v>0</v>
      </c>
      <c r="I926" s="68"/>
      <c r="J926" s="68"/>
      <c r="K926" s="48">
        <f t="shared" si="106"/>
        <v>0</v>
      </c>
      <c r="L926" s="49">
        <f t="shared" si="107"/>
        <v>0</v>
      </c>
      <c r="M926" s="47">
        <f t="shared" si="108"/>
        <v>0</v>
      </c>
      <c r="N926" s="47">
        <f t="shared" si="109"/>
        <v>0</v>
      </c>
      <c r="O926" s="47">
        <f t="shared" si="110"/>
        <v>0</v>
      </c>
      <c r="P926" s="48">
        <f t="shared" si="111"/>
        <v>0</v>
      </c>
    </row>
    <row r="927" spans="1:16" ht="12" hidden="1" thickBot="1" x14ac:dyDescent="0.25">
      <c r="A927" s="38"/>
      <c r="B927" s="39"/>
      <c r="C927" s="46"/>
      <c r="D927" s="24"/>
      <c r="E927" s="70"/>
      <c r="F927" s="74"/>
      <c r="G927" s="68"/>
      <c r="H927" s="47">
        <f t="shared" si="105"/>
        <v>0</v>
      </c>
      <c r="I927" s="68"/>
      <c r="J927" s="68"/>
      <c r="K927" s="48">
        <f t="shared" si="106"/>
        <v>0</v>
      </c>
      <c r="L927" s="49">
        <f t="shared" si="107"/>
        <v>0</v>
      </c>
      <c r="M927" s="47">
        <f t="shared" si="108"/>
        <v>0</v>
      </c>
      <c r="N927" s="47">
        <f t="shared" si="109"/>
        <v>0</v>
      </c>
      <c r="O927" s="47">
        <f t="shared" si="110"/>
        <v>0</v>
      </c>
      <c r="P927" s="48">
        <f t="shared" si="111"/>
        <v>0</v>
      </c>
    </row>
    <row r="928" spans="1:16" ht="12" hidden="1" thickBot="1" x14ac:dyDescent="0.25">
      <c r="A928" s="38"/>
      <c r="B928" s="39"/>
      <c r="C928" s="46"/>
      <c r="D928" s="24"/>
      <c r="E928" s="70"/>
      <c r="F928" s="74"/>
      <c r="G928" s="68"/>
      <c r="H928" s="47">
        <f t="shared" si="105"/>
        <v>0</v>
      </c>
      <c r="I928" s="68"/>
      <c r="J928" s="68"/>
      <c r="K928" s="48">
        <f t="shared" si="106"/>
        <v>0</v>
      </c>
      <c r="L928" s="49">
        <f t="shared" si="107"/>
        <v>0</v>
      </c>
      <c r="M928" s="47">
        <f t="shared" si="108"/>
        <v>0</v>
      </c>
      <c r="N928" s="47">
        <f t="shared" si="109"/>
        <v>0</v>
      </c>
      <c r="O928" s="47">
        <f t="shared" si="110"/>
        <v>0</v>
      </c>
      <c r="P928" s="48">
        <f t="shared" si="111"/>
        <v>0</v>
      </c>
    </row>
    <row r="929" spans="1:16" ht="12" hidden="1" thickBot="1" x14ac:dyDescent="0.25">
      <c r="A929" s="38"/>
      <c r="B929" s="39"/>
      <c r="C929" s="46"/>
      <c r="D929" s="24"/>
      <c r="E929" s="70"/>
      <c r="F929" s="74"/>
      <c r="G929" s="68"/>
      <c r="H929" s="47">
        <f t="shared" si="105"/>
        <v>0</v>
      </c>
      <c r="I929" s="68"/>
      <c r="J929" s="68"/>
      <c r="K929" s="48">
        <f t="shared" si="106"/>
        <v>0</v>
      </c>
      <c r="L929" s="49">
        <f t="shared" si="107"/>
        <v>0</v>
      </c>
      <c r="M929" s="47">
        <f t="shared" si="108"/>
        <v>0</v>
      </c>
      <c r="N929" s="47">
        <f t="shared" si="109"/>
        <v>0</v>
      </c>
      <c r="O929" s="47">
        <f t="shared" si="110"/>
        <v>0</v>
      </c>
      <c r="P929" s="48">
        <f t="shared" si="111"/>
        <v>0</v>
      </c>
    </row>
    <row r="930" spans="1:16" ht="12" hidden="1" thickBot="1" x14ac:dyDescent="0.25">
      <c r="A930" s="38"/>
      <c r="B930" s="39"/>
      <c r="C930" s="46"/>
      <c r="D930" s="24"/>
      <c r="E930" s="70"/>
      <c r="F930" s="74"/>
      <c r="G930" s="68"/>
      <c r="H930" s="47">
        <f t="shared" si="105"/>
        <v>0</v>
      </c>
      <c r="I930" s="68"/>
      <c r="J930" s="68"/>
      <c r="K930" s="48">
        <f t="shared" si="106"/>
        <v>0</v>
      </c>
      <c r="L930" s="49">
        <f t="shared" si="107"/>
        <v>0</v>
      </c>
      <c r="M930" s="47">
        <f t="shared" si="108"/>
        <v>0</v>
      </c>
      <c r="N930" s="47">
        <f t="shared" si="109"/>
        <v>0</v>
      </c>
      <c r="O930" s="47">
        <f t="shared" si="110"/>
        <v>0</v>
      </c>
      <c r="P930" s="48">
        <f t="shared" si="111"/>
        <v>0</v>
      </c>
    </row>
    <row r="931" spans="1:16" ht="12" hidden="1" thickBot="1" x14ac:dyDescent="0.25">
      <c r="A931" s="38"/>
      <c r="B931" s="39"/>
      <c r="C931" s="46"/>
      <c r="D931" s="24"/>
      <c r="E931" s="70"/>
      <c r="F931" s="74"/>
      <c r="G931" s="68"/>
      <c r="H931" s="47">
        <f t="shared" si="105"/>
        <v>0</v>
      </c>
      <c r="I931" s="68"/>
      <c r="J931" s="68"/>
      <c r="K931" s="48">
        <f t="shared" si="106"/>
        <v>0</v>
      </c>
      <c r="L931" s="49">
        <f t="shared" si="107"/>
        <v>0</v>
      </c>
      <c r="M931" s="47">
        <f t="shared" si="108"/>
        <v>0</v>
      </c>
      <c r="N931" s="47">
        <f t="shared" si="109"/>
        <v>0</v>
      </c>
      <c r="O931" s="47">
        <f t="shared" si="110"/>
        <v>0</v>
      </c>
      <c r="P931" s="48">
        <f t="shared" si="111"/>
        <v>0</v>
      </c>
    </row>
    <row r="932" spans="1:16" ht="12" hidden="1" thickBot="1" x14ac:dyDescent="0.25">
      <c r="A932" s="38"/>
      <c r="B932" s="39"/>
      <c r="C932" s="46"/>
      <c r="D932" s="24"/>
      <c r="E932" s="70"/>
      <c r="F932" s="74"/>
      <c r="G932" s="68"/>
      <c r="H932" s="47">
        <f t="shared" si="105"/>
        <v>0</v>
      </c>
      <c r="I932" s="68"/>
      <c r="J932" s="68"/>
      <c r="K932" s="48">
        <f t="shared" si="106"/>
        <v>0</v>
      </c>
      <c r="L932" s="49">
        <f t="shared" si="107"/>
        <v>0</v>
      </c>
      <c r="M932" s="47">
        <f t="shared" si="108"/>
        <v>0</v>
      </c>
      <c r="N932" s="47">
        <f t="shared" si="109"/>
        <v>0</v>
      </c>
      <c r="O932" s="47">
        <f t="shared" si="110"/>
        <v>0</v>
      </c>
      <c r="P932" s="48">
        <f t="shared" si="111"/>
        <v>0</v>
      </c>
    </row>
    <row r="933" spans="1:16" ht="12" hidden="1" thickBot="1" x14ac:dyDescent="0.25">
      <c r="A933" s="38"/>
      <c r="B933" s="39"/>
      <c r="C933" s="46"/>
      <c r="D933" s="24"/>
      <c r="E933" s="70"/>
      <c r="F933" s="74"/>
      <c r="G933" s="68"/>
      <c r="H933" s="47">
        <f t="shared" si="105"/>
        <v>0</v>
      </c>
      <c r="I933" s="68"/>
      <c r="J933" s="68"/>
      <c r="K933" s="48">
        <f t="shared" si="106"/>
        <v>0</v>
      </c>
      <c r="L933" s="49">
        <f t="shared" si="107"/>
        <v>0</v>
      </c>
      <c r="M933" s="47">
        <f t="shared" si="108"/>
        <v>0</v>
      </c>
      <c r="N933" s="47">
        <f t="shared" si="109"/>
        <v>0</v>
      </c>
      <c r="O933" s="47">
        <f t="shared" si="110"/>
        <v>0</v>
      </c>
      <c r="P933" s="48">
        <f t="shared" si="111"/>
        <v>0</v>
      </c>
    </row>
    <row r="934" spans="1:16" ht="12" hidden="1" thickBot="1" x14ac:dyDescent="0.25">
      <c r="A934" s="38"/>
      <c r="B934" s="39"/>
      <c r="C934" s="46"/>
      <c r="D934" s="24"/>
      <c r="E934" s="70"/>
      <c r="F934" s="74"/>
      <c r="G934" s="68"/>
      <c r="H934" s="47">
        <f t="shared" si="105"/>
        <v>0</v>
      </c>
      <c r="I934" s="68"/>
      <c r="J934" s="68"/>
      <c r="K934" s="48">
        <f t="shared" si="106"/>
        <v>0</v>
      </c>
      <c r="L934" s="49">
        <f t="shared" si="107"/>
        <v>0</v>
      </c>
      <c r="M934" s="47">
        <f t="shared" si="108"/>
        <v>0</v>
      </c>
      <c r="N934" s="47">
        <f t="shared" si="109"/>
        <v>0</v>
      </c>
      <c r="O934" s="47">
        <f t="shared" si="110"/>
        <v>0</v>
      </c>
      <c r="P934" s="48">
        <f t="shared" si="111"/>
        <v>0</v>
      </c>
    </row>
    <row r="935" spans="1:16" ht="12" hidden="1" thickBot="1" x14ac:dyDescent="0.25">
      <c r="A935" s="38"/>
      <c r="B935" s="39"/>
      <c r="C935" s="46"/>
      <c r="D935" s="24"/>
      <c r="E935" s="70"/>
      <c r="F935" s="74"/>
      <c r="G935" s="68"/>
      <c r="H935" s="47">
        <f t="shared" si="105"/>
        <v>0</v>
      </c>
      <c r="I935" s="68"/>
      <c r="J935" s="68"/>
      <c r="K935" s="48">
        <f t="shared" si="106"/>
        <v>0</v>
      </c>
      <c r="L935" s="49">
        <f t="shared" si="107"/>
        <v>0</v>
      </c>
      <c r="M935" s="47">
        <f t="shared" si="108"/>
        <v>0</v>
      </c>
      <c r="N935" s="47">
        <f t="shared" si="109"/>
        <v>0</v>
      </c>
      <c r="O935" s="47">
        <f t="shared" si="110"/>
        <v>0</v>
      </c>
      <c r="P935" s="48">
        <f t="shared" si="111"/>
        <v>0</v>
      </c>
    </row>
    <row r="936" spans="1:16" ht="12" hidden="1" thickBot="1" x14ac:dyDescent="0.25">
      <c r="A936" s="38"/>
      <c r="B936" s="39"/>
      <c r="C936" s="46"/>
      <c r="D936" s="24"/>
      <c r="E936" s="70"/>
      <c r="F936" s="74"/>
      <c r="G936" s="68"/>
      <c r="H936" s="47">
        <f t="shared" si="105"/>
        <v>0</v>
      </c>
      <c r="I936" s="68"/>
      <c r="J936" s="68"/>
      <c r="K936" s="48">
        <f t="shared" si="106"/>
        <v>0</v>
      </c>
      <c r="L936" s="49">
        <f t="shared" si="107"/>
        <v>0</v>
      </c>
      <c r="M936" s="47">
        <f t="shared" si="108"/>
        <v>0</v>
      </c>
      <c r="N936" s="47">
        <f t="shared" si="109"/>
        <v>0</v>
      </c>
      <c r="O936" s="47">
        <f t="shared" si="110"/>
        <v>0</v>
      </c>
      <c r="P936" s="48">
        <f t="shared" si="111"/>
        <v>0</v>
      </c>
    </row>
    <row r="937" spans="1:16" ht="12" hidden="1" thickBot="1" x14ac:dyDescent="0.25">
      <c r="A937" s="38"/>
      <c r="B937" s="39"/>
      <c r="C937" s="46"/>
      <c r="D937" s="24"/>
      <c r="E937" s="70"/>
      <c r="F937" s="74"/>
      <c r="G937" s="68"/>
      <c r="H937" s="47">
        <f t="shared" si="105"/>
        <v>0</v>
      </c>
      <c r="I937" s="68"/>
      <c r="J937" s="68"/>
      <c r="K937" s="48">
        <f t="shared" si="106"/>
        <v>0</v>
      </c>
      <c r="L937" s="49">
        <f t="shared" si="107"/>
        <v>0</v>
      </c>
      <c r="M937" s="47">
        <f t="shared" si="108"/>
        <v>0</v>
      </c>
      <c r="N937" s="47">
        <f t="shared" si="109"/>
        <v>0</v>
      </c>
      <c r="O937" s="47">
        <f t="shared" si="110"/>
        <v>0</v>
      </c>
      <c r="P937" s="48">
        <f t="shared" si="111"/>
        <v>0</v>
      </c>
    </row>
    <row r="938" spans="1:16" ht="12" hidden="1" thickBot="1" x14ac:dyDescent="0.25">
      <c r="A938" s="38"/>
      <c r="B938" s="39"/>
      <c r="C938" s="46"/>
      <c r="D938" s="24"/>
      <c r="E938" s="70"/>
      <c r="F938" s="74"/>
      <c r="G938" s="68"/>
      <c r="H938" s="47">
        <f t="shared" si="105"/>
        <v>0</v>
      </c>
      <c r="I938" s="68"/>
      <c r="J938" s="68"/>
      <c r="K938" s="48">
        <f t="shared" si="106"/>
        <v>0</v>
      </c>
      <c r="L938" s="49">
        <f t="shared" si="107"/>
        <v>0</v>
      </c>
      <c r="M938" s="47">
        <f t="shared" si="108"/>
        <v>0</v>
      </c>
      <c r="N938" s="47">
        <f t="shared" si="109"/>
        <v>0</v>
      </c>
      <c r="O938" s="47">
        <f t="shared" si="110"/>
        <v>0</v>
      </c>
      <c r="P938" s="48">
        <f t="shared" si="111"/>
        <v>0</v>
      </c>
    </row>
    <row r="939" spans="1:16" ht="12" hidden="1" thickBot="1" x14ac:dyDescent="0.25">
      <c r="A939" s="38"/>
      <c r="B939" s="39"/>
      <c r="C939" s="46"/>
      <c r="D939" s="24"/>
      <c r="E939" s="70"/>
      <c r="F939" s="74"/>
      <c r="G939" s="68"/>
      <c r="H939" s="47">
        <f t="shared" si="105"/>
        <v>0</v>
      </c>
      <c r="I939" s="68"/>
      <c r="J939" s="68"/>
      <c r="K939" s="48">
        <f t="shared" si="106"/>
        <v>0</v>
      </c>
      <c r="L939" s="49">
        <f t="shared" si="107"/>
        <v>0</v>
      </c>
      <c r="M939" s="47">
        <f t="shared" si="108"/>
        <v>0</v>
      </c>
      <c r="N939" s="47">
        <f t="shared" si="109"/>
        <v>0</v>
      </c>
      <c r="O939" s="47">
        <f t="shared" si="110"/>
        <v>0</v>
      </c>
      <c r="P939" s="48">
        <f t="shared" si="111"/>
        <v>0</v>
      </c>
    </row>
    <row r="940" spans="1:16" ht="12" hidden="1" thickBot="1" x14ac:dyDescent="0.25">
      <c r="A940" s="38"/>
      <c r="B940" s="39"/>
      <c r="C940" s="46"/>
      <c r="D940" s="24"/>
      <c r="E940" s="70"/>
      <c r="F940" s="74"/>
      <c r="G940" s="68"/>
      <c r="H940" s="47">
        <f t="shared" si="105"/>
        <v>0</v>
      </c>
      <c r="I940" s="68"/>
      <c r="J940" s="68"/>
      <c r="K940" s="48">
        <f t="shared" si="106"/>
        <v>0</v>
      </c>
      <c r="L940" s="49">
        <f t="shared" si="107"/>
        <v>0</v>
      </c>
      <c r="M940" s="47">
        <f t="shared" si="108"/>
        <v>0</v>
      </c>
      <c r="N940" s="47">
        <f t="shared" si="109"/>
        <v>0</v>
      </c>
      <c r="O940" s="47">
        <f t="shared" si="110"/>
        <v>0</v>
      </c>
      <c r="P940" s="48">
        <f t="shared" si="111"/>
        <v>0</v>
      </c>
    </row>
    <row r="941" spans="1:16" ht="12" hidden="1" thickBot="1" x14ac:dyDescent="0.25">
      <c r="A941" s="38"/>
      <c r="B941" s="39"/>
      <c r="C941" s="46"/>
      <c r="D941" s="24"/>
      <c r="E941" s="70"/>
      <c r="F941" s="74"/>
      <c r="G941" s="68"/>
      <c r="H941" s="47">
        <f t="shared" si="105"/>
        <v>0</v>
      </c>
      <c r="I941" s="68"/>
      <c r="J941" s="68"/>
      <c r="K941" s="48">
        <f t="shared" si="106"/>
        <v>0</v>
      </c>
      <c r="L941" s="49">
        <f t="shared" si="107"/>
        <v>0</v>
      </c>
      <c r="M941" s="47">
        <f t="shared" si="108"/>
        <v>0</v>
      </c>
      <c r="N941" s="47">
        <f t="shared" si="109"/>
        <v>0</v>
      </c>
      <c r="O941" s="47">
        <f t="shared" si="110"/>
        <v>0</v>
      </c>
      <c r="P941" s="48">
        <f t="shared" si="111"/>
        <v>0</v>
      </c>
    </row>
    <row r="942" spans="1:16" ht="12" hidden="1" thickBot="1" x14ac:dyDescent="0.25">
      <c r="A942" s="38"/>
      <c r="B942" s="39"/>
      <c r="C942" s="46"/>
      <c r="D942" s="24"/>
      <c r="E942" s="70"/>
      <c r="F942" s="74"/>
      <c r="G942" s="68"/>
      <c r="H942" s="47">
        <f t="shared" si="105"/>
        <v>0</v>
      </c>
      <c r="I942" s="68"/>
      <c r="J942" s="68"/>
      <c r="K942" s="48">
        <f t="shared" si="106"/>
        <v>0</v>
      </c>
      <c r="L942" s="49">
        <f t="shared" si="107"/>
        <v>0</v>
      </c>
      <c r="M942" s="47">
        <f t="shared" si="108"/>
        <v>0</v>
      </c>
      <c r="N942" s="47">
        <f t="shared" si="109"/>
        <v>0</v>
      </c>
      <c r="O942" s="47">
        <f t="shared" si="110"/>
        <v>0</v>
      </c>
      <c r="P942" s="48">
        <f t="shared" si="111"/>
        <v>0</v>
      </c>
    </row>
    <row r="943" spans="1:16" ht="12" hidden="1" thickBot="1" x14ac:dyDescent="0.25">
      <c r="A943" s="38"/>
      <c r="B943" s="39"/>
      <c r="C943" s="46"/>
      <c r="D943" s="24"/>
      <c r="E943" s="70"/>
      <c r="F943" s="74"/>
      <c r="G943" s="68"/>
      <c r="H943" s="47">
        <f t="shared" si="105"/>
        <v>0</v>
      </c>
      <c r="I943" s="68"/>
      <c r="J943" s="68"/>
      <c r="K943" s="48">
        <f t="shared" si="106"/>
        <v>0</v>
      </c>
      <c r="L943" s="49">
        <f t="shared" si="107"/>
        <v>0</v>
      </c>
      <c r="M943" s="47">
        <f t="shared" si="108"/>
        <v>0</v>
      </c>
      <c r="N943" s="47">
        <f t="shared" si="109"/>
        <v>0</v>
      </c>
      <c r="O943" s="47">
        <f t="shared" si="110"/>
        <v>0</v>
      </c>
      <c r="P943" s="48">
        <f t="shared" si="111"/>
        <v>0</v>
      </c>
    </row>
    <row r="944" spans="1:16" ht="12" hidden="1" thickBot="1" x14ac:dyDescent="0.25">
      <c r="A944" s="38"/>
      <c r="B944" s="39"/>
      <c r="C944" s="46"/>
      <c r="D944" s="24"/>
      <c r="E944" s="70"/>
      <c r="F944" s="74"/>
      <c r="G944" s="68"/>
      <c r="H944" s="47">
        <f t="shared" si="105"/>
        <v>0</v>
      </c>
      <c r="I944" s="68"/>
      <c r="J944" s="68"/>
      <c r="K944" s="48">
        <f t="shared" si="106"/>
        <v>0</v>
      </c>
      <c r="L944" s="49">
        <f t="shared" si="107"/>
        <v>0</v>
      </c>
      <c r="M944" s="47">
        <f t="shared" si="108"/>
        <v>0</v>
      </c>
      <c r="N944" s="47">
        <f t="shared" si="109"/>
        <v>0</v>
      </c>
      <c r="O944" s="47">
        <f t="shared" si="110"/>
        <v>0</v>
      </c>
      <c r="P944" s="48">
        <f t="shared" si="111"/>
        <v>0</v>
      </c>
    </row>
    <row r="945" spans="1:16" ht="12" hidden="1" thickBot="1" x14ac:dyDescent="0.25">
      <c r="A945" s="38"/>
      <c r="B945" s="39"/>
      <c r="C945" s="46"/>
      <c r="D945" s="24"/>
      <c r="E945" s="70"/>
      <c r="F945" s="74"/>
      <c r="G945" s="68"/>
      <c r="H945" s="47">
        <f t="shared" si="105"/>
        <v>0</v>
      </c>
      <c r="I945" s="68"/>
      <c r="J945" s="68"/>
      <c r="K945" s="48">
        <f t="shared" si="106"/>
        <v>0</v>
      </c>
      <c r="L945" s="49">
        <f t="shared" si="107"/>
        <v>0</v>
      </c>
      <c r="M945" s="47">
        <f t="shared" si="108"/>
        <v>0</v>
      </c>
      <c r="N945" s="47">
        <f t="shared" si="109"/>
        <v>0</v>
      </c>
      <c r="O945" s="47">
        <f t="shared" si="110"/>
        <v>0</v>
      </c>
      <c r="P945" s="48">
        <f t="shared" si="111"/>
        <v>0</v>
      </c>
    </row>
    <row r="946" spans="1:16" ht="12" hidden="1" thickBot="1" x14ac:dyDescent="0.25">
      <c r="A946" s="38"/>
      <c r="B946" s="39"/>
      <c r="C946" s="46"/>
      <c r="D946" s="24"/>
      <c r="E946" s="70"/>
      <c r="F946" s="74"/>
      <c r="G946" s="68"/>
      <c r="H946" s="47">
        <f t="shared" si="105"/>
        <v>0</v>
      </c>
      <c r="I946" s="68"/>
      <c r="J946" s="68"/>
      <c r="K946" s="48">
        <f t="shared" si="106"/>
        <v>0</v>
      </c>
      <c r="L946" s="49">
        <f t="shared" si="107"/>
        <v>0</v>
      </c>
      <c r="M946" s="47">
        <f t="shared" si="108"/>
        <v>0</v>
      </c>
      <c r="N946" s="47">
        <f t="shared" si="109"/>
        <v>0</v>
      </c>
      <c r="O946" s="47">
        <f t="shared" si="110"/>
        <v>0</v>
      </c>
      <c r="P946" s="48">
        <f t="shared" si="111"/>
        <v>0</v>
      </c>
    </row>
    <row r="947" spans="1:16" ht="12" hidden="1" thickBot="1" x14ac:dyDescent="0.25">
      <c r="A947" s="38"/>
      <c r="B947" s="39"/>
      <c r="C947" s="46"/>
      <c r="D947" s="24"/>
      <c r="E947" s="70"/>
      <c r="F947" s="74"/>
      <c r="G947" s="68"/>
      <c r="H947" s="47">
        <f t="shared" si="105"/>
        <v>0</v>
      </c>
      <c r="I947" s="68"/>
      <c r="J947" s="68"/>
      <c r="K947" s="48">
        <f t="shared" si="106"/>
        <v>0</v>
      </c>
      <c r="L947" s="49">
        <f t="shared" si="107"/>
        <v>0</v>
      </c>
      <c r="M947" s="47">
        <f t="shared" si="108"/>
        <v>0</v>
      </c>
      <c r="N947" s="47">
        <f t="shared" si="109"/>
        <v>0</v>
      </c>
      <c r="O947" s="47">
        <f t="shared" si="110"/>
        <v>0</v>
      </c>
      <c r="P947" s="48">
        <f t="shared" si="111"/>
        <v>0</v>
      </c>
    </row>
    <row r="948" spans="1:16" ht="12" hidden="1" thickBot="1" x14ac:dyDescent="0.25">
      <c r="A948" s="38"/>
      <c r="B948" s="39"/>
      <c r="C948" s="46"/>
      <c r="D948" s="24"/>
      <c r="E948" s="70"/>
      <c r="F948" s="74"/>
      <c r="G948" s="68"/>
      <c r="H948" s="47">
        <f t="shared" si="105"/>
        <v>0</v>
      </c>
      <c r="I948" s="68"/>
      <c r="J948" s="68"/>
      <c r="K948" s="48">
        <f t="shared" si="106"/>
        <v>0</v>
      </c>
      <c r="L948" s="49">
        <f t="shared" si="107"/>
        <v>0</v>
      </c>
      <c r="M948" s="47">
        <f t="shared" si="108"/>
        <v>0</v>
      </c>
      <c r="N948" s="47">
        <f t="shared" si="109"/>
        <v>0</v>
      </c>
      <c r="O948" s="47">
        <f t="shared" si="110"/>
        <v>0</v>
      </c>
      <c r="P948" s="48">
        <f t="shared" si="111"/>
        <v>0</v>
      </c>
    </row>
    <row r="949" spans="1:16" ht="12" hidden="1" thickBot="1" x14ac:dyDescent="0.25">
      <c r="A949" s="38"/>
      <c r="B949" s="39"/>
      <c r="C949" s="46"/>
      <c r="D949" s="24"/>
      <c r="E949" s="70"/>
      <c r="F949" s="74"/>
      <c r="G949" s="68"/>
      <c r="H949" s="47">
        <f t="shared" si="105"/>
        <v>0</v>
      </c>
      <c r="I949" s="68"/>
      <c r="J949" s="68"/>
      <c r="K949" s="48">
        <f t="shared" si="106"/>
        <v>0</v>
      </c>
      <c r="L949" s="49">
        <f t="shared" si="107"/>
        <v>0</v>
      </c>
      <c r="M949" s="47">
        <f t="shared" si="108"/>
        <v>0</v>
      </c>
      <c r="N949" s="47">
        <f t="shared" si="109"/>
        <v>0</v>
      </c>
      <c r="O949" s="47">
        <f t="shared" si="110"/>
        <v>0</v>
      </c>
      <c r="P949" s="48">
        <f t="shared" si="111"/>
        <v>0</v>
      </c>
    </row>
    <row r="950" spans="1:16" ht="12" hidden="1" thickBot="1" x14ac:dyDescent="0.25">
      <c r="A950" s="38"/>
      <c r="B950" s="39"/>
      <c r="C950" s="46"/>
      <c r="D950" s="24"/>
      <c r="E950" s="70"/>
      <c r="F950" s="74"/>
      <c r="G950" s="68"/>
      <c r="H950" s="47">
        <f t="shared" si="105"/>
        <v>0</v>
      </c>
      <c r="I950" s="68"/>
      <c r="J950" s="68"/>
      <c r="K950" s="48">
        <f t="shared" si="106"/>
        <v>0</v>
      </c>
      <c r="L950" s="49">
        <f t="shared" si="107"/>
        <v>0</v>
      </c>
      <c r="M950" s="47">
        <f t="shared" si="108"/>
        <v>0</v>
      </c>
      <c r="N950" s="47">
        <f t="shared" si="109"/>
        <v>0</v>
      </c>
      <c r="O950" s="47">
        <f t="shared" si="110"/>
        <v>0</v>
      </c>
      <c r="P950" s="48">
        <f t="shared" si="111"/>
        <v>0</v>
      </c>
    </row>
    <row r="951" spans="1:16" ht="12" hidden="1" thickBot="1" x14ac:dyDescent="0.25">
      <c r="A951" s="38"/>
      <c r="B951" s="39"/>
      <c r="C951" s="46"/>
      <c r="D951" s="24"/>
      <c r="E951" s="70"/>
      <c r="F951" s="74"/>
      <c r="G951" s="68"/>
      <c r="H951" s="47">
        <f t="shared" si="105"/>
        <v>0</v>
      </c>
      <c r="I951" s="68"/>
      <c r="J951" s="68"/>
      <c r="K951" s="48">
        <f t="shared" si="106"/>
        <v>0</v>
      </c>
      <c r="L951" s="49">
        <f t="shared" si="107"/>
        <v>0</v>
      </c>
      <c r="M951" s="47">
        <f t="shared" si="108"/>
        <v>0</v>
      </c>
      <c r="N951" s="47">
        <f t="shared" si="109"/>
        <v>0</v>
      </c>
      <c r="O951" s="47">
        <f t="shared" si="110"/>
        <v>0</v>
      </c>
      <c r="P951" s="48">
        <f t="shared" si="111"/>
        <v>0</v>
      </c>
    </row>
    <row r="952" spans="1:16" ht="12" hidden="1" thickBot="1" x14ac:dyDescent="0.25">
      <c r="A952" s="38"/>
      <c r="B952" s="39"/>
      <c r="C952" s="46"/>
      <c r="D952" s="24"/>
      <c r="E952" s="70"/>
      <c r="F952" s="74"/>
      <c r="G952" s="68"/>
      <c r="H952" s="47">
        <f t="shared" si="105"/>
        <v>0</v>
      </c>
      <c r="I952" s="68"/>
      <c r="J952" s="68"/>
      <c r="K952" s="48">
        <f t="shared" si="106"/>
        <v>0</v>
      </c>
      <c r="L952" s="49">
        <f t="shared" si="107"/>
        <v>0</v>
      </c>
      <c r="M952" s="47">
        <f t="shared" si="108"/>
        <v>0</v>
      </c>
      <c r="N952" s="47">
        <f t="shared" si="109"/>
        <v>0</v>
      </c>
      <c r="O952" s="47">
        <f t="shared" si="110"/>
        <v>0</v>
      </c>
      <c r="P952" s="48">
        <f t="shared" si="111"/>
        <v>0</v>
      </c>
    </row>
    <row r="953" spans="1:16" ht="12" hidden="1" thickBot="1" x14ac:dyDescent="0.25">
      <c r="A953" s="38"/>
      <c r="B953" s="39"/>
      <c r="C953" s="46"/>
      <c r="D953" s="24"/>
      <c r="E953" s="70"/>
      <c r="F953" s="74"/>
      <c r="G953" s="68"/>
      <c r="H953" s="47">
        <f t="shared" si="105"/>
        <v>0</v>
      </c>
      <c r="I953" s="68"/>
      <c r="J953" s="68"/>
      <c r="K953" s="48">
        <f t="shared" si="106"/>
        <v>0</v>
      </c>
      <c r="L953" s="49">
        <f t="shared" si="107"/>
        <v>0</v>
      </c>
      <c r="M953" s="47">
        <f t="shared" si="108"/>
        <v>0</v>
      </c>
      <c r="N953" s="47">
        <f t="shared" si="109"/>
        <v>0</v>
      </c>
      <c r="O953" s="47">
        <f t="shared" si="110"/>
        <v>0</v>
      </c>
      <c r="P953" s="48">
        <f t="shared" si="111"/>
        <v>0</v>
      </c>
    </row>
    <row r="954" spans="1:16" ht="12" hidden="1" thickBot="1" x14ac:dyDescent="0.25">
      <c r="A954" s="38"/>
      <c r="B954" s="39"/>
      <c r="C954" s="46"/>
      <c r="D954" s="24"/>
      <c r="E954" s="70"/>
      <c r="F954" s="74"/>
      <c r="G954" s="68"/>
      <c r="H954" s="47">
        <f t="shared" si="105"/>
        <v>0</v>
      </c>
      <c r="I954" s="68"/>
      <c r="J954" s="68"/>
      <c r="K954" s="48">
        <f t="shared" si="106"/>
        <v>0</v>
      </c>
      <c r="L954" s="49">
        <f t="shared" si="107"/>
        <v>0</v>
      </c>
      <c r="M954" s="47">
        <f t="shared" si="108"/>
        <v>0</v>
      </c>
      <c r="N954" s="47">
        <f t="shared" si="109"/>
        <v>0</v>
      </c>
      <c r="O954" s="47">
        <f t="shared" si="110"/>
        <v>0</v>
      </c>
      <c r="P954" s="48">
        <f t="shared" si="111"/>
        <v>0</v>
      </c>
    </row>
    <row r="955" spans="1:16" ht="12" hidden="1" thickBot="1" x14ac:dyDescent="0.25">
      <c r="A955" s="38"/>
      <c r="B955" s="39"/>
      <c r="C955" s="46"/>
      <c r="D955" s="24"/>
      <c r="E955" s="70"/>
      <c r="F955" s="74"/>
      <c r="G955" s="68"/>
      <c r="H955" s="47">
        <f t="shared" si="105"/>
        <v>0</v>
      </c>
      <c r="I955" s="68"/>
      <c r="J955" s="68"/>
      <c r="K955" s="48">
        <f t="shared" si="106"/>
        <v>0</v>
      </c>
      <c r="L955" s="49">
        <f t="shared" si="107"/>
        <v>0</v>
      </c>
      <c r="M955" s="47">
        <f t="shared" si="108"/>
        <v>0</v>
      </c>
      <c r="N955" s="47">
        <f t="shared" si="109"/>
        <v>0</v>
      </c>
      <c r="O955" s="47">
        <f t="shared" si="110"/>
        <v>0</v>
      </c>
      <c r="P955" s="48">
        <f t="shared" si="111"/>
        <v>0</v>
      </c>
    </row>
    <row r="956" spans="1:16" ht="12" hidden="1" thickBot="1" x14ac:dyDescent="0.25">
      <c r="A956" s="38"/>
      <c r="B956" s="39"/>
      <c r="C956" s="46"/>
      <c r="D956" s="24"/>
      <c r="E956" s="70"/>
      <c r="F956" s="74"/>
      <c r="G956" s="68"/>
      <c r="H956" s="47">
        <f t="shared" si="105"/>
        <v>0</v>
      </c>
      <c r="I956" s="68"/>
      <c r="J956" s="68"/>
      <c r="K956" s="48">
        <f t="shared" si="106"/>
        <v>0</v>
      </c>
      <c r="L956" s="49">
        <f t="shared" si="107"/>
        <v>0</v>
      </c>
      <c r="M956" s="47">
        <f t="shared" si="108"/>
        <v>0</v>
      </c>
      <c r="N956" s="47">
        <f t="shared" si="109"/>
        <v>0</v>
      </c>
      <c r="O956" s="47">
        <f t="shared" si="110"/>
        <v>0</v>
      </c>
      <c r="P956" s="48">
        <f t="shared" si="111"/>
        <v>0</v>
      </c>
    </row>
    <row r="957" spans="1:16" ht="12" hidden="1" thickBot="1" x14ac:dyDescent="0.25">
      <c r="A957" s="38"/>
      <c r="B957" s="39"/>
      <c r="C957" s="46"/>
      <c r="D957" s="24"/>
      <c r="E957" s="70"/>
      <c r="F957" s="74"/>
      <c r="G957" s="68"/>
      <c r="H957" s="47">
        <f t="shared" si="105"/>
        <v>0</v>
      </c>
      <c r="I957" s="68"/>
      <c r="J957" s="68"/>
      <c r="K957" s="48">
        <f t="shared" si="106"/>
        <v>0</v>
      </c>
      <c r="L957" s="49">
        <f t="shared" si="107"/>
        <v>0</v>
      </c>
      <c r="M957" s="47">
        <f t="shared" si="108"/>
        <v>0</v>
      </c>
      <c r="N957" s="47">
        <f t="shared" si="109"/>
        <v>0</v>
      </c>
      <c r="O957" s="47">
        <f t="shared" si="110"/>
        <v>0</v>
      </c>
      <c r="P957" s="48">
        <f t="shared" si="111"/>
        <v>0</v>
      </c>
    </row>
    <row r="958" spans="1:16" ht="12" hidden="1" thickBot="1" x14ac:dyDescent="0.25">
      <c r="A958" s="38"/>
      <c r="B958" s="39"/>
      <c r="C958" s="46"/>
      <c r="D958" s="24"/>
      <c r="E958" s="70"/>
      <c r="F958" s="74"/>
      <c r="G958" s="68"/>
      <c r="H958" s="47">
        <f t="shared" si="105"/>
        <v>0</v>
      </c>
      <c r="I958" s="68"/>
      <c r="J958" s="68"/>
      <c r="K958" s="48">
        <f t="shared" si="106"/>
        <v>0</v>
      </c>
      <c r="L958" s="49">
        <f t="shared" si="107"/>
        <v>0</v>
      </c>
      <c r="M958" s="47">
        <f t="shared" si="108"/>
        <v>0</v>
      </c>
      <c r="N958" s="47">
        <f t="shared" si="109"/>
        <v>0</v>
      </c>
      <c r="O958" s="47">
        <f t="shared" si="110"/>
        <v>0</v>
      </c>
      <c r="P958" s="48">
        <f t="shared" si="111"/>
        <v>0</v>
      </c>
    </row>
    <row r="959" spans="1:16" ht="12" hidden="1" thickBot="1" x14ac:dyDescent="0.25">
      <c r="A959" s="38"/>
      <c r="B959" s="39"/>
      <c r="C959" s="46"/>
      <c r="D959" s="24"/>
      <c r="E959" s="70"/>
      <c r="F959" s="74"/>
      <c r="G959" s="68"/>
      <c r="H959" s="47">
        <f t="shared" si="105"/>
        <v>0</v>
      </c>
      <c r="I959" s="68"/>
      <c r="J959" s="68"/>
      <c r="K959" s="48">
        <f t="shared" si="106"/>
        <v>0</v>
      </c>
      <c r="L959" s="49">
        <f t="shared" si="107"/>
        <v>0</v>
      </c>
      <c r="M959" s="47">
        <f t="shared" si="108"/>
        <v>0</v>
      </c>
      <c r="N959" s="47">
        <f t="shared" si="109"/>
        <v>0</v>
      </c>
      <c r="O959" s="47">
        <f t="shared" si="110"/>
        <v>0</v>
      </c>
      <c r="P959" s="48">
        <f t="shared" si="111"/>
        <v>0</v>
      </c>
    </row>
    <row r="960" spans="1:16" ht="12" hidden="1" thickBot="1" x14ac:dyDescent="0.25">
      <c r="A960" s="38"/>
      <c r="B960" s="39"/>
      <c r="C960" s="46"/>
      <c r="D960" s="24"/>
      <c r="E960" s="70"/>
      <c r="F960" s="74"/>
      <c r="G960" s="68"/>
      <c r="H960" s="47">
        <f t="shared" si="105"/>
        <v>0</v>
      </c>
      <c r="I960" s="68"/>
      <c r="J960" s="68"/>
      <c r="K960" s="48">
        <f t="shared" si="106"/>
        <v>0</v>
      </c>
      <c r="L960" s="49">
        <f t="shared" si="107"/>
        <v>0</v>
      </c>
      <c r="M960" s="47">
        <f t="shared" si="108"/>
        <v>0</v>
      </c>
      <c r="N960" s="47">
        <f t="shared" si="109"/>
        <v>0</v>
      </c>
      <c r="O960" s="47">
        <f t="shared" si="110"/>
        <v>0</v>
      </c>
      <c r="P960" s="48">
        <f t="shared" si="111"/>
        <v>0</v>
      </c>
    </row>
    <row r="961" spans="1:16" ht="12" hidden="1" thickBot="1" x14ac:dyDescent="0.25">
      <c r="A961" s="38"/>
      <c r="B961" s="39"/>
      <c r="C961" s="46"/>
      <c r="D961" s="24"/>
      <c r="E961" s="70"/>
      <c r="F961" s="74"/>
      <c r="G961" s="68"/>
      <c r="H961" s="47">
        <f t="shared" ref="H961:H999" si="112">ROUND(F961*G961,2)</f>
        <v>0</v>
      </c>
      <c r="I961" s="68"/>
      <c r="J961" s="68"/>
      <c r="K961" s="48">
        <f t="shared" ref="K961:K999" si="113">SUM(H961:J961)</f>
        <v>0</v>
      </c>
      <c r="L961" s="49">
        <f t="shared" ref="L961:L999" si="114">ROUND(E961*F961,2)</f>
        <v>0</v>
      </c>
      <c r="M961" s="47">
        <f t="shared" ref="M961:M999" si="115">ROUND(H961*E961,2)</f>
        <v>0</v>
      </c>
      <c r="N961" s="47">
        <f t="shared" ref="N961:N999" si="116">ROUND(I961*E961,2)</f>
        <v>0</v>
      </c>
      <c r="O961" s="47">
        <f t="shared" ref="O961:O999" si="117">ROUND(J961*E961,2)</f>
        <v>0</v>
      </c>
      <c r="P961" s="48">
        <f t="shared" ref="P961:P999" si="118">SUM(M961:O961)</f>
        <v>0</v>
      </c>
    </row>
    <row r="962" spans="1:16" ht="12" hidden="1" thickBot="1" x14ac:dyDescent="0.25">
      <c r="A962" s="38"/>
      <c r="B962" s="39"/>
      <c r="C962" s="46"/>
      <c r="D962" s="24"/>
      <c r="E962" s="70"/>
      <c r="F962" s="74"/>
      <c r="G962" s="68"/>
      <c r="H962" s="47">
        <f t="shared" si="112"/>
        <v>0</v>
      </c>
      <c r="I962" s="68"/>
      <c r="J962" s="68"/>
      <c r="K962" s="48">
        <f t="shared" si="113"/>
        <v>0</v>
      </c>
      <c r="L962" s="49">
        <f t="shared" si="114"/>
        <v>0</v>
      </c>
      <c r="M962" s="47">
        <f t="shared" si="115"/>
        <v>0</v>
      </c>
      <c r="N962" s="47">
        <f t="shared" si="116"/>
        <v>0</v>
      </c>
      <c r="O962" s="47">
        <f t="shared" si="117"/>
        <v>0</v>
      </c>
      <c r="P962" s="48">
        <f t="shared" si="118"/>
        <v>0</v>
      </c>
    </row>
    <row r="963" spans="1:16" ht="12" hidden="1" thickBot="1" x14ac:dyDescent="0.25">
      <c r="A963" s="38"/>
      <c r="B963" s="39"/>
      <c r="C963" s="46"/>
      <c r="D963" s="24"/>
      <c r="E963" s="70"/>
      <c r="F963" s="74"/>
      <c r="G963" s="68"/>
      <c r="H963" s="47">
        <f t="shared" si="112"/>
        <v>0</v>
      </c>
      <c r="I963" s="68"/>
      <c r="J963" s="68"/>
      <c r="K963" s="48">
        <f t="shared" si="113"/>
        <v>0</v>
      </c>
      <c r="L963" s="49">
        <f t="shared" si="114"/>
        <v>0</v>
      </c>
      <c r="M963" s="47">
        <f t="shared" si="115"/>
        <v>0</v>
      </c>
      <c r="N963" s="47">
        <f t="shared" si="116"/>
        <v>0</v>
      </c>
      <c r="O963" s="47">
        <f t="shared" si="117"/>
        <v>0</v>
      </c>
      <c r="P963" s="48">
        <f t="shared" si="118"/>
        <v>0</v>
      </c>
    </row>
    <row r="964" spans="1:16" ht="12" hidden="1" thickBot="1" x14ac:dyDescent="0.25">
      <c r="A964" s="38"/>
      <c r="B964" s="39"/>
      <c r="C964" s="46"/>
      <c r="D964" s="24"/>
      <c r="E964" s="70"/>
      <c r="F964" s="74"/>
      <c r="G964" s="68"/>
      <c r="H964" s="47">
        <f t="shared" si="112"/>
        <v>0</v>
      </c>
      <c r="I964" s="68"/>
      <c r="J964" s="68"/>
      <c r="K964" s="48">
        <f t="shared" si="113"/>
        <v>0</v>
      </c>
      <c r="L964" s="49">
        <f t="shared" si="114"/>
        <v>0</v>
      </c>
      <c r="M964" s="47">
        <f t="shared" si="115"/>
        <v>0</v>
      </c>
      <c r="N964" s="47">
        <f t="shared" si="116"/>
        <v>0</v>
      </c>
      <c r="O964" s="47">
        <f t="shared" si="117"/>
        <v>0</v>
      </c>
      <c r="P964" s="48">
        <f t="shared" si="118"/>
        <v>0</v>
      </c>
    </row>
    <row r="965" spans="1:16" ht="12" hidden="1" thickBot="1" x14ac:dyDescent="0.25">
      <c r="A965" s="38"/>
      <c r="B965" s="39"/>
      <c r="C965" s="46"/>
      <c r="D965" s="24"/>
      <c r="E965" s="70"/>
      <c r="F965" s="74"/>
      <c r="G965" s="68"/>
      <c r="H965" s="47">
        <f t="shared" si="112"/>
        <v>0</v>
      </c>
      <c r="I965" s="68"/>
      <c r="J965" s="68"/>
      <c r="K965" s="48">
        <f t="shared" si="113"/>
        <v>0</v>
      </c>
      <c r="L965" s="49">
        <f t="shared" si="114"/>
        <v>0</v>
      </c>
      <c r="M965" s="47">
        <f t="shared" si="115"/>
        <v>0</v>
      </c>
      <c r="N965" s="47">
        <f t="shared" si="116"/>
        <v>0</v>
      </c>
      <c r="O965" s="47">
        <f t="shared" si="117"/>
        <v>0</v>
      </c>
      <c r="P965" s="48">
        <f t="shared" si="118"/>
        <v>0</v>
      </c>
    </row>
    <row r="966" spans="1:16" ht="12" hidden="1" thickBot="1" x14ac:dyDescent="0.25">
      <c r="A966" s="38"/>
      <c r="B966" s="39"/>
      <c r="C966" s="46"/>
      <c r="D966" s="24"/>
      <c r="E966" s="70"/>
      <c r="F966" s="74"/>
      <c r="G966" s="68"/>
      <c r="H966" s="47">
        <f t="shared" si="112"/>
        <v>0</v>
      </c>
      <c r="I966" s="68"/>
      <c r="J966" s="68"/>
      <c r="K966" s="48">
        <f t="shared" si="113"/>
        <v>0</v>
      </c>
      <c r="L966" s="49">
        <f t="shared" si="114"/>
        <v>0</v>
      </c>
      <c r="M966" s="47">
        <f t="shared" si="115"/>
        <v>0</v>
      </c>
      <c r="N966" s="47">
        <f t="shared" si="116"/>
        <v>0</v>
      </c>
      <c r="O966" s="47">
        <f t="shared" si="117"/>
        <v>0</v>
      </c>
      <c r="P966" s="48">
        <f t="shared" si="118"/>
        <v>0</v>
      </c>
    </row>
    <row r="967" spans="1:16" ht="12" hidden="1" thickBot="1" x14ac:dyDescent="0.25">
      <c r="A967" s="38"/>
      <c r="B967" s="39"/>
      <c r="C967" s="46"/>
      <c r="D967" s="24"/>
      <c r="E967" s="70"/>
      <c r="F967" s="74"/>
      <c r="G967" s="68"/>
      <c r="H967" s="47">
        <f t="shared" si="112"/>
        <v>0</v>
      </c>
      <c r="I967" s="68"/>
      <c r="J967" s="68"/>
      <c r="K967" s="48">
        <f t="shared" si="113"/>
        <v>0</v>
      </c>
      <c r="L967" s="49">
        <f t="shared" si="114"/>
        <v>0</v>
      </c>
      <c r="M967" s="47">
        <f t="shared" si="115"/>
        <v>0</v>
      </c>
      <c r="N967" s="47">
        <f t="shared" si="116"/>
        <v>0</v>
      </c>
      <c r="O967" s="47">
        <f t="shared" si="117"/>
        <v>0</v>
      </c>
      <c r="P967" s="48">
        <f t="shared" si="118"/>
        <v>0</v>
      </c>
    </row>
    <row r="968" spans="1:16" ht="12" hidden="1" thickBot="1" x14ac:dyDescent="0.25">
      <c r="A968" s="38"/>
      <c r="B968" s="39"/>
      <c r="C968" s="46"/>
      <c r="D968" s="24"/>
      <c r="E968" s="70"/>
      <c r="F968" s="74"/>
      <c r="G968" s="68"/>
      <c r="H968" s="47">
        <f t="shared" si="112"/>
        <v>0</v>
      </c>
      <c r="I968" s="68"/>
      <c r="J968" s="68"/>
      <c r="K968" s="48">
        <f t="shared" si="113"/>
        <v>0</v>
      </c>
      <c r="L968" s="49">
        <f t="shared" si="114"/>
        <v>0</v>
      </c>
      <c r="M968" s="47">
        <f t="shared" si="115"/>
        <v>0</v>
      </c>
      <c r="N968" s="47">
        <f t="shared" si="116"/>
        <v>0</v>
      </c>
      <c r="O968" s="47">
        <f t="shared" si="117"/>
        <v>0</v>
      </c>
      <c r="P968" s="48">
        <f t="shared" si="118"/>
        <v>0</v>
      </c>
    </row>
    <row r="969" spans="1:16" ht="12" hidden="1" thickBot="1" x14ac:dyDescent="0.25">
      <c r="A969" s="38"/>
      <c r="B969" s="39"/>
      <c r="C969" s="46"/>
      <c r="D969" s="24"/>
      <c r="E969" s="70"/>
      <c r="F969" s="74"/>
      <c r="G969" s="68"/>
      <c r="H969" s="47">
        <f t="shared" si="112"/>
        <v>0</v>
      </c>
      <c r="I969" s="68"/>
      <c r="J969" s="68"/>
      <c r="K969" s="48">
        <f t="shared" si="113"/>
        <v>0</v>
      </c>
      <c r="L969" s="49">
        <f t="shared" si="114"/>
        <v>0</v>
      </c>
      <c r="M969" s="47">
        <f t="shared" si="115"/>
        <v>0</v>
      </c>
      <c r="N969" s="47">
        <f t="shared" si="116"/>
        <v>0</v>
      </c>
      <c r="O969" s="47">
        <f t="shared" si="117"/>
        <v>0</v>
      </c>
      <c r="P969" s="48">
        <f t="shared" si="118"/>
        <v>0</v>
      </c>
    </row>
    <row r="970" spans="1:16" ht="12" hidden="1" thickBot="1" x14ac:dyDescent="0.25">
      <c r="A970" s="38"/>
      <c r="B970" s="39"/>
      <c r="C970" s="46"/>
      <c r="D970" s="24"/>
      <c r="E970" s="70"/>
      <c r="F970" s="74"/>
      <c r="G970" s="68"/>
      <c r="H970" s="47">
        <f t="shared" si="112"/>
        <v>0</v>
      </c>
      <c r="I970" s="68"/>
      <c r="J970" s="68"/>
      <c r="K970" s="48">
        <f t="shared" si="113"/>
        <v>0</v>
      </c>
      <c r="L970" s="49">
        <f t="shared" si="114"/>
        <v>0</v>
      </c>
      <c r="M970" s="47">
        <f t="shared" si="115"/>
        <v>0</v>
      </c>
      <c r="N970" s="47">
        <f t="shared" si="116"/>
        <v>0</v>
      </c>
      <c r="O970" s="47">
        <f t="shared" si="117"/>
        <v>0</v>
      </c>
      <c r="P970" s="48">
        <f t="shared" si="118"/>
        <v>0</v>
      </c>
    </row>
    <row r="971" spans="1:16" ht="12" hidden="1" thickBot="1" x14ac:dyDescent="0.25">
      <c r="A971" s="38"/>
      <c r="B971" s="39"/>
      <c r="C971" s="46"/>
      <c r="D971" s="24"/>
      <c r="E971" s="70"/>
      <c r="F971" s="74"/>
      <c r="G971" s="68"/>
      <c r="H971" s="47">
        <f t="shared" si="112"/>
        <v>0</v>
      </c>
      <c r="I971" s="68"/>
      <c r="J971" s="68"/>
      <c r="K971" s="48">
        <f t="shared" si="113"/>
        <v>0</v>
      </c>
      <c r="L971" s="49">
        <f t="shared" si="114"/>
        <v>0</v>
      </c>
      <c r="M971" s="47">
        <f t="shared" si="115"/>
        <v>0</v>
      </c>
      <c r="N971" s="47">
        <f t="shared" si="116"/>
        <v>0</v>
      </c>
      <c r="O971" s="47">
        <f t="shared" si="117"/>
        <v>0</v>
      </c>
      <c r="P971" s="48">
        <f t="shared" si="118"/>
        <v>0</v>
      </c>
    </row>
    <row r="972" spans="1:16" ht="12" hidden="1" thickBot="1" x14ac:dyDescent="0.25">
      <c r="A972" s="38"/>
      <c r="B972" s="39"/>
      <c r="C972" s="46"/>
      <c r="D972" s="24"/>
      <c r="E972" s="70"/>
      <c r="F972" s="74"/>
      <c r="G972" s="68"/>
      <c r="H972" s="47">
        <f t="shared" si="112"/>
        <v>0</v>
      </c>
      <c r="I972" s="68"/>
      <c r="J972" s="68"/>
      <c r="K972" s="48">
        <f t="shared" si="113"/>
        <v>0</v>
      </c>
      <c r="L972" s="49">
        <f t="shared" si="114"/>
        <v>0</v>
      </c>
      <c r="M972" s="47">
        <f t="shared" si="115"/>
        <v>0</v>
      </c>
      <c r="N972" s="47">
        <f t="shared" si="116"/>
        <v>0</v>
      </c>
      <c r="O972" s="47">
        <f t="shared" si="117"/>
        <v>0</v>
      </c>
      <c r="P972" s="48">
        <f t="shared" si="118"/>
        <v>0</v>
      </c>
    </row>
    <row r="973" spans="1:16" ht="12" hidden="1" thickBot="1" x14ac:dyDescent="0.25">
      <c r="A973" s="38"/>
      <c r="B973" s="39"/>
      <c r="C973" s="46"/>
      <c r="D973" s="24"/>
      <c r="E973" s="70"/>
      <c r="F973" s="74"/>
      <c r="G973" s="68"/>
      <c r="H973" s="47">
        <f t="shared" si="112"/>
        <v>0</v>
      </c>
      <c r="I973" s="68"/>
      <c r="J973" s="68"/>
      <c r="K973" s="48">
        <f t="shared" si="113"/>
        <v>0</v>
      </c>
      <c r="L973" s="49">
        <f t="shared" si="114"/>
        <v>0</v>
      </c>
      <c r="M973" s="47">
        <f t="shared" si="115"/>
        <v>0</v>
      </c>
      <c r="N973" s="47">
        <f t="shared" si="116"/>
        <v>0</v>
      </c>
      <c r="O973" s="47">
        <f t="shared" si="117"/>
        <v>0</v>
      </c>
      <c r="P973" s="48">
        <f t="shared" si="118"/>
        <v>0</v>
      </c>
    </row>
    <row r="974" spans="1:16" ht="12" hidden="1" thickBot="1" x14ac:dyDescent="0.25">
      <c r="A974" s="38"/>
      <c r="B974" s="39"/>
      <c r="C974" s="46"/>
      <c r="D974" s="24"/>
      <c r="E974" s="70"/>
      <c r="F974" s="74"/>
      <c r="G974" s="68"/>
      <c r="H974" s="47">
        <f t="shared" si="112"/>
        <v>0</v>
      </c>
      <c r="I974" s="68"/>
      <c r="J974" s="68"/>
      <c r="K974" s="48">
        <f t="shared" si="113"/>
        <v>0</v>
      </c>
      <c r="L974" s="49">
        <f t="shared" si="114"/>
        <v>0</v>
      </c>
      <c r="M974" s="47">
        <f t="shared" si="115"/>
        <v>0</v>
      </c>
      <c r="N974" s="47">
        <f t="shared" si="116"/>
        <v>0</v>
      </c>
      <c r="O974" s="47">
        <f t="shared" si="117"/>
        <v>0</v>
      </c>
      <c r="P974" s="48">
        <f t="shared" si="118"/>
        <v>0</v>
      </c>
    </row>
    <row r="975" spans="1:16" ht="12" hidden="1" thickBot="1" x14ac:dyDescent="0.25">
      <c r="A975" s="38"/>
      <c r="B975" s="39"/>
      <c r="C975" s="46"/>
      <c r="D975" s="24"/>
      <c r="E975" s="70"/>
      <c r="F975" s="74"/>
      <c r="G975" s="68"/>
      <c r="H975" s="47">
        <f t="shared" si="112"/>
        <v>0</v>
      </c>
      <c r="I975" s="68"/>
      <c r="J975" s="68"/>
      <c r="K975" s="48">
        <f t="shared" si="113"/>
        <v>0</v>
      </c>
      <c r="L975" s="49">
        <f t="shared" si="114"/>
        <v>0</v>
      </c>
      <c r="M975" s="47">
        <f t="shared" si="115"/>
        <v>0</v>
      </c>
      <c r="N975" s="47">
        <f t="shared" si="116"/>
        <v>0</v>
      </c>
      <c r="O975" s="47">
        <f t="shared" si="117"/>
        <v>0</v>
      </c>
      <c r="P975" s="48">
        <f t="shared" si="118"/>
        <v>0</v>
      </c>
    </row>
    <row r="976" spans="1:16" ht="12" hidden="1" thickBot="1" x14ac:dyDescent="0.25">
      <c r="A976" s="38"/>
      <c r="B976" s="39"/>
      <c r="C976" s="46"/>
      <c r="D976" s="24"/>
      <c r="E976" s="70"/>
      <c r="F976" s="74"/>
      <c r="G976" s="68"/>
      <c r="H976" s="47">
        <f t="shared" si="112"/>
        <v>0</v>
      </c>
      <c r="I976" s="68"/>
      <c r="J976" s="68"/>
      <c r="K976" s="48">
        <f t="shared" si="113"/>
        <v>0</v>
      </c>
      <c r="L976" s="49">
        <f t="shared" si="114"/>
        <v>0</v>
      </c>
      <c r="M976" s="47">
        <f t="shared" si="115"/>
        <v>0</v>
      </c>
      <c r="N976" s="47">
        <f t="shared" si="116"/>
        <v>0</v>
      </c>
      <c r="O976" s="47">
        <f t="shared" si="117"/>
        <v>0</v>
      </c>
      <c r="P976" s="48">
        <f t="shared" si="118"/>
        <v>0</v>
      </c>
    </row>
    <row r="977" spans="1:16" ht="12" hidden="1" thickBot="1" x14ac:dyDescent="0.25">
      <c r="A977" s="38"/>
      <c r="B977" s="39"/>
      <c r="C977" s="46"/>
      <c r="D977" s="24"/>
      <c r="E977" s="70"/>
      <c r="F977" s="74"/>
      <c r="G977" s="68"/>
      <c r="H977" s="47">
        <f t="shared" si="112"/>
        <v>0</v>
      </c>
      <c r="I977" s="68"/>
      <c r="J977" s="68"/>
      <c r="K977" s="48">
        <f t="shared" si="113"/>
        <v>0</v>
      </c>
      <c r="L977" s="49">
        <f t="shared" si="114"/>
        <v>0</v>
      </c>
      <c r="M977" s="47">
        <f t="shared" si="115"/>
        <v>0</v>
      </c>
      <c r="N977" s="47">
        <f t="shared" si="116"/>
        <v>0</v>
      </c>
      <c r="O977" s="47">
        <f t="shared" si="117"/>
        <v>0</v>
      </c>
      <c r="P977" s="48">
        <f t="shared" si="118"/>
        <v>0</v>
      </c>
    </row>
    <row r="978" spans="1:16" ht="12" hidden="1" thickBot="1" x14ac:dyDescent="0.25">
      <c r="A978" s="38"/>
      <c r="B978" s="39"/>
      <c r="C978" s="46"/>
      <c r="D978" s="24"/>
      <c r="E978" s="70"/>
      <c r="F978" s="74"/>
      <c r="G978" s="68"/>
      <c r="H978" s="47">
        <f t="shared" si="112"/>
        <v>0</v>
      </c>
      <c r="I978" s="68"/>
      <c r="J978" s="68"/>
      <c r="K978" s="48">
        <f t="shared" si="113"/>
        <v>0</v>
      </c>
      <c r="L978" s="49">
        <f t="shared" si="114"/>
        <v>0</v>
      </c>
      <c r="M978" s="47">
        <f t="shared" si="115"/>
        <v>0</v>
      </c>
      <c r="N978" s="47">
        <f t="shared" si="116"/>
        <v>0</v>
      </c>
      <c r="O978" s="47">
        <f t="shared" si="117"/>
        <v>0</v>
      </c>
      <c r="P978" s="48">
        <f t="shared" si="118"/>
        <v>0</v>
      </c>
    </row>
    <row r="979" spans="1:16" ht="12" hidden="1" thickBot="1" x14ac:dyDescent="0.25">
      <c r="A979" s="38"/>
      <c r="B979" s="39"/>
      <c r="C979" s="46"/>
      <c r="D979" s="24"/>
      <c r="E979" s="70"/>
      <c r="F979" s="74"/>
      <c r="G979" s="68"/>
      <c r="H979" s="47">
        <f t="shared" si="112"/>
        <v>0</v>
      </c>
      <c r="I979" s="68"/>
      <c r="J979" s="68"/>
      <c r="K979" s="48">
        <f t="shared" si="113"/>
        <v>0</v>
      </c>
      <c r="L979" s="49">
        <f t="shared" si="114"/>
        <v>0</v>
      </c>
      <c r="M979" s="47">
        <f t="shared" si="115"/>
        <v>0</v>
      </c>
      <c r="N979" s="47">
        <f t="shared" si="116"/>
        <v>0</v>
      </c>
      <c r="O979" s="47">
        <f t="shared" si="117"/>
        <v>0</v>
      </c>
      <c r="P979" s="48">
        <f t="shared" si="118"/>
        <v>0</v>
      </c>
    </row>
    <row r="980" spans="1:16" ht="12" hidden="1" thickBot="1" x14ac:dyDescent="0.25">
      <c r="A980" s="38"/>
      <c r="B980" s="39"/>
      <c r="C980" s="46"/>
      <c r="D980" s="24"/>
      <c r="E980" s="70"/>
      <c r="F980" s="74"/>
      <c r="G980" s="68"/>
      <c r="H980" s="47">
        <f t="shared" si="112"/>
        <v>0</v>
      </c>
      <c r="I980" s="68"/>
      <c r="J980" s="68"/>
      <c r="K980" s="48">
        <f t="shared" si="113"/>
        <v>0</v>
      </c>
      <c r="L980" s="49">
        <f t="shared" si="114"/>
        <v>0</v>
      </c>
      <c r="M980" s="47">
        <f t="shared" si="115"/>
        <v>0</v>
      </c>
      <c r="N980" s="47">
        <f t="shared" si="116"/>
        <v>0</v>
      </c>
      <c r="O980" s="47">
        <f t="shared" si="117"/>
        <v>0</v>
      </c>
      <c r="P980" s="48">
        <f t="shared" si="118"/>
        <v>0</v>
      </c>
    </row>
    <row r="981" spans="1:16" ht="12" hidden="1" thickBot="1" x14ac:dyDescent="0.25">
      <c r="A981" s="38"/>
      <c r="B981" s="39"/>
      <c r="C981" s="46"/>
      <c r="D981" s="24"/>
      <c r="E981" s="70"/>
      <c r="F981" s="74"/>
      <c r="G981" s="68"/>
      <c r="H981" s="47">
        <f t="shared" si="112"/>
        <v>0</v>
      </c>
      <c r="I981" s="68"/>
      <c r="J981" s="68"/>
      <c r="K981" s="48">
        <f t="shared" si="113"/>
        <v>0</v>
      </c>
      <c r="L981" s="49">
        <f t="shared" si="114"/>
        <v>0</v>
      </c>
      <c r="M981" s="47">
        <f t="shared" si="115"/>
        <v>0</v>
      </c>
      <c r="N981" s="47">
        <f t="shared" si="116"/>
        <v>0</v>
      </c>
      <c r="O981" s="47">
        <f t="shared" si="117"/>
        <v>0</v>
      </c>
      <c r="P981" s="48">
        <f t="shared" si="118"/>
        <v>0</v>
      </c>
    </row>
    <row r="982" spans="1:16" ht="12" hidden="1" thickBot="1" x14ac:dyDescent="0.25">
      <c r="A982" s="38"/>
      <c r="B982" s="39"/>
      <c r="C982" s="46"/>
      <c r="D982" s="24"/>
      <c r="E982" s="70"/>
      <c r="F982" s="74"/>
      <c r="G982" s="68"/>
      <c r="H982" s="47">
        <f t="shared" si="112"/>
        <v>0</v>
      </c>
      <c r="I982" s="68"/>
      <c r="J982" s="68"/>
      <c r="K982" s="48">
        <f t="shared" si="113"/>
        <v>0</v>
      </c>
      <c r="L982" s="49">
        <f t="shared" si="114"/>
        <v>0</v>
      </c>
      <c r="M982" s="47">
        <f t="shared" si="115"/>
        <v>0</v>
      </c>
      <c r="N982" s="47">
        <f t="shared" si="116"/>
        <v>0</v>
      </c>
      <c r="O982" s="47">
        <f t="shared" si="117"/>
        <v>0</v>
      </c>
      <c r="P982" s="48">
        <f t="shared" si="118"/>
        <v>0</v>
      </c>
    </row>
    <row r="983" spans="1:16" ht="12" hidden="1" thickBot="1" x14ac:dyDescent="0.25">
      <c r="A983" s="38"/>
      <c r="B983" s="39"/>
      <c r="C983" s="46"/>
      <c r="D983" s="24"/>
      <c r="E983" s="70"/>
      <c r="F983" s="74"/>
      <c r="G983" s="68"/>
      <c r="H983" s="47">
        <f t="shared" si="112"/>
        <v>0</v>
      </c>
      <c r="I983" s="68"/>
      <c r="J983" s="68"/>
      <c r="K983" s="48">
        <f t="shared" si="113"/>
        <v>0</v>
      </c>
      <c r="L983" s="49">
        <f t="shared" si="114"/>
        <v>0</v>
      </c>
      <c r="M983" s="47">
        <f t="shared" si="115"/>
        <v>0</v>
      </c>
      <c r="N983" s="47">
        <f t="shared" si="116"/>
        <v>0</v>
      </c>
      <c r="O983" s="47">
        <f t="shared" si="117"/>
        <v>0</v>
      </c>
      <c r="P983" s="48">
        <f t="shared" si="118"/>
        <v>0</v>
      </c>
    </row>
    <row r="984" spans="1:16" ht="12" hidden="1" thickBot="1" x14ac:dyDescent="0.25">
      <c r="A984" s="38"/>
      <c r="B984" s="39"/>
      <c r="C984" s="46"/>
      <c r="D984" s="24"/>
      <c r="E984" s="70"/>
      <c r="F984" s="74"/>
      <c r="G984" s="68"/>
      <c r="H984" s="47">
        <f t="shared" si="112"/>
        <v>0</v>
      </c>
      <c r="I984" s="68"/>
      <c r="J984" s="68"/>
      <c r="K984" s="48">
        <f t="shared" si="113"/>
        <v>0</v>
      </c>
      <c r="L984" s="49">
        <f t="shared" si="114"/>
        <v>0</v>
      </c>
      <c r="M984" s="47">
        <f t="shared" si="115"/>
        <v>0</v>
      </c>
      <c r="N984" s="47">
        <f t="shared" si="116"/>
        <v>0</v>
      </c>
      <c r="O984" s="47">
        <f t="shared" si="117"/>
        <v>0</v>
      </c>
      <c r="P984" s="48">
        <f t="shared" si="118"/>
        <v>0</v>
      </c>
    </row>
    <row r="985" spans="1:16" ht="12" hidden="1" thickBot="1" x14ac:dyDescent="0.25">
      <c r="A985" s="38"/>
      <c r="B985" s="39"/>
      <c r="C985" s="46"/>
      <c r="D985" s="24"/>
      <c r="E985" s="70"/>
      <c r="F985" s="74"/>
      <c r="G985" s="68"/>
      <c r="H985" s="47">
        <f t="shared" si="112"/>
        <v>0</v>
      </c>
      <c r="I985" s="68"/>
      <c r="J985" s="68"/>
      <c r="K985" s="48">
        <f t="shared" si="113"/>
        <v>0</v>
      </c>
      <c r="L985" s="49">
        <f t="shared" si="114"/>
        <v>0</v>
      </c>
      <c r="M985" s="47">
        <f t="shared" si="115"/>
        <v>0</v>
      </c>
      <c r="N985" s="47">
        <f t="shared" si="116"/>
        <v>0</v>
      </c>
      <c r="O985" s="47">
        <f t="shared" si="117"/>
        <v>0</v>
      </c>
      <c r="P985" s="48">
        <f t="shared" si="118"/>
        <v>0</v>
      </c>
    </row>
    <row r="986" spans="1:16" ht="12" hidden="1" thickBot="1" x14ac:dyDescent="0.25">
      <c r="A986" s="38"/>
      <c r="B986" s="39"/>
      <c r="C986" s="46"/>
      <c r="D986" s="24"/>
      <c r="E986" s="70"/>
      <c r="F986" s="74"/>
      <c r="G986" s="68"/>
      <c r="H986" s="47">
        <f t="shared" si="112"/>
        <v>0</v>
      </c>
      <c r="I986" s="68"/>
      <c r="J986" s="68"/>
      <c r="K986" s="48">
        <f t="shared" si="113"/>
        <v>0</v>
      </c>
      <c r="L986" s="49">
        <f t="shared" si="114"/>
        <v>0</v>
      </c>
      <c r="M986" s="47">
        <f t="shared" si="115"/>
        <v>0</v>
      </c>
      <c r="N986" s="47">
        <f t="shared" si="116"/>
        <v>0</v>
      </c>
      <c r="O986" s="47">
        <f t="shared" si="117"/>
        <v>0</v>
      </c>
      <c r="P986" s="48">
        <f t="shared" si="118"/>
        <v>0</v>
      </c>
    </row>
    <row r="987" spans="1:16" ht="12" hidden="1" thickBot="1" x14ac:dyDescent="0.25">
      <c r="A987" s="38"/>
      <c r="B987" s="39"/>
      <c r="C987" s="46"/>
      <c r="D987" s="24"/>
      <c r="E987" s="70"/>
      <c r="F987" s="74"/>
      <c r="G987" s="68"/>
      <c r="H987" s="47">
        <f t="shared" si="112"/>
        <v>0</v>
      </c>
      <c r="I987" s="68"/>
      <c r="J987" s="68"/>
      <c r="K987" s="48">
        <f t="shared" si="113"/>
        <v>0</v>
      </c>
      <c r="L987" s="49">
        <f t="shared" si="114"/>
        <v>0</v>
      </c>
      <c r="M987" s="47">
        <f t="shared" si="115"/>
        <v>0</v>
      </c>
      <c r="N987" s="47">
        <f t="shared" si="116"/>
        <v>0</v>
      </c>
      <c r="O987" s="47">
        <f t="shared" si="117"/>
        <v>0</v>
      </c>
      <c r="P987" s="48">
        <f t="shared" si="118"/>
        <v>0</v>
      </c>
    </row>
    <row r="988" spans="1:16" ht="12" hidden="1" thickBot="1" x14ac:dyDescent="0.25">
      <c r="A988" s="38"/>
      <c r="B988" s="39"/>
      <c r="C988" s="46"/>
      <c r="D988" s="24"/>
      <c r="E988" s="70"/>
      <c r="F988" s="74"/>
      <c r="G988" s="68"/>
      <c r="H988" s="47">
        <f t="shared" si="112"/>
        <v>0</v>
      </c>
      <c r="I988" s="68"/>
      <c r="J988" s="68"/>
      <c r="K988" s="48">
        <f t="shared" si="113"/>
        <v>0</v>
      </c>
      <c r="L988" s="49">
        <f t="shared" si="114"/>
        <v>0</v>
      </c>
      <c r="M988" s="47">
        <f t="shared" si="115"/>
        <v>0</v>
      </c>
      <c r="N988" s="47">
        <f t="shared" si="116"/>
        <v>0</v>
      </c>
      <c r="O988" s="47">
        <f t="shared" si="117"/>
        <v>0</v>
      </c>
      <c r="P988" s="48">
        <f t="shared" si="118"/>
        <v>0</v>
      </c>
    </row>
    <row r="989" spans="1:16" ht="12" hidden="1" thickBot="1" x14ac:dyDescent="0.25">
      <c r="A989" s="38"/>
      <c r="B989" s="39"/>
      <c r="C989" s="46"/>
      <c r="D989" s="24"/>
      <c r="E989" s="70"/>
      <c r="F989" s="74"/>
      <c r="G989" s="68"/>
      <c r="H989" s="47">
        <f t="shared" si="112"/>
        <v>0</v>
      </c>
      <c r="I989" s="68"/>
      <c r="J989" s="68"/>
      <c r="K989" s="48">
        <f t="shared" si="113"/>
        <v>0</v>
      </c>
      <c r="L989" s="49">
        <f t="shared" si="114"/>
        <v>0</v>
      </c>
      <c r="M989" s="47">
        <f t="shared" si="115"/>
        <v>0</v>
      </c>
      <c r="N989" s="47">
        <f t="shared" si="116"/>
        <v>0</v>
      </c>
      <c r="O989" s="47">
        <f t="shared" si="117"/>
        <v>0</v>
      </c>
      <c r="P989" s="48">
        <f t="shared" si="118"/>
        <v>0</v>
      </c>
    </row>
    <row r="990" spans="1:16" ht="12" hidden="1" thickBot="1" x14ac:dyDescent="0.25">
      <c r="A990" s="38"/>
      <c r="B990" s="39"/>
      <c r="C990" s="46"/>
      <c r="D990" s="24"/>
      <c r="E990" s="70"/>
      <c r="F990" s="74"/>
      <c r="G990" s="68"/>
      <c r="H990" s="47">
        <f t="shared" si="112"/>
        <v>0</v>
      </c>
      <c r="I990" s="68"/>
      <c r="J990" s="68"/>
      <c r="K990" s="48">
        <f t="shared" si="113"/>
        <v>0</v>
      </c>
      <c r="L990" s="49">
        <f t="shared" si="114"/>
        <v>0</v>
      </c>
      <c r="M990" s="47">
        <f t="shared" si="115"/>
        <v>0</v>
      </c>
      <c r="N990" s="47">
        <f t="shared" si="116"/>
        <v>0</v>
      </c>
      <c r="O990" s="47">
        <f t="shared" si="117"/>
        <v>0</v>
      </c>
      <c r="P990" s="48">
        <f t="shared" si="118"/>
        <v>0</v>
      </c>
    </row>
    <row r="991" spans="1:16" ht="12" hidden="1" thickBot="1" x14ac:dyDescent="0.25">
      <c r="A991" s="38"/>
      <c r="B991" s="39"/>
      <c r="C991" s="46"/>
      <c r="D991" s="24"/>
      <c r="E991" s="70"/>
      <c r="F991" s="74"/>
      <c r="G991" s="68"/>
      <c r="H991" s="47">
        <f t="shared" si="112"/>
        <v>0</v>
      </c>
      <c r="I991" s="68"/>
      <c r="J991" s="68"/>
      <c r="K991" s="48">
        <f t="shared" si="113"/>
        <v>0</v>
      </c>
      <c r="L991" s="49">
        <f t="shared" si="114"/>
        <v>0</v>
      </c>
      <c r="M991" s="47">
        <f t="shared" si="115"/>
        <v>0</v>
      </c>
      <c r="N991" s="47">
        <f t="shared" si="116"/>
        <v>0</v>
      </c>
      <c r="O991" s="47">
        <f t="shared" si="117"/>
        <v>0</v>
      </c>
      <c r="P991" s="48">
        <f t="shared" si="118"/>
        <v>0</v>
      </c>
    </row>
    <row r="992" spans="1:16" ht="12" hidden="1" thickBot="1" x14ac:dyDescent="0.25">
      <c r="A992" s="38"/>
      <c r="B992" s="39"/>
      <c r="C992" s="46"/>
      <c r="D992" s="24"/>
      <c r="E992" s="70"/>
      <c r="F992" s="74"/>
      <c r="G992" s="68"/>
      <c r="H992" s="47">
        <f t="shared" si="112"/>
        <v>0</v>
      </c>
      <c r="I992" s="68"/>
      <c r="J992" s="68"/>
      <c r="K992" s="48">
        <f t="shared" si="113"/>
        <v>0</v>
      </c>
      <c r="L992" s="49">
        <f t="shared" si="114"/>
        <v>0</v>
      </c>
      <c r="M992" s="47">
        <f t="shared" si="115"/>
        <v>0</v>
      </c>
      <c r="N992" s="47">
        <f t="shared" si="116"/>
        <v>0</v>
      </c>
      <c r="O992" s="47">
        <f t="shared" si="117"/>
        <v>0</v>
      </c>
      <c r="P992" s="48">
        <f t="shared" si="118"/>
        <v>0</v>
      </c>
    </row>
    <row r="993" spans="1:16" ht="12" hidden="1" thickBot="1" x14ac:dyDescent="0.25">
      <c r="A993" s="38"/>
      <c r="B993" s="39"/>
      <c r="C993" s="46"/>
      <c r="D993" s="24"/>
      <c r="E993" s="70"/>
      <c r="F993" s="74"/>
      <c r="G993" s="68"/>
      <c r="H993" s="47">
        <f t="shared" si="112"/>
        <v>0</v>
      </c>
      <c r="I993" s="68"/>
      <c r="J993" s="68"/>
      <c r="K993" s="48">
        <f t="shared" si="113"/>
        <v>0</v>
      </c>
      <c r="L993" s="49">
        <f t="shared" si="114"/>
        <v>0</v>
      </c>
      <c r="M993" s="47">
        <f t="shared" si="115"/>
        <v>0</v>
      </c>
      <c r="N993" s="47">
        <f t="shared" si="116"/>
        <v>0</v>
      </c>
      <c r="O993" s="47">
        <f t="shared" si="117"/>
        <v>0</v>
      </c>
      <c r="P993" s="48">
        <f t="shared" si="118"/>
        <v>0</v>
      </c>
    </row>
    <row r="994" spans="1:16" ht="12" hidden="1" thickBot="1" x14ac:dyDescent="0.25">
      <c r="A994" s="38"/>
      <c r="B994" s="39"/>
      <c r="C994" s="46"/>
      <c r="D994" s="24"/>
      <c r="E994" s="70"/>
      <c r="F994" s="74"/>
      <c r="G994" s="68"/>
      <c r="H994" s="47">
        <f t="shared" si="112"/>
        <v>0</v>
      </c>
      <c r="I994" s="68"/>
      <c r="J994" s="68"/>
      <c r="K994" s="48">
        <f t="shared" si="113"/>
        <v>0</v>
      </c>
      <c r="L994" s="49">
        <f t="shared" si="114"/>
        <v>0</v>
      </c>
      <c r="M994" s="47">
        <f t="shared" si="115"/>
        <v>0</v>
      </c>
      <c r="N994" s="47">
        <f t="shared" si="116"/>
        <v>0</v>
      </c>
      <c r="O994" s="47">
        <f t="shared" si="117"/>
        <v>0</v>
      </c>
      <c r="P994" s="48">
        <f t="shared" si="118"/>
        <v>0</v>
      </c>
    </row>
    <row r="995" spans="1:16" ht="12" hidden="1" thickBot="1" x14ac:dyDescent="0.25">
      <c r="A995" s="38"/>
      <c r="B995" s="39"/>
      <c r="C995" s="46"/>
      <c r="D995" s="24"/>
      <c r="E995" s="70"/>
      <c r="F995" s="74"/>
      <c r="G995" s="68"/>
      <c r="H995" s="47">
        <f t="shared" si="112"/>
        <v>0</v>
      </c>
      <c r="I995" s="68"/>
      <c r="J995" s="68"/>
      <c r="K995" s="48">
        <f t="shared" si="113"/>
        <v>0</v>
      </c>
      <c r="L995" s="49">
        <f t="shared" si="114"/>
        <v>0</v>
      </c>
      <c r="M995" s="47">
        <f t="shared" si="115"/>
        <v>0</v>
      </c>
      <c r="N995" s="47">
        <f t="shared" si="116"/>
        <v>0</v>
      </c>
      <c r="O995" s="47">
        <f t="shared" si="117"/>
        <v>0</v>
      </c>
      <c r="P995" s="48">
        <f t="shared" si="118"/>
        <v>0</v>
      </c>
    </row>
    <row r="996" spans="1:16" ht="12" hidden="1" thickBot="1" x14ac:dyDescent="0.25">
      <c r="A996" s="38"/>
      <c r="B996" s="39"/>
      <c r="C996" s="46"/>
      <c r="D996" s="24"/>
      <c r="E996" s="70"/>
      <c r="F996" s="74"/>
      <c r="G996" s="68"/>
      <c r="H996" s="47">
        <f t="shared" si="112"/>
        <v>0</v>
      </c>
      <c r="I996" s="68"/>
      <c r="J996" s="68"/>
      <c r="K996" s="48">
        <f t="shared" si="113"/>
        <v>0</v>
      </c>
      <c r="L996" s="49">
        <f t="shared" si="114"/>
        <v>0</v>
      </c>
      <c r="M996" s="47">
        <f t="shared" si="115"/>
        <v>0</v>
      </c>
      <c r="N996" s="47">
        <f t="shared" si="116"/>
        <v>0</v>
      </c>
      <c r="O996" s="47">
        <f t="shared" si="117"/>
        <v>0</v>
      </c>
      <c r="P996" s="48">
        <f t="shared" si="118"/>
        <v>0</v>
      </c>
    </row>
    <row r="997" spans="1:16" ht="12" hidden="1" thickBot="1" x14ac:dyDescent="0.25">
      <c r="A997" s="38"/>
      <c r="B997" s="39"/>
      <c r="C997" s="46"/>
      <c r="D997" s="24"/>
      <c r="E997" s="70"/>
      <c r="F997" s="74"/>
      <c r="G997" s="68"/>
      <c r="H997" s="47">
        <f t="shared" si="112"/>
        <v>0</v>
      </c>
      <c r="I997" s="68"/>
      <c r="J997" s="68"/>
      <c r="K997" s="48">
        <f t="shared" si="113"/>
        <v>0</v>
      </c>
      <c r="L997" s="49">
        <f t="shared" si="114"/>
        <v>0</v>
      </c>
      <c r="M997" s="47">
        <f t="shared" si="115"/>
        <v>0</v>
      </c>
      <c r="N997" s="47">
        <f t="shared" si="116"/>
        <v>0</v>
      </c>
      <c r="O997" s="47">
        <f t="shared" si="117"/>
        <v>0</v>
      </c>
      <c r="P997" s="48">
        <f t="shared" si="118"/>
        <v>0</v>
      </c>
    </row>
    <row r="998" spans="1:16" ht="12" hidden="1" thickBot="1" x14ac:dyDescent="0.25">
      <c r="A998" s="38"/>
      <c r="B998" s="39"/>
      <c r="C998" s="46"/>
      <c r="D998" s="24"/>
      <c r="E998" s="70"/>
      <c r="F998" s="74"/>
      <c r="G998" s="68"/>
      <c r="H998" s="47">
        <f t="shared" si="112"/>
        <v>0</v>
      </c>
      <c r="I998" s="68"/>
      <c r="J998" s="68"/>
      <c r="K998" s="48">
        <f t="shared" si="113"/>
        <v>0</v>
      </c>
      <c r="L998" s="49">
        <f t="shared" si="114"/>
        <v>0</v>
      </c>
      <c r="M998" s="47">
        <f t="shared" si="115"/>
        <v>0</v>
      </c>
      <c r="N998" s="47">
        <f t="shared" si="116"/>
        <v>0</v>
      </c>
      <c r="O998" s="47">
        <f t="shared" si="117"/>
        <v>0</v>
      </c>
      <c r="P998" s="48">
        <f t="shared" si="118"/>
        <v>0</v>
      </c>
    </row>
    <row r="999" spans="1:16" ht="12" hidden="1" thickBot="1" x14ac:dyDescent="0.25">
      <c r="A999" s="71"/>
      <c r="B999" s="72"/>
      <c r="C999" s="73"/>
      <c r="D999" s="25"/>
      <c r="E999" s="40"/>
      <c r="F999" s="50"/>
      <c r="G999" s="51"/>
      <c r="H999" s="51">
        <f t="shared" si="112"/>
        <v>0</v>
      </c>
      <c r="I999" s="51"/>
      <c r="J999" s="51"/>
      <c r="K999" s="52">
        <f t="shared" si="113"/>
        <v>0</v>
      </c>
      <c r="L999" s="50">
        <f t="shared" si="114"/>
        <v>0</v>
      </c>
      <c r="M999" s="51">
        <f t="shared" si="115"/>
        <v>0</v>
      </c>
      <c r="N999" s="51">
        <f t="shared" si="116"/>
        <v>0</v>
      </c>
      <c r="O999" s="51">
        <f t="shared" si="117"/>
        <v>0</v>
      </c>
      <c r="P999" s="52">
        <f t="shared" si="118"/>
        <v>0</v>
      </c>
    </row>
    <row r="1000" spans="1:16" ht="12" thickBot="1" x14ac:dyDescent="0.25">
      <c r="A1000" s="288" t="s">
        <v>465</v>
      </c>
      <c r="B1000" s="289"/>
      <c r="C1000" s="289"/>
      <c r="D1000" s="289"/>
      <c r="E1000" s="289"/>
      <c r="F1000" s="289"/>
      <c r="G1000" s="289"/>
      <c r="H1000" s="289"/>
      <c r="I1000" s="289"/>
      <c r="J1000" s="289"/>
      <c r="K1000" s="290"/>
      <c r="L1000" s="75">
        <f>SUM(L14:L999)</f>
        <v>0</v>
      </c>
      <c r="M1000" s="76">
        <f>SUM(M14:M999)</f>
        <v>0</v>
      </c>
      <c r="N1000" s="76">
        <f>SUM(N14:N999)</f>
        <v>0</v>
      </c>
      <c r="O1000" s="76">
        <f>SUM(O14:O999)</f>
        <v>0</v>
      </c>
      <c r="P1000" s="77">
        <f>SUM(P14:P999)</f>
        <v>0</v>
      </c>
    </row>
    <row r="1001" spans="1:16" x14ac:dyDescent="0.2">
      <c r="A1001" s="16"/>
      <c r="B1001" s="16"/>
      <c r="C1001" s="16"/>
      <c r="D1001" s="16"/>
      <c r="E1001" s="16"/>
      <c r="F1001" s="16"/>
      <c r="G1001" s="16"/>
      <c r="H1001" s="16"/>
      <c r="I1001" s="16"/>
      <c r="J1001" s="16"/>
      <c r="K1001" s="16"/>
      <c r="L1001" s="16"/>
      <c r="M1001" s="16"/>
      <c r="N1001" s="16"/>
      <c r="O1001" s="16"/>
      <c r="P1001" s="16"/>
    </row>
    <row r="1002" spans="1:16" x14ac:dyDescent="0.2">
      <c r="A1002" s="16"/>
      <c r="B1002" s="16"/>
      <c r="C1002" s="16"/>
      <c r="D1002" s="16"/>
      <c r="E1002" s="16"/>
      <c r="F1002" s="16"/>
      <c r="G1002" s="16"/>
      <c r="H1002" s="16"/>
      <c r="I1002" s="16"/>
      <c r="J1002" s="16"/>
      <c r="K1002" s="16"/>
      <c r="L1002" s="16"/>
      <c r="M1002" s="16"/>
      <c r="N1002" s="16"/>
      <c r="O1002" s="16"/>
      <c r="P1002" s="16"/>
    </row>
    <row r="1003" spans="1:16" x14ac:dyDescent="0.2">
      <c r="A1003" s="1" t="s">
        <v>14</v>
      </c>
      <c r="B1003" s="16"/>
      <c r="C1003" s="287">
        <f>'Kops a'!C36:H36</f>
        <v>0</v>
      </c>
      <c r="D1003" s="287"/>
      <c r="E1003" s="287"/>
      <c r="F1003" s="287"/>
      <c r="G1003" s="287"/>
      <c r="H1003" s="287"/>
      <c r="I1003" s="16"/>
      <c r="J1003" s="16"/>
      <c r="K1003" s="16"/>
      <c r="L1003" s="16"/>
      <c r="M1003" s="16"/>
      <c r="N1003" s="16"/>
      <c r="O1003" s="16"/>
      <c r="P1003" s="16"/>
    </row>
    <row r="1004" spans="1:16" x14ac:dyDescent="0.2">
      <c r="A1004" s="16"/>
      <c r="B1004" s="16"/>
      <c r="C1004" s="238" t="s">
        <v>15</v>
      </c>
      <c r="D1004" s="238"/>
      <c r="E1004" s="238"/>
      <c r="F1004" s="238"/>
      <c r="G1004" s="238"/>
      <c r="H1004" s="238"/>
      <c r="I1004" s="16"/>
      <c r="J1004" s="16"/>
      <c r="K1004" s="16"/>
      <c r="L1004" s="16"/>
      <c r="M1004" s="16"/>
      <c r="N1004" s="16"/>
      <c r="O1004" s="16"/>
      <c r="P1004" s="16"/>
    </row>
    <row r="1005" spans="1:16" x14ac:dyDescent="0.2">
      <c r="A1005" s="16"/>
      <c r="B1005" s="16"/>
      <c r="C1005" s="16"/>
      <c r="D1005" s="16"/>
      <c r="E1005" s="16"/>
      <c r="F1005" s="16"/>
      <c r="G1005" s="16"/>
      <c r="H1005" s="16"/>
      <c r="I1005" s="16"/>
      <c r="J1005" s="16"/>
      <c r="K1005" s="16"/>
      <c r="L1005" s="16"/>
      <c r="M1005" s="16"/>
      <c r="N1005" s="16"/>
      <c r="O1005" s="16"/>
      <c r="P1005" s="16"/>
    </row>
    <row r="1006" spans="1:16" x14ac:dyDescent="0.2">
      <c r="A1006" s="89" t="str">
        <f>'Kops a'!A39</f>
        <v>Tāme sastādīta</v>
      </c>
      <c r="B1006" s="90"/>
      <c r="C1006" s="90"/>
      <c r="D1006" s="90"/>
      <c r="E1006" s="16"/>
      <c r="F1006" s="16"/>
      <c r="G1006" s="16"/>
      <c r="H1006" s="16"/>
      <c r="I1006" s="16"/>
      <c r="J1006" s="16"/>
      <c r="K1006" s="16"/>
      <c r="L1006" s="16"/>
      <c r="M1006" s="16"/>
      <c r="N1006" s="16"/>
      <c r="O1006" s="16"/>
      <c r="P1006" s="16"/>
    </row>
    <row r="1007" spans="1:16" x14ac:dyDescent="0.2">
      <c r="A1007" s="16"/>
      <c r="B1007" s="16"/>
      <c r="C1007" s="16"/>
      <c r="D1007" s="16"/>
      <c r="E1007" s="16"/>
      <c r="F1007" s="16"/>
      <c r="G1007" s="16"/>
      <c r="H1007" s="16"/>
      <c r="I1007" s="16"/>
      <c r="J1007" s="16"/>
      <c r="K1007" s="16"/>
      <c r="L1007" s="16"/>
      <c r="M1007" s="16"/>
      <c r="N1007" s="16"/>
      <c r="O1007" s="16"/>
      <c r="P1007" s="16"/>
    </row>
    <row r="1008" spans="1:16" x14ac:dyDescent="0.2">
      <c r="A1008" s="1" t="s">
        <v>37</v>
      </c>
      <c r="B1008" s="16"/>
      <c r="C1008" s="287">
        <f>'Kops a'!C41:H41</f>
        <v>0</v>
      </c>
      <c r="D1008" s="287"/>
      <c r="E1008" s="287"/>
      <c r="F1008" s="287"/>
      <c r="G1008" s="287"/>
      <c r="H1008" s="287"/>
      <c r="I1008" s="16"/>
      <c r="J1008" s="16"/>
      <c r="K1008" s="16"/>
      <c r="L1008" s="16"/>
      <c r="M1008" s="16"/>
      <c r="N1008" s="16"/>
      <c r="O1008" s="16"/>
      <c r="P1008" s="16"/>
    </row>
    <row r="1009" spans="1:16" x14ac:dyDescent="0.2">
      <c r="A1009" s="16"/>
      <c r="B1009" s="16"/>
      <c r="C1009" s="238" t="s">
        <v>15</v>
      </c>
      <c r="D1009" s="238"/>
      <c r="E1009" s="238"/>
      <c r="F1009" s="238"/>
      <c r="G1009" s="238"/>
      <c r="H1009" s="238"/>
      <c r="I1009" s="16"/>
      <c r="J1009" s="16"/>
      <c r="K1009" s="16"/>
      <c r="L1009" s="16"/>
      <c r="M1009" s="16"/>
      <c r="N1009" s="16"/>
      <c r="O1009" s="16"/>
      <c r="P1009" s="16"/>
    </row>
    <row r="1010" spans="1:16" x14ac:dyDescent="0.2">
      <c r="A1010" s="16"/>
      <c r="B1010" s="16"/>
      <c r="C1010" s="16"/>
      <c r="D1010" s="16"/>
      <c r="E1010" s="16"/>
      <c r="F1010" s="16"/>
      <c r="G1010" s="16"/>
      <c r="H1010" s="16"/>
      <c r="I1010" s="16"/>
      <c r="J1010" s="16"/>
      <c r="K1010" s="16"/>
      <c r="L1010" s="16"/>
      <c r="M1010" s="16"/>
      <c r="N1010" s="16"/>
      <c r="O1010" s="16"/>
      <c r="P1010" s="16"/>
    </row>
    <row r="1011" spans="1:16" x14ac:dyDescent="0.2">
      <c r="A1011" s="89" t="s">
        <v>54</v>
      </c>
      <c r="B1011" s="90"/>
      <c r="C1011" s="94">
        <f>'Kops a'!C44</f>
        <v>0</v>
      </c>
      <c r="D1011" s="53"/>
      <c r="E1011" s="16"/>
      <c r="F1011" s="16"/>
      <c r="G1011" s="16"/>
      <c r="H1011" s="16"/>
      <c r="I1011" s="16"/>
      <c r="J1011" s="16"/>
      <c r="K1011" s="16"/>
      <c r="L1011" s="16"/>
      <c r="M1011" s="16"/>
      <c r="N1011" s="16"/>
      <c r="O1011" s="16"/>
      <c r="P1011" s="16"/>
    </row>
    <row r="1012" spans="1:16" x14ac:dyDescent="0.2">
      <c r="A1012" s="16"/>
      <c r="B1012" s="16"/>
      <c r="C1012" s="16"/>
      <c r="D1012" s="16"/>
      <c r="E1012" s="16"/>
      <c r="F1012" s="16"/>
      <c r="G1012" s="16"/>
      <c r="H1012" s="16"/>
      <c r="I1012" s="16"/>
      <c r="J1012" s="16"/>
      <c r="K1012" s="16"/>
      <c r="L1012" s="16"/>
      <c r="M1012" s="16"/>
      <c r="N1012" s="16"/>
      <c r="O1012" s="16"/>
      <c r="P1012" s="16"/>
    </row>
  </sheetData>
  <mergeCells count="23">
    <mergeCell ref="C2:I2"/>
    <mergeCell ref="C3:I3"/>
    <mergeCell ref="D5:L5"/>
    <mergeCell ref="D6:L6"/>
    <mergeCell ref="D7:L7"/>
    <mergeCell ref="C4:I4"/>
    <mergeCell ref="D8:L8"/>
    <mergeCell ref="A12:A13"/>
    <mergeCell ref="B12:B13"/>
    <mergeCell ref="C12:C13"/>
    <mergeCell ref="D12:D13"/>
    <mergeCell ref="E12:E13"/>
    <mergeCell ref="N9:O9"/>
    <mergeCell ref="L12:P12"/>
    <mergeCell ref="C1009:H1009"/>
    <mergeCell ref="A1000:K1000"/>
    <mergeCell ref="C1003:H1003"/>
    <mergeCell ref="C1004:H1004"/>
    <mergeCell ref="C1008:H1008"/>
    <mergeCell ref="B15:B20"/>
    <mergeCell ref="F12:K12"/>
    <mergeCell ref="A9:F9"/>
    <mergeCell ref="J9:M9"/>
  </mergeCells>
  <conditionalFormatting sqref="A999:G999 A21:B998 A15:A16 B14:B15 A18:A19 I14:J999 C14:G998">
    <cfRule type="cellIs" dxfId="129" priority="45" operator="equal">
      <formula>0</formula>
    </cfRule>
  </conditionalFormatting>
  <conditionalFormatting sqref="N9:O9 K14:P999 H14:H999">
    <cfRule type="cellIs" dxfId="128" priority="44" operator="equal">
      <formula>0</formula>
    </cfRule>
  </conditionalFormatting>
  <conditionalFormatting sqref="A9:F9">
    <cfRule type="containsText" dxfId="127" priority="42" operator="containsText" text="Tāme sastādīta  20__. gada tirgus cenās, pamatojoties uz ___ daļas rasējumiem">
      <formula>NOT(ISERROR(SEARCH("Tāme sastādīta  20__. gada tirgus cenās, pamatojoties uz ___ daļas rasējumiem",A9)))</formula>
    </cfRule>
  </conditionalFormatting>
  <conditionalFormatting sqref="C2:I2">
    <cfRule type="cellIs" dxfId="126" priority="41" operator="equal">
      <formula>0</formula>
    </cfRule>
  </conditionalFormatting>
  <conditionalFormatting sqref="O10">
    <cfRule type="cellIs" dxfId="125" priority="40" operator="equal">
      <formula>"20__. gada __. _________"</formula>
    </cfRule>
  </conditionalFormatting>
  <conditionalFormatting sqref="A1000:K1000">
    <cfRule type="containsText" dxfId="124" priority="39" operator="containsText" text="Tiešās izmaksas kopā, t. sk. darba devēja sociālais nodoklis __.__% ">
      <formula>NOT(ISERROR(SEARCH("Tiešās izmaksas kopā, t. sk. darba devēja sociālais nodoklis __.__% ",A1000)))</formula>
    </cfRule>
  </conditionalFormatting>
  <conditionalFormatting sqref="L1000:P1000">
    <cfRule type="cellIs" dxfId="123" priority="34" operator="equal">
      <formula>0</formula>
    </cfRule>
  </conditionalFormatting>
  <conditionalFormatting sqref="C4:I4">
    <cfRule type="cellIs" dxfId="122" priority="33" operator="equal">
      <formula>0</formula>
    </cfRule>
  </conditionalFormatting>
  <conditionalFormatting sqref="D5:L8">
    <cfRule type="cellIs" dxfId="121" priority="29" operator="equal">
      <formula>0</formula>
    </cfRule>
  </conditionalFormatting>
  <conditionalFormatting sqref="A14 A17 A20">
    <cfRule type="cellIs" dxfId="120" priority="28" operator="equal">
      <formula>0</formula>
    </cfRule>
  </conditionalFormatting>
  <conditionalFormatting sqref="P10">
    <cfRule type="cellIs" dxfId="119" priority="25" operator="equal">
      <formula>"20__. gada __. _________"</formula>
    </cfRule>
  </conditionalFormatting>
  <conditionalFormatting sqref="C1008:H1008">
    <cfRule type="cellIs" dxfId="118" priority="22" operator="equal">
      <formula>0</formula>
    </cfRule>
  </conditionalFormatting>
  <conditionalFormatting sqref="C1003:H1003">
    <cfRule type="cellIs" dxfId="117" priority="21" operator="equal">
      <formula>0</formula>
    </cfRule>
  </conditionalFormatting>
  <conditionalFormatting sqref="C1008:H1008 C1011 C1003:H1003">
    <cfRule type="cellIs" dxfId="116" priority="20" operator="equal">
      <formula>0</formula>
    </cfRule>
  </conditionalFormatting>
  <conditionalFormatting sqref="D1">
    <cfRule type="cellIs" dxfId="115" priority="19" operator="equal">
      <formula>0</formula>
    </cfRule>
  </conditionalFormatting>
  <pageMargins left="0.7" right="0.7" top="0.75" bottom="0.75" header="0.3" footer="0.3"/>
  <pageSetup paperSize="9" scale="78" orientation="landscape" r:id="rId1"/>
  <legacyDrawing r:id="rId2"/>
  <extLst>
    <ext xmlns:x14="http://schemas.microsoft.com/office/spreadsheetml/2009/9/main" uri="{78C0D931-6437-407d-A8EE-F0AAD7539E65}">
      <x14:conditionalFormattings>
        <x14:conditionalFormatting xmlns:xm="http://schemas.microsoft.com/office/excel/2006/main">
          <x14:cfRule type="containsText" priority="24" operator="containsText" id="{36249DFF-DD18-40B1-AB61-D280DA74812E}">
            <xm:f>NOT(ISERROR(SEARCH("Tāme sastādīta ____. gada ___. ______________",A1006)))</xm:f>
            <xm:f>"Tāme sastādīta ____. gada ___. ______________"</xm:f>
            <x14:dxf>
              <font>
                <color auto="1"/>
              </font>
              <fill>
                <patternFill>
                  <bgColor rgb="FFC6EFCE"/>
                </patternFill>
              </fill>
            </x14:dxf>
          </x14:cfRule>
          <xm:sqref>A1006</xm:sqref>
        </x14:conditionalFormatting>
        <x14:conditionalFormatting xmlns:xm="http://schemas.microsoft.com/office/excel/2006/main">
          <x14:cfRule type="containsText" priority="23" operator="containsText" id="{708D048F-4463-4EB3-AF79-B8653AFFB42B}">
            <xm:f>NOT(ISERROR(SEARCH("Sertifikāta Nr. _________________________________",A1011)))</xm:f>
            <xm:f>"Sertifikāta Nr. _________________________________"</xm:f>
            <x14:dxf>
              <font>
                <color auto="1"/>
              </font>
              <fill>
                <patternFill>
                  <bgColor rgb="FFC6EFCE"/>
                </patternFill>
              </fill>
            </x14:dxf>
          </x14:cfRule>
          <xm:sqref>A1011</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Darblapas</vt:lpstr>
      </vt:variant>
      <vt:variant>
        <vt:i4>14</vt:i4>
      </vt:variant>
      <vt:variant>
        <vt:lpstr>Diapazoni ar nosaukumiem</vt:lpstr>
      </vt:variant>
      <vt:variant>
        <vt:i4>1</vt:i4>
      </vt:variant>
    </vt:vector>
  </HeadingPairs>
  <TitlesOfParts>
    <vt:vector size="15" baseType="lpstr">
      <vt:lpstr>Kopt a</vt:lpstr>
      <vt:lpstr>Kops a</vt:lpstr>
      <vt:lpstr>1a</vt:lpstr>
      <vt:lpstr>2a</vt:lpstr>
      <vt:lpstr>3a</vt:lpstr>
      <vt:lpstr>4a</vt:lpstr>
      <vt:lpstr>5a</vt:lpstr>
      <vt:lpstr>6a</vt:lpstr>
      <vt:lpstr>7a</vt:lpstr>
      <vt:lpstr>8a</vt:lpstr>
      <vt:lpstr>9a</vt:lpstr>
      <vt:lpstr>10a</vt:lpstr>
      <vt:lpstr>11a</vt:lpstr>
      <vt:lpstr>12a</vt:lpstr>
      <vt:lpstr>'4a'!Drukas_apgabals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Armands Ūbelis</dc:creator>
  <cp:lastModifiedBy>Ilze Bērziņa</cp:lastModifiedBy>
  <cp:lastPrinted>2021-01-29T06:57:15Z</cp:lastPrinted>
  <dcterms:created xsi:type="dcterms:W3CDTF">2019-03-11T11:42:22Z</dcterms:created>
  <dcterms:modified xsi:type="dcterms:W3CDTF">2022-02-03T08:25:55Z</dcterms:modified>
</cp:coreProperties>
</file>