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us-ts01\personal$\Rasma.Berga\Desktop\Rasma\mazie iepirkumi\2018\Kudras 11 gulvadi\"/>
    </mc:Choice>
  </mc:AlternateContent>
  <bookViews>
    <workbookView xWindow="0" yWindow="0" windowWidth="28800" windowHeight="12360"/>
  </bookViews>
  <sheets>
    <sheet name="Nosacījumi" sheetId="12" r:id="rId1"/>
    <sheet name="Tāme_Kūdras 11" sheetId="11" r:id="rId2"/>
  </sheets>
  <definedNames>
    <definedName name="_xlnm.Print_Area" localSheetId="1">'Tāme_Kūdras 11'!$A$3:$O$64</definedName>
    <definedName name="_xlnm.Print_Titles" localSheetId="1">'Tāme_Kūdras 11'!$19:$20</definedName>
  </definedNames>
  <calcPr calcId="162913"/>
</workbook>
</file>

<file path=xl/calcChain.xml><?xml version="1.0" encoding="utf-8"?>
<calcChain xmlns="http://schemas.openxmlformats.org/spreadsheetml/2006/main">
  <c r="D37" i="11" l="1"/>
  <c r="D34" i="11"/>
  <c r="D33" i="11"/>
  <c r="D22" i="11"/>
  <c r="D42" i="11" l="1"/>
</calcChain>
</file>

<file path=xl/sharedStrings.xml><?xml version="1.0" encoding="utf-8"?>
<sst xmlns="http://schemas.openxmlformats.org/spreadsheetml/2006/main" count="140" uniqueCount="108">
  <si>
    <t>Nr.p.k.</t>
  </si>
  <si>
    <t>Daudzums</t>
  </si>
  <si>
    <t>Darbu veids</t>
  </si>
  <si>
    <t>gab.</t>
  </si>
  <si>
    <t xml:space="preserve">Pieskaitāmie izdevumi </t>
  </si>
  <si>
    <t>Mērvienība</t>
  </si>
  <si>
    <t>Vienības izmaksas</t>
  </si>
  <si>
    <t>Kopā uz visu apjomu</t>
  </si>
  <si>
    <t>Laika norma, c/st.</t>
  </si>
  <si>
    <t>Darba samaksas likme, EUR/st.</t>
  </si>
  <si>
    <t>Darba alga, EUR</t>
  </si>
  <si>
    <t>Materiāli, EUR</t>
  </si>
  <si>
    <t>Mehānismi, EUR</t>
  </si>
  <si>
    <t>Kopā</t>
  </si>
  <si>
    <t>Darbietilpība, c/st.</t>
  </si>
  <si>
    <t>Summa, EUR</t>
  </si>
  <si>
    <t>Transporta un būvgružu deponēšanas izmaksas</t>
  </si>
  <si>
    <t>Pavisam kopā bez PVN</t>
  </si>
  <si>
    <t>Pavisam kopā ar PVN</t>
  </si>
  <si>
    <t xml:space="preserve">Valsts soc. apdroš. obligātās iemaksas </t>
  </si>
  <si>
    <t>Pievienotās vērtības nodoklis</t>
  </si>
  <si>
    <t>Lina aukla</t>
  </si>
  <si>
    <t>kompl.</t>
  </si>
  <si>
    <t>Palīgmateriāli, papilddarbi, mehānismi</t>
  </si>
  <si>
    <t>PPR caurule- ūdenim Ø32</t>
  </si>
  <si>
    <t>PPR 90° likums Ø32</t>
  </si>
  <si>
    <t>Izjaucamais savienojums 1"i/a</t>
  </si>
  <si>
    <t>Stiprinājumi dībelis ar gumiju Ø32</t>
  </si>
  <si>
    <t>GEBO savienojums 1"</t>
  </si>
  <si>
    <t>PPR mufta Ø32</t>
  </si>
  <si>
    <t>P PSU d32*1" ppr</t>
  </si>
  <si>
    <t>t.m</t>
  </si>
  <si>
    <t>Ugunsdrošības putas 750 ml</t>
  </si>
  <si>
    <t>PPR caurule- ūdenim Ø40</t>
  </si>
  <si>
    <t>PPR Trejgabals 40-32-40</t>
  </si>
  <si>
    <t>PPR Trejgabals 32-32-32</t>
  </si>
  <si>
    <t>PPR Trejgabals 40-40-40</t>
  </si>
  <si>
    <t>PPR 90° likums Ø40</t>
  </si>
  <si>
    <t>PPR mufta Ø40</t>
  </si>
  <si>
    <t>Kaučuka izolācija 42/9mm K-FLEX EC</t>
  </si>
  <si>
    <t>Kaučuka izolācija 35/9mm K-FLEX EC</t>
  </si>
  <si>
    <t>m</t>
  </si>
  <si>
    <t>PAROC 42/30 Alucoat izolācija</t>
  </si>
  <si>
    <t>PAROC 35/30 Alucoat izolācija</t>
  </si>
  <si>
    <t>Stiprinājumi dībelis ar gumiju Ø40</t>
  </si>
  <si>
    <t>Cauruļu demontāža</t>
  </si>
  <si>
    <t>Unipack pasta</t>
  </si>
  <si>
    <t>Darbu raksturojums: Ūdens apgādes un kanalizācijas guļvadu nomaiņa</t>
  </si>
  <si>
    <t>K1 sistēmas (guļvadi)</t>
  </si>
  <si>
    <t>PP kanalizācijas caurule ar uzmavu montāža, tai skaitā pagraba grīdā</t>
  </si>
  <si>
    <t>DN100</t>
  </si>
  <si>
    <t>PP kanalizācijas caurules veidgabali ar montāžu</t>
  </si>
  <si>
    <t>Noslēgtaps tīrīšanai ar montāžu</t>
  </si>
  <si>
    <t>Revīzija ar montāžu</t>
  </si>
  <si>
    <t>Cauruļvada stiprinājumi ar montāžu</t>
  </si>
  <si>
    <t>Esošo cauruļvadu (K1) demontaža</t>
  </si>
  <si>
    <t xml:space="preserve">Kanalizācijas izvadu līdz pirmajai skatakai nomaiņa </t>
  </si>
  <si>
    <t xml:space="preserve">Pagraba betona grīdas seguma atjaunošana vietās, kur veikti kanalizācijas guļvadu demotāžas un montāžas darbi. </t>
  </si>
  <si>
    <t>Seguma atjaunošanas darbi</t>
  </si>
  <si>
    <r>
      <t>m</t>
    </r>
    <r>
      <rPr>
        <vertAlign val="superscript"/>
        <sz val="11"/>
        <rFont val="Times New Roman"/>
        <family val="1"/>
        <charset val="186"/>
      </rPr>
      <t>2</t>
    </r>
  </si>
  <si>
    <t xml:space="preserve">Objekts: </t>
  </si>
  <si>
    <t>Kūdras iela 11, Olainē (ēkas pagrabā)</t>
  </si>
  <si>
    <t>Ūdensapgādes un kanalizācijas guļvadu cauruļvadu nomaiņa (ēkas pagrabā)  dzīvojamā mājā Kūdras ielā 11, Olainē</t>
  </si>
  <si>
    <t>Tāme Nr.AS OŪS 2018/2</t>
  </si>
  <si>
    <t xml:space="preserve">Piegādātāju aptauja </t>
  </si>
  <si>
    <t xml:space="preserve">Pasūtītājs: </t>
  </si>
  <si>
    <t>Pasūtītājs: AS "Olaines ūdens un siltums", reģistrācijas numurs 50003182001</t>
  </si>
  <si>
    <t>Darbu izpildes laiks: Darbus paredzams uzsākt uzreiz pēc līguma noslēgšanas. Līgums jānoslēdz 5 dienu laikā pēc pasūtītāja uzaicinājuma.</t>
  </si>
  <si>
    <t>Darbu izpildes ilgums: 2 kalendārās nedēļas</t>
  </si>
  <si>
    <t>Garantijas laiks: 3 gadi no darbu nodošanas pasūtītājam</t>
  </si>
  <si>
    <t>Paredzamā līgumcena:</t>
  </si>
  <si>
    <t>Paredzamā līgumcena: līdz EUR 10000,- bez PVN</t>
  </si>
  <si>
    <t xml:space="preserve">Kontaktpersona: siltumtehnisko un ūdens iekārtu inženiere Iveta Gromova, tālrunis 67146718, e-pasts iveta.gromova@ous.lv </t>
  </si>
  <si>
    <t>Sastādija:</t>
  </si>
  <si>
    <t>(paraksts un tā atšifrējums, datums)</t>
  </si>
  <si>
    <t>Pārbaudīja:</t>
  </si>
  <si>
    <t>(paraksts un tā atšifrējums, datums, sertifikāta numurs)</t>
  </si>
  <si>
    <t>Pretendents</t>
  </si>
  <si>
    <t>Nosaukums</t>
  </si>
  <si>
    <t>Pārstāvja Vārds, Uzvārds</t>
  </si>
  <si>
    <t>Paraksts</t>
  </si>
  <si>
    <t>z.v.</t>
  </si>
  <si>
    <t xml:space="preserve">Piedāvājuma iesniegšanas termiņš: </t>
  </si>
  <si>
    <t>Piegādātājs: &lt;Nosaukums, reģistrācijas numurs, adrese&gt; (norāda iesniedzējs)</t>
  </si>
  <si>
    <t>Kontaktpersona: &lt;amats, Vārds, Uzvārds, tālrunis, e-pasts&gt; (norāda iesniedzējs)</t>
  </si>
  <si>
    <t>AS "Olaines ūdens un siltums", reģistrācijas numurs 50003182001</t>
  </si>
  <si>
    <t xml:space="preserve">Kontaktpersona: </t>
  </si>
  <si>
    <t xml:space="preserve">siltumtehnisko un ūdens iekārtu inženiere Iveta Gromova, tālrunis 67146718, e-pasts iveta.gromova@ous.lv </t>
  </si>
  <si>
    <t>Piedāvājuma derīguma termiņš: 2018.gada 1.marts</t>
  </si>
  <si>
    <t>dzīvojamā māja Kūdras iela 11, Olainē (ēkas pagrabā)</t>
  </si>
  <si>
    <t xml:space="preserve">Darbu raksturojums: </t>
  </si>
  <si>
    <t>Ūdens apgādes un kanalizācijas guļvadu nomaiņa</t>
  </si>
  <si>
    <t xml:space="preserve">Darbu izpildes laiks: </t>
  </si>
  <si>
    <t>Līgumu plānots noslēgt un darbus uzsākt piedāvājuma derīguma termiņa laikā</t>
  </si>
  <si>
    <t>Piedāvājuma derīguma termiņš</t>
  </si>
  <si>
    <t>2018.gada 1.marts</t>
  </si>
  <si>
    <t xml:space="preserve">Darbu izpildes ilgums: </t>
  </si>
  <si>
    <t>2 kalendārās nedēļas</t>
  </si>
  <si>
    <t>Garantijas laiks:</t>
  </si>
  <si>
    <t>Līdz 2018.gada 31.janvārim</t>
  </si>
  <si>
    <t>Līdz EUR 10000,- bez PVN</t>
  </si>
  <si>
    <t>3 gadi no darbu nodošanas pasūtītājam</t>
  </si>
  <si>
    <t>Piedāvājuma sagatavošana:</t>
  </si>
  <si>
    <t>Piedāvājums jāsagatavo aizpildot un parakstot Tāmi Nr.AS OŪS2018/2 (skatīt otru lapu "Tāme_Kūdras 11")</t>
  </si>
  <si>
    <t>Piedāvājuma iesniegšana:</t>
  </si>
  <si>
    <t>Nr. AS OŪS 2018/2</t>
  </si>
  <si>
    <t xml:space="preserve">Vispārēja informācija </t>
  </si>
  <si>
    <t xml:space="preserve">Aizpildītu un parakstītu Tāmi iesūtīt uz kontaktpersonas e-pastu iveta.gromova@ous.lv līdz 2018.gada 31.janvārim ieskaitot. Tāme jāpievieno e-pastam ieskenēta pielikuma veidā.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</si>
</sst>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&quot;   &quot;;\-#,##0.00&quot;   &quot;;@"/>
    <numFmt numFmtId="165" formatCode="_-* #,##0.00\ _L_s_-;\-* #,##0.00\ _L_s_-;_-* &quot;-&quot;??\ _L_s_-;_-@_-"/>
  </numFmts>
  <fonts count="19" x14ac:knownFonts="1">
    <font>
      <sz val="10"/>
      <name val="Arial"/>
      <charset val="204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i/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i/>
      <u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charset val="204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vertAlign val="superscript"/>
      <sz val="11"/>
      <name val="Times New Roman"/>
      <family val="1"/>
      <charset val="186"/>
    </font>
    <font>
      <sz val="16"/>
      <name val="Times New Roman"/>
      <family val="1"/>
      <charset val="186"/>
    </font>
    <font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</cellStyleXfs>
  <cellXfs count="99">
    <xf numFmtId="0" fontId="0" fillId="0" borderId="0" xfId="0"/>
    <xf numFmtId="0" fontId="2" fillId="2" borderId="0" xfId="0" applyFont="1" applyFill="1"/>
    <xf numFmtId="43" fontId="5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2" fontId="1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/>
    <xf numFmtId="43" fontId="5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3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1" applyFont="1" applyFill="1"/>
    <xf numFmtId="0" fontId="9" fillId="2" borderId="0" xfId="0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right" vertical="center" wrapText="1"/>
    </xf>
    <xf numFmtId="0" fontId="5" fillId="2" borderId="0" xfId="1" applyFont="1" applyFill="1" applyAlignment="1">
      <alignment horizontal="center"/>
    </xf>
    <xf numFmtId="0" fontId="10" fillId="2" borderId="0" xfId="1" applyFont="1" applyFill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" fontId="9" fillId="2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4" fillId="2" borderId="0" xfId="0" applyFont="1" applyFill="1" applyAlignment="1"/>
    <xf numFmtId="0" fontId="2" fillId="2" borderId="0" xfId="0" applyFont="1" applyFill="1" applyAlignment="1"/>
    <xf numFmtId="0" fontId="5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/>
    <xf numFmtId="4" fontId="9" fillId="2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39" fontId="1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39" fontId="5" fillId="0" borderId="0" xfId="0" applyNumberFormat="1" applyFont="1" applyAlignment="1">
      <alignment horizontal="center" vertical="center"/>
    </xf>
    <xf numFmtId="43" fontId="13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5" fillId="0" borderId="0" xfId="3" applyFont="1" applyFill="1" applyBorder="1" applyAlignment="1"/>
    <xf numFmtId="49" fontId="5" fillId="0" borderId="7" xfId="3" applyNumberFormat="1" applyFont="1" applyFill="1" applyBorder="1" applyAlignment="1">
      <alignment wrapText="1"/>
    </xf>
    <xf numFmtId="4" fontId="16" fillId="0" borderId="7" xfId="0" applyNumberFormat="1" applyFont="1" applyBorder="1" applyAlignment="1">
      <alignment vertical="center"/>
    </xf>
    <xf numFmtId="0" fontId="16" fillId="0" borderId="0" xfId="0" applyFont="1"/>
    <xf numFmtId="0" fontId="5" fillId="0" borderId="0" xfId="3" applyFont="1" applyFill="1" applyBorder="1" applyAlignment="1">
      <alignment vertical="top"/>
    </xf>
    <xf numFmtId="4" fontId="16" fillId="0" borderId="0" xfId="0" applyNumberFormat="1" applyFont="1" applyAlignment="1">
      <alignment vertical="center"/>
    </xf>
    <xf numFmtId="0" fontId="17" fillId="0" borderId="7" xfId="0" applyFont="1" applyBorder="1"/>
    <xf numFmtId="4" fontId="17" fillId="0" borderId="7" xfId="0" applyNumberFormat="1" applyFont="1" applyBorder="1" applyAlignment="1">
      <alignment vertical="center"/>
    </xf>
    <xf numFmtId="0" fontId="5" fillId="0" borderId="8" xfId="3" applyFont="1" applyFill="1" applyBorder="1" applyAlignment="1">
      <alignment vertical="top"/>
    </xf>
    <xf numFmtId="0" fontId="16" fillId="0" borderId="0" xfId="0" applyFont="1" applyBorder="1"/>
    <xf numFmtId="0" fontId="16" fillId="0" borderId="7" xfId="0" applyFont="1" applyBorder="1"/>
    <xf numFmtId="0" fontId="16" fillId="0" borderId="3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</cellXfs>
  <cellStyles count="4">
    <cellStyle name="Comma" xfId="2" builtinId="3"/>
    <cellStyle name="Normal" xfId="0" builtinId="0"/>
    <cellStyle name="Normal 2" xfId="1"/>
    <cellStyle name="Обычный_33. OZOLNIEKU NOVADA DOME_OZO SKOLA_TELPU, GAITENU, KAPNU TELPU REMONTS_TAME_VADIMS_2011_02_25_melnraks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F15" sqref="F15"/>
    </sheetView>
  </sheetViews>
  <sheetFormatPr defaultRowHeight="12.75" x14ac:dyDescent="0.2"/>
  <cols>
    <col min="1" max="1" width="25.5703125" customWidth="1"/>
    <col min="2" max="2" width="80.28515625" customWidth="1"/>
  </cols>
  <sheetData>
    <row r="1" spans="1:15" ht="20.25" x14ac:dyDescent="0.3">
      <c r="A1" s="90" t="s">
        <v>64</v>
      </c>
      <c r="B1" s="9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34.5" customHeight="1" x14ac:dyDescent="0.25">
      <c r="A2" s="98" t="s">
        <v>62</v>
      </c>
      <c r="B2" s="98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15.75" x14ac:dyDescent="0.25">
      <c r="A3" s="91" t="s">
        <v>105</v>
      </c>
      <c r="B3" s="91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15.75" x14ac:dyDescent="0.25">
      <c r="A4" s="36"/>
      <c r="B4" s="36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15.75" x14ac:dyDescent="0.25">
      <c r="A5" s="91" t="s">
        <v>106</v>
      </c>
      <c r="B5" s="91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12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ht="15.75" x14ac:dyDescent="0.25">
      <c r="A7" s="86" t="s">
        <v>65</v>
      </c>
      <c r="B7" s="87" t="s">
        <v>85</v>
      </c>
    </row>
    <row r="8" spans="1:15" ht="31.5" x14ac:dyDescent="0.25">
      <c r="A8" s="86" t="s">
        <v>86</v>
      </c>
      <c r="B8" s="89" t="s">
        <v>87</v>
      </c>
    </row>
    <row r="9" spans="1:15" ht="15.75" x14ac:dyDescent="0.25">
      <c r="A9" s="86" t="s">
        <v>60</v>
      </c>
      <c r="B9" s="87" t="s">
        <v>89</v>
      </c>
    </row>
    <row r="10" spans="1:15" ht="15.75" x14ac:dyDescent="0.25">
      <c r="A10" s="86" t="s">
        <v>90</v>
      </c>
      <c r="B10" s="87" t="s">
        <v>91</v>
      </c>
    </row>
    <row r="11" spans="1:15" ht="15.75" x14ac:dyDescent="0.25">
      <c r="A11" s="86" t="s">
        <v>92</v>
      </c>
      <c r="B11" s="87" t="s">
        <v>93</v>
      </c>
    </row>
    <row r="12" spans="1:15" ht="31.5" x14ac:dyDescent="0.25">
      <c r="A12" s="88" t="s">
        <v>94</v>
      </c>
      <c r="B12" s="87" t="s">
        <v>95</v>
      </c>
    </row>
    <row r="13" spans="1:15" ht="15.75" x14ac:dyDescent="0.25">
      <c r="A13" s="86" t="s">
        <v>96</v>
      </c>
      <c r="B13" s="87" t="s">
        <v>97</v>
      </c>
    </row>
    <row r="14" spans="1:15" ht="15.75" x14ac:dyDescent="0.25">
      <c r="A14" s="86" t="s">
        <v>98</v>
      </c>
      <c r="B14" s="87" t="s">
        <v>101</v>
      </c>
    </row>
    <row r="15" spans="1:15" ht="31.5" x14ac:dyDescent="0.25">
      <c r="A15" s="88" t="s">
        <v>82</v>
      </c>
      <c r="B15" s="87" t="s">
        <v>99</v>
      </c>
    </row>
    <row r="16" spans="1:15" ht="15.75" x14ac:dyDescent="0.25">
      <c r="A16" s="86" t="s">
        <v>70</v>
      </c>
      <c r="B16" s="87" t="s">
        <v>100</v>
      </c>
    </row>
    <row r="17" spans="1:2" ht="31.5" x14ac:dyDescent="0.25">
      <c r="A17" s="87" t="s">
        <v>102</v>
      </c>
      <c r="B17" s="89" t="s">
        <v>103</v>
      </c>
    </row>
    <row r="18" spans="1:2" ht="32.25" customHeight="1" x14ac:dyDescent="0.25">
      <c r="A18" s="87" t="s">
        <v>104</v>
      </c>
      <c r="B18" s="89" t="s">
        <v>107</v>
      </c>
    </row>
  </sheetData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showGridLines="0" topLeftCell="A13" zoomScale="90" zoomScaleNormal="90" workbookViewId="0">
      <selection sqref="A1:O4"/>
    </sheetView>
  </sheetViews>
  <sheetFormatPr defaultRowHeight="12.75" x14ac:dyDescent="0.2"/>
  <cols>
    <col min="1" max="1" width="7.5703125" style="20" customWidth="1"/>
    <col min="2" max="2" width="49.140625" style="20" customWidth="1"/>
    <col min="3" max="3" width="10.7109375" style="20" customWidth="1"/>
    <col min="4" max="4" width="10" style="21" customWidth="1"/>
    <col min="5" max="5" width="6.28515625" style="20" customWidth="1"/>
    <col min="6" max="6" width="8.28515625" style="20" customWidth="1"/>
    <col min="7" max="7" width="9.5703125" style="20" customWidth="1"/>
    <col min="8" max="8" width="8.5703125" style="20" customWidth="1"/>
    <col min="9" max="9" width="10.140625" style="20" customWidth="1"/>
    <col min="10" max="10" width="7.7109375" style="20" customWidth="1"/>
    <col min="11" max="11" width="8.85546875" style="20" customWidth="1"/>
    <col min="12" max="12" width="9.5703125" style="20" customWidth="1"/>
    <col min="13" max="13" width="8.5703125" style="20" customWidth="1"/>
    <col min="14" max="14" width="10.140625" style="21" customWidth="1"/>
    <col min="15" max="15" width="11.5703125" style="47" customWidth="1"/>
    <col min="16" max="16" width="9.140625" style="20" customWidth="1"/>
    <col min="17" max="16384" width="9.140625" style="20"/>
  </cols>
  <sheetData>
    <row r="1" spans="1:17" ht="20.25" x14ac:dyDescent="0.3">
      <c r="A1" s="90" t="s">
        <v>64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ht="14.25" customHeight="1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7" ht="18" customHeight="1" x14ac:dyDescent="0.25">
      <c r="A3" s="97" t="s">
        <v>63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7" ht="18" customHeight="1" x14ac:dyDescent="0.25">
      <c r="A4" s="97" t="s">
        <v>62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7" ht="11.25" customHeight="1" x14ac:dyDescent="0.25">
      <c r="A5" s="42"/>
      <c r="B5" s="42"/>
      <c r="C5" s="42"/>
      <c r="D5" s="18"/>
      <c r="E5" s="42"/>
      <c r="F5" s="42"/>
      <c r="G5" s="42"/>
      <c r="H5" s="42"/>
      <c r="I5" s="42"/>
      <c r="J5" s="42"/>
      <c r="K5" s="42"/>
      <c r="L5" s="42"/>
      <c r="M5" s="42"/>
      <c r="N5" s="42"/>
      <c r="O5" s="48"/>
    </row>
    <row r="6" spans="1:17" ht="15.75" x14ac:dyDescent="0.25">
      <c r="A6" s="22" t="s">
        <v>66</v>
      </c>
      <c r="B6" s="70"/>
      <c r="C6" s="70"/>
      <c r="D6" s="18"/>
      <c r="E6" s="70"/>
      <c r="F6" s="70"/>
      <c r="G6" s="70"/>
      <c r="H6" s="70"/>
      <c r="I6" s="70"/>
      <c r="J6" s="70"/>
      <c r="K6" s="70"/>
      <c r="L6" s="70"/>
      <c r="M6" s="70"/>
      <c r="N6" s="70"/>
      <c r="O6" s="48"/>
    </row>
    <row r="7" spans="1:17" ht="15.75" x14ac:dyDescent="0.25">
      <c r="A7" s="22" t="s">
        <v>72</v>
      </c>
      <c r="B7" s="70"/>
      <c r="C7" s="70"/>
      <c r="D7" s="18"/>
      <c r="E7" s="70"/>
      <c r="F7" s="70"/>
      <c r="G7" s="70"/>
      <c r="H7" s="70"/>
      <c r="I7" s="70"/>
      <c r="J7" s="70"/>
      <c r="K7" s="70"/>
      <c r="L7" s="70"/>
      <c r="M7" s="70"/>
      <c r="N7" s="70"/>
      <c r="O7" s="48"/>
    </row>
    <row r="8" spans="1:17" ht="24" customHeight="1" x14ac:dyDescent="0.25">
      <c r="A8" s="22" t="s">
        <v>83</v>
      </c>
      <c r="B8" s="70"/>
      <c r="C8" s="70"/>
      <c r="D8" s="18"/>
      <c r="E8" s="70"/>
      <c r="F8" s="70"/>
      <c r="G8" s="70"/>
      <c r="H8" s="70"/>
      <c r="I8" s="70"/>
      <c r="J8" s="70"/>
      <c r="K8" s="70"/>
      <c r="L8" s="70"/>
      <c r="M8" s="70"/>
      <c r="N8" s="70"/>
      <c r="O8" s="48"/>
    </row>
    <row r="9" spans="1:17" ht="15.75" x14ac:dyDescent="0.25">
      <c r="A9" s="22" t="s">
        <v>84</v>
      </c>
      <c r="B9" s="70"/>
      <c r="C9" s="70"/>
      <c r="D9" s="18"/>
      <c r="E9" s="70"/>
      <c r="F9" s="70"/>
      <c r="G9" s="70"/>
      <c r="H9" s="70"/>
      <c r="I9" s="70"/>
      <c r="J9" s="70"/>
      <c r="K9" s="70"/>
      <c r="L9" s="70"/>
      <c r="M9" s="70"/>
      <c r="N9" s="70"/>
      <c r="O9" s="48"/>
    </row>
    <row r="10" spans="1:17" ht="15.75" x14ac:dyDescent="0.25">
      <c r="A10" s="22" t="s">
        <v>88</v>
      </c>
      <c r="B10" s="70"/>
      <c r="C10" s="70"/>
      <c r="D10" s="18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48"/>
    </row>
    <row r="11" spans="1:17" s="1" customFormat="1" ht="25.5" customHeight="1" x14ac:dyDescent="0.25">
      <c r="A11" s="22" t="s">
        <v>60</v>
      </c>
      <c r="B11" s="22" t="s">
        <v>61</v>
      </c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36"/>
      <c r="O11" s="49"/>
      <c r="Q11" s="20"/>
    </row>
    <row r="12" spans="1:17" s="1" customFormat="1" ht="15.75" x14ac:dyDescent="0.25">
      <c r="A12" s="22" t="s">
        <v>47</v>
      </c>
      <c r="B12" s="22"/>
      <c r="C12" s="23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36"/>
      <c r="O12" s="49"/>
      <c r="Q12" s="20"/>
    </row>
    <row r="13" spans="1:17" s="1" customFormat="1" ht="15.75" x14ac:dyDescent="0.25">
      <c r="A13" s="22" t="s">
        <v>67</v>
      </c>
      <c r="B13" s="22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36"/>
      <c r="O13" s="49"/>
      <c r="Q13" s="20"/>
    </row>
    <row r="14" spans="1:17" s="1" customFormat="1" ht="15.75" x14ac:dyDescent="0.25">
      <c r="A14" s="22" t="s">
        <v>68</v>
      </c>
      <c r="B14" s="22"/>
      <c r="C14" s="23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36"/>
      <c r="O14" s="49"/>
      <c r="Q14" s="20"/>
    </row>
    <row r="15" spans="1:17" s="1" customFormat="1" ht="15.75" x14ac:dyDescent="0.25">
      <c r="A15" s="22" t="s">
        <v>69</v>
      </c>
      <c r="B15" s="22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36"/>
      <c r="O15" s="49"/>
      <c r="Q15" s="20"/>
    </row>
    <row r="16" spans="1:17" s="1" customFormat="1" ht="15.75" x14ac:dyDescent="0.25">
      <c r="A16" s="22"/>
      <c r="B16" s="22"/>
      <c r="C16" s="23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36"/>
      <c r="O16" s="49"/>
      <c r="Q16" s="20"/>
    </row>
    <row r="17" spans="1:17" s="1" customFormat="1" ht="24.75" customHeight="1" x14ac:dyDescent="0.25">
      <c r="A17" s="22" t="s">
        <v>71</v>
      </c>
      <c r="B17" s="22"/>
      <c r="C17" s="23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36"/>
      <c r="O17" s="49"/>
      <c r="Q17" s="20"/>
    </row>
    <row r="18" spans="1:17" s="1" customFormat="1" ht="5.25" customHeight="1" x14ac:dyDescent="0.25">
      <c r="A18" s="22"/>
      <c r="B18" s="22"/>
      <c r="C18" s="23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36"/>
      <c r="O18" s="49"/>
      <c r="Q18" s="20"/>
    </row>
    <row r="19" spans="1:17" ht="15" customHeight="1" x14ac:dyDescent="0.2">
      <c r="A19" s="95" t="s">
        <v>0</v>
      </c>
      <c r="B19" s="95" t="s">
        <v>2</v>
      </c>
      <c r="C19" s="95" t="s">
        <v>5</v>
      </c>
      <c r="D19" s="95" t="s">
        <v>1</v>
      </c>
      <c r="E19" s="92" t="s">
        <v>6</v>
      </c>
      <c r="F19" s="93"/>
      <c r="G19" s="93"/>
      <c r="H19" s="93"/>
      <c r="I19" s="93"/>
      <c r="J19" s="94"/>
      <c r="K19" s="92" t="s">
        <v>7</v>
      </c>
      <c r="L19" s="93"/>
      <c r="M19" s="93"/>
      <c r="N19" s="93"/>
      <c r="O19" s="94"/>
    </row>
    <row r="20" spans="1:17" ht="51" x14ac:dyDescent="0.2">
      <c r="A20" s="96"/>
      <c r="B20" s="96"/>
      <c r="C20" s="96"/>
      <c r="D20" s="96"/>
      <c r="E20" s="43" t="s">
        <v>8</v>
      </c>
      <c r="F20" s="43" t="s">
        <v>9</v>
      </c>
      <c r="G20" s="14" t="s">
        <v>10</v>
      </c>
      <c r="H20" s="43" t="s">
        <v>11</v>
      </c>
      <c r="I20" s="43" t="s">
        <v>12</v>
      </c>
      <c r="J20" s="14" t="s">
        <v>13</v>
      </c>
      <c r="K20" s="43" t="s">
        <v>14</v>
      </c>
      <c r="L20" s="14" t="s">
        <v>10</v>
      </c>
      <c r="M20" s="43" t="s">
        <v>11</v>
      </c>
      <c r="N20" s="43" t="s">
        <v>12</v>
      </c>
      <c r="O20" s="50" t="s">
        <v>15</v>
      </c>
    </row>
    <row r="21" spans="1:17" ht="15" x14ac:dyDescent="0.2">
      <c r="A21" s="43">
        <v>1</v>
      </c>
      <c r="B21" s="39" t="s">
        <v>33</v>
      </c>
      <c r="C21" s="39" t="s">
        <v>31</v>
      </c>
      <c r="D21" s="21">
        <v>70</v>
      </c>
      <c r="E21" s="13"/>
      <c r="F21" s="13"/>
      <c r="G21" s="13"/>
      <c r="H21" s="41"/>
      <c r="I21" s="13"/>
      <c r="J21" s="7"/>
      <c r="K21" s="7"/>
      <c r="L21" s="7"/>
      <c r="M21" s="7"/>
      <c r="N21" s="2"/>
      <c r="O21" s="7"/>
    </row>
    <row r="22" spans="1:17" ht="15" x14ac:dyDescent="0.25">
      <c r="A22" s="25">
        <v>2</v>
      </c>
      <c r="B22" s="39" t="s">
        <v>24</v>
      </c>
      <c r="C22" s="39" t="s">
        <v>31</v>
      </c>
      <c r="D22" s="43">
        <f>9+12+35+6</f>
        <v>62</v>
      </c>
      <c r="E22" s="13"/>
      <c r="F22" s="13"/>
      <c r="G22" s="13"/>
      <c r="H22" s="41"/>
      <c r="I22" s="13"/>
      <c r="J22" s="7"/>
      <c r="K22" s="7"/>
      <c r="L22" s="7"/>
      <c r="M22" s="7"/>
      <c r="N22" s="2"/>
      <c r="O22" s="7"/>
    </row>
    <row r="23" spans="1:17" ht="15" x14ac:dyDescent="0.2">
      <c r="A23" s="43">
        <v>3</v>
      </c>
      <c r="B23" s="39" t="s">
        <v>36</v>
      </c>
      <c r="C23" s="39" t="s">
        <v>3</v>
      </c>
      <c r="D23" s="43">
        <v>2</v>
      </c>
      <c r="E23" s="13"/>
      <c r="F23" s="13"/>
      <c r="G23" s="13"/>
      <c r="H23" s="41"/>
      <c r="I23" s="13"/>
      <c r="J23" s="7"/>
      <c r="K23" s="7"/>
      <c r="L23" s="7"/>
      <c r="M23" s="7"/>
      <c r="N23" s="2"/>
      <c r="O23" s="7"/>
    </row>
    <row r="24" spans="1:17" ht="15" x14ac:dyDescent="0.25">
      <c r="A24" s="25">
        <v>4</v>
      </c>
      <c r="B24" s="39" t="s">
        <v>34</v>
      </c>
      <c r="C24" s="39" t="s">
        <v>3</v>
      </c>
      <c r="D24" s="26">
        <v>14</v>
      </c>
      <c r="E24" s="13"/>
      <c r="F24" s="13"/>
      <c r="G24" s="13"/>
      <c r="H24" s="41"/>
      <c r="I24" s="13"/>
      <c r="J24" s="7"/>
      <c r="K24" s="7"/>
      <c r="L24" s="7"/>
      <c r="M24" s="7"/>
      <c r="N24" s="2"/>
      <c r="O24" s="7"/>
    </row>
    <row r="25" spans="1:17" ht="15" x14ac:dyDescent="0.2">
      <c r="A25" s="43">
        <v>5</v>
      </c>
      <c r="B25" s="39" t="s">
        <v>35</v>
      </c>
      <c r="C25" s="39" t="s">
        <v>3</v>
      </c>
      <c r="D25" s="26">
        <v>8</v>
      </c>
      <c r="E25" s="13"/>
      <c r="F25" s="13"/>
      <c r="G25" s="13"/>
      <c r="H25" s="41"/>
      <c r="I25" s="13"/>
      <c r="J25" s="7"/>
      <c r="K25" s="7"/>
      <c r="L25" s="7"/>
      <c r="M25" s="7"/>
      <c r="N25" s="2"/>
      <c r="O25" s="7"/>
    </row>
    <row r="26" spans="1:17" ht="15" x14ac:dyDescent="0.25">
      <c r="A26" s="25">
        <v>6</v>
      </c>
      <c r="B26" s="11" t="s">
        <v>37</v>
      </c>
      <c r="C26" s="39" t="s">
        <v>3</v>
      </c>
      <c r="D26" s="26">
        <v>28</v>
      </c>
      <c r="E26" s="13"/>
      <c r="F26" s="13"/>
      <c r="G26" s="13"/>
      <c r="H26" s="41"/>
      <c r="I26" s="13"/>
      <c r="J26" s="7"/>
      <c r="K26" s="7"/>
      <c r="L26" s="7"/>
      <c r="M26" s="7"/>
      <c r="N26" s="2"/>
      <c r="O26" s="7"/>
    </row>
    <row r="27" spans="1:17" ht="15" x14ac:dyDescent="0.25">
      <c r="A27" s="43">
        <v>7</v>
      </c>
      <c r="B27" s="11" t="s">
        <v>25</v>
      </c>
      <c r="C27" s="39" t="s">
        <v>3</v>
      </c>
      <c r="D27" s="26">
        <v>14</v>
      </c>
      <c r="E27" s="13"/>
      <c r="F27" s="13"/>
      <c r="G27" s="13"/>
      <c r="H27" s="41"/>
      <c r="I27" s="13"/>
      <c r="J27" s="7"/>
      <c r="K27" s="7"/>
      <c r="L27" s="7"/>
      <c r="M27" s="7"/>
      <c r="N27" s="2"/>
      <c r="O27" s="7"/>
    </row>
    <row r="28" spans="1:17" ht="15" x14ac:dyDescent="0.25">
      <c r="A28" s="25">
        <v>8</v>
      </c>
      <c r="B28" s="11" t="s">
        <v>38</v>
      </c>
      <c r="C28" s="39" t="s">
        <v>3</v>
      </c>
      <c r="D28" s="26">
        <v>10</v>
      </c>
      <c r="E28" s="13"/>
      <c r="F28" s="13"/>
      <c r="G28" s="13"/>
      <c r="H28" s="41"/>
      <c r="I28" s="13"/>
      <c r="J28" s="7"/>
      <c r="K28" s="7"/>
      <c r="L28" s="7"/>
      <c r="M28" s="7"/>
      <c r="N28" s="2"/>
      <c r="O28" s="7"/>
    </row>
    <row r="29" spans="1:17" ht="15" x14ac:dyDescent="0.25">
      <c r="A29" s="43">
        <v>9</v>
      </c>
      <c r="B29" s="11" t="s">
        <v>29</v>
      </c>
      <c r="C29" s="39" t="s">
        <v>3</v>
      </c>
      <c r="D29" s="26">
        <v>10</v>
      </c>
      <c r="E29" s="13"/>
      <c r="F29" s="13"/>
      <c r="G29" s="13"/>
      <c r="H29" s="41"/>
      <c r="I29" s="13"/>
      <c r="J29" s="7"/>
      <c r="K29" s="7"/>
      <c r="L29" s="7"/>
      <c r="M29" s="7"/>
      <c r="N29" s="2"/>
      <c r="O29" s="7"/>
    </row>
    <row r="30" spans="1:17" ht="15" x14ac:dyDescent="0.25">
      <c r="A30" s="25">
        <v>10</v>
      </c>
      <c r="B30" s="11" t="s">
        <v>39</v>
      </c>
      <c r="C30" s="39" t="s">
        <v>41</v>
      </c>
      <c r="D30" s="26">
        <v>35</v>
      </c>
      <c r="E30" s="13"/>
      <c r="F30" s="13"/>
      <c r="G30" s="13"/>
      <c r="H30" s="41"/>
      <c r="I30" s="13"/>
      <c r="J30" s="7"/>
      <c r="K30" s="7"/>
      <c r="L30" s="7"/>
      <c r="M30" s="7"/>
      <c r="N30" s="2"/>
      <c r="O30" s="7"/>
    </row>
    <row r="31" spans="1:17" ht="15" x14ac:dyDescent="0.25">
      <c r="A31" s="43">
        <v>11</v>
      </c>
      <c r="B31" s="58" t="s">
        <v>40</v>
      </c>
      <c r="C31" s="39" t="s">
        <v>41</v>
      </c>
      <c r="D31" s="26">
        <v>24</v>
      </c>
      <c r="E31" s="13"/>
      <c r="F31" s="13"/>
      <c r="G31" s="13"/>
      <c r="H31" s="41"/>
      <c r="I31" s="13"/>
      <c r="J31" s="7"/>
      <c r="K31" s="7"/>
      <c r="L31" s="7"/>
      <c r="M31" s="7"/>
      <c r="N31" s="2"/>
      <c r="O31" s="7"/>
    </row>
    <row r="32" spans="1:17" ht="15" x14ac:dyDescent="0.25">
      <c r="A32" s="25">
        <v>12</v>
      </c>
      <c r="B32" s="58" t="s">
        <v>42</v>
      </c>
      <c r="C32" s="39" t="s">
        <v>41</v>
      </c>
      <c r="D32" s="26">
        <v>35</v>
      </c>
      <c r="E32" s="13"/>
      <c r="F32" s="13"/>
      <c r="G32" s="13"/>
      <c r="H32" s="41"/>
      <c r="I32" s="13"/>
      <c r="J32" s="7"/>
      <c r="K32" s="7"/>
      <c r="L32" s="7"/>
      <c r="M32" s="7"/>
      <c r="N32" s="2"/>
      <c r="O32" s="7"/>
    </row>
    <row r="33" spans="1:17" ht="15" x14ac:dyDescent="0.25">
      <c r="A33" s="43">
        <v>13</v>
      </c>
      <c r="B33" s="58" t="s">
        <v>43</v>
      </c>
      <c r="C33" s="39" t="s">
        <v>41</v>
      </c>
      <c r="D33" s="26">
        <f>24+35+(9*3)</f>
        <v>86</v>
      </c>
      <c r="E33" s="13"/>
      <c r="F33" s="13"/>
      <c r="G33" s="13"/>
      <c r="H33" s="41"/>
      <c r="I33" s="13"/>
      <c r="J33" s="7"/>
      <c r="K33" s="7"/>
      <c r="L33" s="7"/>
      <c r="M33" s="7"/>
      <c r="N33" s="2"/>
      <c r="O33" s="7"/>
    </row>
    <row r="34" spans="1:17" ht="15" x14ac:dyDescent="0.25">
      <c r="A34" s="25">
        <v>14</v>
      </c>
      <c r="B34" s="39" t="s">
        <v>30</v>
      </c>
      <c r="C34" s="39" t="s">
        <v>3</v>
      </c>
      <c r="D34" s="26">
        <f>9*3</f>
        <v>27</v>
      </c>
      <c r="E34" s="13"/>
      <c r="F34" s="13"/>
      <c r="G34" s="13"/>
      <c r="H34" s="45"/>
      <c r="I34" s="13"/>
      <c r="J34" s="7"/>
      <c r="K34" s="7"/>
      <c r="L34" s="7"/>
      <c r="M34" s="7"/>
      <c r="N34" s="2"/>
      <c r="O34" s="7"/>
    </row>
    <row r="35" spans="1:17" ht="15" x14ac:dyDescent="0.2">
      <c r="A35" s="43">
        <v>15</v>
      </c>
      <c r="B35" s="39" t="s">
        <v>26</v>
      </c>
      <c r="C35" s="39" t="s">
        <v>3</v>
      </c>
      <c r="D35" s="26">
        <v>27</v>
      </c>
      <c r="E35" s="13"/>
      <c r="F35" s="13"/>
      <c r="G35" s="13"/>
      <c r="H35" s="41"/>
      <c r="I35" s="13"/>
      <c r="J35" s="7"/>
      <c r="K35" s="7"/>
      <c r="L35" s="7"/>
      <c r="M35" s="7"/>
      <c r="N35" s="2"/>
      <c r="O35" s="7"/>
    </row>
    <row r="36" spans="1:17" ht="15" x14ac:dyDescent="0.25">
      <c r="A36" s="25">
        <v>16</v>
      </c>
      <c r="B36" s="39" t="s">
        <v>44</v>
      </c>
      <c r="C36" s="39"/>
      <c r="D36" s="26">
        <v>60</v>
      </c>
      <c r="E36" s="13"/>
      <c r="F36" s="13"/>
      <c r="G36" s="13"/>
      <c r="H36" s="41"/>
      <c r="I36" s="13"/>
      <c r="J36" s="7"/>
      <c r="K36" s="7"/>
      <c r="L36" s="7"/>
      <c r="M36" s="7"/>
      <c r="N36" s="2"/>
      <c r="O36" s="7"/>
    </row>
    <row r="37" spans="1:17" ht="15" x14ac:dyDescent="0.2">
      <c r="A37" s="43">
        <v>17</v>
      </c>
      <c r="B37" s="39" t="s">
        <v>27</v>
      </c>
      <c r="C37" s="39" t="s">
        <v>3</v>
      </c>
      <c r="D37" s="26">
        <f>45+9</f>
        <v>54</v>
      </c>
      <c r="E37" s="13"/>
      <c r="F37" s="13"/>
      <c r="G37" s="13"/>
      <c r="H37" s="41"/>
      <c r="I37" s="13"/>
      <c r="J37" s="7"/>
      <c r="K37" s="7"/>
      <c r="L37" s="7"/>
      <c r="M37" s="7"/>
      <c r="N37" s="2"/>
      <c r="O37" s="7"/>
    </row>
    <row r="38" spans="1:17" ht="15" x14ac:dyDescent="0.25">
      <c r="A38" s="25">
        <v>18</v>
      </c>
      <c r="B38" s="39" t="s">
        <v>21</v>
      </c>
      <c r="C38" s="39" t="s">
        <v>3</v>
      </c>
      <c r="D38" s="26">
        <v>1</v>
      </c>
      <c r="E38" s="13"/>
      <c r="F38" s="13"/>
      <c r="G38" s="13"/>
      <c r="H38" s="41"/>
      <c r="I38" s="13"/>
      <c r="J38" s="7"/>
      <c r="K38" s="7"/>
      <c r="L38" s="7"/>
      <c r="M38" s="7"/>
      <c r="N38" s="2"/>
      <c r="O38" s="7"/>
    </row>
    <row r="39" spans="1:17" ht="15" x14ac:dyDescent="0.2">
      <c r="A39" s="43">
        <v>19</v>
      </c>
      <c r="B39" s="39" t="s">
        <v>46</v>
      </c>
      <c r="C39" s="39" t="s">
        <v>3</v>
      </c>
      <c r="D39" s="26">
        <v>1</v>
      </c>
      <c r="E39" s="13"/>
      <c r="F39" s="13"/>
      <c r="G39" s="13"/>
      <c r="H39" s="41"/>
      <c r="I39" s="13"/>
      <c r="J39" s="7"/>
      <c r="K39" s="7"/>
      <c r="L39" s="7"/>
      <c r="M39" s="7"/>
      <c r="N39" s="2"/>
      <c r="O39" s="7"/>
    </row>
    <row r="40" spans="1:17" ht="15" x14ac:dyDescent="0.25">
      <c r="A40" s="25">
        <v>20</v>
      </c>
      <c r="B40" s="39" t="s">
        <v>28</v>
      </c>
      <c r="C40" s="39" t="s">
        <v>3</v>
      </c>
      <c r="D40" s="26">
        <v>27</v>
      </c>
      <c r="E40" s="13"/>
      <c r="F40" s="13"/>
      <c r="G40" s="13"/>
      <c r="H40" s="46"/>
      <c r="I40" s="13"/>
      <c r="J40" s="7"/>
      <c r="K40" s="7"/>
      <c r="L40" s="7"/>
      <c r="M40" s="7"/>
      <c r="N40" s="2"/>
      <c r="O40" s="7"/>
    </row>
    <row r="41" spans="1:17" ht="15" x14ac:dyDescent="0.2">
      <c r="A41" s="43">
        <v>21</v>
      </c>
      <c r="B41" s="44" t="s">
        <v>32</v>
      </c>
      <c r="C41" s="39" t="s">
        <v>3</v>
      </c>
      <c r="D41" s="26">
        <v>1</v>
      </c>
      <c r="E41" s="13"/>
      <c r="F41" s="13"/>
      <c r="G41" s="13"/>
      <c r="H41" s="46"/>
      <c r="I41" s="13"/>
      <c r="J41" s="7"/>
      <c r="K41" s="7"/>
      <c r="L41" s="7"/>
      <c r="M41" s="7"/>
      <c r="N41" s="2"/>
      <c r="O41" s="7"/>
      <c r="Q41" s="27"/>
    </row>
    <row r="42" spans="1:17" ht="15" x14ac:dyDescent="0.25">
      <c r="A42" s="25">
        <v>22</v>
      </c>
      <c r="B42" s="44" t="s">
        <v>45</v>
      </c>
      <c r="C42" s="39" t="s">
        <v>41</v>
      </c>
      <c r="D42" s="26">
        <f>SUM(D21:D22)</f>
        <v>132</v>
      </c>
      <c r="E42" s="13"/>
      <c r="F42" s="13"/>
      <c r="G42" s="13"/>
      <c r="H42" s="46"/>
      <c r="I42" s="13"/>
      <c r="J42" s="7"/>
      <c r="K42" s="7"/>
      <c r="L42" s="7"/>
      <c r="M42" s="7"/>
      <c r="N42" s="2"/>
      <c r="O42" s="7"/>
      <c r="Q42" s="27"/>
    </row>
    <row r="43" spans="1:17" s="64" customFormat="1" x14ac:dyDescent="0.2">
      <c r="A43" s="60"/>
      <c r="B43" s="61" t="s">
        <v>48</v>
      </c>
      <c r="C43" s="62"/>
      <c r="D43" s="60"/>
      <c r="E43" s="60"/>
      <c r="F43" s="13"/>
      <c r="G43" s="13"/>
      <c r="H43" s="63"/>
      <c r="I43" s="13"/>
      <c r="J43" s="7"/>
      <c r="K43" s="7"/>
      <c r="L43" s="7"/>
      <c r="M43" s="7"/>
      <c r="N43" s="2"/>
      <c r="O43" s="7"/>
      <c r="P43" s="69"/>
    </row>
    <row r="44" spans="1:17" s="65" customFormat="1" ht="30" x14ac:dyDescent="0.25">
      <c r="A44" s="25">
        <v>1</v>
      </c>
      <c r="B44" s="66" t="s">
        <v>49</v>
      </c>
      <c r="C44" s="39" t="s">
        <v>41</v>
      </c>
      <c r="D44" s="26">
        <v>46</v>
      </c>
      <c r="E44" s="13"/>
      <c r="F44" s="13"/>
      <c r="G44" s="13"/>
      <c r="H44" s="46"/>
      <c r="I44" s="13"/>
      <c r="J44" s="7"/>
      <c r="K44" s="7"/>
      <c r="L44" s="7"/>
      <c r="M44" s="7"/>
      <c r="N44" s="2"/>
      <c r="O44" s="7"/>
      <c r="P44" s="20"/>
    </row>
    <row r="45" spans="1:17" s="65" customFormat="1" ht="15" x14ac:dyDescent="0.2">
      <c r="A45" s="57">
        <v>2</v>
      </c>
      <c r="B45" s="67" t="s">
        <v>51</v>
      </c>
      <c r="C45" s="39" t="s">
        <v>22</v>
      </c>
      <c r="D45" s="26">
        <v>1</v>
      </c>
      <c r="E45" s="13"/>
      <c r="F45" s="13"/>
      <c r="G45" s="13"/>
      <c r="H45" s="46"/>
      <c r="I45" s="13"/>
      <c r="J45" s="7"/>
      <c r="K45" s="7"/>
      <c r="L45" s="7"/>
      <c r="M45" s="7"/>
      <c r="N45" s="2"/>
      <c r="O45" s="7"/>
      <c r="P45" s="20"/>
    </row>
    <row r="46" spans="1:17" s="65" customFormat="1" ht="15" x14ac:dyDescent="0.25">
      <c r="A46" s="25">
        <v>3</v>
      </c>
      <c r="B46" s="66" t="s">
        <v>52</v>
      </c>
      <c r="C46" s="39" t="s">
        <v>3</v>
      </c>
      <c r="D46" s="26">
        <v>3</v>
      </c>
      <c r="E46" s="13"/>
      <c r="F46" s="13"/>
      <c r="G46" s="13"/>
      <c r="H46" s="46"/>
      <c r="I46" s="13"/>
      <c r="J46" s="7"/>
      <c r="K46" s="7"/>
      <c r="L46" s="7"/>
      <c r="M46" s="7"/>
      <c r="N46" s="2"/>
      <c r="O46" s="7"/>
      <c r="P46" s="20"/>
    </row>
    <row r="47" spans="1:17" s="65" customFormat="1" ht="15" x14ac:dyDescent="0.2">
      <c r="A47" s="59">
        <v>4</v>
      </c>
      <c r="B47" s="67" t="s">
        <v>53</v>
      </c>
      <c r="C47" s="39" t="s">
        <v>50</v>
      </c>
      <c r="D47" s="26">
        <v>9</v>
      </c>
      <c r="E47" s="13"/>
      <c r="F47" s="13"/>
      <c r="G47" s="13"/>
      <c r="H47" s="46"/>
      <c r="I47" s="13"/>
      <c r="J47" s="7"/>
      <c r="K47" s="7"/>
      <c r="L47" s="7"/>
      <c r="M47" s="7"/>
      <c r="N47" s="2"/>
      <c r="O47" s="7"/>
      <c r="P47" s="20"/>
    </row>
    <row r="48" spans="1:17" s="65" customFormat="1" ht="15" x14ac:dyDescent="0.25">
      <c r="A48" s="25">
        <v>5</v>
      </c>
      <c r="B48" s="66" t="s">
        <v>54</v>
      </c>
      <c r="C48" s="39" t="s">
        <v>22</v>
      </c>
      <c r="D48" s="26">
        <v>1</v>
      </c>
      <c r="E48" s="13"/>
      <c r="F48" s="13"/>
      <c r="G48" s="13"/>
      <c r="H48" s="46"/>
      <c r="I48" s="13"/>
      <c r="J48" s="7"/>
      <c r="K48" s="7"/>
      <c r="L48" s="7"/>
      <c r="M48" s="7"/>
      <c r="N48" s="2"/>
      <c r="O48" s="7"/>
      <c r="P48" s="20"/>
    </row>
    <row r="49" spans="1:16" s="65" customFormat="1" ht="15" x14ac:dyDescent="0.2">
      <c r="A49" s="59">
        <v>6</v>
      </c>
      <c r="B49" s="67" t="s">
        <v>55</v>
      </c>
      <c r="C49" s="39" t="s">
        <v>41</v>
      </c>
      <c r="D49" s="26">
        <v>46</v>
      </c>
      <c r="E49" s="68"/>
      <c r="F49" s="13"/>
      <c r="G49" s="13"/>
      <c r="H49" s="46"/>
      <c r="I49" s="13"/>
      <c r="J49" s="7"/>
      <c r="K49" s="7"/>
      <c r="L49" s="7"/>
      <c r="M49" s="7"/>
      <c r="N49" s="2"/>
      <c r="O49" s="7"/>
      <c r="P49" s="20"/>
    </row>
    <row r="50" spans="1:16" s="65" customFormat="1" ht="15" x14ac:dyDescent="0.25">
      <c r="A50" s="25">
        <v>7</v>
      </c>
      <c r="B50" s="66" t="s">
        <v>56</v>
      </c>
      <c r="C50" s="39" t="s">
        <v>22</v>
      </c>
      <c r="D50" s="26">
        <v>3</v>
      </c>
      <c r="E50" s="13"/>
      <c r="F50" s="13"/>
      <c r="G50" s="13"/>
      <c r="H50" s="46"/>
      <c r="I50" s="13"/>
      <c r="J50" s="7"/>
      <c r="K50" s="7"/>
      <c r="L50" s="7"/>
      <c r="M50" s="7"/>
      <c r="N50" s="2"/>
      <c r="O50" s="7"/>
      <c r="P50" s="20"/>
    </row>
    <row r="51" spans="1:16" s="65" customFormat="1" ht="25.5" x14ac:dyDescent="0.2">
      <c r="A51" s="59">
        <v>8</v>
      </c>
      <c r="B51" s="67" t="s">
        <v>57</v>
      </c>
      <c r="C51" s="39" t="s">
        <v>22</v>
      </c>
      <c r="D51" s="26">
        <v>1</v>
      </c>
      <c r="E51" s="13"/>
      <c r="F51" s="13"/>
      <c r="G51" s="13"/>
      <c r="H51" s="46"/>
      <c r="I51" s="13"/>
      <c r="J51" s="7"/>
      <c r="K51" s="7"/>
      <c r="L51" s="7"/>
      <c r="M51" s="7"/>
      <c r="N51" s="2"/>
      <c r="O51" s="7"/>
      <c r="P51" s="20"/>
    </row>
    <row r="52" spans="1:16" s="65" customFormat="1" ht="18" x14ac:dyDescent="0.25">
      <c r="A52" s="25">
        <v>9</v>
      </c>
      <c r="B52" s="67" t="s">
        <v>58</v>
      </c>
      <c r="C52" s="39" t="s">
        <v>59</v>
      </c>
      <c r="D52" s="26">
        <v>16</v>
      </c>
      <c r="E52" s="13"/>
      <c r="F52" s="13"/>
      <c r="G52" s="13"/>
      <c r="H52" s="46"/>
      <c r="I52" s="13"/>
      <c r="J52" s="7"/>
      <c r="K52" s="7"/>
      <c r="L52" s="7"/>
      <c r="M52" s="7"/>
      <c r="N52" s="2"/>
      <c r="O52" s="7"/>
      <c r="P52" s="20"/>
    </row>
    <row r="53" spans="1:16" ht="15" x14ac:dyDescent="0.25">
      <c r="A53" s="59">
        <v>10</v>
      </c>
      <c r="B53" s="66" t="s">
        <v>23</v>
      </c>
      <c r="C53" s="40" t="s">
        <v>22</v>
      </c>
      <c r="D53" s="26">
        <v>1</v>
      </c>
      <c r="E53" s="13"/>
      <c r="F53" s="13"/>
      <c r="G53" s="13"/>
      <c r="H53" s="45"/>
      <c r="I53" s="13"/>
      <c r="J53" s="7"/>
      <c r="K53" s="7"/>
      <c r="L53" s="7"/>
      <c r="M53" s="7"/>
      <c r="N53" s="2"/>
      <c r="O53" s="7"/>
    </row>
    <row r="54" spans="1:16" ht="15" x14ac:dyDescent="0.25">
      <c r="A54" s="25">
        <v>11</v>
      </c>
      <c r="B54" s="8" t="s">
        <v>13</v>
      </c>
      <c r="C54" s="3"/>
      <c r="D54" s="3"/>
      <c r="E54" s="3"/>
      <c r="F54" s="3"/>
      <c r="G54" s="3"/>
      <c r="H54" s="3"/>
      <c r="I54" s="3"/>
      <c r="J54" s="3"/>
      <c r="K54" s="9"/>
      <c r="L54" s="9"/>
      <c r="M54" s="9"/>
      <c r="N54" s="9"/>
      <c r="O54" s="51"/>
    </row>
    <row r="55" spans="1:16" s="27" customFormat="1" ht="15" x14ac:dyDescent="0.25">
      <c r="A55" s="59">
        <v>12</v>
      </c>
      <c r="B55" s="4" t="s">
        <v>19</v>
      </c>
      <c r="C55" s="3"/>
      <c r="D55" s="15">
        <v>0.2359</v>
      </c>
      <c r="E55" s="3"/>
      <c r="F55" s="3"/>
      <c r="G55" s="3"/>
      <c r="H55" s="3"/>
      <c r="I55" s="3"/>
      <c r="J55" s="3"/>
      <c r="K55" s="3"/>
      <c r="L55" s="35"/>
      <c r="M55" s="10"/>
      <c r="N55" s="10"/>
      <c r="O55" s="52"/>
    </row>
    <row r="56" spans="1:16" s="28" customFormat="1" ht="15" x14ac:dyDescent="0.25">
      <c r="A56" s="25">
        <v>13</v>
      </c>
      <c r="B56" s="5" t="s">
        <v>16</v>
      </c>
      <c r="C56" s="5"/>
      <c r="D56" s="15"/>
      <c r="E56" s="3"/>
      <c r="F56" s="3"/>
      <c r="G56" s="3"/>
      <c r="H56" s="3"/>
      <c r="I56" s="3"/>
      <c r="J56" s="3"/>
      <c r="K56" s="3"/>
      <c r="L56" s="3"/>
      <c r="M56" s="3"/>
      <c r="N56" s="3"/>
      <c r="O56" s="52"/>
    </row>
    <row r="57" spans="1:16" s="28" customFormat="1" ht="15" x14ac:dyDescent="0.25">
      <c r="A57" s="59">
        <v>14</v>
      </c>
      <c r="B57" s="11" t="s">
        <v>4</v>
      </c>
      <c r="C57" s="5"/>
      <c r="D57" s="15">
        <v>7.0000000000000007E-2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52"/>
    </row>
    <row r="58" spans="1:16" s="28" customFormat="1" ht="15" customHeight="1" x14ac:dyDescent="0.25">
      <c r="A58" s="25">
        <v>15</v>
      </c>
      <c r="B58" s="4" t="s">
        <v>17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53"/>
    </row>
    <row r="59" spans="1:16" s="27" customFormat="1" ht="15" x14ac:dyDescent="0.25">
      <c r="A59" s="59">
        <v>16</v>
      </c>
      <c r="B59" s="4" t="s">
        <v>20</v>
      </c>
      <c r="C59" s="3"/>
      <c r="D59" s="16">
        <v>0.21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54"/>
    </row>
    <row r="60" spans="1:16" s="28" customFormat="1" ht="15" x14ac:dyDescent="0.25">
      <c r="A60" s="25">
        <v>17</v>
      </c>
      <c r="B60" s="4" t="s">
        <v>18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53"/>
    </row>
    <row r="61" spans="1:16" s="27" customFormat="1" ht="15" x14ac:dyDescent="0.25">
      <c r="D61" s="29"/>
      <c r="N61" s="37"/>
      <c r="O61" s="55"/>
    </row>
    <row r="62" spans="1:16" s="27" customFormat="1" ht="14.25" customHeight="1" x14ac:dyDescent="0.25">
      <c r="A62" s="19"/>
      <c r="B62" s="72" t="s">
        <v>73</v>
      </c>
      <c r="C62" s="73"/>
      <c r="D62" s="74"/>
      <c r="E62" s="6"/>
      <c r="F62" s="6"/>
      <c r="G62" s="6"/>
      <c r="H62" s="6"/>
      <c r="I62" s="6"/>
      <c r="J62" s="6"/>
      <c r="K62" s="6"/>
      <c r="L62" s="6"/>
      <c r="M62" s="6"/>
      <c r="N62" s="17"/>
      <c r="O62" s="6"/>
    </row>
    <row r="63" spans="1:16" ht="15" x14ac:dyDescent="0.25">
      <c r="A63" s="19"/>
      <c r="B63" s="75"/>
      <c r="C63" s="76" t="s">
        <v>74</v>
      </c>
      <c r="D63" s="77"/>
      <c r="E63" s="12"/>
      <c r="F63" s="12"/>
      <c r="G63" s="31"/>
      <c r="H63" s="31"/>
      <c r="I63" s="31"/>
      <c r="J63" s="31"/>
      <c r="K63" s="32"/>
      <c r="L63" s="32"/>
      <c r="M63" s="32"/>
      <c r="N63" s="38"/>
      <c r="O63" s="56"/>
    </row>
    <row r="64" spans="1:16" ht="15" x14ac:dyDescent="0.25">
      <c r="B64" s="72" t="s">
        <v>75</v>
      </c>
      <c r="C64" s="78"/>
      <c r="D64" s="79"/>
      <c r="E64" s="30"/>
      <c r="F64" s="30"/>
      <c r="G64" s="30"/>
      <c r="H64" s="30"/>
      <c r="I64" s="30"/>
      <c r="J64" s="30"/>
      <c r="K64" s="30"/>
      <c r="L64" s="34"/>
      <c r="M64" s="30"/>
      <c r="N64" s="33"/>
    </row>
    <row r="65" spans="2:4" ht="15" x14ac:dyDescent="0.25">
      <c r="B65" s="75"/>
      <c r="C65" s="80" t="s">
        <v>76</v>
      </c>
      <c r="D65" s="77"/>
    </row>
    <row r="66" spans="2:4" ht="15" x14ac:dyDescent="0.25">
      <c r="B66" s="75"/>
      <c r="C66" s="81"/>
      <c r="D66" s="77"/>
    </row>
    <row r="67" spans="2:4" ht="15" x14ac:dyDescent="0.25">
      <c r="B67" s="84" t="s">
        <v>77</v>
      </c>
      <c r="C67" s="82"/>
      <c r="D67" s="74"/>
    </row>
    <row r="68" spans="2:4" ht="15" x14ac:dyDescent="0.25">
      <c r="B68" s="84" t="s">
        <v>78</v>
      </c>
      <c r="C68" s="83"/>
      <c r="D68" s="74"/>
    </row>
    <row r="69" spans="2:4" ht="15" x14ac:dyDescent="0.25">
      <c r="B69" s="85" t="s">
        <v>79</v>
      </c>
      <c r="C69" s="82"/>
      <c r="D69" s="74"/>
    </row>
    <row r="70" spans="2:4" ht="15" x14ac:dyDescent="0.25">
      <c r="B70" s="84" t="s">
        <v>80</v>
      </c>
      <c r="C70" s="82"/>
      <c r="D70" s="74"/>
    </row>
    <row r="71" spans="2:4" ht="15" x14ac:dyDescent="0.25">
      <c r="B71" s="84" t="s">
        <v>81</v>
      </c>
      <c r="C71" s="75"/>
      <c r="D71" s="77"/>
    </row>
  </sheetData>
  <mergeCells count="9">
    <mergeCell ref="A1:O1"/>
    <mergeCell ref="K19:O19"/>
    <mergeCell ref="E19:J19"/>
    <mergeCell ref="D19:D20"/>
    <mergeCell ref="C19:C20"/>
    <mergeCell ref="B19:B20"/>
    <mergeCell ref="A19:A20"/>
    <mergeCell ref="A3:O3"/>
    <mergeCell ref="A4:O4"/>
  </mergeCells>
  <pageMargins left="0.98425196850393704" right="0" top="0.19685039370078741" bottom="0.11811023622047245" header="0.15748031496062992" footer="0.1574803149606299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Nosacījumi</vt:lpstr>
      <vt:lpstr>Tāme_Kūdras 11</vt:lpstr>
      <vt:lpstr>'Tāme_Kūdras 11'!Print_Area</vt:lpstr>
      <vt:lpstr>'Tāme_Kūdras 11'!Print_Titles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</dc:creator>
  <cp:lastModifiedBy>Rasma Berga</cp:lastModifiedBy>
  <cp:lastPrinted>2017-10-26T13:14:58Z</cp:lastPrinted>
  <dcterms:created xsi:type="dcterms:W3CDTF">2002-07-01T10:48:43Z</dcterms:created>
  <dcterms:modified xsi:type="dcterms:W3CDTF">2018-01-24T14:19:05Z</dcterms:modified>
</cp:coreProperties>
</file>